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O3\Desktop\Gigafactoria\"/>
    </mc:Choice>
  </mc:AlternateContent>
  <xr:revisionPtr revIDLastSave="0" documentId="13_ncr:1_{DF9F1173-C80C-4E78-8684-AEC7B254E67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01 MEP Mech and Piping" sheetId="4" r:id="rId1"/>
    <sheet name="02 MEP Electrical" sheetId="10" r:id="rId2"/>
    <sheet name="03 MEP Automation" sheetId="6" r:id="rId3"/>
    <sheet name="04 MEP Fire Fighting" sheetId="7" r:id="rId4"/>
    <sheet name="05 MEP HVAC" sheetId="8" r:id="rId5"/>
    <sheet name="06 MEP Reference Document" sheetId="9" r:id="rId6"/>
    <sheet name="07 MEP CSD" sheetId="12" r:id="rId7"/>
    <sheet name="08 MEP SEM" sheetId="13" r:id="rId8"/>
    <sheet name="Paquetes de Planos" sheetId="11" r:id="rId9"/>
    <sheet name="Recuentos Generales" sheetId="1" r:id="rId10"/>
  </sheets>
  <definedNames>
    <definedName name="_xlnm._FilterDatabase" localSheetId="0" hidden="1">'01 MEP Mech and Piping'!$A$1:$AM$1</definedName>
    <definedName name="_xlnm._FilterDatabase" localSheetId="1" hidden="1">'02 MEP Electrical'!$A$1:$AM$417</definedName>
    <definedName name="_xlnm._FilterDatabase" localSheetId="3" hidden="1">'04 MEP Fire Fighting'!$A$1:$AL$474</definedName>
    <definedName name="DatosExternos_3" localSheetId="0" hidden="1">'01 MEP Mech and Piping'!#REF!</definedName>
    <definedName name="DatosExternos_4" localSheetId="1" hidden="1">'02 MEP Electrical'!#REF!</definedName>
    <definedName name="DatosExternos_5" localSheetId="1" hidden="1">'02 MEP Electrical'!#REF!</definedName>
    <definedName name="DatosExternos_5" localSheetId="2" hidden="1">'03 MEP Automation'!$A$1:$AB$100</definedName>
    <definedName name="DatosExternos_6" localSheetId="1" hidden="1">'02 MEP Electrical'!#REF!</definedName>
    <definedName name="DatosExternos_6" localSheetId="3" hidden="1">'04 MEP Fire Fighting'!$A$1:$A$474</definedName>
    <definedName name="DatosExternos_7" localSheetId="4" hidden="1">'05 MEP HVAC'!$A$1:$AB$288</definedName>
    <definedName name="DatosExternos_7" localSheetId="6" hidden="1">'07 MEP CSD'!$A$1:$N$180</definedName>
    <definedName name="DatosExternos_7" localSheetId="7" hidden="1">'08 MEP SEM'!$A$1:$N$180</definedName>
    <definedName name="DatosExternos_8" localSheetId="5" hidden="1">'06 MEP Reference Document'!$A$1:$H$59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69" i="10" l="1"/>
  <c r="AL369" i="10" s="1"/>
  <c r="T369" i="10"/>
  <c r="R369" i="10"/>
  <c r="AJ368" i="10"/>
  <c r="AL368" i="10" s="1"/>
  <c r="R368" i="10"/>
  <c r="T368" i="10" s="1"/>
  <c r="AJ367" i="10"/>
  <c r="AL367" i="10" s="1"/>
  <c r="T367" i="10"/>
  <c r="R367" i="10"/>
  <c r="AJ366" i="10"/>
  <c r="AL366" i="10" s="1"/>
  <c r="T366" i="10"/>
  <c r="R366" i="10"/>
  <c r="AJ365" i="10"/>
  <c r="AL365" i="10" s="1"/>
  <c r="R365" i="10"/>
  <c r="T365" i="10" s="1"/>
  <c r="AJ364" i="10"/>
  <c r="AL364" i="10" s="1"/>
  <c r="T364" i="10"/>
  <c r="R364" i="10"/>
  <c r="AJ363" i="10"/>
  <c r="AL363" i="10" s="1"/>
  <c r="T363" i="10"/>
  <c r="R363" i="10"/>
  <c r="AJ362" i="10"/>
  <c r="AL362" i="10" s="1"/>
  <c r="R362" i="10"/>
  <c r="T362" i="10" s="1"/>
  <c r="AJ361" i="10"/>
  <c r="AL361" i="10" s="1"/>
  <c r="T361" i="10"/>
  <c r="R361" i="10"/>
  <c r="AJ359" i="10"/>
  <c r="AL359" i="10" s="1"/>
  <c r="R359" i="10"/>
  <c r="T359" i="10" s="1"/>
  <c r="AJ358" i="10"/>
  <c r="AL358" i="10" s="1"/>
  <c r="R358" i="10"/>
  <c r="T358" i="10" s="1"/>
  <c r="AJ357" i="10"/>
  <c r="AL357" i="10" s="1"/>
  <c r="T357" i="10"/>
  <c r="R357" i="10"/>
  <c r="AJ356" i="10"/>
  <c r="AL356" i="10" s="1"/>
  <c r="R356" i="10"/>
  <c r="T356" i="10" s="1"/>
  <c r="AJ354" i="10"/>
  <c r="AL354" i="10" s="1"/>
  <c r="R354" i="10"/>
  <c r="T354" i="10" s="1"/>
  <c r="AJ353" i="10"/>
  <c r="AL353" i="10" s="1"/>
  <c r="R353" i="10"/>
  <c r="T353" i="10" s="1"/>
  <c r="AJ352" i="10"/>
  <c r="AL352" i="10" s="1"/>
  <c r="R352" i="10"/>
  <c r="T352" i="10" s="1"/>
  <c r="AJ351" i="10"/>
  <c r="AL351" i="10" s="1"/>
  <c r="R351" i="10"/>
  <c r="T351" i="10" s="1"/>
  <c r="AJ349" i="10"/>
  <c r="AL349" i="10" s="1"/>
  <c r="R349" i="10"/>
  <c r="T349" i="10" s="1"/>
  <c r="AJ348" i="10"/>
  <c r="AL348" i="10" s="1"/>
  <c r="R348" i="10"/>
  <c r="T348" i="10" s="1"/>
  <c r="AJ347" i="10"/>
  <c r="AL347" i="10" s="1"/>
  <c r="R347" i="10"/>
  <c r="T347" i="10" s="1"/>
  <c r="AJ346" i="10"/>
  <c r="AL346" i="10" s="1"/>
  <c r="R346" i="10"/>
  <c r="T346" i="10" s="1"/>
  <c r="AJ344" i="10"/>
  <c r="AL344" i="10" s="1"/>
  <c r="R344" i="10"/>
  <c r="T344" i="10" s="1"/>
  <c r="AJ343" i="10"/>
  <c r="AL343" i="10" s="1"/>
  <c r="R343" i="10"/>
  <c r="T343" i="10" s="1"/>
  <c r="AJ342" i="10"/>
  <c r="AL342" i="10" s="1"/>
  <c r="R342" i="10"/>
  <c r="T342" i="10" s="1"/>
  <c r="AJ341" i="10"/>
  <c r="AL341" i="10" s="1"/>
  <c r="R341" i="10"/>
  <c r="T341" i="10" s="1"/>
  <c r="AJ258" i="10"/>
  <c r="AL258" i="10" s="1"/>
  <c r="R258" i="10"/>
  <c r="T258" i="10" s="1"/>
  <c r="AJ257" i="10"/>
  <c r="AL257" i="10" s="1"/>
  <c r="R257" i="10"/>
  <c r="T257" i="10" s="1"/>
  <c r="AJ256" i="10"/>
  <c r="AL256" i="10" s="1"/>
  <c r="R256" i="10"/>
  <c r="T256" i="10" s="1"/>
  <c r="AJ255" i="10"/>
  <c r="AL255" i="10" s="1"/>
  <c r="R255" i="10"/>
  <c r="T255" i="10" s="1"/>
  <c r="AJ254" i="10"/>
  <c r="AL254" i="10" s="1"/>
  <c r="R254" i="10"/>
  <c r="T254" i="10" s="1"/>
  <c r="AJ339" i="10"/>
  <c r="AL339" i="10" s="1"/>
  <c r="R339" i="10"/>
  <c r="T339" i="10" s="1"/>
  <c r="AJ338" i="10"/>
  <c r="AL338" i="10" s="1"/>
  <c r="R338" i="10"/>
  <c r="T338" i="10" s="1"/>
  <c r="AJ337" i="10"/>
  <c r="AL337" i="10" s="1"/>
  <c r="R337" i="10"/>
  <c r="T337" i="10" s="1"/>
  <c r="AJ336" i="10"/>
  <c r="AL336" i="10" s="1"/>
  <c r="R336" i="10"/>
  <c r="T336" i="10" s="1"/>
  <c r="AJ334" i="10"/>
  <c r="AL334" i="10" s="1"/>
  <c r="R334" i="10"/>
  <c r="T334" i="10" s="1"/>
  <c r="AJ333" i="10"/>
  <c r="AL333" i="10" s="1"/>
  <c r="R333" i="10"/>
  <c r="T333" i="10" s="1"/>
  <c r="AJ332" i="10"/>
  <c r="AL332" i="10" s="1"/>
  <c r="R332" i="10"/>
  <c r="T332" i="10" s="1"/>
  <c r="AJ331" i="10"/>
  <c r="AL331" i="10" s="1"/>
  <c r="R331" i="10"/>
  <c r="T331" i="10" s="1"/>
  <c r="AJ329" i="10"/>
  <c r="AL329" i="10" s="1"/>
  <c r="R329" i="10"/>
  <c r="T329" i="10" s="1"/>
  <c r="AJ328" i="10"/>
  <c r="AL328" i="10" s="1"/>
  <c r="R328" i="10"/>
  <c r="T328" i="10" s="1"/>
  <c r="AJ327" i="10"/>
  <c r="AL327" i="10" s="1"/>
  <c r="R327" i="10"/>
  <c r="T327" i="10" s="1"/>
  <c r="AJ326" i="10"/>
  <c r="AL326" i="10" s="1"/>
  <c r="R326" i="10"/>
  <c r="T326" i="10" s="1"/>
  <c r="AJ324" i="10"/>
  <c r="AL324" i="10" s="1"/>
  <c r="R324" i="10"/>
  <c r="T324" i="10" s="1"/>
  <c r="AJ323" i="10"/>
  <c r="AL323" i="10" s="1"/>
  <c r="R323" i="10"/>
  <c r="T323" i="10" s="1"/>
  <c r="AJ322" i="10"/>
  <c r="AL322" i="10" s="1"/>
  <c r="R322" i="10"/>
  <c r="T322" i="10" s="1"/>
  <c r="AJ321" i="10"/>
  <c r="AL321" i="10" s="1"/>
  <c r="R321" i="10"/>
  <c r="T321" i="10" s="1"/>
  <c r="AJ319" i="10"/>
  <c r="AL319" i="10" s="1"/>
  <c r="R319" i="10"/>
  <c r="T319" i="10" s="1"/>
  <c r="AJ318" i="10"/>
  <c r="AL318" i="10" s="1"/>
  <c r="R318" i="10"/>
  <c r="T318" i="10" s="1"/>
  <c r="AJ317" i="10"/>
  <c r="AL317" i="10" s="1"/>
  <c r="R317" i="10"/>
  <c r="T317" i="10" s="1"/>
  <c r="AJ316" i="10"/>
  <c r="AL316" i="10" s="1"/>
  <c r="R316" i="10"/>
  <c r="T316" i="10" s="1"/>
  <c r="AJ314" i="10"/>
  <c r="AL314" i="10" s="1"/>
  <c r="R314" i="10"/>
  <c r="T314" i="10" s="1"/>
  <c r="AJ313" i="10"/>
  <c r="AL313" i="10" s="1"/>
  <c r="R313" i="10"/>
  <c r="T313" i="10" s="1"/>
  <c r="AJ312" i="10"/>
  <c r="AL312" i="10" s="1"/>
  <c r="R312" i="10"/>
  <c r="T312" i="10" s="1"/>
  <c r="AJ311" i="10"/>
  <c r="AL311" i="10" s="1"/>
  <c r="R311" i="10"/>
  <c r="T311" i="10" s="1"/>
  <c r="AJ309" i="10"/>
  <c r="AL309" i="10" s="1"/>
  <c r="R309" i="10"/>
  <c r="T309" i="10" s="1"/>
  <c r="AJ308" i="10"/>
  <c r="AL308" i="10" s="1"/>
  <c r="R308" i="10"/>
  <c r="T308" i="10" s="1"/>
  <c r="AJ307" i="10"/>
  <c r="AL307" i="10" s="1"/>
  <c r="R307" i="10"/>
  <c r="T307" i="10" s="1"/>
  <c r="AJ306" i="10"/>
  <c r="AL306" i="10" s="1"/>
  <c r="R306" i="10"/>
  <c r="T306" i="10" s="1"/>
  <c r="AJ304" i="10"/>
  <c r="AL304" i="10" s="1"/>
  <c r="R304" i="10"/>
  <c r="T304" i="10" s="1"/>
  <c r="AJ303" i="10"/>
  <c r="AL303" i="10" s="1"/>
  <c r="R303" i="10"/>
  <c r="T303" i="10" s="1"/>
  <c r="AJ302" i="10"/>
  <c r="AL302" i="10" s="1"/>
  <c r="R302" i="10"/>
  <c r="T302" i="10" s="1"/>
  <c r="AJ301" i="10"/>
  <c r="AL301" i="10" s="1"/>
  <c r="R301" i="10"/>
  <c r="T301" i="10" s="1"/>
  <c r="AJ299" i="10"/>
  <c r="AL299" i="10" s="1"/>
  <c r="R299" i="10"/>
  <c r="T299" i="10" s="1"/>
  <c r="AJ298" i="10"/>
  <c r="AL298" i="10" s="1"/>
  <c r="R298" i="10"/>
  <c r="T298" i="10" s="1"/>
  <c r="AJ297" i="10"/>
  <c r="AL297" i="10" s="1"/>
  <c r="R297" i="10"/>
  <c r="T297" i="10" s="1"/>
  <c r="AJ296" i="10"/>
  <c r="AL296" i="10" s="1"/>
  <c r="R296" i="10"/>
  <c r="T296" i="10" s="1"/>
  <c r="AJ294" i="10"/>
  <c r="AL294" i="10" s="1"/>
  <c r="R294" i="10"/>
  <c r="T294" i="10" s="1"/>
  <c r="AJ293" i="10"/>
  <c r="AL293" i="10" s="1"/>
  <c r="R293" i="10"/>
  <c r="T293" i="10" s="1"/>
  <c r="AJ292" i="10"/>
  <c r="AL292" i="10" s="1"/>
  <c r="R292" i="10"/>
  <c r="T292" i="10" s="1"/>
  <c r="AJ291" i="10"/>
  <c r="AL291" i="10" s="1"/>
  <c r="R291" i="10"/>
  <c r="T291" i="10" s="1"/>
  <c r="AJ253" i="10"/>
  <c r="AL253" i="10" s="1"/>
  <c r="R253" i="10"/>
  <c r="T253" i="10" s="1"/>
  <c r="AJ252" i="10"/>
  <c r="AL252" i="10" s="1"/>
  <c r="R252" i="10"/>
  <c r="T252" i="10" s="1"/>
  <c r="AJ251" i="10"/>
  <c r="AL251" i="10" s="1"/>
  <c r="R251" i="10"/>
  <c r="T251" i="10" s="1"/>
  <c r="AJ250" i="10"/>
  <c r="AL250" i="10" s="1"/>
  <c r="R250" i="10"/>
  <c r="T250" i="10" s="1"/>
  <c r="AJ248" i="10"/>
  <c r="AL248" i="10" s="1"/>
  <c r="R248" i="10"/>
  <c r="T248" i="10" s="1"/>
  <c r="AJ247" i="10"/>
  <c r="AL247" i="10" s="1"/>
  <c r="R247" i="10"/>
  <c r="T247" i="10" s="1"/>
  <c r="AJ246" i="10"/>
  <c r="AL246" i="10" s="1"/>
  <c r="R246" i="10"/>
  <c r="T246" i="10" s="1"/>
  <c r="AJ245" i="10"/>
  <c r="AL245" i="10" s="1"/>
  <c r="R245" i="10"/>
  <c r="T245" i="10" s="1"/>
  <c r="AJ243" i="10"/>
  <c r="AL243" i="10" s="1"/>
  <c r="R243" i="10"/>
  <c r="T243" i="10" s="1"/>
  <c r="AJ242" i="10"/>
  <c r="AL242" i="10" s="1"/>
  <c r="R242" i="10"/>
  <c r="T242" i="10" s="1"/>
  <c r="AJ241" i="10"/>
  <c r="AL241" i="10" s="1"/>
  <c r="R241" i="10"/>
  <c r="T241" i="10" s="1"/>
  <c r="AJ240" i="10"/>
  <c r="AL240" i="10" s="1"/>
  <c r="R240" i="10"/>
  <c r="T240" i="10" s="1"/>
  <c r="AJ289" i="10"/>
  <c r="AL289" i="10" s="1"/>
  <c r="R289" i="10"/>
  <c r="T289" i="10" s="1"/>
  <c r="AJ288" i="10"/>
  <c r="AL288" i="10" s="1"/>
  <c r="R288" i="10"/>
  <c r="T288" i="10" s="1"/>
  <c r="AJ287" i="10"/>
  <c r="AL287" i="10" s="1"/>
  <c r="R287" i="10"/>
  <c r="T287" i="10" s="1"/>
  <c r="AJ286" i="10"/>
  <c r="AL286" i="10" s="1"/>
  <c r="R286" i="10"/>
  <c r="T286" i="10" s="1"/>
  <c r="AJ285" i="10"/>
  <c r="AL285" i="10" s="1"/>
  <c r="R285" i="10"/>
  <c r="T285" i="10" s="1"/>
  <c r="AJ284" i="10"/>
  <c r="AL284" i="10" s="1"/>
  <c r="R284" i="10"/>
  <c r="T284" i="10" s="1"/>
  <c r="AJ283" i="10"/>
  <c r="AL283" i="10" s="1"/>
  <c r="R283" i="10"/>
  <c r="T283" i="10" s="1"/>
  <c r="AJ282" i="10"/>
  <c r="AL282" i="10" s="1"/>
  <c r="R282" i="10"/>
  <c r="T282" i="10" s="1"/>
  <c r="AJ281" i="10"/>
  <c r="AL281" i="10" s="1"/>
  <c r="R281" i="10"/>
  <c r="T281" i="10" s="1"/>
  <c r="AJ218" i="10"/>
  <c r="AL218" i="10" s="1"/>
  <c r="R218" i="10"/>
  <c r="T218" i="10" s="1"/>
  <c r="AJ217" i="10"/>
  <c r="AL217" i="10" s="1"/>
  <c r="R217" i="10"/>
  <c r="T217" i="10" s="1"/>
  <c r="AJ216" i="10"/>
  <c r="AL216" i="10" s="1"/>
  <c r="R216" i="10"/>
  <c r="T216" i="10" s="1"/>
  <c r="AJ215" i="10"/>
  <c r="AL215" i="10" s="1"/>
  <c r="R215" i="10"/>
  <c r="T215" i="10" s="1"/>
  <c r="AJ213" i="10"/>
  <c r="AL213" i="10" s="1"/>
  <c r="R213" i="10"/>
  <c r="T213" i="10" s="1"/>
  <c r="AJ212" i="10"/>
  <c r="AL212" i="10" s="1"/>
  <c r="R212" i="10"/>
  <c r="T212" i="10" s="1"/>
  <c r="AJ211" i="10"/>
  <c r="AL211" i="10" s="1"/>
  <c r="R211" i="10"/>
  <c r="T211" i="10" s="1"/>
  <c r="AJ210" i="10"/>
  <c r="AL210" i="10" s="1"/>
  <c r="R210" i="10"/>
  <c r="T210" i="10" s="1"/>
  <c r="AJ279" i="10"/>
  <c r="AL279" i="10" s="1"/>
  <c r="R279" i="10"/>
  <c r="T279" i="10" s="1"/>
  <c r="AJ278" i="10"/>
  <c r="AL278" i="10" s="1"/>
  <c r="R278" i="10"/>
  <c r="T278" i="10" s="1"/>
  <c r="AJ277" i="10"/>
  <c r="AL277" i="10" s="1"/>
  <c r="R277" i="10"/>
  <c r="T277" i="10" s="1"/>
  <c r="AJ276" i="10"/>
  <c r="AL276" i="10" s="1"/>
  <c r="R276" i="10"/>
  <c r="T276" i="10" s="1"/>
  <c r="AJ238" i="10"/>
  <c r="AL238" i="10" s="1"/>
  <c r="R238" i="10"/>
  <c r="T238" i="10" s="1"/>
  <c r="AJ237" i="10"/>
  <c r="AL237" i="10" s="1"/>
  <c r="R237" i="10"/>
  <c r="T237" i="10" s="1"/>
  <c r="AJ236" i="10"/>
  <c r="AL236" i="10" s="1"/>
  <c r="R236" i="10"/>
  <c r="T236" i="10" s="1"/>
  <c r="AJ235" i="10"/>
  <c r="AL235" i="10" s="1"/>
  <c r="R235" i="10"/>
  <c r="T235" i="10" s="1"/>
  <c r="AJ233" i="10"/>
  <c r="AL233" i="10" s="1"/>
  <c r="R233" i="10"/>
  <c r="T233" i="10" s="1"/>
  <c r="AJ232" i="10"/>
  <c r="AL232" i="10" s="1"/>
  <c r="R232" i="10"/>
  <c r="T232" i="10" s="1"/>
  <c r="AJ231" i="10"/>
  <c r="AL231" i="10" s="1"/>
  <c r="R231" i="10"/>
  <c r="T231" i="10" s="1"/>
  <c r="AJ230" i="10"/>
  <c r="AL230" i="10" s="1"/>
  <c r="R230" i="10"/>
  <c r="T230" i="10" s="1"/>
  <c r="AJ228" i="10"/>
  <c r="AL228" i="10" s="1"/>
  <c r="R228" i="10"/>
  <c r="T228" i="10" s="1"/>
  <c r="AJ227" i="10"/>
  <c r="AL227" i="10" s="1"/>
  <c r="R227" i="10"/>
  <c r="T227" i="10" s="1"/>
  <c r="AJ226" i="10"/>
  <c r="AL226" i="10" s="1"/>
  <c r="R226" i="10"/>
  <c r="T226" i="10" s="1"/>
  <c r="AJ225" i="10"/>
  <c r="AL225" i="10" s="1"/>
  <c r="R225" i="10"/>
  <c r="T225" i="10" s="1"/>
  <c r="AJ223" i="10"/>
  <c r="AL223" i="10" s="1"/>
  <c r="R223" i="10"/>
  <c r="T223" i="10" s="1"/>
  <c r="AJ222" i="10"/>
  <c r="AL222" i="10" s="1"/>
  <c r="R222" i="10"/>
  <c r="T222" i="10" s="1"/>
  <c r="AJ221" i="10"/>
  <c r="AL221" i="10" s="1"/>
  <c r="R221" i="10"/>
  <c r="T221" i="10" s="1"/>
  <c r="AJ220" i="10"/>
  <c r="AL220" i="10" s="1"/>
  <c r="R220" i="10"/>
  <c r="T220" i="10" s="1"/>
  <c r="AJ274" i="10"/>
  <c r="AL274" i="10" s="1"/>
  <c r="R274" i="10"/>
  <c r="T274" i="10" s="1"/>
  <c r="AJ273" i="10"/>
  <c r="AL273" i="10" s="1"/>
  <c r="R273" i="10"/>
  <c r="T273" i="10" s="1"/>
  <c r="AJ272" i="10"/>
  <c r="AL272" i="10" s="1"/>
  <c r="R272" i="10"/>
  <c r="T272" i="10" s="1"/>
  <c r="AJ271" i="10"/>
  <c r="AL271" i="10" s="1"/>
  <c r="R271" i="10"/>
  <c r="T271" i="10" s="1"/>
  <c r="AJ269" i="10"/>
  <c r="AL269" i="10" s="1"/>
  <c r="R269" i="10"/>
  <c r="T269" i="10" s="1"/>
  <c r="AJ268" i="10"/>
  <c r="AL268" i="10" s="1"/>
  <c r="R268" i="10"/>
  <c r="T268" i="10" s="1"/>
  <c r="AJ267" i="10"/>
  <c r="AL267" i="10" s="1"/>
  <c r="R267" i="10"/>
  <c r="T267" i="10" s="1"/>
  <c r="AJ266" i="10"/>
  <c r="AL266" i="10" s="1"/>
  <c r="R266" i="10"/>
  <c r="T266" i="10" s="1"/>
  <c r="AJ264" i="10"/>
  <c r="AL264" i="10" s="1"/>
  <c r="R264" i="10"/>
  <c r="T264" i="10" s="1"/>
  <c r="AJ263" i="10"/>
  <c r="AL263" i="10" s="1"/>
  <c r="R263" i="10"/>
  <c r="T263" i="10" s="1"/>
  <c r="AJ262" i="10"/>
  <c r="AL262" i="10" s="1"/>
  <c r="R262" i="10"/>
  <c r="T262" i="10" s="1"/>
  <c r="AJ261" i="10"/>
  <c r="AL261" i="10" s="1"/>
  <c r="R261" i="10"/>
  <c r="T261" i="10" s="1"/>
  <c r="AJ133" i="10"/>
  <c r="AL133" i="10" s="1"/>
  <c r="R133" i="10"/>
  <c r="T133" i="10" s="1"/>
  <c r="AJ132" i="10"/>
  <c r="AL132" i="10" s="1"/>
  <c r="R132" i="10"/>
  <c r="T132" i="10" s="1"/>
  <c r="AJ131" i="10"/>
  <c r="AL131" i="10" s="1"/>
  <c r="R131" i="10"/>
  <c r="T131" i="10" s="1"/>
  <c r="AJ130" i="10"/>
  <c r="AL130" i="10" s="1"/>
  <c r="R130" i="10"/>
  <c r="T130" i="10" s="1"/>
  <c r="AJ53" i="10"/>
  <c r="AL53" i="10" s="1"/>
  <c r="R53" i="10"/>
  <c r="T53" i="10" s="1"/>
  <c r="AJ52" i="10"/>
  <c r="AL52" i="10" s="1"/>
  <c r="R52" i="10"/>
  <c r="T52" i="10" s="1"/>
  <c r="AJ51" i="10"/>
  <c r="AL51" i="10" s="1"/>
  <c r="R51" i="10"/>
  <c r="T51" i="10" s="1"/>
  <c r="AJ50" i="10"/>
  <c r="AL50" i="10" s="1"/>
  <c r="R50" i="10"/>
  <c r="T50" i="10" s="1"/>
  <c r="AJ208" i="10"/>
  <c r="AL208" i="10" s="1"/>
  <c r="R208" i="10"/>
  <c r="T208" i="10" s="1"/>
  <c r="AJ207" i="10"/>
  <c r="AL207" i="10" s="1"/>
  <c r="R207" i="10"/>
  <c r="T207" i="10" s="1"/>
  <c r="AJ206" i="10"/>
  <c r="AL206" i="10" s="1"/>
  <c r="R206" i="10"/>
  <c r="T206" i="10" s="1"/>
  <c r="AJ205" i="10"/>
  <c r="AL205" i="10" s="1"/>
  <c r="R205" i="10"/>
  <c r="T205" i="10" s="1"/>
  <c r="AJ203" i="10"/>
  <c r="AL203" i="10" s="1"/>
  <c r="R203" i="10"/>
  <c r="T203" i="10" s="1"/>
  <c r="AJ202" i="10"/>
  <c r="AL202" i="10" s="1"/>
  <c r="R202" i="10"/>
  <c r="T202" i="10" s="1"/>
  <c r="AJ201" i="10"/>
  <c r="AL201" i="10" s="1"/>
  <c r="R201" i="10"/>
  <c r="T201" i="10" s="1"/>
  <c r="AJ200" i="10"/>
  <c r="AL200" i="10" s="1"/>
  <c r="R200" i="10"/>
  <c r="T200" i="10" s="1"/>
  <c r="AJ173" i="10"/>
  <c r="AL173" i="10" s="1"/>
  <c r="R173" i="10"/>
  <c r="T173" i="10" s="1"/>
  <c r="AJ172" i="10"/>
  <c r="AL172" i="10" s="1"/>
  <c r="R172" i="10"/>
  <c r="T172" i="10" s="1"/>
  <c r="AJ171" i="10"/>
  <c r="AL171" i="10" s="1"/>
  <c r="R171" i="10"/>
  <c r="T171" i="10" s="1"/>
  <c r="AJ170" i="10"/>
  <c r="AL170" i="10" s="1"/>
  <c r="R170" i="10"/>
  <c r="T170" i="10" s="1"/>
  <c r="AJ168" i="10"/>
  <c r="AL168" i="10" s="1"/>
  <c r="R168" i="10"/>
  <c r="T168" i="10" s="1"/>
  <c r="AJ167" i="10"/>
  <c r="AL167" i="10" s="1"/>
  <c r="R167" i="10"/>
  <c r="T167" i="10" s="1"/>
  <c r="AJ166" i="10"/>
  <c r="AL166" i="10" s="1"/>
  <c r="R166" i="10"/>
  <c r="T166" i="10" s="1"/>
  <c r="AJ165" i="10"/>
  <c r="AL165" i="10" s="1"/>
  <c r="R165" i="10"/>
  <c r="T165" i="10" s="1"/>
  <c r="AJ163" i="10"/>
  <c r="AL163" i="10" s="1"/>
  <c r="R163" i="10"/>
  <c r="T163" i="10" s="1"/>
  <c r="AJ162" i="10"/>
  <c r="AL162" i="10" s="1"/>
  <c r="R162" i="10"/>
  <c r="T162" i="10" s="1"/>
  <c r="AJ161" i="10"/>
  <c r="AL161" i="10" s="1"/>
  <c r="R161" i="10"/>
  <c r="T161" i="10" s="1"/>
  <c r="AJ160" i="10"/>
  <c r="AL160" i="10" s="1"/>
  <c r="R160" i="10"/>
  <c r="T160" i="10" s="1"/>
  <c r="AJ158" i="10"/>
  <c r="AL158" i="10" s="1"/>
  <c r="R158" i="10"/>
  <c r="T158" i="10" s="1"/>
  <c r="AJ157" i="10"/>
  <c r="AL157" i="10" s="1"/>
  <c r="R157" i="10"/>
  <c r="T157" i="10" s="1"/>
  <c r="AJ156" i="10"/>
  <c r="AL156" i="10" s="1"/>
  <c r="R156" i="10"/>
  <c r="T156" i="10" s="1"/>
  <c r="AJ155" i="10"/>
  <c r="AL155" i="10" s="1"/>
  <c r="R155" i="10"/>
  <c r="T155" i="10" s="1"/>
  <c r="AJ153" i="10"/>
  <c r="AL153" i="10" s="1"/>
  <c r="R153" i="10"/>
  <c r="T153" i="10" s="1"/>
  <c r="AJ152" i="10"/>
  <c r="AL152" i="10" s="1"/>
  <c r="R152" i="10"/>
  <c r="T152" i="10" s="1"/>
  <c r="AJ151" i="10"/>
  <c r="AL151" i="10" s="1"/>
  <c r="R151" i="10"/>
  <c r="T151" i="10" s="1"/>
  <c r="AJ150" i="10"/>
  <c r="AL150" i="10" s="1"/>
  <c r="R150" i="10"/>
  <c r="T150" i="10" s="1"/>
  <c r="AJ148" i="10"/>
  <c r="AL148" i="10" s="1"/>
  <c r="R148" i="10"/>
  <c r="T148" i="10" s="1"/>
  <c r="AJ147" i="10"/>
  <c r="AL147" i="10" s="1"/>
  <c r="R147" i="10"/>
  <c r="T147" i="10" s="1"/>
  <c r="AJ146" i="10"/>
  <c r="AL146" i="10" s="1"/>
  <c r="R146" i="10"/>
  <c r="T146" i="10" s="1"/>
  <c r="AJ145" i="10"/>
  <c r="AL145" i="10" s="1"/>
  <c r="R145" i="10"/>
  <c r="T145" i="10" s="1"/>
  <c r="AJ143" i="10"/>
  <c r="AL143" i="10" s="1"/>
  <c r="R143" i="10"/>
  <c r="T143" i="10" s="1"/>
  <c r="AJ142" i="10"/>
  <c r="AL142" i="10" s="1"/>
  <c r="R142" i="10"/>
  <c r="T142" i="10" s="1"/>
  <c r="AJ141" i="10"/>
  <c r="AL141" i="10" s="1"/>
  <c r="R141" i="10"/>
  <c r="T141" i="10" s="1"/>
  <c r="AJ140" i="10"/>
  <c r="AL140" i="10" s="1"/>
  <c r="R140" i="10"/>
  <c r="T140" i="10" s="1"/>
  <c r="AJ138" i="10"/>
  <c r="AL138" i="10" s="1"/>
  <c r="R138" i="10"/>
  <c r="T138" i="10" s="1"/>
  <c r="AJ137" i="10"/>
  <c r="AL137" i="10" s="1"/>
  <c r="R137" i="10"/>
  <c r="T137" i="10" s="1"/>
  <c r="AJ136" i="10"/>
  <c r="AL136" i="10" s="1"/>
  <c r="R136" i="10"/>
  <c r="T136" i="10" s="1"/>
  <c r="AJ135" i="10"/>
  <c r="AL135" i="10" s="1"/>
  <c r="R135" i="10"/>
  <c r="T135" i="10" s="1"/>
  <c r="AJ198" i="10"/>
  <c r="AL198" i="10" s="1"/>
  <c r="R198" i="10"/>
  <c r="T198" i="10" s="1"/>
  <c r="AJ197" i="10"/>
  <c r="AL197" i="10" s="1"/>
  <c r="R197" i="10"/>
  <c r="T197" i="10" s="1"/>
  <c r="AJ196" i="10"/>
  <c r="AL196" i="10" s="1"/>
  <c r="R196" i="10"/>
  <c r="T196" i="10" s="1"/>
  <c r="AJ195" i="10"/>
  <c r="AL195" i="10" s="1"/>
  <c r="R195" i="10"/>
  <c r="T195" i="10" s="1"/>
  <c r="AJ193" i="10"/>
  <c r="AL193" i="10" s="1"/>
  <c r="R193" i="10"/>
  <c r="T193" i="10" s="1"/>
  <c r="AJ192" i="10"/>
  <c r="AL192" i="10" s="1"/>
  <c r="R192" i="10"/>
  <c r="T192" i="10" s="1"/>
  <c r="AJ191" i="10"/>
  <c r="AL191" i="10" s="1"/>
  <c r="R191" i="10"/>
  <c r="T191" i="10" s="1"/>
  <c r="AJ190" i="10"/>
  <c r="AL190" i="10" s="1"/>
  <c r="R190" i="10"/>
  <c r="T190" i="10" s="1"/>
  <c r="AJ188" i="10"/>
  <c r="AL188" i="10" s="1"/>
  <c r="R188" i="10"/>
  <c r="T188" i="10" s="1"/>
  <c r="AJ187" i="10"/>
  <c r="AL187" i="10" s="1"/>
  <c r="R187" i="10"/>
  <c r="T187" i="10" s="1"/>
  <c r="AJ186" i="10"/>
  <c r="AL186" i="10" s="1"/>
  <c r="R186" i="10"/>
  <c r="T186" i="10" s="1"/>
  <c r="AJ185" i="10"/>
  <c r="AL185" i="10" s="1"/>
  <c r="R185" i="10"/>
  <c r="T185" i="10" s="1"/>
  <c r="AJ183" i="10"/>
  <c r="AL183" i="10" s="1"/>
  <c r="R183" i="10"/>
  <c r="T183" i="10" s="1"/>
  <c r="AJ182" i="10"/>
  <c r="AL182" i="10" s="1"/>
  <c r="R182" i="10"/>
  <c r="T182" i="10" s="1"/>
  <c r="AJ181" i="10"/>
  <c r="AL181" i="10" s="1"/>
  <c r="R181" i="10"/>
  <c r="T181" i="10" s="1"/>
  <c r="AJ180" i="10"/>
  <c r="AL180" i="10" s="1"/>
  <c r="R180" i="10"/>
  <c r="T180" i="10" s="1"/>
  <c r="AJ178" i="10"/>
  <c r="AL178" i="10" s="1"/>
  <c r="R178" i="10"/>
  <c r="T178" i="10" s="1"/>
  <c r="AJ177" i="10"/>
  <c r="AL177" i="10" s="1"/>
  <c r="R177" i="10"/>
  <c r="T177" i="10" s="1"/>
  <c r="AJ176" i="10"/>
  <c r="AL176" i="10" s="1"/>
  <c r="R176" i="10"/>
  <c r="T176" i="10" s="1"/>
  <c r="AJ175" i="10"/>
  <c r="AL175" i="10" s="1"/>
  <c r="R175" i="10"/>
  <c r="T175" i="10" s="1"/>
  <c r="AJ118" i="10"/>
  <c r="AL118" i="10" s="1"/>
  <c r="R118" i="10"/>
  <c r="T118" i="10" s="1"/>
  <c r="AJ117" i="10"/>
  <c r="AL117" i="10" s="1"/>
  <c r="R117" i="10"/>
  <c r="T117" i="10" s="1"/>
  <c r="AJ116" i="10"/>
  <c r="AL116" i="10" s="1"/>
  <c r="R116" i="10"/>
  <c r="T116" i="10" s="1"/>
  <c r="AJ115" i="10"/>
  <c r="AL115" i="10" s="1"/>
  <c r="R115" i="10"/>
  <c r="T115" i="10" s="1"/>
  <c r="AJ113" i="10"/>
  <c r="AL113" i="10" s="1"/>
  <c r="R113" i="10"/>
  <c r="T113" i="10" s="1"/>
  <c r="AJ112" i="10"/>
  <c r="AL112" i="10" s="1"/>
  <c r="R112" i="10"/>
  <c r="T112" i="10" s="1"/>
  <c r="AJ111" i="10"/>
  <c r="AL111" i="10" s="1"/>
  <c r="R111" i="10"/>
  <c r="T111" i="10" s="1"/>
  <c r="AJ110" i="10"/>
  <c r="AL110" i="10" s="1"/>
  <c r="R110" i="10"/>
  <c r="T110" i="10" s="1"/>
  <c r="AJ108" i="10"/>
  <c r="AL108" i="10" s="1"/>
  <c r="R108" i="10"/>
  <c r="T108" i="10" s="1"/>
  <c r="AJ107" i="10"/>
  <c r="AL107" i="10" s="1"/>
  <c r="R107" i="10"/>
  <c r="T107" i="10" s="1"/>
  <c r="AJ106" i="10"/>
  <c r="AL106" i="10" s="1"/>
  <c r="R106" i="10"/>
  <c r="T106" i="10" s="1"/>
  <c r="AJ105" i="10"/>
  <c r="AL105" i="10" s="1"/>
  <c r="R105" i="10"/>
  <c r="T105" i="10" s="1"/>
  <c r="AJ103" i="10"/>
  <c r="AL103" i="10" s="1"/>
  <c r="R103" i="10"/>
  <c r="T103" i="10" s="1"/>
  <c r="AJ102" i="10"/>
  <c r="AL102" i="10" s="1"/>
  <c r="R102" i="10"/>
  <c r="T102" i="10" s="1"/>
  <c r="AJ101" i="10"/>
  <c r="AL101" i="10" s="1"/>
  <c r="R101" i="10"/>
  <c r="T101" i="10" s="1"/>
  <c r="AJ100" i="10"/>
  <c r="AL100" i="10" s="1"/>
  <c r="R100" i="10"/>
  <c r="T100" i="10" s="1"/>
  <c r="AJ58" i="10"/>
  <c r="AL58" i="10" s="1"/>
  <c r="R58" i="10"/>
  <c r="T58" i="10" s="1"/>
  <c r="AJ57" i="10"/>
  <c r="AL57" i="10" s="1"/>
  <c r="R57" i="10"/>
  <c r="T57" i="10" s="1"/>
  <c r="AJ56" i="10"/>
  <c r="AL56" i="10" s="1"/>
  <c r="R56" i="10"/>
  <c r="T56" i="10" s="1"/>
  <c r="AJ55" i="10"/>
  <c r="AL55" i="10" s="1"/>
  <c r="R55" i="10"/>
  <c r="T55" i="10" s="1"/>
  <c r="AJ128" i="10"/>
  <c r="AL128" i="10" s="1"/>
  <c r="R128" i="10"/>
  <c r="T128" i="10" s="1"/>
  <c r="AJ127" i="10"/>
  <c r="AL127" i="10" s="1"/>
  <c r="R127" i="10"/>
  <c r="T127" i="10" s="1"/>
  <c r="AJ126" i="10"/>
  <c r="AL126" i="10" s="1"/>
  <c r="R126" i="10"/>
  <c r="T126" i="10" s="1"/>
  <c r="AJ125" i="10"/>
  <c r="AL125" i="10" s="1"/>
  <c r="R125" i="10"/>
  <c r="T125" i="10" s="1"/>
  <c r="AJ98" i="10"/>
  <c r="AL98" i="10" s="1"/>
  <c r="R98" i="10"/>
  <c r="T98" i="10" s="1"/>
  <c r="AJ97" i="10"/>
  <c r="AL97" i="10" s="1"/>
  <c r="R97" i="10"/>
  <c r="T97" i="10" s="1"/>
  <c r="AJ96" i="10"/>
  <c r="AL96" i="10" s="1"/>
  <c r="R96" i="10"/>
  <c r="T96" i="10" s="1"/>
  <c r="AJ95" i="10"/>
  <c r="AL95" i="10" s="1"/>
  <c r="R95" i="10"/>
  <c r="T95" i="10" s="1"/>
  <c r="AJ93" i="10"/>
  <c r="AL93" i="10" s="1"/>
  <c r="R93" i="10"/>
  <c r="T93" i="10" s="1"/>
  <c r="AJ92" i="10"/>
  <c r="AL92" i="10" s="1"/>
  <c r="R92" i="10"/>
  <c r="T92" i="10" s="1"/>
  <c r="AJ91" i="10"/>
  <c r="AL91" i="10" s="1"/>
  <c r="R91" i="10"/>
  <c r="T91" i="10" s="1"/>
  <c r="AJ90" i="10"/>
  <c r="AL90" i="10" s="1"/>
  <c r="R90" i="10"/>
  <c r="T90" i="10" s="1"/>
  <c r="AJ88" i="10"/>
  <c r="AL88" i="10" s="1"/>
  <c r="R88" i="10"/>
  <c r="T88" i="10" s="1"/>
  <c r="AJ87" i="10"/>
  <c r="AL87" i="10" s="1"/>
  <c r="R87" i="10"/>
  <c r="T87" i="10" s="1"/>
  <c r="AJ86" i="10"/>
  <c r="AL86" i="10" s="1"/>
  <c r="R86" i="10"/>
  <c r="T86" i="10" s="1"/>
  <c r="AJ85" i="10"/>
  <c r="AL85" i="10" s="1"/>
  <c r="R85" i="10"/>
  <c r="T85" i="10" s="1"/>
  <c r="AJ83" i="10"/>
  <c r="AL83" i="10" s="1"/>
  <c r="R83" i="10"/>
  <c r="T83" i="10" s="1"/>
  <c r="AJ82" i="10"/>
  <c r="AL82" i="10" s="1"/>
  <c r="R82" i="10"/>
  <c r="T82" i="10" s="1"/>
  <c r="AJ81" i="10"/>
  <c r="AL81" i="10" s="1"/>
  <c r="R81" i="10"/>
  <c r="T81" i="10" s="1"/>
  <c r="AJ80" i="10"/>
  <c r="AL80" i="10" s="1"/>
  <c r="R80" i="10"/>
  <c r="T80" i="10" s="1"/>
  <c r="AJ123" i="10"/>
  <c r="AL123" i="10" s="1"/>
  <c r="R123" i="10"/>
  <c r="T123" i="10" s="1"/>
  <c r="AJ122" i="10"/>
  <c r="AL122" i="10" s="1"/>
  <c r="R122" i="10"/>
  <c r="T122" i="10" s="1"/>
  <c r="AJ121" i="10"/>
  <c r="AL121" i="10" s="1"/>
  <c r="R121" i="10"/>
  <c r="T121" i="10" s="1"/>
  <c r="AJ120" i="10"/>
  <c r="AL120" i="10" s="1"/>
  <c r="R120" i="10"/>
  <c r="T120" i="10" s="1"/>
  <c r="AJ78" i="10"/>
  <c r="AL78" i="10" s="1"/>
  <c r="R78" i="10"/>
  <c r="T78" i="10" s="1"/>
  <c r="AJ77" i="10"/>
  <c r="AL77" i="10" s="1"/>
  <c r="R77" i="10"/>
  <c r="T77" i="10" s="1"/>
  <c r="AJ76" i="10"/>
  <c r="AL76" i="10" s="1"/>
  <c r="R76" i="10"/>
  <c r="T76" i="10" s="1"/>
  <c r="AJ75" i="10"/>
  <c r="AL75" i="10" s="1"/>
  <c r="R75" i="10"/>
  <c r="T75" i="10" s="1"/>
  <c r="AJ73" i="10"/>
  <c r="AL73" i="10" s="1"/>
  <c r="R73" i="10"/>
  <c r="T73" i="10" s="1"/>
  <c r="AJ72" i="10"/>
  <c r="AL72" i="10" s="1"/>
  <c r="R72" i="10"/>
  <c r="T72" i="10" s="1"/>
  <c r="AJ71" i="10"/>
  <c r="AL71" i="10" s="1"/>
  <c r="R71" i="10"/>
  <c r="T71" i="10" s="1"/>
  <c r="AJ70" i="10"/>
  <c r="AL70" i="10" s="1"/>
  <c r="R70" i="10"/>
  <c r="T70" i="10" s="1"/>
  <c r="AJ68" i="10"/>
  <c r="AL68" i="10" s="1"/>
  <c r="R68" i="10"/>
  <c r="T68" i="10" s="1"/>
  <c r="AJ67" i="10"/>
  <c r="AL67" i="10" s="1"/>
  <c r="R67" i="10"/>
  <c r="T67" i="10" s="1"/>
  <c r="AJ66" i="10"/>
  <c r="AL66" i="10" s="1"/>
  <c r="R66" i="10"/>
  <c r="T66" i="10" s="1"/>
  <c r="AJ65" i="10"/>
  <c r="AL65" i="10" s="1"/>
  <c r="R65" i="10"/>
  <c r="T65" i="10" s="1"/>
  <c r="AJ63" i="10"/>
  <c r="AL63" i="10" s="1"/>
  <c r="R63" i="10"/>
  <c r="T63" i="10" s="1"/>
  <c r="AJ62" i="10"/>
  <c r="AL62" i="10" s="1"/>
  <c r="R62" i="10"/>
  <c r="T62" i="10" s="1"/>
  <c r="AJ61" i="10"/>
  <c r="AL61" i="10" s="1"/>
  <c r="R61" i="10"/>
  <c r="T61" i="10" s="1"/>
  <c r="AJ60" i="10"/>
  <c r="AL60" i="10" s="1"/>
  <c r="R60" i="10"/>
  <c r="T60" i="10" s="1"/>
  <c r="AJ417" i="10"/>
  <c r="AL417" i="10" s="1"/>
  <c r="AJ416" i="10"/>
  <c r="AL416" i="10" s="1"/>
  <c r="AJ415" i="10"/>
  <c r="AL415" i="10" s="1"/>
  <c r="AJ414" i="10"/>
  <c r="AL414" i="10" s="1"/>
  <c r="AJ413" i="10"/>
  <c r="AL413" i="10" s="1"/>
  <c r="AJ412" i="10"/>
  <c r="AL412" i="10" s="1"/>
  <c r="AJ411" i="10"/>
  <c r="AL411" i="10" s="1"/>
  <c r="AJ410" i="10"/>
  <c r="AL410" i="10" s="1"/>
  <c r="AJ409" i="10"/>
  <c r="AL409" i="10" s="1"/>
  <c r="AJ408" i="10"/>
  <c r="AL408" i="10" s="1"/>
  <c r="AJ407" i="10"/>
  <c r="AL407" i="10" s="1"/>
  <c r="AJ406" i="10"/>
  <c r="AL406" i="10" s="1"/>
  <c r="AJ405" i="10"/>
  <c r="AL405" i="10" s="1"/>
  <c r="AJ404" i="10"/>
  <c r="AL404" i="10" s="1"/>
  <c r="AJ403" i="10"/>
  <c r="AL403" i="10" s="1"/>
  <c r="AJ402" i="10"/>
  <c r="AL402" i="10" s="1"/>
  <c r="AJ401" i="10"/>
  <c r="AL401" i="10" s="1"/>
  <c r="AJ400" i="10"/>
  <c r="AL400" i="10" s="1"/>
  <c r="AJ399" i="10"/>
  <c r="AL399" i="10" s="1"/>
  <c r="AJ398" i="10"/>
  <c r="AL398" i="10" s="1"/>
  <c r="AJ397" i="10"/>
  <c r="AL397" i="10" s="1"/>
  <c r="AJ396" i="10"/>
  <c r="AL396" i="10" s="1"/>
  <c r="AJ395" i="10"/>
  <c r="AL395" i="10" s="1"/>
  <c r="AJ394" i="10"/>
  <c r="AL394" i="10" s="1"/>
  <c r="AJ393" i="10"/>
  <c r="AL393" i="10" s="1"/>
  <c r="AJ392" i="10"/>
  <c r="AL392" i="10" s="1"/>
  <c r="AJ391" i="10"/>
  <c r="AL391" i="10" s="1"/>
  <c r="AJ390" i="10"/>
  <c r="AL390" i="10" s="1"/>
  <c r="AJ389" i="10"/>
  <c r="AL389" i="10" s="1"/>
  <c r="AJ388" i="10"/>
  <c r="AL388" i="10" s="1"/>
  <c r="AJ387" i="10"/>
  <c r="AL387" i="10" s="1"/>
  <c r="AJ386" i="10"/>
  <c r="AL386" i="10" s="1"/>
  <c r="AJ385" i="10"/>
  <c r="AL385" i="10" s="1"/>
  <c r="AJ384" i="10"/>
  <c r="AL384" i="10" s="1"/>
  <c r="AJ383" i="10"/>
  <c r="AL383" i="10" s="1"/>
  <c r="AJ382" i="10"/>
  <c r="AL382" i="10" s="1"/>
  <c r="AJ381" i="10"/>
  <c r="AL381" i="10" s="1"/>
  <c r="AJ380" i="10"/>
  <c r="AL380" i="10" s="1"/>
  <c r="AJ379" i="10"/>
  <c r="AL379" i="10" s="1"/>
  <c r="AJ378" i="10"/>
  <c r="AL378" i="10" s="1"/>
  <c r="AJ377" i="10"/>
  <c r="AL377" i="10" s="1"/>
  <c r="AJ376" i="10"/>
  <c r="AL376" i="10" s="1"/>
  <c r="AJ375" i="10"/>
  <c r="AL375" i="10" s="1"/>
  <c r="AJ374" i="10"/>
  <c r="AL374" i="10" s="1"/>
  <c r="AJ373" i="10"/>
  <c r="AL373" i="10" s="1"/>
  <c r="AJ372" i="10"/>
  <c r="AL372" i="10" s="1"/>
  <c r="AJ371" i="10"/>
  <c r="AL371" i="10" s="1"/>
  <c r="AJ370" i="10"/>
  <c r="AL370" i="10" s="1"/>
  <c r="AJ360" i="10"/>
  <c r="AL360" i="10" s="1"/>
  <c r="AJ355" i="10"/>
  <c r="AL355" i="10" s="1"/>
  <c r="AJ350" i="10"/>
  <c r="AL350" i="10" s="1"/>
  <c r="AJ345" i="10"/>
  <c r="AL345" i="10" s="1"/>
  <c r="AJ340" i="10"/>
  <c r="AL340" i="10" s="1"/>
  <c r="AJ335" i="10"/>
  <c r="AL335" i="10" s="1"/>
  <c r="AJ330" i="10"/>
  <c r="AL330" i="10" s="1"/>
  <c r="AJ325" i="10"/>
  <c r="AL325" i="10" s="1"/>
  <c r="AJ320" i="10"/>
  <c r="AL320" i="10" s="1"/>
  <c r="AJ315" i="10"/>
  <c r="AL315" i="10" s="1"/>
  <c r="AJ310" i="10"/>
  <c r="AL310" i="10" s="1"/>
  <c r="AJ305" i="10"/>
  <c r="AL305" i="10" s="1"/>
  <c r="AJ300" i="10"/>
  <c r="AL300" i="10" s="1"/>
  <c r="AJ295" i="10"/>
  <c r="AL295" i="10" s="1"/>
  <c r="AJ290" i="10"/>
  <c r="AL290" i="10" s="1"/>
  <c r="AJ280" i="10"/>
  <c r="AL280" i="10" s="1"/>
  <c r="AJ275" i="10"/>
  <c r="AL275" i="10" s="1"/>
  <c r="AJ270" i="10"/>
  <c r="AL270" i="10" s="1"/>
  <c r="AJ265" i="10"/>
  <c r="AL265" i="10" s="1"/>
  <c r="AJ260" i="10"/>
  <c r="AL260" i="10" s="1"/>
  <c r="AJ249" i="10"/>
  <c r="AL249" i="10" s="1"/>
  <c r="AJ244" i="10"/>
  <c r="AL244" i="10" s="1"/>
  <c r="AJ239" i="10"/>
  <c r="AL239" i="10" s="1"/>
  <c r="AJ234" i="10"/>
  <c r="AL234" i="10" s="1"/>
  <c r="AJ229" i="10"/>
  <c r="AL229" i="10" s="1"/>
  <c r="AJ224" i="10"/>
  <c r="AL224" i="10" s="1"/>
  <c r="AJ219" i="10"/>
  <c r="AL219" i="10" s="1"/>
  <c r="AJ214" i="10"/>
  <c r="AL214" i="10" s="1"/>
  <c r="AJ209" i="10"/>
  <c r="AL209" i="10" s="1"/>
  <c r="AJ204" i="10"/>
  <c r="AL204" i="10" s="1"/>
  <c r="AJ199" i="10"/>
  <c r="AL199" i="10" s="1"/>
  <c r="AJ194" i="10"/>
  <c r="AL194" i="10" s="1"/>
  <c r="AJ189" i="10"/>
  <c r="AL189" i="10" s="1"/>
  <c r="AJ184" i="10"/>
  <c r="AL184" i="10" s="1"/>
  <c r="AJ179" i="10"/>
  <c r="AL179" i="10" s="1"/>
  <c r="AJ174" i="10"/>
  <c r="AL174" i="10" s="1"/>
  <c r="AJ169" i="10"/>
  <c r="AL169" i="10" s="1"/>
  <c r="AJ164" i="10"/>
  <c r="AL164" i="10" s="1"/>
  <c r="AJ159" i="10"/>
  <c r="AL159" i="10" s="1"/>
  <c r="AJ154" i="10"/>
  <c r="AL154" i="10" s="1"/>
  <c r="AJ149" i="10"/>
  <c r="AL149" i="10" s="1"/>
  <c r="AJ144" i="10"/>
  <c r="AL144" i="10" s="1"/>
  <c r="AJ139" i="10"/>
  <c r="AL139" i="10" s="1"/>
  <c r="AJ134" i="10"/>
  <c r="AL134" i="10" s="1"/>
  <c r="AJ129" i="10"/>
  <c r="AL129" i="10" s="1"/>
  <c r="AJ124" i="10"/>
  <c r="AL124" i="10" s="1"/>
  <c r="AJ119" i="10"/>
  <c r="AL119" i="10" s="1"/>
  <c r="AJ114" i="10"/>
  <c r="AL114" i="10" s="1"/>
  <c r="AJ109" i="10"/>
  <c r="AL109" i="10" s="1"/>
  <c r="AJ104" i="10"/>
  <c r="AL104" i="10" s="1"/>
  <c r="AJ99" i="10"/>
  <c r="AL99" i="10" s="1"/>
  <c r="AJ94" i="10"/>
  <c r="AL94" i="10" s="1"/>
  <c r="AJ89" i="10"/>
  <c r="AL89" i="10" s="1"/>
  <c r="AJ84" i="10"/>
  <c r="AL84" i="10" s="1"/>
  <c r="AJ79" i="10"/>
  <c r="AL79" i="10" s="1"/>
  <c r="AJ74" i="10"/>
  <c r="AL74" i="10" s="1"/>
  <c r="AJ69" i="10"/>
  <c r="AL69" i="10" s="1"/>
  <c r="AJ64" i="10"/>
  <c r="AL64" i="10" s="1"/>
  <c r="AJ59" i="10"/>
  <c r="AL59" i="10" s="1"/>
  <c r="AJ54" i="10"/>
  <c r="AL54" i="10" s="1"/>
  <c r="AJ49" i="10"/>
  <c r="AL49" i="10" s="1"/>
  <c r="AJ48" i="10"/>
  <c r="AL48" i="10" s="1"/>
  <c r="AJ47" i="10"/>
  <c r="AL47" i="10" s="1"/>
  <c r="AJ46" i="10"/>
  <c r="AL46" i="10" s="1"/>
  <c r="AJ45" i="10"/>
  <c r="AL45" i="10" s="1"/>
  <c r="AJ44" i="10"/>
  <c r="AL44" i="10" s="1"/>
  <c r="AJ43" i="10"/>
  <c r="AL43" i="10" s="1"/>
  <c r="AJ42" i="10"/>
  <c r="AL42" i="10" s="1"/>
  <c r="AJ41" i="10"/>
  <c r="AL41" i="10" s="1"/>
  <c r="AJ40" i="10"/>
  <c r="AL40" i="10" s="1"/>
  <c r="AJ39" i="10"/>
  <c r="AL39" i="10" s="1"/>
  <c r="AJ38" i="10"/>
  <c r="AL38" i="10" s="1"/>
  <c r="AJ37" i="10"/>
  <c r="AL37" i="10" s="1"/>
  <c r="AJ36" i="10"/>
  <c r="AL36" i="10" s="1"/>
  <c r="AJ35" i="10"/>
  <c r="AL35" i="10" s="1"/>
  <c r="AJ34" i="10"/>
  <c r="AL34" i="10" s="1"/>
  <c r="AJ33" i="10"/>
  <c r="AL33" i="10" s="1"/>
  <c r="AJ32" i="10"/>
  <c r="AL32" i="10" s="1"/>
  <c r="AJ31" i="10"/>
  <c r="AL31" i="10" s="1"/>
  <c r="AJ30" i="10"/>
  <c r="AL30" i="10" s="1"/>
  <c r="AJ29" i="10"/>
  <c r="AL29" i="10" s="1"/>
  <c r="AJ28" i="10"/>
  <c r="AL28" i="10" s="1"/>
  <c r="AJ27" i="10"/>
  <c r="AL27" i="10" s="1"/>
  <c r="AJ26" i="10"/>
  <c r="AL26" i="10" s="1"/>
  <c r="AJ25" i="10"/>
  <c r="AL25" i="10" s="1"/>
  <c r="AJ24" i="10"/>
  <c r="AL24" i="10" s="1"/>
  <c r="AJ23" i="10"/>
  <c r="AL23" i="10" s="1"/>
  <c r="AJ22" i="10"/>
  <c r="AL22" i="10" s="1"/>
  <c r="AJ21" i="10"/>
  <c r="AL21" i="10" s="1"/>
  <c r="AJ20" i="10"/>
  <c r="AL20" i="10" s="1"/>
  <c r="AJ19" i="10"/>
  <c r="AL19" i="10" s="1"/>
  <c r="AJ18" i="10"/>
  <c r="AL18" i="10" s="1"/>
  <c r="AJ17" i="10"/>
  <c r="AL17" i="10" s="1"/>
  <c r="AJ16" i="10"/>
  <c r="AL16" i="10" s="1"/>
  <c r="AJ15" i="10"/>
  <c r="AL15" i="10" s="1"/>
  <c r="AJ14" i="10"/>
  <c r="AL14" i="10" s="1"/>
  <c r="AJ13" i="10"/>
  <c r="AL13" i="10" s="1"/>
  <c r="AJ12" i="10"/>
  <c r="AL12" i="10" s="1"/>
  <c r="AJ11" i="10"/>
  <c r="AL11" i="10" s="1"/>
  <c r="AJ10" i="10"/>
  <c r="AL10" i="10" s="1"/>
  <c r="AJ9" i="10"/>
  <c r="AL9" i="10" s="1"/>
  <c r="AJ8" i="10"/>
  <c r="AL8" i="10" s="1"/>
  <c r="AJ7" i="10"/>
  <c r="AL7" i="10" s="1"/>
  <c r="AJ6" i="10"/>
  <c r="AL6" i="10" s="1"/>
  <c r="AJ5" i="10"/>
  <c r="AL5" i="10" s="1"/>
  <c r="AJ4" i="10"/>
  <c r="AL4" i="10" s="1"/>
  <c r="AJ3" i="10"/>
  <c r="AL3" i="10" s="1"/>
  <c r="AJ2" i="10"/>
  <c r="AL2" i="10" s="1"/>
  <c r="R417" i="10"/>
  <c r="T417" i="10" s="1"/>
  <c r="R416" i="10"/>
  <c r="T416" i="10" s="1"/>
  <c r="R415" i="10"/>
  <c r="T415" i="10" s="1"/>
  <c r="R414" i="10"/>
  <c r="T414" i="10" s="1"/>
  <c r="R413" i="10"/>
  <c r="T413" i="10" s="1"/>
  <c r="R412" i="10"/>
  <c r="T412" i="10" s="1"/>
  <c r="R411" i="10"/>
  <c r="T411" i="10" s="1"/>
  <c r="R410" i="10"/>
  <c r="T410" i="10" s="1"/>
  <c r="R409" i="10"/>
  <c r="T409" i="10" s="1"/>
  <c r="R408" i="10"/>
  <c r="T408" i="10" s="1"/>
  <c r="R407" i="10"/>
  <c r="T407" i="10" s="1"/>
  <c r="R406" i="10"/>
  <c r="T406" i="10" s="1"/>
  <c r="R405" i="10"/>
  <c r="T405" i="10" s="1"/>
  <c r="R404" i="10"/>
  <c r="T404" i="10" s="1"/>
  <c r="R403" i="10"/>
  <c r="T403" i="10" s="1"/>
  <c r="R402" i="10"/>
  <c r="T402" i="10" s="1"/>
  <c r="R401" i="10"/>
  <c r="T401" i="10" s="1"/>
  <c r="R400" i="10"/>
  <c r="T400" i="10" s="1"/>
  <c r="R399" i="10"/>
  <c r="T399" i="10" s="1"/>
  <c r="R398" i="10"/>
  <c r="T398" i="10" s="1"/>
  <c r="R397" i="10"/>
  <c r="T397" i="10" s="1"/>
  <c r="R396" i="10"/>
  <c r="T396" i="10" s="1"/>
  <c r="R395" i="10"/>
  <c r="T395" i="10" s="1"/>
  <c r="R394" i="10"/>
  <c r="T394" i="10" s="1"/>
  <c r="R393" i="10"/>
  <c r="T393" i="10" s="1"/>
  <c r="R392" i="10"/>
  <c r="T392" i="10" s="1"/>
  <c r="R391" i="10"/>
  <c r="T391" i="10" s="1"/>
  <c r="R390" i="10"/>
  <c r="T390" i="10" s="1"/>
  <c r="R389" i="10"/>
  <c r="T389" i="10" s="1"/>
  <c r="R388" i="10"/>
  <c r="T388" i="10" s="1"/>
  <c r="R387" i="10"/>
  <c r="T387" i="10" s="1"/>
  <c r="R386" i="10"/>
  <c r="T386" i="10" s="1"/>
  <c r="R385" i="10"/>
  <c r="T385" i="10" s="1"/>
  <c r="R384" i="10"/>
  <c r="T384" i="10" s="1"/>
  <c r="R383" i="10"/>
  <c r="T383" i="10" s="1"/>
  <c r="R382" i="10"/>
  <c r="T382" i="10" s="1"/>
  <c r="R381" i="10"/>
  <c r="T381" i="10" s="1"/>
  <c r="R380" i="10"/>
  <c r="T380" i="10" s="1"/>
  <c r="R379" i="10"/>
  <c r="T379" i="10" s="1"/>
  <c r="R378" i="10"/>
  <c r="T378" i="10" s="1"/>
  <c r="R377" i="10"/>
  <c r="T377" i="10" s="1"/>
  <c r="R376" i="10"/>
  <c r="T376" i="10" s="1"/>
  <c r="R375" i="10"/>
  <c r="T375" i="10" s="1"/>
  <c r="R374" i="10"/>
  <c r="T374" i="10" s="1"/>
  <c r="R373" i="10"/>
  <c r="T373" i="10" s="1"/>
  <c r="R372" i="10"/>
  <c r="T372" i="10" s="1"/>
  <c r="R371" i="10"/>
  <c r="T371" i="10" s="1"/>
  <c r="R370" i="10"/>
  <c r="T370" i="10" s="1"/>
  <c r="R360" i="10"/>
  <c r="T360" i="10" s="1"/>
  <c r="R355" i="10"/>
  <c r="T355" i="10" s="1"/>
  <c r="R350" i="10"/>
  <c r="T350" i="10" s="1"/>
  <c r="R345" i="10"/>
  <c r="T345" i="10" s="1"/>
  <c r="R340" i="10"/>
  <c r="T340" i="10" s="1"/>
  <c r="R335" i="10"/>
  <c r="T335" i="10" s="1"/>
  <c r="R330" i="10"/>
  <c r="T330" i="10" s="1"/>
  <c r="R325" i="10"/>
  <c r="T325" i="10" s="1"/>
  <c r="R320" i="10"/>
  <c r="T320" i="10" s="1"/>
  <c r="R315" i="10"/>
  <c r="T315" i="10" s="1"/>
  <c r="R310" i="10"/>
  <c r="T310" i="10" s="1"/>
  <c r="R305" i="10"/>
  <c r="T305" i="10" s="1"/>
  <c r="R300" i="10"/>
  <c r="T300" i="10" s="1"/>
  <c r="R295" i="10"/>
  <c r="T295" i="10" s="1"/>
  <c r="R290" i="10"/>
  <c r="T290" i="10" s="1"/>
  <c r="R280" i="10"/>
  <c r="T280" i="10" s="1"/>
  <c r="R275" i="10"/>
  <c r="T275" i="10" s="1"/>
  <c r="R270" i="10"/>
  <c r="T270" i="10" s="1"/>
  <c r="R265" i="10"/>
  <c r="T265" i="10" s="1"/>
  <c r="R260" i="10"/>
  <c r="T260" i="10" s="1"/>
  <c r="R259" i="10"/>
  <c r="T259" i="10" s="1"/>
  <c r="R249" i="10"/>
  <c r="T249" i="10" s="1"/>
  <c r="R244" i="10"/>
  <c r="T244" i="10" s="1"/>
  <c r="R239" i="10"/>
  <c r="T239" i="10" s="1"/>
  <c r="R234" i="10"/>
  <c r="T234" i="10" s="1"/>
  <c r="R229" i="10"/>
  <c r="T229" i="10" s="1"/>
  <c r="R224" i="10"/>
  <c r="T224" i="10" s="1"/>
  <c r="R219" i="10"/>
  <c r="T219" i="10" s="1"/>
  <c r="R214" i="10"/>
  <c r="T214" i="10" s="1"/>
  <c r="R209" i="10"/>
  <c r="T209" i="10" s="1"/>
  <c r="R204" i="10"/>
  <c r="T204" i="10" s="1"/>
  <c r="R199" i="10"/>
  <c r="T199" i="10" s="1"/>
  <c r="R194" i="10"/>
  <c r="T194" i="10" s="1"/>
  <c r="R189" i="10"/>
  <c r="T189" i="10" s="1"/>
  <c r="R184" i="10"/>
  <c r="T184" i="10" s="1"/>
  <c r="R179" i="10"/>
  <c r="T179" i="10" s="1"/>
  <c r="R174" i="10"/>
  <c r="T174" i="10" s="1"/>
  <c r="R169" i="10"/>
  <c r="T169" i="10" s="1"/>
  <c r="R164" i="10"/>
  <c r="T164" i="10" s="1"/>
  <c r="R159" i="10"/>
  <c r="T159" i="10" s="1"/>
  <c r="R154" i="10"/>
  <c r="T154" i="10" s="1"/>
  <c r="R149" i="10"/>
  <c r="T149" i="10" s="1"/>
  <c r="R144" i="10"/>
  <c r="T144" i="10" s="1"/>
  <c r="R139" i="10"/>
  <c r="T139" i="10" s="1"/>
  <c r="R134" i="10"/>
  <c r="T134" i="10" s="1"/>
  <c r="R129" i="10"/>
  <c r="T129" i="10" s="1"/>
  <c r="R124" i="10"/>
  <c r="T124" i="10" s="1"/>
  <c r="R119" i="10"/>
  <c r="T119" i="10" s="1"/>
  <c r="R114" i="10"/>
  <c r="T114" i="10" s="1"/>
  <c r="R109" i="10"/>
  <c r="T109" i="10" s="1"/>
  <c r="R104" i="10"/>
  <c r="T104" i="10" s="1"/>
  <c r="R99" i="10"/>
  <c r="T99" i="10" s="1"/>
  <c r="R94" i="10"/>
  <c r="T94" i="10" s="1"/>
  <c r="R89" i="10"/>
  <c r="T89" i="10" s="1"/>
  <c r="R84" i="10"/>
  <c r="T84" i="10" s="1"/>
  <c r="R79" i="10"/>
  <c r="T79" i="10" s="1"/>
  <c r="R74" i="10"/>
  <c r="T74" i="10" s="1"/>
  <c r="R69" i="10"/>
  <c r="T69" i="10" s="1"/>
  <c r="R64" i="10"/>
  <c r="T64" i="10" s="1"/>
  <c r="R59" i="10"/>
  <c r="T59" i="10" s="1"/>
  <c r="R54" i="10"/>
  <c r="T54" i="10" s="1"/>
  <c r="R49" i="10"/>
  <c r="T49" i="10" s="1"/>
  <c r="R48" i="10"/>
  <c r="T48" i="10" s="1"/>
  <c r="R47" i="10"/>
  <c r="T47" i="10" s="1"/>
  <c r="R46" i="10"/>
  <c r="T46" i="10" s="1"/>
  <c r="R45" i="10"/>
  <c r="T45" i="10" s="1"/>
  <c r="R44" i="10"/>
  <c r="T44" i="10" s="1"/>
  <c r="R43" i="10"/>
  <c r="T43" i="10" s="1"/>
  <c r="R42" i="10"/>
  <c r="T42" i="10" s="1"/>
  <c r="R41" i="10"/>
  <c r="T41" i="10" s="1"/>
  <c r="R40" i="10"/>
  <c r="T40" i="10" s="1"/>
  <c r="R39" i="10"/>
  <c r="T39" i="10" s="1"/>
  <c r="R38" i="10"/>
  <c r="T38" i="10" s="1"/>
  <c r="R37" i="10"/>
  <c r="T37" i="10" s="1"/>
  <c r="R36" i="10"/>
  <c r="T36" i="10" s="1"/>
  <c r="R35" i="10"/>
  <c r="T35" i="10" s="1"/>
  <c r="R34" i="10"/>
  <c r="T34" i="10" s="1"/>
  <c r="R33" i="10"/>
  <c r="T33" i="10" s="1"/>
  <c r="R32" i="10"/>
  <c r="T32" i="10" s="1"/>
  <c r="R31" i="10"/>
  <c r="T31" i="10" s="1"/>
  <c r="R30" i="10"/>
  <c r="T30" i="10" s="1"/>
  <c r="R29" i="10"/>
  <c r="T29" i="10" s="1"/>
  <c r="R28" i="10"/>
  <c r="T28" i="10" s="1"/>
  <c r="R27" i="10"/>
  <c r="T27" i="10" s="1"/>
  <c r="R26" i="10"/>
  <c r="T26" i="10" s="1"/>
  <c r="R25" i="10"/>
  <c r="T25" i="10" s="1"/>
  <c r="R24" i="10"/>
  <c r="T24" i="10" s="1"/>
  <c r="R23" i="10"/>
  <c r="T23" i="10" s="1"/>
  <c r="R22" i="10"/>
  <c r="T22" i="10" s="1"/>
  <c r="R21" i="10"/>
  <c r="T21" i="10" s="1"/>
  <c r="R20" i="10"/>
  <c r="T20" i="10" s="1"/>
  <c r="R19" i="10"/>
  <c r="T19" i="10" s="1"/>
  <c r="R18" i="10"/>
  <c r="T18" i="10" s="1"/>
  <c r="R17" i="10"/>
  <c r="T17" i="10" s="1"/>
  <c r="R16" i="10"/>
  <c r="T16" i="10" s="1"/>
  <c r="R15" i="10"/>
  <c r="T15" i="10" s="1"/>
  <c r="R14" i="10"/>
  <c r="T14" i="10" s="1"/>
  <c r="R13" i="10"/>
  <c r="T13" i="10" s="1"/>
  <c r="R12" i="10"/>
  <c r="T12" i="10" s="1"/>
  <c r="R11" i="10"/>
  <c r="T11" i="10" s="1"/>
  <c r="R10" i="10"/>
  <c r="T10" i="10" s="1"/>
  <c r="R9" i="10"/>
  <c r="T9" i="10" s="1"/>
  <c r="R8" i="10"/>
  <c r="T8" i="10" s="1"/>
  <c r="R7" i="10"/>
  <c r="T7" i="10" s="1"/>
  <c r="R6" i="10"/>
  <c r="T6" i="10" s="1"/>
  <c r="R5" i="10"/>
  <c r="T5" i="10" s="1"/>
  <c r="R4" i="10"/>
  <c r="T4" i="10" s="1"/>
  <c r="R3" i="10"/>
  <c r="T3" i="10" s="1"/>
  <c r="R2" i="10"/>
  <c r="T2" i="10" s="1"/>
  <c r="V421" i="10"/>
  <c r="B421" i="10"/>
  <c r="E421" i="10"/>
  <c r="C421" i="10"/>
  <c r="V325" i="4"/>
  <c r="AJ278" i="4"/>
  <c r="AL278" i="4" s="1"/>
  <c r="R278" i="4"/>
  <c r="T278" i="4" s="1"/>
  <c r="AJ277" i="4"/>
  <c r="AL277" i="4" s="1"/>
  <c r="R277" i="4"/>
  <c r="T277" i="4" s="1"/>
  <c r="AJ276" i="4"/>
  <c r="AL276" i="4" s="1"/>
  <c r="T276" i="4"/>
  <c r="R276" i="4"/>
  <c r="AJ275" i="4"/>
  <c r="AL275" i="4" s="1"/>
  <c r="R275" i="4"/>
  <c r="T275" i="4" s="1"/>
  <c r="AJ268" i="4"/>
  <c r="AL268" i="4" s="1"/>
  <c r="R268" i="4"/>
  <c r="T268" i="4" s="1"/>
  <c r="AJ267" i="4"/>
  <c r="AL267" i="4" s="1"/>
  <c r="R267" i="4"/>
  <c r="T267" i="4" s="1"/>
  <c r="AJ266" i="4"/>
  <c r="AL266" i="4" s="1"/>
  <c r="T266" i="4"/>
  <c r="R266" i="4"/>
  <c r="AJ265" i="4"/>
  <c r="AL265" i="4" s="1"/>
  <c r="R265" i="4"/>
  <c r="T265" i="4" s="1"/>
  <c r="AJ273" i="4"/>
  <c r="AL273" i="4" s="1"/>
  <c r="R273" i="4"/>
  <c r="T273" i="4" s="1"/>
  <c r="AJ272" i="4"/>
  <c r="AL272" i="4" s="1"/>
  <c r="R272" i="4"/>
  <c r="T272" i="4" s="1"/>
  <c r="AJ271" i="4"/>
  <c r="AL271" i="4" s="1"/>
  <c r="R271" i="4"/>
  <c r="T271" i="4" s="1"/>
  <c r="AJ270" i="4"/>
  <c r="AL270" i="4" s="1"/>
  <c r="R270" i="4"/>
  <c r="T270" i="4" s="1"/>
  <c r="R264" i="4"/>
  <c r="T264" i="4" s="1"/>
  <c r="AJ264" i="4"/>
  <c r="AL264" i="4" s="1"/>
  <c r="AJ252" i="4"/>
  <c r="AL252" i="4" s="1"/>
  <c r="R252" i="4"/>
  <c r="T252" i="4" s="1"/>
  <c r="AJ251" i="4"/>
  <c r="AL251" i="4" s="1"/>
  <c r="R251" i="4"/>
  <c r="T251" i="4" s="1"/>
  <c r="AJ250" i="4"/>
  <c r="AL250" i="4" s="1"/>
  <c r="R250" i="4"/>
  <c r="T250" i="4" s="1"/>
  <c r="AJ249" i="4"/>
  <c r="AL249" i="4" s="1"/>
  <c r="R249" i="4"/>
  <c r="T249" i="4" s="1"/>
  <c r="AJ247" i="4"/>
  <c r="AL247" i="4" s="1"/>
  <c r="R247" i="4"/>
  <c r="T247" i="4" s="1"/>
  <c r="AJ246" i="4"/>
  <c r="AL246" i="4" s="1"/>
  <c r="R246" i="4"/>
  <c r="T246" i="4" s="1"/>
  <c r="AJ245" i="4"/>
  <c r="AL245" i="4" s="1"/>
  <c r="R245" i="4"/>
  <c r="T245" i="4" s="1"/>
  <c r="AJ244" i="4"/>
  <c r="AL244" i="4" s="1"/>
  <c r="R244" i="4"/>
  <c r="T244" i="4" s="1"/>
  <c r="AJ242" i="4"/>
  <c r="AL242" i="4" s="1"/>
  <c r="R242" i="4"/>
  <c r="T242" i="4" s="1"/>
  <c r="AJ241" i="4"/>
  <c r="AL241" i="4" s="1"/>
  <c r="R241" i="4"/>
  <c r="T241" i="4" s="1"/>
  <c r="AJ240" i="4"/>
  <c r="AL240" i="4" s="1"/>
  <c r="R240" i="4"/>
  <c r="T240" i="4" s="1"/>
  <c r="AJ239" i="4"/>
  <c r="AL239" i="4" s="1"/>
  <c r="R239" i="4"/>
  <c r="T239" i="4" s="1"/>
  <c r="AJ237" i="4"/>
  <c r="AL237" i="4" s="1"/>
  <c r="R237" i="4"/>
  <c r="T237" i="4" s="1"/>
  <c r="AJ236" i="4"/>
  <c r="AL236" i="4" s="1"/>
  <c r="R236" i="4"/>
  <c r="T236" i="4" s="1"/>
  <c r="AJ235" i="4"/>
  <c r="AL235" i="4" s="1"/>
  <c r="R235" i="4"/>
  <c r="T235" i="4" s="1"/>
  <c r="AJ234" i="4"/>
  <c r="AL234" i="4" s="1"/>
  <c r="R234" i="4"/>
  <c r="T234" i="4" s="1"/>
  <c r="AJ232" i="4"/>
  <c r="AL232" i="4" s="1"/>
  <c r="R232" i="4"/>
  <c r="T232" i="4" s="1"/>
  <c r="AJ231" i="4"/>
  <c r="AL231" i="4" s="1"/>
  <c r="R231" i="4"/>
  <c r="T231" i="4" s="1"/>
  <c r="AJ230" i="4"/>
  <c r="AL230" i="4" s="1"/>
  <c r="R230" i="4"/>
  <c r="T230" i="4" s="1"/>
  <c r="AJ229" i="4"/>
  <c r="AL229" i="4" s="1"/>
  <c r="R229" i="4"/>
  <c r="T229" i="4" s="1"/>
  <c r="AJ219" i="4"/>
  <c r="AL219" i="4" s="1"/>
  <c r="R219" i="4"/>
  <c r="T219" i="4" s="1"/>
  <c r="AJ218" i="4"/>
  <c r="AL218" i="4" s="1"/>
  <c r="R218" i="4"/>
  <c r="T218" i="4" s="1"/>
  <c r="AJ217" i="4"/>
  <c r="AL217" i="4" s="1"/>
  <c r="R217" i="4"/>
  <c r="T217" i="4" s="1"/>
  <c r="AJ216" i="4"/>
  <c r="AL216" i="4" s="1"/>
  <c r="R216" i="4"/>
  <c r="T216" i="4" s="1"/>
  <c r="AJ214" i="4"/>
  <c r="AL214" i="4" s="1"/>
  <c r="R214" i="4"/>
  <c r="T214" i="4" s="1"/>
  <c r="AJ213" i="4"/>
  <c r="AL213" i="4" s="1"/>
  <c r="R213" i="4"/>
  <c r="T213" i="4" s="1"/>
  <c r="AJ212" i="4"/>
  <c r="AL212" i="4" s="1"/>
  <c r="R212" i="4"/>
  <c r="T212" i="4" s="1"/>
  <c r="AJ211" i="4"/>
  <c r="AL211" i="4" s="1"/>
  <c r="R211" i="4"/>
  <c r="T211" i="4" s="1"/>
  <c r="AJ224" i="4"/>
  <c r="AL224" i="4" s="1"/>
  <c r="R224" i="4"/>
  <c r="T224" i="4" s="1"/>
  <c r="AJ223" i="4"/>
  <c r="AL223" i="4" s="1"/>
  <c r="R223" i="4"/>
  <c r="T223" i="4" s="1"/>
  <c r="AJ222" i="4"/>
  <c r="AL222" i="4" s="1"/>
  <c r="R222" i="4"/>
  <c r="T222" i="4" s="1"/>
  <c r="AJ221" i="4"/>
  <c r="AL221" i="4" s="1"/>
  <c r="R221" i="4"/>
  <c r="T221" i="4" s="1"/>
  <c r="AJ198" i="4"/>
  <c r="AL198" i="4" s="1"/>
  <c r="R198" i="4"/>
  <c r="T198" i="4" s="1"/>
  <c r="AJ197" i="4"/>
  <c r="AL197" i="4" s="1"/>
  <c r="R197" i="4"/>
  <c r="T197" i="4" s="1"/>
  <c r="AJ196" i="4"/>
  <c r="AL196" i="4" s="1"/>
  <c r="R196" i="4"/>
  <c r="T196" i="4" s="1"/>
  <c r="AJ195" i="4"/>
  <c r="AL195" i="4" s="1"/>
  <c r="R195" i="4"/>
  <c r="T195" i="4" s="1"/>
  <c r="AJ193" i="4"/>
  <c r="AL193" i="4" s="1"/>
  <c r="R193" i="4"/>
  <c r="T193" i="4" s="1"/>
  <c r="AJ192" i="4"/>
  <c r="AL192" i="4" s="1"/>
  <c r="R192" i="4"/>
  <c r="T192" i="4" s="1"/>
  <c r="AJ191" i="4"/>
  <c r="AL191" i="4" s="1"/>
  <c r="R191" i="4"/>
  <c r="T191" i="4" s="1"/>
  <c r="AJ190" i="4"/>
  <c r="AL190" i="4" s="1"/>
  <c r="R190" i="4"/>
  <c r="T190" i="4" s="1"/>
  <c r="AJ188" i="4"/>
  <c r="AL188" i="4" s="1"/>
  <c r="R188" i="4"/>
  <c r="T188" i="4" s="1"/>
  <c r="AJ187" i="4"/>
  <c r="AL187" i="4" s="1"/>
  <c r="R187" i="4"/>
  <c r="T187" i="4" s="1"/>
  <c r="AJ186" i="4"/>
  <c r="AL186" i="4" s="1"/>
  <c r="R186" i="4"/>
  <c r="T186" i="4" s="1"/>
  <c r="AJ185" i="4"/>
  <c r="AL185" i="4" s="1"/>
  <c r="R185" i="4"/>
  <c r="T185" i="4" s="1"/>
  <c r="AJ183" i="4"/>
  <c r="AL183" i="4" s="1"/>
  <c r="R183" i="4"/>
  <c r="T183" i="4" s="1"/>
  <c r="AJ182" i="4"/>
  <c r="AL182" i="4" s="1"/>
  <c r="R182" i="4"/>
  <c r="T182" i="4" s="1"/>
  <c r="AJ181" i="4"/>
  <c r="AL181" i="4" s="1"/>
  <c r="R181" i="4"/>
  <c r="T181" i="4" s="1"/>
  <c r="AJ180" i="4"/>
  <c r="AL180" i="4" s="1"/>
  <c r="R180" i="4"/>
  <c r="T180" i="4" s="1"/>
  <c r="AJ178" i="4"/>
  <c r="AL178" i="4" s="1"/>
  <c r="R178" i="4"/>
  <c r="T178" i="4" s="1"/>
  <c r="AJ177" i="4"/>
  <c r="AL177" i="4" s="1"/>
  <c r="R177" i="4"/>
  <c r="T177" i="4" s="1"/>
  <c r="AJ176" i="4"/>
  <c r="AL176" i="4" s="1"/>
  <c r="R176" i="4"/>
  <c r="T176" i="4" s="1"/>
  <c r="AJ175" i="4"/>
  <c r="AL175" i="4" s="1"/>
  <c r="R175" i="4"/>
  <c r="T175" i="4" s="1"/>
  <c r="AJ170" i="4"/>
  <c r="AL170" i="4" s="1"/>
  <c r="R170" i="4"/>
  <c r="T170" i="4" s="1"/>
  <c r="AJ169" i="4"/>
  <c r="AL169" i="4" s="1"/>
  <c r="R169" i="4"/>
  <c r="T169" i="4" s="1"/>
  <c r="AJ168" i="4"/>
  <c r="AL168" i="4" s="1"/>
  <c r="R168" i="4"/>
  <c r="T168" i="4" s="1"/>
  <c r="AJ167" i="4"/>
  <c r="AL167" i="4" s="1"/>
  <c r="R167" i="4"/>
  <c r="T167" i="4" s="1"/>
  <c r="AJ155" i="4"/>
  <c r="AL155" i="4" s="1"/>
  <c r="R155" i="4"/>
  <c r="T155" i="4" s="1"/>
  <c r="AJ154" i="4"/>
  <c r="AL154" i="4" s="1"/>
  <c r="R154" i="4"/>
  <c r="T154" i="4" s="1"/>
  <c r="AJ153" i="4"/>
  <c r="AL153" i="4" s="1"/>
  <c r="R153" i="4"/>
  <c r="T153" i="4" s="1"/>
  <c r="AJ152" i="4"/>
  <c r="AL152" i="4" s="1"/>
  <c r="R152" i="4"/>
  <c r="T152" i="4" s="1"/>
  <c r="AJ165" i="4"/>
  <c r="AL165" i="4" s="1"/>
  <c r="R165" i="4"/>
  <c r="T165" i="4" s="1"/>
  <c r="AJ164" i="4"/>
  <c r="AL164" i="4" s="1"/>
  <c r="R164" i="4"/>
  <c r="T164" i="4" s="1"/>
  <c r="AJ163" i="4"/>
  <c r="AL163" i="4" s="1"/>
  <c r="R163" i="4"/>
  <c r="T163" i="4" s="1"/>
  <c r="AJ162" i="4"/>
  <c r="AL162" i="4" s="1"/>
  <c r="R162" i="4"/>
  <c r="T162" i="4" s="1"/>
  <c r="AJ160" i="4"/>
  <c r="AL160" i="4" s="1"/>
  <c r="R160" i="4"/>
  <c r="T160" i="4" s="1"/>
  <c r="AJ159" i="4"/>
  <c r="AL159" i="4" s="1"/>
  <c r="R159" i="4"/>
  <c r="T159" i="4" s="1"/>
  <c r="AJ158" i="4"/>
  <c r="AL158" i="4" s="1"/>
  <c r="R158" i="4"/>
  <c r="T158" i="4" s="1"/>
  <c r="AJ157" i="4"/>
  <c r="AL157" i="4" s="1"/>
  <c r="R157" i="4"/>
  <c r="T157" i="4" s="1"/>
  <c r="AJ138" i="4"/>
  <c r="AL138" i="4" s="1"/>
  <c r="R138" i="4"/>
  <c r="T138" i="4" s="1"/>
  <c r="AJ137" i="4"/>
  <c r="AL137" i="4" s="1"/>
  <c r="R137" i="4"/>
  <c r="T137" i="4" s="1"/>
  <c r="AJ136" i="4"/>
  <c r="AL136" i="4" s="1"/>
  <c r="R136" i="4"/>
  <c r="T136" i="4" s="1"/>
  <c r="AJ135" i="4"/>
  <c r="AL135" i="4" s="1"/>
  <c r="R135" i="4"/>
  <c r="T135" i="4" s="1"/>
  <c r="AJ133" i="4"/>
  <c r="AL133" i="4" s="1"/>
  <c r="R133" i="4"/>
  <c r="T133" i="4" s="1"/>
  <c r="AJ132" i="4"/>
  <c r="AL132" i="4" s="1"/>
  <c r="R132" i="4"/>
  <c r="T132" i="4" s="1"/>
  <c r="AJ131" i="4"/>
  <c r="AL131" i="4" s="1"/>
  <c r="R131" i="4"/>
  <c r="T131" i="4" s="1"/>
  <c r="AJ130" i="4"/>
  <c r="AL130" i="4" s="1"/>
  <c r="R130" i="4"/>
  <c r="T130" i="4" s="1"/>
  <c r="AJ128" i="4"/>
  <c r="AL128" i="4" s="1"/>
  <c r="R128" i="4"/>
  <c r="T128" i="4" s="1"/>
  <c r="AJ127" i="4"/>
  <c r="AL127" i="4" s="1"/>
  <c r="R127" i="4"/>
  <c r="T127" i="4" s="1"/>
  <c r="AJ126" i="4"/>
  <c r="AL126" i="4" s="1"/>
  <c r="R126" i="4"/>
  <c r="T126" i="4" s="1"/>
  <c r="AJ125" i="4"/>
  <c r="AL125" i="4" s="1"/>
  <c r="R125" i="4"/>
  <c r="T125" i="4" s="1"/>
  <c r="AJ123" i="4"/>
  <c r="AL123" i="4" s="1"/>
  <c r="R123" i="4"/>
  <c r="T123" i="4" s="1"/>
  <c r="AJ122" i="4"/>
  <c r="AL122" i="4" s="1"/>
  <c r="R122" i="4"/>
  <c r="T122" i="4" s="1"/>
  <c r="AJ121" i="4"/>
  <c r="AL121" i="4" s="1"/>
  <c r="R121" i="4"/>
  <c r="T121" i="4" s="1"/>
  <c r="AJ120" i="4"/>
  <c r="AL120" i="4" s="1"/>
  <c r="R120" i="4"/>
  <c r="T120" i="4" s="1"/>
  <c r="AJ118" i="4"/>
  <c r="AL118" i="4" s="1"/>
  <c r="R118" i="4"/>
  <c r="T118" i="4" s="1"/>
  <c r="AJ117" i="4"/>
  <c r="AL117" i="4" s="1"/>
  <c r="R117" i="4"/>
  <c r="T117" i="4" s="1"/>
  <c r="AJ116" i="4"/>
  <c r="AL116" i="4" s="1"/>
  <c r="R116" i="4"/>
  <c r="T116" i="4" s="1"/>
  <c r="AJ115" i="4"/>
  <c r="AL115" i="4" s="1"/>
  <c r="R115" i="4"/>
  <c r="T115" i="4" s="1"/>
  <c r="AJ113" i="4"/>
  <c r="AL113" i="4" s="1"/>
  <c r="R113" i="4"/>
  <c r="T113" i="4" s="1"/>
  <c r="AJ112" i="4"/>
  <c r="AL112" i="4" s="1"/>
  <c r="R112" i="4"/>
  <c r="T112" i="4" s="1"/>
  <c r="AJ111" i="4"/>
  <c r="AL111" i="4" s="1"/>
  <c r="R111" i="4"/>
  <c r="T111" i="4" s="1"/>
  <c r="AJ110" i="4"/>
  <c r="AL110" i="4" s="1"/>
  <c r="R110" i="4"/>
  <c r="T110" i="4" s="1"/>
  <c r="AJ105" i="4"/>
  <c r="AL105" i="4" s="1"/>
  <c r="R105" i="4"/>
  <c r="T105" i="4" s="1"/>
  <c r="AJ104" i="4"/>
  <c r="AL104" i="4" s="1"/>
  <c r="R104" i="4"/>
  <c r="T104" i="4" s="1"/>
  <c r="AJ103" i="4"/>
  <c r="AL103" i="4" s="1"/>
  <c r="R103" i="4"/>
  <c r="T103" i="4" s="1"/>
  <c r="AJ102" i="4"/>
  <c r="AL102" i="4" s="1"/>
  <c r="R102" i="4"/>
  <c r="T102" i="4" s="1"/>
  <c r="AJ90" i="4"/>
  <c r="AL90" i="4" s="1"/>
  <c r="R90" i="4"/>
  <c r="T90" i="4" s="1"/>
  <c r="AJ89" i="4"/>
  <c r="AL89" i="4" s="1"/>
  <c r="R89" i="4"/>
  <c r="T89" i="4" s="1"/>
  <c r="AJ88" i="4"/>
  <c r="AL88" i="4" s="1"/>
  <c r="R88" i="4"/>
  <c r="T88" i="4" s="1"/>
  <c r="AJ87" i="4"/>
  <c r="AL87" i="4" s="1"/>
  <c r="R87" i="4"/>
  <c r="T87" i="4" s="1"/>
  <c r="AJ100" i="4"/>
  <c r="AL100" i="4" s="1"/>
  <c r="R100" i="4"/>
  <c r="T100" i="4" s="1"/>
  <c r="AJ99" i="4"/>
  <c r="AL99" i="4" s="1"/>
  <c r="R99" i="4"/>
  <c r="T99" i="4" s="1"/>
  <c r="AJ98" i="4"/>
  <c r="AL98" i="4" s="1"/>
  <c r="R98" i="4"/>
  <c r="T98" i="4" s="1"/>
  <c r="AJ97" i="4"/>
  <c r="AL97" i="4" s="1"/>
  <c r="R97" i="4"/>
  <c r="T97" i="4" s="1"/>
  <c r="AJ95" i="4"/>
  <c r="AL95" i="4" s="1"/>
  <c r="R95" i="4"/>
  <c r="T95" i="4" s="1"/>
  <c r="AJ94" i="4"/>
  <c r="AL94" i="4" s="1"/>
  <c r="R94" i="4"/>
  <c r="T94" i="4" s="1"/>
  <c r="AJ93" i="4"/>
  <c r="AL93" i="4" s="1"/>
  <c r="R93" i="4"/>
  <c r="T93" i="4" s="1"/>
  <c r="AJ92" i="4"/>
  <c r="AL92" i="4" s="1"/>
  <c r="R92" i="4"/>
  <c r="T92" i="4" s="1"/>
  <c r="AJ73" i="4"/>
  <c r="AL73" i="4" s="1"/>
  <c r="R73" i="4"/>
  <c r="T73" i="4" s="1"/>
  <c r="AJ72" i="4"/>
  <c r="AL72" i="4" s="1"/>
  <c r="R72" i="4"/>
  <c r="T72" i="4" s="1"/>
  <c r="AJ71" i="4"/>
  <c r="AL71" i="4" s="1"/>
  <c r="R71" i="4"/>
  <c r="T71" i="4" s="1"/>
  <c r="AJ70" i="4"/>
  <c r="AL70" i="4" s="1"/>
  <c r="R70" i="4"/>
  <c r="T70" i="4" s="1"/>
  <c r="AJ68" i="4"/>
  <c r="AL68" i="4" s="1"/>
  <c r="R68" i="4"/>
  <c r="T68" i="4" s="1"/>
  <c r="AJ67" i="4"/>
  <c r="AL67" i="4" s="1"/>
  <c r="R67" i="4"/>
  <c r="T67" i="4" s="1"/>
  <c r="AJ66" i="4"/>
  <c r="AL66" i="4" s="1"/>
  <c r="R66" i="4"/>
  <c r="T66" i="4" s="1"/>
  <c r="AJ65" i="4"/>
  <c r="AL65" i="4" s="1"/>
  <c r="R65" i="4"/>
  <c r="T65" i="4" s="1"/>
  <c r="AJ63" i="4"/>
  <c r="AL63" i="4" s="1"/>
  <c r="R63" i="4"/>
  <c r="T63" i="4" s="1"/>
  <c r="AJ62" i="4"/>
  <c r="AL62" i="4" s="1"/>
  <c r="R62" i="4"/>
  <c r="T62" i="4" s="1"/>
  <c r="AJ61" i="4"/>
  <c r="AL61" i="4" s="1"/>
  <c r="R61" i="4"/>
  <c r="T61" i="4" s="1"/>
  <c r="AJ60" i="4"/>
  <c r="AL60" i="4" s="1"/>
  <c r="R60" i="4"/>
  <c r="T60" i="4" s="1"/>
  <c r="AJ58" i="4"/>
  <c r="AL58" i="4" s="1"/>
  <c r="R58" i="4"/>
  <c r="T58" i="4" s="1"/>
  <c r="AJ57" i="4"/>
  <c r="AL57" i="4" s="1"/>
  <c r="R57" i="4"/>
  <c r="T57" i="4" s="1"/>
  <c r="AJ56" i="4"/>
  <c r="AL56" i="4" s="1"/>
  <c r="R56" i="4"/>
  <c r="T56" i="4" s="1"/>
  <c r="AJ55" i="4"/>
  <c r="AL55" i="4" s="1"/>
  <c r="R55" i="4"/>
  <c r="T55" i="4" s="1"/>
  <c r="AJ53" i="4"/>
  <c r="AL53" i="4" s="1"/>
  <c r="R53" i="4"/>
  <c r="T53" i="4" s="1"/>
  <c r="AJ52" i="4"/>
  <c r="AL52" i="4" s="1"/>
  <c r="R52" i="4"/>
  <c r="T52" i="4" s="1"/>
  <c r="AJ51" i="4"/>
  <c r="AL51" i="4" s="1"/>
  <c r="R51" i="4"/>
  <c r="T51" i="4" s="1"/>
  <c r="AJ50" i="4"/>
  <c r="AL50" i="4" s="1"/>
  <c r="R50" i="4"/>
  <c r="T50" i="4" s="1"/>
  <c r="AJ48" i="4"/>
  <c r="AL48" i="4" s="1"/>
  <c r="R48" i="4"/>
  <c r="T48" i="4" s="1"/>
  <c r="AJ47" i="4"/>
  <c r="AL47" i="4" s="1"/>
  <c r="R47" i="4"/>
  <c r="T47" i="4" s="1"/>
  <c r="AJ46" i="4"/>
  <c r="AL46" i="4" s="1"/>
  <c r="R46" i="4"/>
  <c r="T46" i="4" s="1"/>
  <c r="AJ45" i="4"/>
  <c r="AL45" i="4" s="1"/>
  <c r="R45" i="4"/>
  <c r="T45" i="4" s="1"/>
  <c r="AJ3" i="4"/>
  <c r="AL3" i="4" s="1"/>
  <c r="AJ4" i="4"/>
  <c r="AL4" i="4" s="1"/>
  <c r="AJ5" i="4"/>
  <c r="AL5" i="4" s="1"/>
  <c r="AJ6" i="4"/>
  <c r="AL6" i="4" s="1"/>
  <c r="AJ7" i="4"/>
  <c r="AL7" i="4" s="1"/>
  <c r="AJ8" i="4"/>
  <c r="AL8" i="4" s="1"/>
  <c r="AJ9" i="4"/>
  <c r="AL9" i="4" s="1"/>
  <c r="AJ10" i="4"/>
  <c r="AL10" i="4" s="1"/>
  <c r="AJ11" i="4"/>
  <c r="AL11" i="4" s="1"/>
  <c r="AJ12" i="4"/>
  <c r="AL12" i="4" s="1"/>
  <c r="AJ13" i="4"/>
  <c r="AL13" i="4" s="1"/>
  <c r="AJ14" i="4"/>
  <c r="AL14" i="4" s="1"/>
  <c r="AJ15" i="4"/>
  <c r="AL15" i="4" s="1"/>
  <c r="AJ16" i="4"/>
  <c r="AL16" i="4" s="1"/>
  <c r="AJ17" i="4"/>
  <c r="AL17" i="4" s="1"/>
  <c r="AJ18" i="4"/>
  <c r="AL18" i="4" s="1"/>
  <c r="AJ19" i="4"/>
  <c r="AL19" i="4" s="1"/>
  <c r="AJ20" i="4"/>
  <c r="AL20" i="4" s="1"/>
  <c r="AJ21" i="4"/>
  <c r="AL21" i="4" s="1"/>
  <c r="AJ22" i="4"/>
  <c r="AL22" i="4" s="1"/>
  <c r="AJ23" i="4"/>
  <c r="AL23" i="4" s="1"/>
  <c r="AJ24" i="4"/>
  <c r="AL24" i="4" s="1"/>
  <c r="AJ25" i="4"/>
  <c r="AL25" i="4" s="1"/>
  <c r="AJ26" i="4"/>
  <c r="AL26" i="4" s="1"/>
  <c r="AJ27" i="4"/>
  <c r="AL27" i="4" s="1"/>
  <c r="AJ28" i="4"/>
  <c r="AL28" i="4" s="1"/>
  <c r="AJ29" i="4"/>
  <c r="AL29" i="4" s="1"/>
  <c r="AJ30" i="4"/>
  <c r="AL30" i="4" s="1"/>
  <c r="AJ31" i="4"/>
  <c r="AL31" i="4" s="1"/>
  <c r="AJ32" i="4"/>
  <c r="AL32" i="4" s="1"/>
  <c r="AJ33" i="4"/>
  <c r="AL33" i="4" s="1"/>
  <c r="AJ34" i="4"/>
  <c r="AL34" i="4" s="1"/>
  <c r="AJ35" i="4"/>
  <c r="AL35" i="4" s="1"/>
  <c r="AJ36" i="4"/>
  <c r="AL36" i="4" s="1"/>
  <c r="AJ37" i="4"/>
  <c r="AL37" i="4" s="1"/>
  <c r="AJ38" i="4"/>
  <c r="AL38" i="4" s="1"/>
  <c r="AJ39" i="4"/>
  <c r="AL39" i="4" s="1"/>
  <c r="AJ40" i="4"/>
  <c r="AL40" i="4" s="1"/>
  <c r="AJ41" i="4"/>
  <c r="AL41" i="4" s="1"/>
  <c r="AJ42" i="4"/>
  <c r="AL42" i="4" s="1"/>
  <c r="AJ43" i="4"/>
  <c r="AL43" i="4" s="1"/>
  <c r="AJ44" i="4"/>
  <c r="AL44" i="4" s="1"/>
  <c r="AJ49" i="4"/>
  <c r="AL49" i="4" s="1"/>
  <c r="AJ54" i="4"/>
  <c r="AL54" i="4" s="1"/>
  <c r="AJ59" i="4"/>
  <c r="AL59" i="4" s="1"/>
  <c r="AJ64" i="4"/>
  <c r="AL64" i="4" s="1"/>
  <c r="AJ69" i="4"/>
  <c r="AL69" i="4" s="1"/>
  <c r="AJ74" i="4"/>
  <c r="AL74" i="4" s="1"/>
  <c r="AJ75" i="4"/>
  <c r="AL75" i="4" s="1"/>
  <c r="AJ76" i="4"/>
  <c r="AL76" i="4" s="1"/>
  <c r="AJ77" i="4"/>
  <c r="AL77" i="4" s="1"/>
  <c r="AJ78" i="4"/>
  <c r="AL78" i="4" s="1"/>
  <c r="AJ79" i="4"/>
  <c r="AL79" i="4" s="1"/>
  <c r="AJ80" i="4"/>
  <c r="AL80" i="4" s="1"/>
  <c r="AJ81" i="4"/>
  <c r="AL81" i="4" s="1"/>
  <c r="AJ82" i="4"/>
  <c r="AL82" i="4" s="1"/>
  <c r="AJ83" i="4"/>
  <c r="AL83" i="4" s="1"/>
  <c r="AJ84" i="4"/>
  <c r="AL84" i="4" s="1"/>
  <c r="AJ85" i="4"/>
  <c r="AL85" i="4" s="1"/>
  <c r="AJ91" i="4"/>
  <c r="AL91" i="4" s="1"/>
  <c r="AJ96" i="4"/>
  <c r="AL96" i="4" s="1"/>
  <c r="AJ86" i="4"/>
  <c r="AL86" i="4" s="1"/>
  <c r="AJ101" i="4"/>
  <c r="AL101" i="4" s="1"/>
  <c r="AJ106" i="4"/>
  <c r="AL106" i="4" s="1"/>
  <c r="AJ107" i="4"/>
  <c r="AL107" i="4" s="1"/>
  <c r="AJ108" i="4"/>
  <c r="AL108" i="4" s="1"/>
  <c r="AJ109" i="4"/>
  <c r="AL109" i="4" s="1"/>
  <c r="AJ114" i="4"/>
  <c r="AL114" i="4" s="1"/>
  <c r="AJ119" i="4"/>
  <c r="AL119" i="4" s="1"/>
  <c r="AJ124" i="4"/>
  <c r="AL124" i="4" s="1"/>
  <c r="AJ129" i="4"/>
  <c r="AL129" i="4" s="1"/>
  <c r="AJ134" i="4"/>
  <c r="AL134" i="4" s="1"/>
  <c r="AJ139" i="4"/>
  <c r="AL139" i="4" s="1"/>
  <c r="AJ140" i="4"/>
  <c r="AL140" i="4" s="1"/>
  <c r="AJ141" i="4"/>
  <c r="AL141" i="4" s="1"/>
  <c r="AJ142" i="4"/>
  <c r="AL142" i="4" s="1"/>
  <c r="AJ143" i="4"/>
  <c r="AL143" i="4" s="1"/>
  <c r="AJ144" i="4"/>
  <c r="AL144" i="4" s="1"/>
  <c r="AJ145" i="4"/>
  <c r="AL145" i="4" s="1"/>
  <c r="AJ146" i="4"/>
  <c r="AL146" i="4" s="1"/>
  <c r="AJ147" i="4"/>
  <c r="AL147" i="4" s="1"/>
  <c r="AJ148" i="4"/>
  <c r="AL148" i="4" s="1"/>
  <c r="AJ149" i="4"/>
  <c r="AL149" i="4" s="1"/>
  <c r="AJ150" i="4"/>
  <c r="AL150" i="4" s="1"/>
  <c r="AJ156" i="4"/>
  <c r="AL156" i="4" s="1"/>
  <c r="AJ161" i="4"/>
  <c r="AL161" i="4" s="1"/>
  <c r="AJ151" i="4"/>
  <c r="AL151" i="4" s="1"/>
  <c r="AJ166" i="4"/>
  <c r="AL166" i="4" s="1"/>
  <c r="AJ171" i="4"/>
  <c r="AL171" i="4" s="1"/>
  <c r="AJ172" i="4"/>
  <c r="AL172" i="4" s="1"/>
  <c r="AJ173" i="4"/>
  <c r="AL173" i="4" s="1"/>
  <c r="AJ174" i="4"/>
  <c r="AL174" i="4" s="1"/>
  <c r="AJ179" i="4"/>
  <c r="AL179" i="4" s="1"/>
  <c r="AJ184" i="4"/>
  <c r="AL184" i="4" s="1"/>
  <c r="AJ189" i="4"/>
  <c r="AL189" i="4" s="1"/>
  <c r="AJ194" i="4"/>
  <c r="AL194" i="4" s="1"/>
  <c r="AJ199" i="4"/>
  <c r="AL199" i="4" s="1"/>
  <c r="AJ200" i="4"/>
  <c r="AL200" i="4" s="1"/>
  <c r="AJ201" i="4"/>
  <c r="AL201" i="4" s="1"/>
  <c r="AJ202" i="4"/>
  <c r="AL202" i="4" s="1"/>
  <c r="AJ203" i="4"/>
  <c r="AL203" i="4" s="1"/>
  <c r="AJ204" i="4"/>
  <c r="AL204" i="4" s="1"/>
  <c r="AJ205" i="4"/>
  <c r="AL205" i="4" s="1"/>
  <c r="AJ206" i="4"/>
  <c r="AL206" i="4" s="1"/>
  <c r="AJ207" i="4"/>
  <c r="AL207" i="4" s="1"/>
  <c r="AJ208" i="4"/>
  <c r="AL208" i="4" s="1"/>
  <c r="AJ209" i="4"/>
  <c r="AL209" i="4" s="1"/>
  <c r="AJ215" i="4"/>
  <c r="AL215" i="4" s="1"/>
  <c r="AJ210" i="4"/>
  <c r="AL210" i="4" s="1"/>
  <c r="AJ220" i="4"/>
  <c r="AL220" i="4" s="1"/>
  <c r="AJ225" i="4"/>
  <c r="AL225" i="4" s="1"/>
  <c r="AJ226" i="4"/>
  <c r="AL226" i="4" s="1"/>
  <c r="AJ227" i="4"/>
  <c r="AL227" i="4" s="1"/>
  <c r="AJ228" i="4"/>
  <c r="AL228" i="4" s="1"/>
  <c r="AJ233" i="4"/>
  <c r="AL233" i="4" s="1"/>
  <c r="AJ238" i="4"/>
  <c r="AL238" i="4" s="1"/>
  <c r="AJ243" i="4"/>
  <c r="AL243" i="4" s="1"/>
  <c r="AJ248" i="4"/>
  <c r="AL248" i="4" s="1"/>
  <c r="AJ253" i="4"/>
  <c r="AL253" i="4" s="1"/>
  <c r="AJ254" i="4"/>
  <c r="AL254" i="4" s="1"/>
  <c r="AJ255" i="4"/>
  <c r="AL255" i="4" s="1"/>
  <c r="AJ256" i="4"/>
  <c r="AL256" i="4" s="1"/>
  <c r="AJ257" i="4"/>
  <c r="AL257" i="4" s="1"/>
  <c r="AJ258" i="4"/>
  <c r="AL258" i="4" s="1"/>
  <c r="AJ259" i="4"/>
  <c r="AL259" i="4" s="1"/>
  <c r="AJ260" i="4"/>
  <c r="AL260" i="4" s="1"/>
  <c r="AJ261" i="4"/>
  <c r="AL261" i="4" s="1"/>
  <c r="AJ262" i="4"/>
  <c r="AL262" i="4" s="1"/>
  <c r="AJ263" i="4"/>
  <c r="AL263" i="4" s="1"/>
  <c r="AJ269" i="4"/>
  <c r="AL269" i="4" s="1"/>
  <c r="AJ274" i="4"/>
  <c r="AL274" i="4" s="1"/>
  <c r="AJ279" i="4"/>
  <c r="AL279" i="4" s="1"/>
  <c r="AJ280" i="4"/>
  <c r="AL280" i="4" s="1"/>
  <c r="AJ281" i="4"/>
  <c r="AL281" i="4" s="1"/>
  <c r="AJ282" i="4"/>
  <c r="AL282" i="4" s="1"/>
  <c r="AJ283" i="4"/>
  <c r="AL283" i="4" s="1"/>
  <c r="AJ284" i="4"/>
  <c r="AL284" i="4" s="1"/>
  <c r="AJ285" i="4"/>
  <c r="AL285" i="4" s="1"/>
  <c r="AJ286" i="4"/>
  <c r="AL286" i="4" s="1"/>
  <c r="AJ287" i="4"/>
  <c r="AL287" i="4" s="1"/>
  <c r="AJ288" i="4"/>
  <c r="AL288" i="4" s="1"/>
  <c r="AJ289" i="4"/>
  <c r="AL289" i="4" s="1"/>
  <c r="AJ290" i="4"/>
  <c r="AL290" i="4" s="1"/>
  <c r="AJ291" i="4"/>
  <c r="AL291" i="4" s="1"/>
  <c r="AJ292" i="4"/>
  <c r="AL292" i="4" s="1"/>
  <c r="AJ293" i="4"/>
  <c r="AL293" i="4" s="1"/>
  <c r="AJ294" i="4"/>
  <c r="AL294" i="4" s="1"/>
  <c r="AJ295" i="4"/>
  <c r="AL295" i="4" s="1"/>
  <c r="AJ296" i="4"/>
  <c r="AL296" i="4" s="1"/>
  <c r="AJ297" i="4"/>
  <c r="AL297" i="4" s="1"/>
  <c r="AJ298" i="4"/>
  <c r="AL298" i="4" s="1"/>
  <c r="AJ299" i="4"/>
  <c r="AL299" i="4" s="1"/>
  <c r="AJ300" i="4"/>
  <c r="AL300" i="4" s="1"/>
  <c r="AJ301" i="4"/>
  <c r="AL301" i="4" s="1"/>
  <c r="AJ302" i="4"/>
  <c r="AL302" i="4" s="1"/>
  <c r="AJ303" i="4"/>
  <c r="AL303" i="4" s="1"/>
  <c r="AJ304" i="4"/>
  <c r="AL304" i="4" s="1"/>
  <c r="AJ305" i="4"/>
  <c r="AL305" i="4" s="1"/>
  <c r="AJ306" i="4"/>
  <c r="AL306" i="4" s="1"/>
  <c r="AJ307" i="4"/>
  <c r="AL307" i="4" s="1"/>
  <c r="AJ308" i="4"/>
  <c r="AL308" i="4" s="1"/>
  <c r="AJ309" i="4"/>
  <c r="AL309" i="4" s="1"/>
  <c r="AJ310" i="4"/>
  <c r="AL310" i="4" s="1"/>
  <c r="AJ311" i="4"/>
  <c r="AL311" i="4" s="1"/>
  <c r="AJ312" i="4"/>
  <c r="AL312" i="4" s="1"/>
  <c r="AJ313" i="4"/>
  <c r="AL313" i="4" s="1"/>
  <c r="AJ314" i="4"/>
  <c r="AL314" i="4" s="1"/>
  <c r="AJ315" i="4"/>
  <c r="AL315" i="4" s="1"/>
  <c r="AJ316" i="4"/>
  <c r="AL316" i="4" s="1"/>
  <c r="AJ317" i="4"/>
  <c r="AL317" i="4" s="1"/>
  <c r="AJ318" i="4"/>
  <c r="AL318" i="4" s="1"/>
  <c r="AJ319" i="4"/>
  <c r="AL319" i="4" s="1"/>
  <c r="AJ320" i="4"/>
  <c r="AL320" i="4" s="1"/>
  <c r="AJ321" i="4"/>
  <c r="AL321" i="4" s="1"/>
  <c r="AJ2" i="4"/>
  <c r="AL2" i="4" s="1"/>
  <c r="R3" i="4"/>
  <c r="T3" i="4" s="1"/>
  <c r="R4" i="4"/>
  <c r="T4" i="4" s="1"/>
  <c r="R5" i="4"/>
  <c r="T5" i="4" s="1"/>
  <c r="R6" i="4"/>
  <c r="T6" i="4" s="1"/>
  <c r="R7" i="4"/>
  <c r="T7" i="4" s="1"/>
  <c r="R8" i="4"/>
  <c r="T8" i="4" s="1"/>
  <c r="R9" i="4"/>
  <c r="T9" i="4" s="1"/>
  <c r="R10" i="4"/>
  <c r="T10" i="4" s="1"/>
  <c r="R11" i="4"/>
  <c r="T11" i="4" s="1"/>
  <c r="R12" i="4"/>
  <c r="T12" i="4" s="1"/>
  <c r="R13" i="4"/>
  <c r="T13" i="4" s="1"/>
  <c r="R14" i="4"/>
  <c r="T14" i="4" s="1"/>
  <c r="R15" i="4"/>
  <c r="T15" i="4" s="1"/>
  <c r="R16" i="4"/>
  <c r="T16" i="4" s="1"/>
  <c r="R17" i="4"/>
  <c r="T17" i="4" s="1"/>
  <c r="R18" i="4"/>
  <c r="T18" i="4" s="1"/>
  <c r="R19" i="4"/>
  <c r="T19" i="4" s="1"/>
  <c r="R20" i="4"/>
  <c r="T20" i="4" s="1"/>
  <c r="R21" i="4"/>
  <c r="T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T27" i="4" s="1"/>
  <c r="R28" i="4"/>
  <c r="T28" i="4" s="1"/>
  <c r="R29" i="4"/>
  <c r="T29" i="4" s="1"/>
  <c r="R30" i="4"/>
  <c r="T30" i="4" s="1"/>
  <c r="R31" i="4"/>
  <c r="T31" i="4" s="1"/>
  <c r="R32" i="4"/>
  <c r="T32" i="4" s="1"/>
  <c r="R33" i="4"/>
  <c r="T33" i="4" s="1"/>
  <c r="R34" i="4"/>
  <c r="T34" i="4" s="1"/>
  <c r="R35" i="4"/>
  <c r="T35" i="4" s="1"/>
  <c r="R36" i="4"/>
  <c r="T36" i="4" s="1"/>
  <c r="R37" i="4"/>
  <c r="T37" i="4" s="1"/>
  <c r="R38" i="4"/>
  <c r="T38" i="4" s="1"/>
  <c r="R39" i="4"/>
  <c r="T39" i="4" s="1"/>
  <c r="R40" i="4"/>
  <c r="T40" i="4" s="1"/>
  <c r="R41" i="4"/>
  <c r="T41" i="4" s="1"/>
  <c r="R42" i="4"/>
  <c r="T42" i="4" s="1"/>
  <c r="R43" i="4"/>
  <c r="T43" i="4" s="1"/>
  <c r="R44" i="4"/>
  <c r="T44" i="4" s="1"/>
  <c r="R49" i="4"/>
  <c r="T49" i="4" s="1"/>
  <c r="R54" i="4"/>
  <c r="T54" i="4" s="1"/>
  <c r="R59" i="4"/>
  <c r="T59" i="4" s="1"/>
  <c r="R64" i="4"/>
  <c r="T64" i="4" s="1"/>
  <c r="R69" i="4"/>
  <c r="T69" i="4" s="1"/>
  <c r="R74" i="4"/>
  <c r="T74" i="4" s="1"/>
  <c r="R75" i="4"/>
  <c r="T75" i="4" s="1"/>
  <c r="R76" i="4"/>
  <c r="T76" i="4" s="1"/>
  <c r="R77" i="4"/>
  <c r="T77" i="4" s="1"/>
  <c r="R78" i="4"/>
  <c r="T78" i="4" s="1"/>
  <c r="R79" i="4"/>
  <c r="T79" i="4" s="1"/>
  <c r="R80" i="4"/>
  <c r="T80" i="4" s="1"/>
  <c r="R81" i="4"/>
  <c r="T81" i="4" s="1"/>
  <c r="R82" i="4"/>
  <c r="T82" i="4" s="1"/>
  <c r="R83" i="4"/>
  <c r="T83" i="4" s="1"/>
  <c r="R84" i="4"/>
  <c r="T84" i="4" s="1"/>
  <c r="R85" i="4"/>
  <c r="T85" i="4" s="1"/>
  <c r="R91" i="4"/>
  <c r="T91" i="4" s="1"/>
  <c r="R96" i="4"/>
  <c r="T96" i="4" s="1"/>
  <c r="R86" i="4"/>
  <c r="T86" i="4" s="1"/>
  <c r="R101" i="4"/>
  <c r="T101" i="4" s="1"/>
  <c r="R106" i="4"/>
  <c r="T106" i="4" s="1"/>
  <c r="R107" i="4"/>
  <c r="T107" i="4" s="1"/>
  <c r="R108" i="4"/>
  <c r="T108" i="4" s="1"/>
  <c r="R109" i="4"/>
  <c r="T109" i="4" s="1"/>
  <c r="R114" i="4"/>
  <c r="T114" i="4" s="1"/>
  <c r="R119" i="4"/>
  <c r="T119" i="4" s="1"/>
  <c r="R124" i="4"/>
  <c r="T124" i="4" s="1"/>
  <c r="R129" i="4"/>
  <c r="T129" i="4" s="1"/>
  <c r="R134" i="4"/>
  <c r="T134" i="4" s="1"/>
  <c r="R139" i="4"/>
  <c r="T139" i="4" s="1"/>
  <c r="R140" i="4"/>
  <c r="T140" i="4" s="1"/>
  <c r="R141" i="4"/>
  <c r="T141" i="4" s="1"/>
  <c r="R142" i="4"/>
  <c r="T142" i="4" s="1"/>
  <c r="R143" i="4"/>
  <c r="T143" i="4" s="1"/>
  <c r="R144" i="4"/>
  <c r="T144" i="4" s="1"/>
  <c r="R145" i="4"/>
  <c r="T145" i="4" s="1"/>
  <c r="R146" i="4"/>
  <c r="T146" i="4" s="1"/>
  <c r="R147" i="4"/>
  <c r="T147" i="4" s="1"/>
  <c r="R148" i="4"/>
  <c r="T148" i="4" s="1"/>
  <c r="R149" i="4"/>
  <c r="T149" i="4" s="1"/>
  <c r="R150" i="4"/>
  <c r="T150" i="4" s="1"/>
  <c r="R156" i="4"/>
  <c r="T156" i="4" s="1"/>
  <c r="R161" i="4"/>
  <c r="T161" i="4" s="1"/>
  <c r="R151" i="4"/>
  <c r="T151" i="4" s="1"/>
  <c r="R166" i="4"/>
  <c r="T166" i="4" s="1"/>
  <c r="R171" i="4"/>
  <c r="T171" i="4" s="1"/>
  <c r="R172" i="4"/>
  <c r="T172" i="4" s="1"/>
  <c r="R173" i="4"/>
  <c r="T173" i="4" s="1"/>
  <c r="R174" i="4"/>
  <c r="T174" i="4" s="1"/>
  <c r="R179" i="4"/>
  <c r="T179" i="4" s="1"/>
  <c r="R184" i="4"/>
  <c r="T184" i="4" s="1"/>
  <c r="R189" i="4"/>
  <c r="T189" i="4" s="1"/>
  <c r="R194" i="4"/>
  <c r="T194" i="4" s="1"/>
  <c r="R199" i="4"/>
  <c r="T199" i="4" s="1"/>
  <c r="R200" i="4"/>
  <c r="T200" i="4" s="1"/>
  <c r="R201" i="4"/>
  <c r="T201" i="4" s="1"/>
  <c r="R202" i="4"/>
  <c r="T202" i="4" s="1"/>
  <c r="R203" i="4"/>
  <c r="T203" i="4" s="1"/>
  <c r="R204" i="4"/>
  <c r="T204" i="4" s="1"/>
  <c r="R205" i="4"/>
  <c r="T205" i="4" s="1"/>
  <c r="R206" i="4"/>
  <c r="T206" i="4" s="1"/>
  <c r="R207" i="4"/>
  <c r="T207" i="4" s="1"/>
  <c r="R208" i="4"/>
  <c r="T208" i="4" s="1"/>
  <c r="R209" i="4"/>
  <c r="T209" i="4" s="1"/>
  <c r="R215" i="4"/>
  <c r="T215" i="4" s="1"/>
  <c r="R210" i="4"/>
  <c r="T210" i="4" s="1"/>
  <c r="R220" i="4"/>
  <c r="T220" i="4" s="1"/>
  <c r="R225" i="4"/>
  <c r="T225" i="4" s="1"/>
  <c r="R226" i="4"/>
  <c r="T226" i="4" s="1"/>
  <c r="R227" i="4"/>
  <c r="T227" i="4" s="1"/>
  <c r="R228" i="4"/>
  <c r="T228" i="4" s="1"/>
  <c r="R233" i="4"/>
  <c r="T233" i="4" s="1"/>
  <c r="R238" i="4"/>
  <c r="T238" i="4" s="1"/>
  <c r="R243" i="4"/>
  <c r="T243" i="4" s="1"/>
  <c r="R248" i="4"/>
  <c r="T248" i="4" s="1"/>
  <c r="R253" i="4"/>
  <c r="T253" i="4" s="1"/>
  <c r="R254" i="4"/>
  <c r="T254" i="4" s="1"/>
  <c r="R255" i="4"/>
  <c r="T255" i="4" s="1"/>
  <c r="R256" i="4"/>
  <c r="T256" i="4" s="1"/>
  <c r="R257" i="4"/>
  <c r="T257" i="4" s="1"/>
  <c r="R258" i="4"/>
  <c r="T258" i="4" s="1"/>
  <c r="R259" i="4"/>
  <c r="T259" i="4" s="1"/>
  <c r="R260" i="4"/>
  <c r="T260" i="4" s="1"/>
  <c r="R261" i="4"/>
  <c r="T261" i="4" s="1"/>
  <c r="R262" i="4"/>
  <c r="T262" i="4" s="1"/>
  <c r="R263" i="4"/>
  <c r="T263" i="4" s="1"/>
  <c r="R269" i="4"/>
  <c r="T269" i="4" s="1"/>
  <c r="R274" i="4"/>
  <c r="T274" i="4" s="1"/>
  <c r="R279" i="4"/>
  <c r="T279" i="4" s="1"/>
  <c r="R280" i="4"/>
  <c r="T280" i="4" s="1"/>
  <c r="R281" i="4"/>
  <c r="T281" i="4" s="1"/>
  <c r="R282" i="4"/>
  <c r="T282" i="4" s="1"/>
  <c r="R283" i="4"/>
  <c r="T283" i="4" s="1"/>
  <c r="R284" i="4"/>
  <c r="T284" i="4" s="1"/>
  <c r="R285" i="4"/>
  <c r="T285" i="4" s="1"/>
  <c r="R286" i="4"/>
  <c r="T286" i="4" s="1"/>
  <c r="R287" i="4"/>
  <c r="T287" i="4" s="1"/>
  <c r="R288" i="4"/>
  <c r="T288" i="4" s="1"/>
  <c r="R289" i="4"/>
  <c r="T289" i="4" s="1"/>
  <c r="R290" i="4"/>
  <c r="T290" i="4" s="1"/>
  <c r="R291" i="4"/>
  <c r="T291" i="4" s="1"/>
  <c r="R292" i="4"/>
  <c r="T292" i="4" s="1"/>
  <c r="R293" i="4"/>
  <c r="T293" i="4" s="1"/>
  <c r="R294" i="4"/>
  <c r="T294" i="4" s="1"/>
  <c r="R295" i="4"/>
  <c r="T295" i="4" s="1"/>
  <c r="R296" i="4"/>
  <c r="T296" i="4" s="1"/>
  <c r="R297" i="4"/>
  <c r="T297" i="4" s="1"/>
  <c r="R298" i="4"/>
  <c r="T298" i="4" s="1"/>
  <c r="R299" i="4"/>
  <c r="T299" i="4" s="1"/>
  <c r="R300" i="4"/>
  <c r="T300" i="4" s="1"/>
  <c r="R301" i="4"/>
  <c r="T301" i="4" s="1"/>
  <c r="R302" i="4"/>
  <c r="T302" i="4" s="1"/>
  <c r="R303" i="4"/>
  <c r="T303" i="4" s="1"/>
  <c r="R304" i="4"/>
  <c r="T304" i="4" s="1"/>
  <c r="R305" i="4"/>
  <c r="T305" i="4" s="1"/>
  <c r="R306" i="4"/>
  <c r="T306" i="4" s="1"/>
  <c r="R307" i="4"/>
  <c r="T307" i="4" s="1"/>
  <c r="R308" i="4"/>
  <c r="T308" i="4" s="1"/>
  <c r="R309" i="4"/>
  <c r="T309" i="4" s="1"/>
  <c r="R310" i="4"/>
  <c r="T310" i="4" s="1"/>
  <c r="R311" i="4"/>
  <c r="T311" i="4" s="1"/>
  <c r="R312" i="4"/>
  <c r="T312" i="4" s="1"/>
  <c r="R313" i="4"/>
  <c r="T313" i="4" s="1"/>
  <c r="R314" i="4"/>
  <c r="T314" i="4" s="1"/>
  <c r="R315" i="4"/>
  <c r="T315" i="4" s="1"/>
  <c r="R316" i="4"/>
  <c r="T316" i="4" s="1"/>
  <c r="R317" i="4"/>
  <c r="T317" i="4" s="1"/>
  <c r="R318" i="4"/>
  <c r="T318" i="4" s="1"/>
  <c r="R319" i="4"/>
  <c r="T319" i="4" s="1"/>
  <c r="R320" i="4"/>
  <c r="T320" i="4" s="1"/>
  <c r="R321" i="4"/>
  <c r="T321" i="4" s="1"/>
  <c r="R2" i="4"/>
  <c r="T2" i="4" s="1"/>
  <c r="V323" i="4"/>
  <c r="B323" i="4"/>
  <c r="E323" i="4"/>
  <c r="C323" i="4"/>
  <c r="V480" i="7"/>
  <c r="AJ267" i="7"/>
  <c r="AL267" i="7" s="1"/>
  <c r="R267" i="7"/>
  <c r="T267" i="7" s="1"/>
  <c r="AJ266" i="7"/>
  <c r="AL266" i="7" s="1"/>
  <c r="R266" i="7"/>
  <c r="T266" i="7" s="1"/>
  <c r="AJ265" i="7"/>
  <c r="AL265" i="7" s="1"/>
  <c r="R265" i="7"/>
  <c r="T265" i="7" s="1"/>
  <c r="AJ264" i="7"/>
  <c r="AL264" i="7" s="1"/>
  <c r="R264" i="7"/>
  <c r="T264" i="7" s="1"/>
  <c r="AJ262" i="7"/>
  <c r="AL262" i="7" s="1"/>
  <c r="R262" i="7"/>
  <c r="T262" i="7" s="1"/>
  <c r="AJ261" i="7"/>
  <c r="AL261" i="7" s="1"/>
  <c r="R261" i="7"/>
  <c r="T261" i="7" s="1"/>
  <c r="AJ260" i="7"/>
  <c r="AL260" i="7" s="1"/>
  <c r="R260" i="7"/>
  <c r="T260" i="7" s="1"/>
  <c r="AJ259" i="7"/>
  <c r="AL259" i="7" s="1"/>
  <c r="R259" i="7"/>
  <c r="T259" i="7" s="1"/>
  <c r="AJ257" i="7"/>
  <c r="AL257" i="7" s="1"/>
  <c r="R257" i="7"/>
  <c r="T257" i="7" s="1"/>
  <c r="AJ256" i="7"/>
  <c r="AL256" i="7" s="1"/>
  <c r="R256" i="7"/>
  <c r="T256" i="7" s="1"/>
  <c r="AJ255" i="7"/>
  <c r="AL255" i="7" s="1"/>
  <c r="R255" i="7"/>
  <c r="T255" i="7" s="1"/>
  <c r="AJ254" i="7"/>
  <c r="AL254" i="7" s="1"/>
  <c r="R254" i="7"/>
  <c r="T254" i="7" s="1"/>
  <c r="AJ252" i="7"/>
  <c r="AL252" i="7" s="1"/>
  <c r="R252" i="7"/>
  <c r="T252" i="7" s="1"/>
  <c r="AJ251" i="7"/>
  <c r="AL251" i="7" s="1"/>
  <c r="R251" i="7"/>
  <c r="T251" i="7" s="1"/>
  <c r="AJ250" i="7"/>
  <c r="AL250" i="7" s="1"/>
  <c r="R250" i="7"/>
  <c r="T250" i="7" s="1"/>
  <c r="AJ249" i="7"/>
  <c r="AL249" i="7" s="1"/>
  <c r="R249" i="7"/>
  <c r="T249" i="7" s="1"/>
  <c r="AJ247" i="7"/>
  <c r="AL247" i="7" s="1"/>
  <c r="R247" i="7"/>
  <c r="T247" i="7" s="1"/>
  <c r="AJ246" i="7"/>
  <c r="AL246" i="7" s="1"/>
  <c r="R246" i="7"/>
  <c r="T246" i="7" s="1"/>
  <c r="AJ245" i="7"/>
  <c r="AL245" i="7" s="1"/>
  <c r="R245" i="7"/>
  <c r="T245" i="7" s="1"/>
  <c r="AJ244" i="7"/>
  <c r="AL244" i="7" s="1"/>
  <c r="R244" i="7"/>
  <c r="T244" i="7" s="1"/>
  <c r="AJ242" i="7"/>
  <c r="AL242" i="7" s="1"/>
  <c r="R242" i="7"/>
  <c r="T242" i="7" s="1"/>
  <c r="AJ241" i="7"/>
  <c r="AL241" i="7" s="1"/>
  <c r="R241" i="7"/>
  <c r="T241" i="7" s="1"/>
  <c r="AJ240" i="7"/>
  <c r="AL240" i="7" s="1"/>
  <c r="R240" i="7"/>
  <c r="T240" i="7" s="1"/>
  <c r="AJ239" i="7"/>
  <c r="AL239" i="7" s="1"/>
  <c r="R239" i="7"/>
  <c r="T239" i="7" s="1"/>
  <c r="AJ236" i="7"/>
  <c r="AL236" i="7" s="1"/>
  <c r="R236" i="7"/>
  <c r="T236" i="7" s="1"/>
  <c r="AJ235" i="7"/>
  <c r="AL235" i="7" s="1"/>
  <c r="R235" i="7"/>
  <c r="T235" i="7" s="1"/>
  <c r="AJ234" i="7"/>
  <c r="AL234" i="7" s="1"/>
  <c r="R234" i="7"/>
  <c r="T234" i="7" s="1"/>
  <c r="AJ233" i="7"/>
  <c r="AL233" i="7" s="1"/>
  <c r="R233" i="7"/>
  <c r="T233" i="7" s="1"/>
  <c r="AJ231" i="7"/>
  <c r="AL231" i="7" s="1"/>
  <c r="R231" i="7"/>
  <c r="T231" i="7" s="1"/>
  <c r="AJ230" i="7"/>
  <c r="AL230" i="7" s="1"/>
  <c r="R230" i="7"/>
  <c r="T230" i="7" s="1"/>
  <c r="AJ229" i="7"/>
  <c r="AL229" i="7" s="1"/>
  <c r="R229" i="7"/>
  <c r="T229" i="7" s="1"/>
  <c r="AJ228" i="7"/>
  <c r="AL228" i="7" s="1"/>
  <c r="R228" i="7"/>
  <c r="T228" i="7" s="1"/>
  <c r="AJ226" i="7"/>
  <c r="AL226" i="7" s="1"/>
  <c r="R226" i="7"/>
  <c r="T226" i="7" s="1"/>
  <c r="AJ225" i="7"/>
  <c r="AL225" i="7" s="1"/>
  <c r="R225" i="7"/>
  <c r="T225" i="7" s="1"/>
  <c r="AJ224" i="7"/>
  <c r="AL224" i="7" s="1"/>
  <c r="R224" i="7"/>
  <c r="T224" i="7" s="1"/>
  <c r="AJ223" i="7"/>
  <c r="AL223" i="7" s="1"/>
  <c r="R223" i="7"/>
  <c r="T223" i="7" s="1"/>
  <c r="AJ221" i="7"/>
  <c r="AL221" i="7" s="1"/>
  <c r="R221" i="7"/>
  <c r="T221" i="7" s="1"/>
  <c r="AJ220" i="7"/>
  <c r="AL220" i="7" s="1"/>
  <c r="R220" i="7"/>
  <c r="T220" i="7" s="1"/>
  <c r="AJ219" i="7"/>
  <c r="AL219" i="7" s="1"/>
  <c r="R219" i="7"/>
  <c r="T219" i="7" s="1"/>
  <c r="AJ218" i="7"/>
  <c r="AL218" i="7" s="1"/>
  <c r="R218" i="7"/>
  <c r="T218" i="7" s="1"/>
  <c r="AJ216" i="7"/>
  <c r="AL216" i="7" s="1"/>
  <c r="R216" i="7"/>
  <c r="T216" i="7" s="1"/>
  <c r="AJ215" i="7"/>
  <c r="AL215" i="7" s="1"/>
  <c r="R215" i="7"/>
  <c r="T215" i="7" s="1"/>
  <c r="AJ214" i="7"/>
  <c r="AL214" i="7" s="1"/>
  <c r="R214" i="7"/>
  <c r="T214" i="7" s="1"/>
  <c r="AJ213" i="7"/>
  <c r="AL213" i="7" s="1"/>
  <c r="R213" i="7"/>
  <c r="T213" i="7" s="1"/>
  <c r="AJ211" i="7"/>
  <c r="AL211" i="7" s="1"/>
  <c r="R211" i="7"/>
  <c r="T211" i="7" s="1"/>
  <c r="AJ210" i="7"/>
  <c r="AL210" i="7" s="1"/>
  <c r="R210" i="7"/>
  <c r="T210" i="7" s="1"/>
  <c r="AJ209" i="7"/>
  <c r="AL209" i="7" s="1"/>
  <c r="R209" i="7"/>
  <c r="T209" i="7" s="1"/>
  <c r="AJ208" i="7"/>
  <c r="AL208" i="7" s="1"/>
  <c r="R208" i="7"/>
  <c r="T208" i="7" s="1"/>
  <c r="AJ206" i="7"/>
  <c r="AL206" i="7" s="1"/>
  <c r="R206" i="7"/>
  <c r="T206" i="7" s="1"/>
  <c r="AJ205" i="7"/>
  <c r="AL205" i="7" s="1"/>
  <c r="R205" i="7"/>
  <c r="T205" i="7" s="1"/>
  <c r="AJ204" i="7"/>
  <c r="AL204" i="7" s="1"/>
  <c r="R204" i="7"/>
  <c r="T204" i="7" s="1"/>
  <c r="AJ203" i="7"/>
  <c r="AL203" i="7" s="1"/>
  <c r="R203" i="7"/>
  <c r="T203" i="7" s="1"/>
  <c r="AJ201" i="7"/>
  <c r="AL201" i="7" s="1"/>
  <c r="R201" i="7"/>
  <c r="T201" i="7" s="1"/>
  <c r="AJ200" i="7"/>
  <c r="AL200" i="7" s="1"/>
  <c r="R200" i="7"/>
  <c r="T200" i="7" s="1"/>
  <c r="AJ199" i="7"/>
  <c r="AL199" i="7" s="1"/>
  <c r="R199" i="7"/>
  <c r="T199" i="7" s="1"/>
  <c r="AJ198" i="7"/>
  <c r="AL198" i="7" s="1"/>
  <c r="R198" i="7"/>
  <c r="T198" i="7" s="1"/>
  <c r="AJ196" i="7"/>
  <c r="AL196" i="7" s="1"/>
  <c r="R196" i="7"/>
  <c r="T196" i="7" s="1"/>
  <c r="AJ195" i="7"/>
  <c r="AL195" i="7" s="1"/>
  <c r="R195" i="7"/>
  <c r="T195" i="7" s="1"/>
  <c r="AJ194" i="7"/>
  <c r="AL194" i="7" s="1"/>
  <c r="R194" i="7"/>
  <c r="T194" i="7" s="1"/>
  <c r="AJ193" i="7"/>
  <c r="AL193" i="7" s="1"/>
  <c r="R193" i="7"/>
  <c r="T193" i="7" s="1"/>
  <c r="AJ186" i="7"/>
  <c r="AL186" i="7" s="1"/>
  <c r="R186" i="7"/>
  <c r="T186" i="7" s="1"/>
  <c r="AJ185" i="7"/>
  <c r="AL185" i="7" s="1"/>
  <c r="R185" i="7"/>
  <c r="T185" i="7" s="1"/>
  <c r="AJ184" i="7"/>
  <c r="AL184" i="7" s="1"/>
  <c r="R184" i="7"/>
  <c r="T184" i="7" s="1"/>
  <c r="AJ183" i="7"/>
  <c r="AL183" i="7" s="1"/>
  <c r="R183" i="7"/>
  <c r="T183" i="7" s="1"/>
  <c r="AJ171" i="7"/>
  <c r="AL171" i="7" s="1"/>
  <c r="R171" i="7"/>
  <c r="T171" i="7" s="1"/>
  <c r="AJ170" i="7"/>
  <c r="AL170" i="7" s="1"/>
  <c r="R170" i="7"/>
  <c r="T170" i="7" s="1"/>
  <c r="AJ169" i="7"/>
  <c r="AL169" i="7" s="1"/>
  <c r="R169" i="7"/>
  <c r="T169" i="7" s="1"/>
  <c r="AJ168" i="7"/>
  <c r="AL168" i="7" s="1"/>
  <c r="R168" i="7"/>
  <c r="T168" i="7" s="1"/>
  <c r="AJ191" i="7"/>
  <c r="AL191" i="7" s="1"/>
  <c r="R191" i="7"/>
  <c r="T191" i="7" s="1"/>
  <c r="AJ190" i="7"/>
  <c r="AL190" i="7" s="1"/>
  <c r="R190" i="7"/>
  <c r="T190" i="7" s="1"/>
  <c r="AJ189" i="7"/>
  <c r="AL189" i="7" s="1"/>
  <c r="R189" i="7"/>
  <c r="T189" i="7" s="1"/>
  <c r="AJ188" i="7"/>
  <c r="AL188" i="7" s="1"/>
  <c r="R188" i="7"/>
  <c r="T188" i="7" s="1"/>
  <c r="AJ181" i="7"/>
  <c r="AL181" i="7" s="1"/>
  <c r="R181" i="7"/>
  <c r="T181" i="7" s="1"/>
  <c r="AJ180" i="7"/>
  <c r="AL180" i="7" s="1"/>
  <c r="R180" i="7"/>
  <c r="T180" i="7" s="1"/>
  <c r="AJ179" i="7"/>
  <c r="AL179" i="7" s="1"/>
  <c r="R179" i="7"/>
  <c r="T179" i="7" s="1"/>
  <c r="AJ178" i="7"/>
  <c r="AL178" i="7" s="1"/>
  <c r="R178" i="7"/>
  <c r="T178" i="7" s="1"/>
  <c r="AJ176" i="7"/>
  <c r="AL176" i="7" s="1"/>
  <c r="R176" i="7"/>
  <c r="T176" i="7" s="1"/>
  <c r="AJ175" i="7"/>
  <c r="AL175" i="7" s="1"/>
  <c r="R175" i="7"/>
  <c r="T175" i="7" s="1"/>
  <c r="AJ174" i="7"/>
  <c r="AL174" i="7" s="1"/>
  <c r="R174" i="7"/>
  <c r="T174" i="7" s="1"/>
  <c r="AJ173" i="7"/>
  <c r="AL173" i="7" s="1"/>
  <c r="R173" i="7"/>
  <c r="T173" i="7" s="1"/>
  <c r="AJ161" i="7"/>
  <c r="AL161" i="7" s="1"/>
  <c r="R161" i="7"/>
  <c r="T161" i="7" s="1"/>
  <c r="AJ160" i="7"/>
  <c r="AL160" i="7" s="1"/>
  <c r="R160" i="7"/>
  <c r="T160" i="7" s="1"/>
  <c r="AJ159" i="7"/>
  <c r="AL159" i="7" s="1"/>
  <c r="R159" i="7"/>
  <c r="T159" i="7" s="1"/>
  <c r="AJ158" i="7"/>
  <c r="AL158" i="7" s="1"/>
  <c r="R158" i="7"/>
  <c r="T158" i="7" s="1"/>
  <c r="AJ146" i="7"/>
  <c r="AL146" i="7" s="1"/>
  <c r="R146" i="7"/>
  <c r="T146" i="7" s="1"/>
  <c r="AJ145" i="7"/>
  <c r="AL145" i="7" s="1"/>
  <c r="R145" i="7"/>
  <c r="T145" i="7" s="1"/>
  <c r="AJ144" i="7"/>
  <c r="AL144" i="7" s="1"/>
  <c r="R144" i="7"/>
  <c r="T144" i="7" s="1"/>
  <c r="AJ143" i="7"/>
  <c r="AL143" i="7" s="1"/>
  <c r="R143" i="7"/>
  <c r="T143" i="7" s="1"/>
  <c r="AJ166" i="7"/>
  <c r="AL166" i="7" s="1"/>
  <c r="R166" i="7"/>
  <c r="T166" i="7" s="1"/>
  <c r="AJ165" i="7"/>
  <c r="AL165" i="7" s="1"/>
  <c r="R165" i="7"/>
  <c r="T165" i="7" s="1"/>
  <c r="AJ164" i="7"/>
  <c r="AL164" i="7" s="1"/>
  <c r="R164" i="7"/>
  <c r="T164" i="7" s="1"/>
  <c r="AJ163" i="7"/>
  <c r="AL163" i="7" s="1"/>
  <c r="R163" i="7"/>
  <c r="T163" i="7" s="1"/>
  <c r="AJ156" i="7"/>
  <c r="AL156" i="7" s="1"/>
  <c r="R156" i="7"/>
  <c r="T156" i="7" s="1"/>
  <c r="AJ155" i="7"/>
  <c r="AL155" i="7" s="1"/>
  <c r="R155" i="7"/>
  <c r="T155" i="7" s="1"/>
  <c r="AJ154" i="7"/>
  <c r="AL154" i="7" s="1"/>
  <c r="R154" i="7"/>
  <c r="T154" i="7" s="1"/>
  <c r="AJ153" i="7"/>
  <c r="AL153" i="7" s="1"/>
  <c r="R153" i="7"/>
  <c r="T153" i="7" s="1"/>
  <c r="AJ151" i="7"/>
  <c r="AL151" i="7" s="1"/>
  <c r="R151" i="7"/>
  <c r="T151" i="7" s="1"/>
  <c r="AJ150" i="7"/>
  <c r="AL150" i="7" s="1"/>
  <c r="R150" i="7"/>
  <c r="T150" i="7" s="1"/>
  <c r="AJ149" i="7"/>
  <c r="AL149" i="7" s="1"/>
  <c r="R149" i="7"/>
  <c r="T149" i="7" s="1"/>
  <c r="AJ148" i="7"/>
  <c r="AL148" i="7" s="1"/>
  <c r="R148" i="7"/>
  <c r="T148" i="7" s="1"/>
  <c r="AJ140" i="7"/>
  <c r="AL140" i="7" s="1"/>
  <c r="R140" i="7"/>
  <c r="T140" i="7" s="1"/>
  <c r="AJ139" i="7"/>
  <c r="AL139" i="7" s="1"/>
  <c r="R139" i="7"/>
  <c r="T139" i="7" s="1"/>
  <c r="AJ138" i="7"/>
  <c r="AL138" i="7" s="1"/>
  <c r="R138" i="7"/>
  <c r="T138" i="7" s="1"/>
  <c r="AJ137" i="7"/>
  <c r="AL137" i="7" s="1"/>
  <c r="R137" i="7"/>
  <c r="T137" i="7" s="1"/>
  <c r="AJ135" i="7"/>
  <c r="AL135" i="7" s="1"/>
  <c r="R135" i="7"/>
  <c r="T135" i="7" s="1"/>
  <c r="AJ134" i="7"/>
  <c r="AL134" i="7" s="1"/>
  <c r="R134" i="7"/>
  <c r="T134" i="7" s="1"/>
  <c r="AJ133" i="7"/>
  <c r="AL133" i="7" s="1"/>
  <c r="R133" i="7"/>
  <c r="T133" i="7" s="1"/>
  <c r="AJ132" i="7"/>
  <c r="AL132" i="7" s="1"/>
  <c r="R132" i="7"/>
  <c r="T132" i="7" s="1"/>
  <c r="AJ130" i="7"/>
  <c r="AL130" i="7" s="1"/>
  <c r="R130" i="7"/>
  <c r="T130" i="7" s="1"/>
  <c r="AJ129" i="7"/>
  <c r="AL129" i="7" s="1"/>
  <c r="R129" i="7"/>
  <c r="T129" i="7" s="1"/>
  <c r="AJ128" i="7"/>
  <c r="AL128" i="7" s="1"/>
  <c r="R128" i="7"/>
  <c r="T128" i="7" s="1"/>
  <c r="AJ127" i="7"/>
  <c r="AL127" i="7" s="1"/>
  <c r="R127" i="7"/>
  <c r="T127" i="7" s="1"/>
  <c r="AJ125" i="7"/>
  <c r="AL125" i="7" s="1"/>
  <c r="R125" i="7"/>
  <c r="T125" i="7" s="1"/>
  <c r="AJ124" i="7"/>
  <c r="AL124" i="7" s="1"/>
  <c r="R124" i="7"/>
  <c r="T124" i="7" s="1"/>
  <c r="AJ123" i="7"/>
  <c r="AL123" i="7" s="1"/>
  <c r="R123" i="7"/>
  <c r="T123" i="7" s="1"/>
  <c r="AJ122" i="7"/>
  <c r="AL122" i="7" s="1"/>
  <c r="R122" i="7"/>
  <c r="T122" i="7" s="1"/>
  <c r="AJ120" i="7"/>
  <c r="AL120" i="7" s="1"/>
  <c r="R120" i="7"/>
  <c r="T120" i="7" s="1"/>
  <c r="AJ119" i="7"/>
  <c r="AL119" i="7" s="1"/>
  <c r="R119" i="7"/>
  <c r="T119" i="7" s="1"/>
  <c r="AJ118" i="7"/>
  <c r="AL118" i="7" s="1"/>
  <c r="R118" i="7"/>
  <c r="T118" i="7" s="1"/>
  <c r="AJ117" i="7"/>
  <c r="AL117" i="7" s="1"/>
  <c r="R117" i="7"/>
  <c r="T117" i="7" s="1"/>
  <c r="AJ115" i="7"/>
  <c r="AL115" i="7" s="1"/>
  <c r="R115" i="7"/>
  <c r="T115" i="7" s="1"/>
  <c r="AJ114" i="7"/>
  <c r="AL114" i="7" s="1"/>
  <c r="R114" i="7"/>
  <c r="T114" i="7" s="1"/>
  <c r="AJ113" i="7"/>
  <c r="AL113" i="7" s="1"/>
  <c r="R113" i="7"/>
  <c r="T113" i="7" s="1"/>
  <c r="AJ112" i="7"/>
  <c r="AL112" i="7" s="1"/>
  <c r="R112" i="7"/>
  <c r="T112" i="7" s="1"/>
  <c r="AJ109" i="7"/>
  <c r="AL109" i="7" s="1"/>
  <c r="R109" i="7"/>
  <c r="T109" i="7" s="1"/>
  <c r="AJ108" i="7"/>
  <c r="AL108" i="7" s="1"/>
  <c r="R108" i="7"/>
  <c r="T108" i="7" s="1"/>
  <c r="AJ107" i="7"/>
  <c r="AL107" i="7" s="1"/>
  <c r="R107" i="7"/>
  <c r="T107" i="7" s="1"/>
  <c r="AJ106" i="7"/>
  <c r="AL106" i="7" s="1"/>
  <c r="R106" i="7"/>
  <c r="T106" i="7" s="1"/>
  <c r="AJ89" i="7"/>
  <c r="AL89" i="7" s="1"/>
  <c r="R89" i="7"/>
  <c r="T89" i="7" s="1"/>
  <c r="AJ88" i="7"/>
  <c r="AL88" i="7" s="1"/>
  <c r="R88" i="7"/>
  <c r="T88" i="7" s="1"/>
  <c r="AJ87" i="7"/>
  <c r="AL87" i="7" s="1"/>
  <c r="R87" i="7"/>
  <c r="T87" i="7" s="1"/>
  <c r="AJ86" i="7"/>
  <c r="AL86" i="7" s="1"/>
  <c r="R86" i="7"/>
  <c r="T86" i="7" s="1"/>
  <c r="AJ104" i="7"/>
  <c r="AL104" i="7" s="1"/>
  <c r="R104" i="7"/>
  <c r="T104" i="7" s="1"/>
  <c r="AJ103" i="7"/>
  <c r="AL103" i="7" s="1"/>
  <c r="R103" i="7"/>
  <c r="T103" i="7" s="1"/>
  <c r="AJ102" i="7"/>
  <c r="AL102" i="7" s="1"/>
  <c r="R102" i="7"/>
  <c r="T102" i="7" s="1"/>
  <c r="AJ101" i="7"/>
  <c r="AL101" i="7" s="1"/>
  <c r="R101" i="7"/>
  <c r="T101" i="7" s="1"/>
  <c r="AJ99" i="7"/>
  <c r="AL99" i="7" s="1"/>
  <c r="R99" i="7"/>
  <c r="T99" i="7" s="1"/>
  <c r="AJ98" i="7"/>
  <c r="AL98" i="7" s="1"/>
  <c r="R98" i="7"/>
  <c r="T98" i="7" s="1"/>
  <c r="AJ97" i="7"/>
  <c r="AL97" i="7" s="1"/>
  <c r="R97" i="7"/>
  <c r="T97" i="7" s="1"/>
  <c r="AJ96" i="7"/>
  <c r="AL96" i="7" s="1"/>
  <c r="R96" i="7"/>
  <c r="T96" i="7" s="1"/>
  <c r="AJ94" i="7"/>
  <c r="AL94" i="7" s="1"/>
  <c r="R94" i="7"/>
  <c r="T94" i="7" s="1"/>
  <c r="AJ93" i="7"/>
  <c r="AL93" i="7" s="1"/>
  <c r="R93" i="7"/>
  <c r="T93" i="7" s="1"/>
  <c r="AJ92" i="7"/>
  <c r="AL92" i="7" s="1"/>
  <c r="R92" i="7"/>
  <c r="T92" i="7" s="1"/>
  <c r="AJ91" i="7"/>
  <c r="AL91" i="7" s="1"/>
  <c r="R91" i="7"/>
  <c r="T91" i="7" s="1"/>
  <c r="AJ65" i="7"/>
  <c r="AL65" i="7" s="1"/>
  <c r="R65" i="7"/>
  <c r="T65" i="7" s="1"/>
  <c r="AJ70" i="7"/>
  <c r="AL70" i="7" s="1"/>
  <c r="R70" i="7"/>
  <c r="T70" i="7" s="1"/>
  <c r="V478" i="7"/>
  <c r="AJ84" i="7"/>
  <c r="AL84" i="7" s="1"/>
  <c r="R84" i="7"/>
  <c r="T84" i="7" s="1"/>
  <c r="AJ83" i="7"/>
  <c r="AL83" i="7" s="1"/>
  <c r="R83" i="7"/>
  <c r="T83" i="7" s="1"/>
  <c r="AJ82" i="7"/>
  <c r="AL82" i="7" s="1"/>
  <c r="R82" i="7"/>
  <c r="T82" i="7" s="1"/>
  <c r="AJ81" i="7"/>
  <c r="AL81" i="7" s="1"/>
  <c r="R81" i="7"/>
  <c r="T81" i="7" s="1"/>
  <c r="AJ74" i="7"/>
  <c r="AL74" i="7" s="1"/>
  <c r="R74" i="7"/>
  <c r="T74" i="7" s="1"/>
  <c r="AJ73" i="7"/>
  <c r="AL73" i="7" s="1"/>
  <c r="R73" i="7"/>
  <c r="T73" i="7" s="1"/>
  <c r="AJ72" i="7"/>
  <c r="AL72" i="7" s="1"/>
  <c r="R72" i="7"/>
  <c r="T72" i="7" s="1"/>
  <c r="AJ79" i="7"/>
  <c r="AL79" i="7" s="1"/>
  <c r="R79" i="7"/>
  <c r="T79" i="7" s="1"/>
  <c r="AJ78" i="7"/>
  <c r="AL78" i="7" s="1"/>
  <c r="R78" i="7"/>
  <c r="T78" i="7" s="1"/>
  <c r="AJ77" i="7"/>
  <c r="AL77" i="7" s="1"/>
  <c r="R77" i="7"/>
  <c r="T77" i="7" s="1"/>
  <c r="AJ76" i="7"/>
  <c r="AL76" i="7" s="1"/>
  <c r="R76" i="7"/>
  <c r="T76" i="7" s="1"/>
  <c r="AJ69" i="7"/>
  <c r="AL69" i="7" s="1"/>
  <c r="R69" i="7"/>
  <c r="T69" i="7" s="1"/>
  <c r="AJ68" i="7"/>
  <c r="AL68" i="7" s="1"/>
  <c r="R68" i="7"/>
  <c r="T68" i="7" s="1"/>
  <c r="AJ67" i="7"/>
  <c r="AL67" i="7" s="1"/>
  <c r="R67" i="7"/>
  <c r="T67" i="7" s="1"/>
  <c r="AJ59" i="7"/>
  <c r="AL59" i="7" s="1"/>
  <c r="R59" i="7"/>
  <c r="T59" i="7" s="1"/>
  <c r="AJ58" i="7"/>
  <c r="AL58" i="7" s="1"/>
  <c r="R58" i="7"/>
  <c r="T58" i="7" s="1"/>
  <c r="AJ57" i="7"/>
  <c r="AL57" i="7" s="1"/>
  <c r="R57" i="7"/>
  <c r="T57" i="7" s="1"/>
  <c r="AJ56" i="7"/>
  <c r="AL56" i="7" s="1"/>
  <c r="R56" i="7"/>
  <c r="T56" i="7" s="1"/>
  <c r="AJ44" i="7"/>
  <c r="AL44" i="7" s="1"/>
  <c r="R44" i="7"/>
  <c r="T44" i="7" s="1"/>
  <c r="AJ43" i="7"/>
  <c r="AL43" i="7" s="1"/>
  <c r="R43" i="7"/>
  <c r="T43" i="7" s="1"/>
  <c r="AJ42" i="7"/>
  <c r="AL42" i="7" s="1"/>
  <c r="R42" i="7"/>
  <c r="T42" i="7" s="1"/>
  <c r="AJ41" i="7"/>
  <c r="AL41" i="7" s="1"/>
  <c r="R41" i="7"/>
  <c r="T41" i="7" s="1"/>
  <c r="AJ64" i="7"/>
  <c r="AL64" i="7" s="1"/>
  <c r="R64" i="7"/>
  <c r="T64" i="7" s="1"/>
  <c r="AJ63" i="7"/>
  <c r="AL63" i="7" s="1"/>
  <c r="R63" i="7"/>
  <c r="T63" i="7" s="1"/>
  <c r="AJ62" i="7"/>
  <c r="AL62" i="7" s="1"/>
  <c r="R62" i="7"/>
  <c r="T62" i="7" s="1"/>
  <c r="AJ61" i="7"/>
  <c r="AL61" i="7" s="1"/>
  <c r="R61" i="7"/>
  <c r="T61" i="7" s="1"/>
  <c r="AJ54" i="7"/>
  <c r="AL54" i="7" s="1"/>
  <c r="R54" i="7"/>
  <c r="T54" i="7" s="1"/>
  <c r="AJ53" i="7"/>
  <c r="AL53" i="7" s="1"/>
  <c r="R53" i="7"/>
  <c r="T53" i="7" s="1"/>
  <c r="AJ52" i="7"/>
  <c r="AL52" i="7" s="1"/>
  <c r="R52" i="7"/>
  <c r="T52" i="7" s="1"/>
  <c r="AJ51" i="7"/>
  <c r="AL51" i="7" s="1"/>
  <c r="R51" i="7"/>
  <c r="T51" i="7" s="1"/>
  <c r="AJ49" i="7"/>
  <c r="AL49" i="7" s="1"/>
  <c r="R49" i="7"/>
  <c r="T49" i="7" s="1"/>
  <c r="AJ48" i="7"/>
  <c r="AL48" i="7" s="1"/>
  <c r="R48" i="7"/>
  <c r="T48" i="7" s="1"/>
  <c r="AJ47" i="7"/>
  <c r="AL47" i="7" s="1"/>
  <c r="R47" i="7"/>
  <c r="T47" i="7" s="1"/>
  <c r="AJ46" i="7"/>
  <c r="AL46" i="7" s="1"/>
  <c r="R46" i="7"/>
  <c r="T46" i="7" s="1"/>
  <c r="AJ34" i="7"/>
  <c r="AL34" i="7" s="1"/>
  <c r="R34" i="7"/>
  <c r="T34" i="7" s="1"/>
  <c r="AJ33" i="7"/>
  <c r="AL33" i="7" s="1"/>
  <c r="R33" i="7"/>
  <c r="T33" i="7" s="1"/>
  <c r="AJ32" i="7"/>
  <c r="AL32" i="7" s="1"/>
  <c r="R32" i="7"/>
  <c r="T32" i="7" s="1"/>
  <c r="AJ31" i="7"/>
  <c r="AL31" i="7" s="1"/>
  <c r="R31" i="7"/>
  <c r="T31" i="7" s="1"/>
  <c r="AJ19" i="7"/>
  <c r="AL19" i="7" s="1"/>
  <c r="R19" i="7"/>
  <c r="T19" i="7" s="1"/>
  <c r="AJ18" i="7"/>
  <c r="AL18" i="7" s="1"/>
  <c r="R18" i="7"/>
  <c r="T18" i="7" s="1"/>
  <c r="AJ17" i="7"/>
  <c r="AL17" i="7" s="1"/>
  <c r="R17" i="7"/>
  <c r="T17" i="7" s="1"/>
  <c r="AJ16" i="7"/>
  <c r="AL16" i="7" s="1"/>
  <c r="R16" i="7"/>
  <c r="T16" i="7" s="1"/>
  <c r="AJ39" i="7"/>
  <c r="AL39" i="7" s="1"/>
  <c r="R39" i="7"/>
  <c r="T39" i="7" s="1"/>
  <c r="AJ38" i="7"/>
  <c r="AL38" i="7" s="1"/>
  <c r="R38" i="7"/>
  <c r="T38" i="7" s="1"/>
  <c r="AJ37" i="7"/>
  <c r="AL37" i="7" s="1"/>
  <c r="R37" i="7"/>
  <c r="T37" i="7" s="1"/>
  <c r="AJ36" i="7"/>
  <c r="AL36" i="7" s="1"/>
  <c r="R36" i="7"/>
  <c r="T36" i="7" s="1"/>
  <c r="AJ29" i="7"/>
  <c r="AL29" i="7" s="1"/>
  <c r="R29" i="7"/>
  <c r="T29" i="7" s="1"/>
  <c r="AJ28" i="7"/>
  <c r="AL28" i="7" s="1"/>
  <c r="R28" i="7"/>
  <c r="T28" i="7" s="1"/>
  <c r="AJ27" i="7"/>
  <c r="AL27" i="7" s="1"/>
  <c r="R27" i="7"/>
  <c r="T27" i="7" s="1"/>
  <c r="AJ26" i="7"/>
  <c r="AL26" i="7" s="1"/>
  <c r="R26" i="7"/>
  <c r="T26" i="7" s="1"/>
  <c r="AJ24" i="7"/>
  <c r="AL24" i="7" s="1"/>
  <c r="R24" i="7"/>
  <c r="T24" i="7" s="1"/>
  <c r="AJ23" i="7"/>
  <c r="AL23" i="7" s="1"/>
  <c r="R23" i="7"/>
  <c r="T23" i="7" s="1"/>
  <c r="AJ22" i="7"/>
  <c r="AL22" i="7" s="1"/>
  <c r="R22" i="7"/>
  <c r="T22" i="7" s="1"/>
  <c r="AJ21" i="7"/>
  <c r="AL21" i="7" s="1"/>
  <c r="R21" i="7"/>
  <c r="T21" i="7" s="1"/>
  <c r="R451" i="7"/>
  <c r="T451" i="7" s="1"/>
  <c r="R450" i="7"/>
  <c r="T450" i="7" s="1"/>
  <c r="R449" i="7"/>
  <c r="T449" i="7" s="1"/>
  <c r="R448" i="7"/>
  <c r="T448" i="7" s="1"/>
  <c r="R447" i="7"/>
  <c r="T447" i="7" s="1"/>
  <c r="R446" i="7"/>
  <c r="T446" i="7" s="1"/>
  <c r="R445" i="7"/>
  <c r="T445" i="7" s="1"/>
  <c r="R444" i="7"/>
  <c r="T444" i="7" s="1"/>
  <c r="R443" i="7"/>
  <c r="T443" i="7" s="1"/>
  <c r="R442" i="7"/>
  <c r="T442" i="7" s="1"/>
  <c r="R441" i="7"/>
  <c r="T441" i="7" s="1"/>
  <c r="R440" i="7"/>
  <c r="T440" i="7" s="1"/>
  <c r="R439" i="7"/>
  <c r="T439" i="7" s="1"/>
  <c r="R438" i="7"/>
  <c r="T438" i="7" s="1"/>
  <c r="R437" i="7"/>
  <c r="T437" i="7" s="1"/>
  <c r="R436" i="7"/>
  <c r="T436" i="7" s="1"/>
  <c r="R435" i="7"/>
  <c r="T435" i="7" s="1"/>
  <c r="R434" i="7"/>
  <c r="T434" i="7" s="1"/>
  <c r="R433" i="7"/>
  <c r="T433" i="7" s="1"/>
  <c r="R432" i="7"/>
  <c r="T432" i="7" s="1"/>
  <c r="R431" i="7"/>
  <c r="T431" i="7" s="1"/>
  <c r="R430" i="7"/>
  <c r="T430" i="7" s="1"/>
  <c r="R429" i="7"/>
  <c r="T429" i="7" s="1"/>
  <c r="R428" i="7"/>
  <c r="T428" i="7" s="1"/>
  <c r="R427" i="7"/>
  <c r="T427" i="7" s="1"/>
  <c r="R426" i="7"/>
  <c r="T426" i="7" s="1"/>
  <c r="R425" i="7"/>
  <c r="T425" i="7" s="1"/>
  <c r="R424" i="7"/>
  <c r="T424" i="7" s="1"/>
  <c r="R423" i="7"/>
  <c r="T423" i="7" s="1"/>
  <c r="R422" i="7"/>
  <c r="T422" i="7" s="1"/>
  <c r="R421" i="7"/>
  <c r="T421" i="7" s="1"/>
  <c r="R420" i="7"/>
  <c r="T420" i="7" s="1"/>
  <c r="R419" i="7"/>
  <c r="T419" i="7" s="1"/>
  <c r="R418" i="7"/>
  <c r="T418" i="7" s="1"/>
  <c r="R417" i="7"/>
  <c r="T417" i="7" s="1"/>
  <c r="R416" i="7"/>
  <c r="T416" i="7" s="1"/>
  <c r="R415" i="7"/>
  <c r="T415" i="7" s="1"/>
  <c r="R414" i="7"/>
  <c r="T414" i="7" s="1"/>
  <c r="R413" i="7"/>
  <c r="T413" i="7" s="1"/>
  <c r="R412" i="7"/>
  <c r="T412" i="7" s="1"/>
  <c r="R411" i="7"/>
  <c r="T411" i="7" s="1"/>
  <c r="R410" i="7"/>
  <c r="T410" i="7" s="1"/>
  <c r="R409" i="7"/>
  <c r="T409" i="7" s="1"/>
  <c r="R408" i="7"/>
  <c r="T408" i="7" s="1"/>
  <c r="R407" i="7"/>
  <c r="T407" i="7" s="1"/>
  <c r="R406" i="7"/>
  <c r="T406" i="7" s="1"/>
  <c r="R405" i="7"/>
  <c r="T405" i="7" s="1"/>
  <c r="R404" i="7"/>
  <c r="T404" i="7" s="1"/>
  <c r="R403" i="7"/>
  <c r="T403" i="7" s="1"/>
  <c r="R402" i="7"/>
  <c r="T402" i="7" s="1"/>
  <c r="R401" i="7"/>
  <c r="T401" i="7" s="1"/>
  <c r="R400" i="7"/>
  <c r="T400" i="7" s="1"/>
  <c r="R399" i="7"/>
  <c r="T399" i="7" s="1"/>
  <c r="R398" i="7"/>
  <c r="T398" i="7" s="1"/>
  <c r="R397" i="7"/>
  <c r="T397" i="7" s="1"/>
  <c r="R396" i="7"/>
  <c r="T396" i="7" s="1"/>
  <c r="R395" i="7"/>
  <c r="T395" i="7" s="1"/>
  <c r="R394" i="7"/>
  <c r="T394" i="7" s="1"/>
  <c r="R393" i="7"/>
  <c r="T393" i="7" s="1"/>
  <c r="R392" i="7"/>
  <c r="T392" i="7" s="1"/>
  <c r="R391" i="7"/>
  <c r="T391" i="7" s="1"/>
  <c r="R390" i="7"/>
  <c r="T390" i="7" s="1"/>
  <c r="R389" i="7"/>
  <c r="T389" i="7" s="1"/>
  <c r="R388" i="7"/>
  <c r="T388" i="7" s="1"/>
  <c r="R387" i="7"/>
  <c r="T387" i="7" s="1"/>
  <c r="R386" i="7"/>
  <c r="T386" i="7" s="1"/>
  <c r="R385" i="7"/>
  <c r="T385" i="7" s="1"/>
  <c r="R384" i="7"/>
  <c r="T384" i="7" s="1"/>
  <c r="R383" i="7"/>
  <c r="T383" i="7" s="1"/>
  <c r="R382" i="7"/>
  <c r="T382" i="7" s="1"/>
  <c r="R381" i="7"/>
  <c r="T381" i="7" s="1"/>
  <c r="R380" i="7"/>
  <c r="T380" i="7" s="1"/>
  <c r="R379" i="7"/>
  <c r="T379" i="7" s="1"/>
  <c r="R378" i="7"/>
  <c r="T378" i="7" s="1"/>
  <c r="R377" i="7"/>
  <c r="T377" i="7" s="1"/>
  <c r="R376" i="7"/>
  <c r="T376" i="7" s="1"/>
  <c r="R375" i="7"/>
  <c r="T375" i="7" s="1"/>
  <c r="R374" i="7"/>
  <c r="T374" i="7" s="1"/>
  <c r="R373" i="7"/>
  <c r="T373" i="7" s="1"/>
  <c r="R372" i="7"/>
  <c r="T372" i="7" s="1"/>
  <c r="R371" i="7"/>
  <c r="T371" i="7" s="1"/>
  <c r="R370" i="7"/>
  <c r="T370" i="7" s="1"/>
  <c r="R369" i="7"/>
  <c r="T369" i="7" s="1"/>
  <c r="R368" i="7"/>
  <c r="T368" i="7" s="1"/>
  <c r="R367" i="7"/>
  <c r="T367" i="7" s="1"/>
  <c r="R366" i="7"/>
  <c r="T366" i="7" s="1"/>
  <c r="R365" i="7"/>
  <c r="T365" i="7" s="1"/>
  <c r="R364" i="7"/>
  <c r="T364" i="7" s="1"/>
  <c r="R363" i="7"/>
  <c r="T363" i="7" s="1"/>
  <c r="R362" i="7"/>
  <c r="T362" i="7" s="1"/>
  <c r="R361" i="7"/>
  <c r="T361" i="7" s="1"/>
  <c r="R359" i="7"/>
  <c r="T359" i="7" s="1"/>
  <c r="R358" i="7"/>
  <c r="T358" i="7" s="1"/>
  <c r="R357" i="7"/>
  <c r="T357" i="7" s="1"/>
  <c r="R356" i="7"/>
  <c r="T356" i="7" s="1"/>
  <c r="R355" i="7"/>
  <c r="T355" i="7" s="1"/>
  <c r="R354" i="7"/>
  <c r="T354" i="7" s="1"/>
  <c r="R353" i="7"/>
  <c r="T353" i="7" s="1"/>
  <c r="R352" i="7"/>
  <c r="T352" i="7" s="1"/>
  <c r="R351" i="7"/>
  <c r="T351" i="7" s="1"/>
  <c r="R350" i="7"/>
  <c r="T350" i="7" s="1"/>
  <c r="R349" i="7"/>
  <c r="T349" i="7" s="1"/>
  <c r="R348" i="7"/>
  <c r="T348" i="7" s="1"/>
  <c r="R347" i="7"/>
  <c r="T347" i="7" s="1"/>
  <c r="R346" i="7"/>
  <c r="T346" i="7" s="1"/>
  <c r="R345" i="7"/>
  <c r="T345" i="7" s="1"/>
  <c r="R344" i="7"/>
  <c r="T344" i="7" s="1"/>
  <c r="R343" i="7"/>
  <c r="T343" i="7" s="1"/>
  <c r="R342" i="7"/>
  <c r="T342" i="7" s="1"/>
  <c r="R341" i="7"/>
  <c r="T341" i="7" s="1"/>
  <c r="R340" i="7"/>
  <c r="T340" i="7" s="1"/>
  <c r="R339" i="7"/>
  <c r="T339" i="7" s="1"/>
  <c r="R323" i="7"/>
  <c r="T323" i="7" s="1"/>
  <c r="R322" i="7"/>
  <c r="T322" i="7" s="1"/>
  <c r="R321" i="7"/>
  <c r="T321" i="7" s="1"/>
  <c r="R320" i="7"/>
  <c r="T320" i="7" s="1"/>
  <c r="R319" i="7"/>
  <c r="T319" i="7" s="1"/>
  <c r="R338" i="7"/>
  <c r="T338" i="7" s="1"/>
  <c r="R337" i="7"/>
  <c r="T337" i="7" s="1"/>
  <c r="R336" i="7"/>
  <c r="T336" i="7" s="1"/>
  <c r="R335" i="7"/>
  <c r="T335" i="7" s="1"/>
  <c r="R334" i="7"/>
  <c r="T334" i="7" s="1"/>
  <c r="R333" i="7"/>
  <c r="T333" i="7" s="1"/>
  <c r="R332" i="7"/>
  <c r="T332" i="7" s="1"/>
  <c r="R331" i="7"/>
  <c r="T331" i="7" s="1"/>
  <c r="R330" i="7"/>
  <c r="T330" i="7" s="1"/>
  <c r="R329" i="7"/>
  <c r="T329" i="7" s="1"/>
  <c r="R328" i="7"/>
  <c r="T328" i="7" s="1"/>
  <c r="R327" i="7"/>
  <c r="T327" i="7" s="1"/>
  <c r="R326" i="7"/>
  <c r="T326" i="7" s="1"/>
  <c r="R325" i="7"/>
  <c r="T325" i="7" s="1"/>
  <c r="R324" i="7"/>
  <c r="T324" i="7" s="1"/>
  <c r="R318" i="7"/>
  <c r="T318" i="7" s="1"/>
  <c r="R317" i="7"/>
  <c r="T317" i="7" s="1"/>
  <c r="R316" i="7"/>
  <c r="T316" i="7" s="1"/>
  <c r="R315" i="7"/>
  <c r="T315" i="7" s="1"/>
  <c r="R314" i="7"/>
  <c r="T314" i="7" s="1"/>
  <c r="R313" i="7"/>
  <c r="T313" i="7" s="1"/>
  <c r="R312" i="7"/>
  <c r="T312" i="7" s="1"/>
  <c r="R311" i="7"/>
  <c r="T311" i="7" s="1"/>
  <c r="R310" i="7"/>
  <c r="T310" i="7" s="1"/>
  <c r="R309" i="7"/>
  <c r="T309" i="7" s="1"/>
  <c r="R308" i="7"/>
  <c r="T308" i="7" s="1"/>
  <c r="R307" i="7"/>
  <c r="T307" i="7" s="1"/>
  <c r="R306" i="7"/>
  <c r="T306" i="7" s="1"/>
  <c r="R305" i="7"/>
  <c r="T305" i="7" s="1"/>
  <c r="R304" i="7"/>
  <c r="T304" i="7" s="1"/>
  <c r="R303" i="7"/>
  <c r="T303" i="7" s="1"/>
  <c r="R302" i="7"/>
  <c r="T302" i="7" s="1"/>
  <c r="R301" i="7"/>
  <c r="T301" i="7" s="1"/>
  <c r="R300" i="7"/>
  <c r="T300" i="7" s="1"/>
  <c r="R299" i="7"/>
  <c r="T299" i="7" s="1"/>
  <c r="R293" i="7"/>
  <c r="T293" i="7" s="1"/>
  <c r="R292" i="7"/>
  <c r="T292" i="7" s="1"/>
  <c r="R291" i="7"/>
  <c r="T291" i="7" s="1"/>
  <c r="R290" i="7"/>
  <c r="T290" i="7" s="1"/>
  <c r="R289" i="7"/>
  <c r="T289" i="7" s="1"/>
  <c r="R288" i="7"/>
  <c r="T288" i="7" s="1"/>
  <c r="R287" i="7"/>
  <c r="T287" i="7" s="1"/>
  <c r="R286" i="7"/>
  <c r="T286" i="7" s="1"/>
  <c r="R285" i="7"/>
  <c r="T285" i="7" s="1"/>
  <c r="R284" i="7"/>
  <c r="T284" i="7" s="1"/>
  <c r="R283" i="7"/>
  <c r="T283" i="7" s="1"/>
  <c r="R282" i="7"/>
  <c r="T282" i="7" s="1"/>
  <c r="R281" i="7"/>
  <c r="T281" i="7" s="1"/>
  <c r="R280" i="7"/>
  <c r="T280" i="7" s="1"/>
  <c r="R279" i="7"/>
  <c r="T279" i="7" s="1"/>
  <c r="R278" i="7"/>
  <c r="T278" i="7" s="1"/>
  <c r="R277" i="7"/>
  <c r="T277" i="7" s="1"/>
  <c r="R276" i="7"/>
  <c r="T276" i="7" s="1"/>
  <c r="R275" i="7"/>
  <c r="T275" i="7" s="1"/>
  <c r="R274" i="7"/>
  <c r="T274" i="7" s="1"/>
  <c r="R273" i="7"/>
  <c r="T273" i="7" s="1"/>
  <c r="R272" i="7"/>
  <c r="T272" i="7" s="1"/>
  <c r="R271" i="7"/>
  <c r="T271" i="7" s="1"/>
  <c r="R270" i="7"/>
  <c r="T270" i="7" s="1"/>
  <c r="R269" i="7"/>
  <c r="T269" i="7" s="1"/>
  <c r="R3" i="7"/>
  <c r="T3" i="7" s="1"/>
  <c r="R4" i="7"/>
  <c r="T4" i="7" s="1"/>
  <c r="R5" i="7"/>
  <c r="T5" i="7" s="1"/>
  <c r="R6" i="7"/>
  <c r="T6" i="7" s="1"/>
  <c r="R7" i="7"/>
  <c r="T7" i="7" s="1"/>
  <c r="R8" i="7"/>
  <c r="T8" i="7" s="1"/>
  <c r="R9" i="7"/>
  <c r="T9" i="7" s="1"/>
  <c r="R10" i="7"/>
  <c r="T10" i="7" s="1"/>
  <c r="R11" i="7"/>
  <c r="T11" i="7" s="1"/>
  <c r="R12" i="7"/>
  <c r="T12" i="7" s="1"/>
  <c r="R13" i="7"/>
  <c r="T13" i="7" s="1"/>
  <c r="R14" i="7"/>
  <c r="T14" i="7" s="1"/>
  <c r="R20" i="7"/>
  <c r="T20" i="7" s="1"/>
  <c r="R25" i="7"/>
  <c r="T25" i="7" s="1"/>
  <c r="R35" i="7"/>
  <c r="T35" i="7" s="1"/>
  <c r="R15" i="7"/>
  <c r="T15" i="7" s="1"/>
  <c r="R30" i="7"/>
  <c r="T30" i="7" s="1"/>
  <c r="R45" i="7"/>
  <c r="T45" i="7" s="1"/>
  <c r="R50" i="7"/>
  <c r="T50" i="7" s="1"/>
  <c r="R60" i="7"/>
  <c r="T60" i="7" s="1"/>
  <c r="R40" i="7"/>
  <c r="T40" i="7" s="1"/>
  <c r="R55" i="7"/>
  <c r="T55" i="7" s="1"/>
  <c r="R66" i="7"/>
  <c r="T66" i="7" s="1"/>
  <c r="R71" i="7"/>
  <c r="T71" i="7" s="1"/>
  <c r="R75" i="7"/>
  <c r="T75" i="7" s="1"/>
  <c r="R85" i="7"/>
  <c r="T85" i="7" s="1"/>
  <c r="R90" i="7"/>
  <c r="T90" i="7" s="1"/>
  <c r="R95" i="7"/>
  <c r="T95" i="7" s="1"/>
  <c r="R100" i="7"/>
  <c r="T100" i="7" s="1"/>
  <c r="R105" i="7"/>
  <c r="T105" i="7" s="1"/>
  <c r="R111" i="7"/>
  <c r="T111" i="7" s="1"/>
  <c r="R116" i="7"/>
  <c r="T116" i="7" s="1"/>
  <c r="R121" i="7"/>
  <c r="T121" i="7" s="1"/>
  <c r="R126" i="7"/>
  <c r="T126" i="7" s="1"/>
  <c r="R131" i="7"/>
  <c r="T131" i="7" s="1"/>
  <c r="R80" i="7"/>
  <c r="T80" i="7" s="1"/>
  <c r="R110" i="7"/>
  <c r="T110" i="7" s="1"/>
  <c r="R136" i="7"/>
  <c r="T136" i="7" s="1"/>
  <c r="R141" i="7"/>
  <c r="T141" i="7" s="1"/>
  <c r="R147" i="7"/>
  <c r="T147" i="7" s="1"/>
  <c r="R152" i="7"/>
  <c r="T152" i="7" s="1"/>
  <c r="R162" i="7"/>
  <c r="T162" i="7" s="1"/>
  <c r="R142" i="7"/>
  <c r="T142" i="7" s="1"/>
  <c r="R157" i="7"/>
  <c r="T157" i="7" s="1"/>
  <c r="R172" i="7"/>
  <c r="T172" i="7" s="1"/>
  <c r="R177" i="7"/>
  <c r="T177" i="7" s="1"/>
  <c r="R187" i="7"/>
  <c r="T187" i="7" s="1"/>
  <c r="R167" i="7"/>
  <c r="T167" i="7" s="1"/>
  <c r="R182" i="7"/>
  <c r="T182" i="7" s="1"/>
  <c r="R192" i="7"/>
  <c r="T192" i="7" s="1"/>
  <c r="R197" i="7"/>
  <c r="T197" i="7" s="1"/>
  <c r="R202" i="7"/>
  <c r="T202" i="7" s="1"/>
  <c r="R212" i="7"/>
  <c r="T212" i="7" s="1"/>
  <c r="R217" i="7"/>
  <c r="T217" i="7" s="1"/>
  <c r="R222" i="7"/>
  <c r="T222" i="7" s="1"/>
  <c r="R227" i="7"/>
  <c r="T227" i="7" s="1"/>
  <c r="R232" i="7"/>
  <c r="T232" i="7" s="1"/>
  <c r="R238" i="7"/>
  <c r="T238" i="7" s="1"/>
  <c r="R243" i="7"/>
  <c r="T243" i="7" s="1"/>
  <c r="R248" i="7"/>
  <c r="T248" i="7" s="1"/>
  <c r="R253" i="7"/>
  <c r="T253" i="7" s="1"/>
  <c r="R258" i="7"/>
  <c r="T258" i="7" s="1"/>
  <c r="R207" i="7"/>
  <c r="T207" i="7" s="1"/>
  <c r="R237" i="7"/>
  <c r="T237" i="7" s="1"/>
  <c r="R263" i="7"/>
  <c r="T263" i="7" s="1"/>
  <c r="R268" i="7"/>
  <c r="T268" i="7" s="1"/>
  <c r="R294" i="7"/>
  <c r="T294" i="7" s="1"/>
  <c r="R295" i="7"/>
  <c r="T295" i="7" s="1"/>
  <c r="R296" i="7"/>
  <c r="T296" i="7" s="1"/>
  <c r="R297" i="7"/>
  <c r="T297" i="7" s="1"/>
  <c r="R298" i="7"/>
  <c r="T298" i="7" s="1"/>
  <c r="R360" i="7"/>
  <c r="T360" i="7" s="1"/>
  <c r="R452" i="7"/>
  <c r="T452" i="7" s="1"/>
  <c r="R453" i="7"/>
  <c r="T453" i="7" s="1"/>
  <c r="R454" i="7"/>
  <c r="T454" i="7" s="1"/>
  <c r="R455" i="7"/>
  <c r="T455" i="7" s="1"/>
  <c r="R456" i="7"/>
  <c r="T456" i="7" s="1"/>
  <c r="R457" i="7"/>
  <c r="T457" i="7" s="1"/>
  <c r="R458" i="7"/>
  <c r="T458" i="7" s="1"/>
  <c r="R459" i="7"/>
  <c r="T459" i="7" s="1"/>
  <c r="R460" i="7"/>
  <c r="T460" i="7" s="1"/>
  <c r="R461" i="7"/>
  <c r="T461" i="7" s="1"/>
  <c r="R462" i="7"/>
  <c r="T462" i="7" s="1"/>
  <c r="R463" i="7"/>
  <c r="T463" i="7" s="1"/>
  <c r="R464" i="7"/>
  <c r="T464" i="7" s="1"/>
  <c r="R465" i="7"/>
  <c r="T465" i="7" s="1"/>
  <c r="R466" i="7"/>
  <c r="T466" i="7" s="1"/>
  <c r="R467" i="7"/>
  <c r="T467" i="7" s="1"/>
  <c r="R468" i="7"/>
  <c r="T468" i="7" s="1"/>
  <c r="R469" i="7"/>
  <c r="T469" i="7" s="1"/>
  <c r="R470" i="7"/>
  <c r="T470" i="7" s="1"/>
  <c r="R471" i="7"/>
  <c r="T471" i="7" s="1"/>
  <c r="R472" i="7"/>
  <c r="T472" i="7" s="1"/>
  <c r="R473" i="7"/>
  <c r="T473" i="7" s="1"/>
  <c r="R474" i="7"/>
  <c r="T474" i="7" s="1"/>
  <c r="R2" i="7"/>
  <c r="T2" i="7" s="1"/>
  <c r="AJ269" i="7"/>
  <c r="AL269" i="7" s="1"/>
  <c r="AJ270" i="7"/>
  <c r="AL270" i="7" s="1"/>
  <c r="AJ271" i="7"/>
  <c r="AL271" i="7" s="1"/>
  <c r="AJ272" i="7"/>
  <c r="AL272" i="7" s="1"/>
  <c r="AJ273" i="7"/>
  <c r="AL273" i="7" s="1"/>
  <c r="AJ274" i="7"/>
  <c r="AL274" i="7" s="1"/>
  <c r="AJ275" i="7"/>
  <c r="AL275" i="7" s="1"/>
  <c r="AJ276" i="7"/>
  <c r="AL276" i="7" s="1"/>
  <c r="AJ277" i="7"/>
  <c r="AL277" i="7" s="1"/>
  <c r="AJ278" i="7"/>
  <c r="AL278" i="7" s="1"/>
  <c r="AJ279" i="7"/>
  <c r="AL279" i="7" s="1"/>
  <c r="AJ280" i="7"/>
  <c r="AL280" i="7" s="1"/>
  <c r="AJ281" i="7"/>
  <c r="AL281" i="7" s="1"/>
  <c r="AJ282" i="7"/>
  <c r="AL282" i="7" s="1"/>
  <c r="AJ283" i="7"/>
  <c r="AL283" i="7" s="1"/>
  <c r="AJ284" i="7"/>
  <c r="AL284" i="7" s="1"/>
  <c r="AJ285" i="7"/>
  <c r="AL285" i="7" s="1"/>
  <c r="AJ286" i="7"/>
  <c r="AL286" i="7" s="1"/>
  <c r="AJ287" i="7"/>
  <c r="AL287" i="7" s="1"/>
  <c r="AJ288" i="7"/>
  <c r="AL288" i="7" s="1"/>
  <c r="AJ451" i="7"/>
  <c r="AL451" i="7" s="1"/>
  <c r="AJ450" i="7"/>
  <c r="AL450" i="7" s="1"/>
  <c r="AJ449" i="7"/>
  <c r="AL449" i="7" s="1"/>
  <c r="AJ448" i="7"/>
  <c r="AL448" i="7" s="1"/>
  <c r="AJ447" i="7"/>
  <c r="AL447" i="7" s="1"/>
  <c r="AJ446" i="7"/>
  <c r="AL446" i="7" s="1"/>
  <c r="AJ445" i="7"/>
  <c r="AL445" i="7" s="1"/>
  <c r="AJ444" i="7"/>
  <c r="AL444" i="7" s="1"/>
  <c r="AJ443" i="7"/>
  <c r="AL443" i="7" s="1"/>
  <c r="AJ442" i="7"/>
  <c r="AL442" i="7" s="1"/>
  <c r="AJ441" i="7"/>
  <c r="AL441" i="7" s="1"/>
  <c r="AJ440" i="7"/>
  <c r="AL440" i="7" s="1"/>
  <c r="AJ439" i="7"/>
  <c r="AL439" i="7" s="1"/>
  <c r="AJ438" i="7"/>
  <c r="AL438" i="7" s="1"/>
  <c r="AJ437" i="7"/>
  <c r="AL437" i="7" s="1"/>
  <c r="AJ436" i="7"/>
  <c r="AL436" i="7" s="1"/>
  <c r="AJ435" i="7"/>
  <c r="AL435" i="7" s="1"/>
  <c r="AJ434" i="7"/>
  <c r="AL434" i="7" s="1"/>
  <c r="AJ433" i="7"/>
  <c r="AL433" i="7" s="1"/>
  <c r="AJ432" i="7"/>
  <c r="AL432" i="7" s="1"/>
  <c r="AJ430" i="7"/>
  <c r="AL430" i="7" s="1"/>
  <c r="AJ429" i="7"/>
  <c r="AL429" i="7" s="1"/>
  <c r="AJ428" i="7"/>
  <c r="AL428" i="7" s="1"/>
  <c r="AJ427" i="7"/>
  <c r="AL427" i="7" s="1"/>
  <c r="AJ426" i="7"/>
  <c r="AL426" i="7" s="1"/>
  <c r="AJ425" i="7"/>
  <c r="AL425" i="7" s="1"/>
  <c r="AJ424" i="7"/>
  <c r="AL424" i="7" s="1"/>
  <c r="AJ423" i="7"/>
  <c r="AL423" i="7" s="1"/>
  <c r="AJ422" i="7"/>
  <c r="AL422" i="7" s="1"/>
  <c r="AJ421" i="7"/>
  <c r="AL421" i="7" s="1"/>
  <c r="AJ420" i="7"/>
  <c r="AL420" i="7" s="1"/>
  <c r="AJ419" i="7"/>
  <c r="AL419" i="7" s="1"/>
  <c r="AJ418" i="7"/>
  <c r="AL418" i="7" s="1"/>
  <c r="AJ417" i="7"/>
  <c r="AL417" i="7" s="1"/>
  <c r="AJ416" i="7"/>
  <c r="AL416" i="7" s="1"/>
  <c r="AJ415" i="7"/>
  <c r="AL415" i="7" s="1"/>
  <c r="AJ414" i="7"/>
  <c r="AL414" i="7" s="1"/>
  <c r="AJ413" i="7"/>
  <c r="AL413" i="7" s="1"/>
  <c r="AJ412" i="7"/>
  <c r="AL412" i="7" s="1"/>
  <c r="AJ411" i="7"/>
  <c r="AL411" i="7" s="1"/>
  <c r="AJ410" i="7"/>
  <c r="AL410" i="7" s="1"/>
  <c r="AJ409" i="7"/>
  <c r="AL409" i="7" s="1"/>
  <c r="AJ408" i="7"/>
  <c r="AL408" i="7" s="1"/>
  <c r="AJ407" i="7"/>
  <c r="AL407" i="7" s="1"/>
  <c r="AJ406" i="7"/>
  <c r="AL406" i="7" s="1"/>
  <c r="AJ405" i="7"/>
  <c r="AL405" i="7" s="1"/>
  <c r="AJ404" i="7"/>
  <c r="AL404" i="7" s="1"/>
  <c r="AJ403" i="7"/>
  <c r="AL403" i="7" s="1"/>
  <c r="AJ402" i="7"/>
  <c r="AL402" i="7" s="1"/>
  <c r="AJ401" i="7"/>
  <c r="AL401" i="7" s="1"/>
  <c r="AJ400" i="7"/>
  <c r="AL400" i="7" s="1"/>
  <c r="AJ399" i="7"/>
  <c r="AL399" i="7" s="1"/>
  <c r="AJ398" i="7"/>
  <c r="AL398" i="7" s="1"/>
  <c r="AJ397" i="7"/>
  <c r="AL397" i="7" s="1"/>
  <c r="AJ396" i="7"/>
  <c r="AL396" i="7" s="1"/>
  <c r="AJ395" i="7"/>
  <c r="AL395" i="7" s="1"/>
  <c r="AJ394" i="7"/>
  <c r="AL394" i="7" s="1"/>
  <c r="AJ393" i="7"/>
  <c r="AL393" i="7" s="1"/>
  <c r="AJ392" i="7"/>
  <c r="AL392" i="7" s="1"/>
  <c r="AJ391" i="7"/>
  <c r="AL391" i="7" s="1"/>
  <c r="AJ390" i="7"/>
  <c r="AL390" i="7" s="1"/>
  <c r="AJ389" i="7"/>
  <c r="AL389" i="7" s="1"/>
  <c r="AJ388" i="7"/>
  <c r="AL388" i="7" s="1"/>
  <c r="AJ387" i="7"/>
  <c r="AL387" i="7" s="1"/>
  <c r="AJ386" i="7"/>
  <c r="AL386" i="7" s="1"/>
  <c r="AJ385" i="7"/>
  <c r="AL385" i="7" s="1"/>
  <c r="AJ384" i="7"/>
  <c r="AL384" i="7" s="1"/>
  <c r="AJ383" i="7"/>
  <c r="AL383" i="7" s="1"/>
  <c r="AJ382" i="7"/>
  <c r="AL382" i="7" s="1"/>
  <c r="AJ381" i="7"/>
  <c r="AL381" i="7" s="1"/>
  <c r="AJ380" i="7"/>
  <c r="AL380" i="7" s="1"/>
  <c r="AJ379" i="7"/>
  <c r="AL379" i="7" s="1"/>
  <c r="AJ378" i="7"/>
  <c r="AL378" i="7" s="1"/>
  <c r="AJ377" i="7"/>
  <c r="AL377" i="7" s="1"/>
  <c r="AJ376" i="7"/>
  <c r="AL376" i="7" s="1"/>
  <c r="AJ375" i="7"/>
  <c r="AL375" i="7" s="1"/>
  <c r="AJ374" i="7"/>
  <c r="AL374" i="7" s="1"/>
  <c r="AJ373" i="7"/>
  <c r="AL373" i="7" s="1"/>
  <c r="AJ372" i="7"/>
  <c r="AL372" i="7" s="1"/>
  <c r="AJ371" i="7"/>
  <c r="AL371" i="7" s="1"/>
  <c r="AJ370" i="7"/>
  <c r="AL370" i="7" s="1"/>
  <c r="AJ369" i="7"/>
  <c r="AL369" i="7" s="1"/>
  <c r="AJ368" i="7"/>
  <c r="AL368" i="7" s="1"/>
  <c r="AJ367" i="7"/>
  <c r="AL367" i="7" s="1"/>
  <c r="AJ366" i="7"/>
  <c r="AL366" i="7" s="1"/>
  <c r="AJ365" i="7"/>
  <c r="AL365" i="7" s="1"/>
  <c r="AJ364" i="7"/>
  <c r="AL364" i="7" s="1"/>
  <c r="AJ363" i="7"/>
  <c r="AL363" i="7" s="1"/>
  <c r="AJ362" i="7"/>
  <c r="AL362" i="7" s="1"/>
  <c r="AJ361" i="7"/>
  <c r="AL361" i="7" s="1"/>
  <c r="AJ308" i="7"/>
  <c r="AL308" i="7" s="1"/>
  <c r="AJ307" i="7"/>
  <c r="AL307" i="7" s="1"/>
  <c r="AJ306" i="7"/>
  <c r="AL306" i="7" s="1"/>
  <c r="AJ305" i="7"/>
  <c r="AL305" i="7" s="1"/>
  <c r="AJ359" i="7"/>
  <c r="AL359" i="7" s="1"/>
  <c r="AJ358" i="7"/>
  <c r="AL358" i="7" s="1"/>
  <c r="AJ357" i="7"/>
  <c r="AL357" i="7" s="1"/>
  <c r="AJ356" i="7"/>
  <c r="AL356" i="7" s="1"/>
  <c r="AJ354" i="7"/>
  <c r="AL354" i="7" s="1"/>
  <c r="AJ353" i="7"/>
  <c r="AL353" i="7" s="1"/>
  <c r="AJ352" i="7"/>
  <c r="AL352" i="7" s="1"/>
  <c r="AJ351" i="7"/>
  <c r="AL351" i="7" s="1"/>
  <c r="AJ349" i="7"/>
  <c r="AL349" i="7" s="1"/>
  <c r="AJ348" i="7"/>
  <c r="AL348" i="7" s="1"/>
  <c r="AJ347" i="7"/>
  <c r="AL347" i="7" s="1"/>
  <c r="AJ346" i="7"/>
  <c r="AL346" i="7" s="1"/>
  <c r="AJ344" i="7"/>
  <c r="AL344" i="7" s="1"/>
  <c r="AJ343" i="7"/>
  <c r="AL343" i="7" s="1"/>
  <c r="AJ342" i="7"/>
  <c r="AL342" i="7" s="1"/>
  <c r="AJ341" i="7"/>
  <c r="AL341" i="7" s="1"/>
  <c r="AJ338" i="7"/>
  <c r="AL338" i="7" s="1"/>
  <c r="AJ337" i="7"/>
  <c r="AL337" i="7" s="1"/>
  <c r="AJ336" i="7"/>
  <c r="AL336" i="7" s="1"/>
  <c r="AJ335" i="7"/>
  <c r="AL335" i="7" s="1"/>
  <c r="AJ333" i="7"/>
  <c r="AL333" i="7" s="1"/>
  <c r="AJ332" i="7"/>
  <c r="AL332" i="7" s="1"/>
  <c r="AJ331" i="7"/>
  <c r="AL331" i="7" s="1"/>
  <c r="AJ330" i="7"/>
  <c r="AL330" i="7" s="1"/>
  <c r="AJ328" i="7"/>
  <c r="AL328" i="7" s="1"/>
  <c r="AJ327" i="7"/>
  <c r="AL327" i="7" s="1"/>
  <c r="AJ326" i="7"/>
  <c r="AL326" i="7" s="1"/>
  <c r="AJ325" i="7"/>
  <c r="AL325" i="7" s="1"/>
  <c r="AJ323" i="7"/>
  <c r="AL323" i="7" s="1"/>
  <c r="AJ322" i="7"/>
  <c r="AL322" i="7" s="1"/>
  <c r="AJ321" i="7"/>
  <c r="AL321" i="7" s="1"/>
  <c r="AJ320" i="7"/>
  <c r="AL320" i="7" s="1"/>
  <c r="AJ318" i="7"/>
  <c r="AL318" i="7" s="1"/>
  <c r="AJ317" i="7"/>
  <c r="AL317" i="7" s="1"/>
  <c r="AJ316" i="7"/>
  <c r="AL316" i="7" s="1"/>
  <c r="AJ315" i="7"/>
  <c r="AL315" i="7" s="1"/>
  <c r="AJ313" i="7"/>
  <c r="AL313" i="7" s="1"/>
  <c r="AJ312" i="7"/>
  <c r="AL312" i="7" s="1"/>
  <c r="AJ311" i="7"/>
  <c r="AL311" i="7" s="1"/>
  <c r="AJ310" i="7"/>
  <c r="AL310" i="7" s="1"/>
  <c r="AJ293" i="7"/>
  <c r="AL293" i="7" s="1"/>
  <c r="AJ292" i="7"/>
  <c r="AL292" i="7" s="1"/>
  <c r="AJ291" i="7"/>
  <c r="AL291" i="7" s="1"/>
  <c r="AJ290" i="7"/>
  <c r="AL290" i="7" s="1"/>
  <c r="AJ303" i="7"/>
  <c r="AL303" i="7" s="1"/>
  <c r="AJ302" i="7"/>
  <c r="AL302" i="7" s="1"/>
  <c r="AJ301" i="7"/>
  <c r="AL301" i="7" s="1"/>
  <c r="AJ300" i="7"/>
  <c r="AL300" i="7" s="1"/>
  <c r="AJ298" i="7"/>
  <c r="AL298" i="7" s="1"/>
  <c r="AJ297" i="7"/>
  <c r="AL297" i="7" s="1"/>
  <c r="AJ296" i="7"/>
  <c r="AL296" i="7" s="1"/>
  <c r="AJ295" i="7"/>
  <c r="AL295" i="7" s="1"/>
  <c r="AJ3" i="7"/>
  <c r="AL3" i="7" s="1"/>
  <c r="AJ4" i="7"/>
  <c r="AL4" i="7" s="1"/>
  <c r="AJ5" i="7"/>
  <c r="AL5" i="7" s="1"/>
  <c r="AJ6" i="7"/>
  <c r="AL6" i="7" s="1"/>
  <c r="AJ7" i="7"/>
  <c r="AL7" i="7" s="1"/>
  <c r="AJ8" i="7"/>
  <c r="AL8" i="7" s="1"/>
  <c r="AJ9" i="7"/>
  <c r="AL9" i="7" s="1"/>
  <c r="AJ10" i="7"/>
  <c r="AL10" i="7" s="1"/>
  <c r="AJ11" i="7"/>
  <c r="AL11" i="7" s="1"/>
  <c r="AJ12" i="7"/>
  <c r="AL12" i="7" s="1"/>
  <c r="AJ13" i="7"/>
  <c r="AL13" i="7" s="1"/>
  <c r="AJ14" i="7"/>
  <c r="AL14" i="7" s="1"/>
  <c r="AJ20" i="7"/>
  <c r="AL20" i="7" s="1"/>
  <c r="AJ25" i="7"/>
  <c r="AL25" i="7" s="1"/>
  <c r="AJ35" i="7"/>
  <c r="AL35" i="7" s="1"/>
  <c r="AJ15" i="7"/>
  <c r="AL15" i="7" s="1"/>
  <c r="AJ30" i="7"/>
  <c r="AL30" i="7" s="1"/>
  <c r="AJ45" i="7"/>
  <c r="AL45" i="7" s="1"/>
  <c r="AJ50" i="7"/>
  <c r="AL50" i="7" s="1"/>
  <c r="AJ60" i="7"/>
  <c r="AL60" i="7" s="1"/>
  <c r="AJ40" i="7"/>
  <c r="AL40" i="7" s="1"/>
  <c r="AJ55" i="7"/>
  <c r="AL55" i="7" s="1"/>
  <c r="AJ66" i="7"/>
  <c r="AL66" i="7" s="1"/>
  <c r="AJ71" i="7"/>
  <c r="AL71" i="7" s="1"/>
  <c r="AJ75" i="7"/>
  <c r="AL75" i="7" s="1"/>
  <c r="AJ85" i="7"/>
  <c r="AL85" i="7" s="1"/>
  <c r="AJ90" i="7"/>
  <c r="AL90" i="7" s="1"/>
  <c r="AJ95" i="7"/>
  <c r="AL95" i="7" s="1"/>
  <c r="AJ100" i="7"/>
  <c r="AL100" i="7" s="1"/>
  <c r="AJ105" i="7"/>
  <c r="AL105" i="7" s="1"/>
  <c r="AJ111" i="7"/>
  <c r="AL111" i="7" s="1"/>
  <c r="AJ116" i="7"/>
  <c r="AL116" i="7" s="1"/>
  <c r="AJ121" i="7"/>
  <c r="AL121" i="7" s="1"/>
  <c r="AJ126" i="7"/>
  <c r="AL126" i="7" s="1"/>
  <c r="AJ131" i="7"/>
  <c r="AL131" i="7" s="1"/>
  <c r="AJ80" i="7"/>
  <c r="AL80" i="7" s="1"/>
  <c r="AJ110" i="7"/>
  <c r="AL110" i="7" s="1"/>
  <c r="AJ136" i="7"/>
  <c r="AL136" i="7" s="1"/>
  <c r="AJ141" i="7"/>
  <c r="AL141" i="7" s="1"/>
  <c r="AJ147" i="7"/>
  <c r="AL147" i="7" s="1"/>
  <c r="AJ152" i="7"/>
  <c r="AL152" i="7" s="1"/>
  <c r="AJ162" i="7"/>
  <c r="AL162" i="7" s="1"/>
  <c r="AJ142" i="7"/>
  <c r="AL142" i="7" s="1"/>
  <c r="AJ157" i="7"/>
  <c r="AL157" i="7" s="1"/>
  <c r="AJ172" i="7"/>
  <c r="AL172" i="7" s="1"/>
  <c r="AJ177" i="7"/>
  <c r="AL177" i="7" s="1"/>
  <c r="AJ187" i="7"/>
  <c r="AL187" i="7" s="1"/>
  <c r="AJ167" i="7"/>
  <c r="AL167" i="7" s="1"/>
  <c r="AJ182" i="7"/>
  <c r="AL182" i="7" s="1"/>
  <c r="AJ192" i="7"/>
  <c r="AL192" i="7" s="1"/>
  <c r="AJ197" i="7"/>
  <c r="AL197" i="7" s="1"/>
  <c r="AJ202" i="7"/>
  <c r="AL202" i="7" s="1"/>
  <c r="AJ212" i="7"/>
  <c r="AL212" i="7" s="1"/>
  <c r="AJ217" i="7"/>
  <c r="AL217" i="7" s="1"/>
  <c r="AJ222" i="7"/>
  <c r="AL222" i="7" s="1"/>
  <c r="AJ227" i="7"/>
  <c r="AL227" i="7" s="1"/>
  <c r="AJ232" i="7"/>
  <c r="AL232" i="7" s="1"/>
  <c r="AJ238" i="7"/>
  <c r="AL238" i="7" s="1"/>
  <c r="AJ243" i="7"/>
  <c r="AL243" i="7" s="1"/>
  <c r="AJ248" i="7"/>
  <c r="AL248" i="7" s="1"/>
  <c r="AJ253" i="7"/>
  <c r="AL253" i="7" s="1"/>
  <c r="AJ258" i="7"/>
  <c r="AL258" i="7" s="1"/>
  <c r="AJ207" i="7"/>
  <c r="AL207" i="7" s="1"/>
  <c r="AJ237" i="7"/>
  <c r="AL237" i="7" s="1"/>
  <c r="AJ263" i="7"/>
  <c r="AL263" i="7" s="1"/>
  <c r="AJ268" i="7"/>
  <c r="AL268" i="7" s="1"/>
  <c r="AJ294" i="7"/>
  <c r="AL294" i="7" s="1"/>
  <c r="AJ299" i="7"/>
  <c r="AL299" i="7" s="1"/>
  <c r="AJ289" i="7"/>
  <c r="AL289" i="7" s="1"/>
  <c r="AJ309" i="7"/>
  <c r="AL309" i="7" s="1"/>
  <c r="AJ319" i="7"/>
  <c r="AL319" i="7" s="1"/>
  <c r="AJ324" i="7"/>
  <c r="AL324" i="7" s="1"/>
  <c r="AJ329" i="7"/>
  <c r="AL329" i="7" s="1"/>
  <c r="AJ334" i="7"/>
  <c r="AL334" i="7" s="1"/>
  <c r="AJ340" i="7"/>
  <c r="AL340" i="7" s="1"/>
  <c r="AJ345" i="7"/>
  <c r="AL345" i="7" s="1"/>
  <c r="AJ350" i="7"/>
  <c r="AL350" i="7" s="1"/>
  <c r="AJ355" i="7"/>
  <c r="AL355" i="7" s="1"/>
  <c r="AJ314" i="7"/>
  <c r="AL314" i="7" s="1"/>
  <c r="AJ304" i="7"/>
  <c r="AL304" i="7" s="1"/>
  <c r="AJ339" i="7"/>
  <c r="AL339" i="7" s="1"/>
  <c r="AJ360" i="7"/>
  <c r="AL360" i="7" s="1"/>
  <c r="AJ431" i="7"/>
  <c r="AL431" i="7" s="1"/>
  <c r="AJ452" i="7"/>
  <c r="AL452" i="7" s="1"/>
  <c r="AJ453" i="7"/>
  <c r="AL453" i="7" s="1"/>
  <c r="AJ454" i="7"/>
  <c r="AL454" i="7" s="1"/>
  <c r="AJ455" i="7"/>
  <c r="AL455" i="7" s="1"/>
  <c r="AJ456" i="7"/>
  <c r="AL456" i="7" s="1"/>
  <c r="AJ457" i="7"/>
  <c r="AL457" i="7" s="1"/>
  <c r="AJ458" i="7"/>
  <c r="AL458" i="7" s="1"/>
  <c r="AJ459" i="7"/>
  <c r="AL459" i="7" s="1"/>
  <c r="AJ460" i="7"/>
  <c r="AL460" i="7" s="1"/>
  <c r="AJ461" i="7"/>
  <c r="AL461" i="7" s="1"/>
  <c r="AJ462" i="7"/>
  <c r="AL462" i="7" s="1"/>
  <c r="AJ463" i="7"/>
  <c r="AL463" i="7" s="1"/>
  <c r="AJ464" i="7"/>
  <c r="AL464" i="7" s="1"/>
  <c r="AJ465" i="7"/>
  <c r="AL465" i="7" s="1"/>
  <c r="AJ466" i="7"/>
  <c r="AL466" i="7" s="1"/>
  <c r="AJ467" i="7"/>
  <c r="AL467" i="7" s="1"/>
  <c r="AJ468" i="7"/>
  <c r="AL468" i="7" s="1"/>
  <c r="AJ469" i="7"/>
  <c r="AL469" i="7" s="1"/>
  <c r="AJ470" i="7"/>
  <c r="AL470" i="7" s="1"/>
  <c r="AJ471" i="7"/>
  <c r="AL471" i="7" s="1"/>
  <c r="AJ472" i="7"/>
  <c r="AL472" i="7" s="1"/>
  <c r="AJ473" i="7"/>
  <c r="AL473" i="7" s="1"/>
  <c r="AJ474" i="7"/>
  <c r="AL474" i="7" s="1"/>
  <c r="AJ2" i="7"/>
  <c r="AL2" i="7" s="1"/>
  <c r="E35" i="13"/>
  <c r="F35" i="13"/>
  <c r="H35" i="13"/>
  <c r="E35" i="12"/>
  <c r="F35" i="12"/>
  <c r="H35" i="12"/>
  <c r="X5" i="6" l="1"/>
  <c r="X13" i="6"/>
  <c r="X37" i="6"/>
  <c r="X41" i="6"/>
  <c r="X73" i="6"/>
  <c r="V3" i="6"/>
  <c r="X3" i="6" s="1"/>
  <c r="V4" i="6"/>
  <c r="X4" i="6" s="1"/>
  <c r="V5" i="6"/>
  <c r="V6" i="6"/>
  <c r="X6" i="6" s="1"/>
  <c r="V7" i="6"/>
  <c r="X7" i="6" s="1"/>
  <c r="V8" i="6"/>
  <c r="X8" i="6" s="1"/>
  <c r="V9" i="6"/>
  <c r="X9" i="6" s="1"/>
  <c r="V10" i="6"/>
  <c r="X10" i="6" s="1"/>
  <c r="V11" i="6"/>
  <c r="X11" i="6" s="1"/>
  <c r="V12" i="6"/>
  <c r="X12" i="6" s="1"/>
  <c r="V13" i="6"/>
  <c r="V14" i="6"/>
  <c r="X14" i="6" s="1"/>
  <c r="V15" i="6"/>
  <c r="X15" i="6" s="1"/>
  <c r="V16" i="6"/>
  <c r="X16" i="6" s="1"/>
  <c r="V17" i="6"/>
  <c r="X17" i="6" s="1"/>
  <c r="V18" i="6"/>
  <c r="X18" i="6" s="1"/>
  <c r="V19" i="6"/>
  <c r="X19" i="6" s="1"/>
  <c r="V20" i="6"/>
  <c r="X20" i="6" s="1"/>
  <c r="V21" i="6"/>
  <c r="X21" i="6" s="1"/>
  <c r="V22" i="6"/>
  <c r="X22" i="6" s="1"/>
  <c r="V23" i="6"/>
  <c r="X23" i="6" s="1"/>
  <c r="V24" i="6"/>
  <c r="X24" i="6" s="1"/>
  <c r="V25" i="6"/>
  <c r="X25" i="6" s="1"/>
  <c r="V26" i="6"/>
  <c r="X26" i="6" s="1"/>
  <c r="V27" i="6"/>
  <c r="X27" i="6" s="1"/>
  <c r="V28" i="6"/>
  <c r="X28" i="6" s="1"/>
  <c r="V29" i="6"/>
  <c r="X29" i="6" s="1"/>
  <c r="V30" i="6"/>
  <c r="X30" i="6" s="1"/>
  <c r="V31" i="6"/>
  <c r="X31" i="6" s="1"/>
  <c r="V32" i="6"/>
  <c r="X32" i="6" s="1"/>
  <c r="V33" i="6"/>
  <c r="X33" i="6" s="1"/>
  <c r="V34" i="6"/>
  <c r="X34" i="6" s="1"/>
  <c r="V35" i="6"/>
  <c r="X35" i="6" s="1"/>
  <c r="V36" i="6"/>
  <c r="X36" i="6" s="1"/>
  <c r="V37" i="6"/>
  <c r="V38" i="6"/>
  <c r="X38" i="6" s="1"/>
  <c r="V39" i="6"/>
  <c r="X39" i="6" s="1"/>
  <c r="V40" i="6"/>
  <c r="X40" i="6" s="1"/>
  <c r="V41" i="6"/>
  <c r="V42" i="6"/>
  <c r="X42" i="6" s="1"/>
  <c r="V43" i="6"/>
  <c r="X43" i="6" s="1"/>
  <c r="V44" i="6"/>
  <c r="X44" i="6" s="1"/>
  <c r="V45" i="6"/>
  <c r="X45" i="6" s="1"/>
  <c r="V46" i="6"/>
  <c r="X46" i="6" s="1"/>
  <c r="V47" i="6"/>
  <c r="X47" i="6" s="1"/>
  <c r="V48" i="6"/>
  <c r="X48" i="6" s="1"/>
  <c r="V49" i="6"/>
  <c r="X49" i="6" s="1"/>
  <c r="V50" i="6"/>
  <c r="X50" i="6" s="1"/>
  <c r="V51" i="6"/>
  <c r="X51" i="6" s="1"/>
  <c r="V52" i="6"/>
  <c r="X52" i="6" s="1"/>
  <c r="V53" i="6"/>
  <c r="X53" i="6" s="1"/>
  <c r="V54" i="6"/>
  <c r="X54" i="6" s="1"/>
  <c r="V55" i="6"/>
  <c r="X55" i="6" s="1"/>
  <c r="V56" i="6"/>
  <c r="X56" i="6" s="1"/>
  <c r="V57" i="6"/>
  <c r="X57" i="6" s="1"/>
  <c r="V58" i="6"/>
  <c r="X58" i="6" s="1"/>
  <c r="V59" i="6"/>
  <c r="X59" i="6" s="1"/>
  <c r="V60" i="6"/>
  <c r="X60" i="6" s="1"/>
  <c r="V61" i="6"/>
  <c r="X61" i="6" s="1"/>
  <c r="V62" i="6"/>
  <c r="X62" i="6" s="1"/>
  <c r="V63" i="6"/>
  <c r="X63" i="6" s="1"/>
  <c r="V64" i="6"/>
  <c r="X64" i="6" s="1"/>
  <c r="V65" i="6"/>
  <c r="X65" i="6" s="1"/>
  <c r="V66" i="6"/>
  <c r="X66" i="6" s="1"/>
  <c r="V67" i="6"/>
  <c r="X67" i="6" s="1"/>
  <c r="V68" i="6"/>
  <c r="X68" i="6" s="1"/>
  <c r="V69" i="6"/>
  <c r="X69" i="6" s="1"/>
  <c r="V70" i="6"/>
  <c r="X70" i="6" s="1"/>
  <c r="V71" i="6"/>
  <c r="X71" i="6" s="1"/>
  <c r="V72" i="6"/>
  <c r="X72" i="6" s="1"/>
  <c r="V73" i="6"/>
  <c r="V74" i="6"/>
  <c r="X74" i="6" s="1"/>
  <c r="V75" i="6"/>
  <c r="X75" i="6" s="1"/>
  <c r="V76" i="6"/>
  <c r="X76" i="6" s="1"/>
  <c r="V77" i="6"/>
  <c r="X77" i="6" s="1"/>
  <c r="V78" i="6"/>
  <c r="X78" i="6" s="1"/>
  <c r="V79" i="6"/>
  <c r="X79" i="6" s="1"/>
  <c r="V80" i="6"/>
  <c r="X80" i="6" s="1"/>
  <c r="V81" i="6"/>
  <c r="X81" i="6" s="1"/>
  <c r="V82" i="6"/>
  <c r="X82" i="6" s="1"/>
  <c r="V83" i="6"/>
  <c r="X83" i="6" s="1"/>
  <c r="V84" i="6"/>
  <c r="X84" i="6" s="1"/>
  <c r="V85" i="6"/>
  <c r="X85" i="6" s="1"/>
  <c r="V86" i="6"/>
  <c r="X86" i="6" s="1"/>
  <c r="V87" i="6"/>
  <c r="X87" i="6" s="1"/>
  <c r="V88" i="6"/>
  <c r="X88" i="6" s="1"/>
  <c r="V89" i="6"/>
  <c r="X89" i="6" s="1"/>
  <c r="V90" i="6"/>
  <c r="X90" i="6" s="1"/>
  <c r="V91" i="6"/>
  <c r="X91" i="6" s="1"/>
  <c r="V92" i="6"/>
  <c r="X92" i="6" s="1"/>
  <c r="V93" i="6"/>
  <c r="X93" i="6" s="1"/>
  <c r="V94" i="6"/>
  <c r="X94" i="6" s="1"/>
  <c r="V95" i="6"/>
  <c r="X95" i="6" s="1"/>
  <c r="V96" i="6"/>
  <c r="X96" i="6" s="1"/>
  <c r="V97" i="6"/>
  <c r="X97" i="6" s="1"/>
  <c r="V98" i="6"/>
  <c r="X98" i="6" s="1"/>
  <c r="V99" i="6"/>
  <c r="X99" i="6" s="1"/>
  <c r="V100" i="6"/>
  <c r="X100" i="6" s="1"/>
  <c r="V2" i="6"/>
  <c r="X2" i="6" s="1"/>
  <c r="X2" i="8"/>
  <c r="X134" i="8"/>
  <c r="X278" i="8"/>
  <c r="V4" i="8"/>
  <c r="X4" i="8" s="1"/>
  <c r="V5" i="8"/>
  <c r="X5" i="8" s="1"/>
  <c r="V6" i="8"/>
  <c r="X6" i="8" s="1"/>
  <c r="V7" i="8"/>
  <c r="X7" i="8" s="1"/>
  <c r="V8" i="8"/>
  <c r="X8" i="8" s="1"/>
  <c r="V9" i="8"/>
  <c r="X9" i="8" s="1"/>
  <c r="V10" i="8"/>
  <c r="X10" i="8" s="1"/>
  <c r="V11" i="8"/>
  <c r="X11" i="8" s="1"/>
  <c r="V12" i="8"/>
  <c r="X12" i="8" s="1"/>
  <c r="V13" i="8"/>
  <c r="X13" i="8" s="1"/>
  <c r="V14" i="8"/>
  <c r="X14" i="8" s="1"/>
  <c r="V15" i="8"/>
  <c r="X15" i="8" s="1"/>
  <c r="V16" i="8"/>
  <c r="X16" i="8" s="1"/>
  <c r="V17" i="8"/>
  <c r="X17" i="8" s="1"/>
  <c r="V18" i="8"/>
  <c r="X18" i="8" s="1"/>
  <c r="V19" i="8"/>
  <c r="X19" i="8" s="1"/>
  <c r="V20" i="8"/>
  <c r="X20" i="8" s="1"/>
  <c r="V21" i="8"/>
  <c r="X21" i="8" s="1"/>
  <c r="V22" i="8"/>
  <c r="X22" i="8" s="1"/>
  <c r="V23" i="8"/>
  <c r="X23" i="8" s="1"/>
  <c r="V24" i="8"/>
  <c r="X24" i="8" s="1"/>
  <c r="V25" i="8"/>
  <c r="X25" i="8" s="1"/>
  <c r="V26" i="8"/>
  <c r="X26" i="8" s="1"/>
  <c r="V27" i="8"/>
  <c r="X27" i="8" s="1"/>
  <c r="V28" i="8"/>
  <c r="X28" i="8" s="1"/>
  <c r="V29" i="8"/>
  <c r="X29" i="8" s="1"/>
  <c r="V30" i="8"/>
  <c r="X30" i="8" s="1"/>
  <c r="V31" i="8"/>
  <c r="X31" i="8" s="1"/>
  <c r="V32" i="8"/>
  <c r="X32" i="8" s="1"/>
  <c r="V33" i="8"/>
  <c r="X33" i="8" s="1"/>
  <c r="V34" i="8"/>
  <c r="X34" i="8" s="1"/>
  <c r="V35" i="8"/>
  <c r="X35" i="8" s="1"/>
  <c r="V36" i="8"/>
  <c r="X36" i="8" s="1"/>
  <c r="V37" i="8"/>
  <c r="X37" i="8" s="1"/>
  <c r="V38" i="8"/>
  <c r="X38" i="8" s="1"/>
  <c r="V39" i="8"/>
  <c r="X39" i="8" s="1"/>
  <c r="V40" i="8"/>
  <c r="X40" i="8" s="1"/>
  <c r="V41" i="8"/>
  <c r="X41" i="8" s="1"/>
  <c r="V42" i="8"/>
  <c r="X42" i="8" s="1"/>
  <c r="V43" i="8"/>
  <c r="X43" i="8" s="1"/>
  <c r="V44" i="8"/>
  <c r="X44" i="8" s="1"/>
  <c r="V45" i="8"/>
  <c r="X45" i="8" s="1"/>
  <c r="V46" i="8"/>
  <c r="X46" i="8" s="1"/>
  <c r="V47" i="8"/>
  <c r="X47" i="8" s="1"/>
  <c r="V48" i="8"/>
  <c r="X48" i="8" s="1"/>
  <c r="V49" i="8"/>
  <c r="X49" i="8" s="1"/>
  <c r="V50" i="8"/>
  <c r="X50" i="8" s="1"/>
  <c r="V51" i="8"/>
  <c r="X51" i="8" s="1"/>
  <c r="V52" i="8"/>
  <c r="X52" i="8" s="1"/>
  <c r="V53" i="8"/>
  <c r="X53" i="8" s="1"/>
  <c r="V54" i="8"/>
  <c r="X54" i="8" s="1"/>
  <c r="V55" i="8"/>
  <c r="X55" i="8" s="1"/>
  <c r="V56" i="8"/>
  <c r="X56" i="8" s="1"/>
  <c r="V57" i="8"/>
  <c r="X57" i="8" s="1"/>
  <c r="V58" i="8"/>
  <c r="X58" i="8" s="1"/>
  <c r="V59" i="8"/>
  <c r="X59" i="8" s="1"/>
  <c r="V60" i="8"/>
  <c r="X60" i="8" s="1"/>
  <c r="V61" i="8"/>
  <c r="X61" i="8" s="1"/>
  <c r="V62" i="8"/>
  <c r="X62" i="8" s="1"/>
  <c r="V63" i="8"/>
  <c r="X63" i="8" s="1"/>
  <c r="V64" i="8"/>
  <c r="X64" i="8" s="1"/>
  <c r="V65" i="8"/>
  <c r="X65" i="8" s="1"/>
  <c r="V66" i="8"/>
  <c r="X66" i="8" s="1"/>
  <c r="V67" i="8"/>
  <c r="X67" i="8" s="1"/>
  <c r="V68" i="8"/>
  <c r="X68" i="8" s="1"/>
  <c r="V69" i="8"/>
  <c r="X69" i="8" s="1"/>
  <c r="V70" i="8"/>
  <c r="X70" i="8" s="1"/>
  <c r="V71" i="8"/>
  <c r="X71" i="8" s="1"/>
  <c r="V72" i="8"/>
  <c r="X72" i="8" s="1"/>
  <c r="V73" i="8"/>
  <c r="X73" i="8" s="1"/>
  <c r="V74" i="8"/>
  <c r="X74" i="8" s="1"/>
  <c r="V75" i="8"/>
  <c r="X75" i="8" s="1"/>
  <c r="V76" i="8"/>
  <c r="X76" i="8" s="1"/>
  <c r="V77" i="8"/>
  <c r="X77" i="8" s="1"/>
  <c r="V78" i="8"/>
  <c r="X78" i="8" s="1"/>
  <c r="V79" i="8"/>
  <c r="X79" i="8" s="1"/>
  <c r="V80" i="8"/>
  <c r="X80" i="8" s="1"/>
  <c r="V81" i="8"/>
  <c r="X81" i="8" s="1"/>
  <c r="V82" i="8"/>
  <c r="X82" i="8" s="1"/>
  <c r="V83" i="8"/>
  <c r="X83" i="8" s="1"/>
  <c r="V84" i="8"/>
  <c r="X84" i="8" s="1"/>
  <c r="V85" i="8"/>
  <c r="X85" i="8" s="1"/>
  <c r="V86" i="8"/>
  <c r="X86" i="8" s="1"/>
  <c r="V87" i="8"/>
  <c r="X87" i="8" s="1"/>
  <c r="V88" i="8"/>
  <c r="X88" i="8" s="1"/>
  <c r="V89" i="8"/>
  <c r="X89" i="8" s="1"/>
  <c r="V90" i="8"/>
  <c r="X90" i="8" s="1"/>
  <c r="V91" i="8"/>
  <c r="X91" i="8" s="1"/>
  <c r="V92" i="8"/>
  <c r="X92" i="8" s="1"/>
  <c r="V93" i="8"/>
  <c r="X93" i="8" s="1"/>
  <c r="V94" i="8"/>
  <c r="X94" i="8" s="1"/>
  <c r="V95" i="8"/>
  <c r="X95" i="8" s="1"/>
  <c r="V96" i="8"/>
  <c r="X96" i="8" s="1"/>
  <c r="V97" i="8"/>
  <c r="X97" i="8" s="1"/>
  <c r="V98" i="8"/>
  <c r="X98" i="8" s="1"/>
  <c r="V99" i="8"/>
  <c r="X99" i="8" s="1"/>
  <c r="V100" i="8"/>
  <c r="X100" i="8" s="1"/>
  <c r="V101" i="8"/>
  <c r="X101" i="8" s="1"/>
  <c r="V102" i="8"/>
  <c r="X102" i="8" s="1"/>
  <c r="V103" i="8"/>
  <c r="X103" i="8" s="1"/>
  <c r="V104" i="8"/>
  <c r="X104" i="8" s="1"/>
  <c r="V105" i="8"/>
  <c r="X105" i="8" s="1"/>
  <c r="V106" i="8"/>
  <c r="X106" i="8" s="1"/>
  <c r="V107" i="8"/>
  <c r="X107" i="8" s="1"/>
  <c r="V108" i="8"/>
  <c r="X108" i="8" s="1"/>
  <c r="V109" i="8"/>
  <c r="X109" i="8" s="1"/>
  <c r="V110" i="8"/>
  <c r="X110" i="8" s="1"/>
  <c r="V111" i="8"/>
  <c r="X111" i="8" s="1"/>
  <c r="V112" i="8"/>
  <c r="X112" i="8" s="1"/>
  <c r="V113" i="8"/>
  <c r="X113" i="8" s="1"/>
  <c r="V114" i="8"/>
  <c r="X114" i="8" s="1"/>
  <c r="V115" i="8"/>
  <c r="X115" i="8" s="1"/>
  <c r="V116" i="8"/>
  <c r="X116" i="8" s="1"/>
  <c r="V117" i="8"/>
  <c r="X117" i="8" s="1"/>
  <c r="V118" i="8"/>
  <c r="X118" i="8" s="1"/>
  <c r="V119" i="8"/>
  <c r="X119" i="8" s="1"/>
  <c r="V120" i="8"/>
  <c r="X120" i="8" s="1"/>
  <c r="V121" i="8"/>
  <c r="X121" i="8" s="1"/>
  <c r="V122" i="8"/>
  <c r="X122" i="8" s="1"/>
  <c r="V123" i="8"/>
  <c r="X123" i="8" s="1"/>
  <c r="V124" i="8"/>
  <c r="X124" i="8" s="1"/>
  <c r="V125" i="8"/>
  <c r="X125" i="8" s="1"/>
  <c r="V126" i="8"/>
  <c r="X126" i="8" s="1"/>
  <c r="V127" i="8"/>
  <c r="X127" i="8" s="1"/>
  <c r="V128" i="8"/>
  <c r="X128" i="8" s="1"/>
  <c r="V129" i="8"/>
  <c r="X129" i="8" s="1"/>
  <c r="V130" i="8"/>
  <c r="X130" i="8" s="1"/>
  <c r="V131" i="8"/>
  <c r="X131" i="8" s="1"/>
  <c r="V132" i="8"/>
  <c r="X132" i="8" s="1"/>
  <c r="V133" i="8"/>
  <c r="X133" i="8" s="1"/>
  <c r="V134" i="8"/>
  <c r="V135" i="8"/>
  <c r="X135" i="8" s="1"/>
  <c r="V136" i="8"/>
  <c r="X136" i="8" s="1"/>
  <c r="V137" i="8"/>
  <c r="X137" i="8" s="1"/>
  <c r="V138" i="8"/>
  <c r="X138" i="8" s="1"/>
  <c r="V139" i="8"/>
  <c r="X139" i="8" s="1"/>
  <c r="V140" i="8"/>
  <c r="X140" i="8" s="1"/>
  <c r="V141" i="8"/>
  <c r="X141" i="8" s="1"/>
  <c r="V142" i="8"/>
  <c r="X142" i="8" s="1"/>
  <c r="V143" i="8"/>
  <c r="X143" i="8" s="1"/>
  <c r="V144" i="8"/>
  <c r="X144" i="8" s="1"/>
  <c r="V145" i="8"/>
  <c r="X145" i="8" s="1"/>
  <c r="V146" i="8"/>
  <c r="X146" i="8" s="1"/>
  <c r="V147" i="8"/>
  <c r="X147" i="8" s="1"/>
  <c r="V148" i="8"/>
  <c r="X148" i="8" s="1"/>
  <c r="V149" i="8"/>
  <c r="X149" i="8" s="1"/>
  <c r="V150" i="8"/>
  <c r="X150" i="8" s="1"/>
  <c r="V151" i="8"/>
  <c r="X151" i="8" s="1"/>
  <c r="V152" i="8"/>
  <c r="X152" i="8" s="1"/>
  <c r="V153" i="8"/>
  <c r="X153" i="8" s="1"/>
  <c r="V154" i="8"/>
  <c r="X154" i="8" s="1"/>
  <c r="V155" i="8"/>
  <c r="X155" i="8" s="1"/>
  <c r="V156" i="8"/>
  <c r="X156" i="8" s="1"/>
  <c r="V157" i="8"/>
  <c r="X157" i="8" s="1"/>
  <c r="V158" i="8"/>
  <c r="X158" i="8" s="1"/>
  <c r="V159" i="8"/>
  <c r="X159" i="8" s="1"/>
  <c r="V160" i="8"/>
  <c r="X160" i="8" s="1"/>
  <c r="V161" i="8"/>
  <c r="X161" i="8" s="1"/>
  <c r="V162" i="8"/>
  <c r="X162" i="8" s="1"/>
  <c r="V163" i="8"/>
  <c r="X163" i="8" s="1"/>
  <c r="V164" i="8"/>
  <c r="X164" i="8" s="1"/>
  <c r="V165" i="8"/>
  <c r="X165" i="8" s="1"/>
  <c r="V166" i="8"/>
  <c r="X166" i="8" s="1"/>
  <c r="V167" i="8"/>
  <c r="X167" i="8" s="1"/>
  <c r="V168" i="8"/>
  <c r="X168" i="8" s="1"/>
  <c r="V169" i="8"/>
  <c r="X169" i="8" s="1"/>
  <c r="V170" i="8"/>
  <c r="X170" i="8" s="1"/>
  <c r="V171" i="8"/>
  <c r="X171" i="8" s="1"/>
  <c r="V172" i="8"/>
  <c r="X172" i="8" s="1"/>
  <c r="V173" i="8"/>
  <c r="X173" i="8" s="1"/>
  <c r="V174" i="8"/>
  <c r="X174" i="8" s="1"/>
  <c r="V175" i="8"/>
  <c r="X175" i="8" s="1"/>
  <c r="V176" i="8"/>
  <c r="X176" i="8" s="1"/>
  <c r="V177" i="8"/>
  <c r="X177" i="8" s="1"/>
  <c r="V178" i="8"/>
  <c r="X178" i="8" s="1"/>
  <c r="V179" i="8"/>
  <c r="X179" i="8" s="1"/>
  <c r="V180" i="8"/>
  <c r="X180" i="8" s="1"/>
  <c r="V181" i="8"/>
  <c r="X181" i="8" s="1"/>
  <c r="V182" i="8"/>
  <c r="X182" i="8" s="1"/>
  <c r="V183" i="8"/>
  <c r="X183" i="8" s="1"/>
  <c r="V184" i="8"/>
  <c r="X184" i="8" s="1"/>
  <c r="V185" i="8"/>
  <c r="X185" i="8" s="1"/>
  <c r="V186" i="8"/>
  <c r="X186" i="8" s="1"/>
  <c r="V187" i="8"/>
  <c r="X187" i="8" s="1"/>
  <c r="V188" i="8"/>
  <c r="X188" i="8" s="1"/>
  <c r="V189" i="8"/>
  <c r="X189" i="8" s="1"/>
  <c r="V190" i="8"/>
  <c r="X190" i="8" s="1"/>
  <c r="V191" i="8"/>
  <c r="X191" i="8" s="1"/>
  <c r="V192" i="8"/>
  <c r="X192" i="8" s="1"/>
  <c r="V193" i="8"/>
  <c r="X193" i="8" s="1"/>
  <c r="V194" i="8"/>
  <c r="X194" i="8" s="1"/>
  <c r="V195" i="8"/>
  <c r="X195" i="8" s="1"/>
  <c r="V196" i="8"/>
  <c r="X196" i="8" s="1"/>
  <c r="V197" i="8"/>
  <c r="X197" i="8" s="1"/>
  <c r="V198" i="8"/>
  <c r="X198" i="8" s="1"/>
  <c r="V199" i="8"/>
  <c r="X199" i="8" s="1"/>
  <c r="V200" i="8"/>
  <c r="X200" i="8" s="1"/>
  <c r="V201" i="8"/>
  <c r="X201" i="8" s="1"/>
  <c r="V202" i="8"/>
  <c r="X202" i="8" s="1"/>
  <c r="V203" i="8"/>
  <c r="X203" i="8" s="1"/>
  <c r="V204" i="8"/>
  <c r="X204" i="8" s="1"/>
  <c r="V205" i="8"/>
  <c r="X205" i="8" s="1"/>
  <c r="V206" i="8"/>
  <c r="X206" i="8" s="1"/>
  <c r="V207" i="8"/>
  <c r="X207" i="8" s="1"/>
  <c r="V208" i="8"/>
  <c r="X208" i="8" s="1"/>
  <c r="V209" i="8"/>
  <c r="X209" i="8" s="1"/>
  <c r="V210" i="8"/>
  <c r="X210" i="8" s="1"/>
  <c r="V211" i="8"/>
  <c r="X211" i="8" s="1"/>
  <c r="V212" i="8"/>
  <c r="X212" i="8" s="1"/>
  <c r="V213" i="8"/>
  <c r="X213" i="8" s="1"/>
  <c r="V214" i="8"/>
  <c r="X214" i="8" s="1"/>
  <c r="V215" i="8"/>
  <c r="X215" i="8" s="1"/>
  <c r="V216" i="8"/>
  <c r="X216" i="8" s="1"/>
  <c r="V217" i="8"/>
  <c r="X217" i="8" s="1"/>
  <c r="V218" i="8"/>
  <c r="X218" i="8" s="1"/>
  <c r="V219" i="8"/>
  <c r="X219" i="8" s="1"/>
  <c r="V220" i="8"/>
  <c r="X220" i="8" s="1"/>
  <c r="V221" i="8"/>
  <c r="X221" i="8" s="1"/>
  <c r="V222" i="8"/>
  <c r="X222" i="8" s="1"/>
  <c r="V223" i="8"/>
  <c r="X223" i="8" s="1"/>
  <c r="V224" i="8"/>
  <c r="X224" i="8" s="1"/>
  <c r="V225" i="8"/>
  <c r="X225" i="8" s="1"/>
  <c r="V226" i="8"/>
  <c r="X226" i="8" s="1"/>
  <c r="V227" i="8"/>
  <c r="X227" i="8" s="1"/>
  <c r="V228" i="8"/>
  <c r="X228" i="8" s="1"/>
  <c r="V229" i="8"/>
  <c r="X229" i="8" s="1"/>
  <c r="V230" i="8"/>
  <c r="X230" i="8" s="1"/>
  <c r="V231" i="8"/>
  <c r="X231" i="8" s="1"/>
  <c r="V232" i="8"/>
  <c r="X232" i="8" s="1"/>
  <c r="V233" i="8"/>
  <c r="X233" i="8" s="1"/>
  <c r="V234" i="8"/>
  <c r="X234" i="8" s="1"/>
  <c r="V235" i="8"/>
  <c r="X235" i="8" s="1"/>
  <c r="V236" i="8"/>
  <c r="X236" i="8" s="1"/>
  <c r="V237" i="8"/>
  <c r="X237" i="8" s="1"/>
  <c r="V238" i="8"/>
  <c r="X238" i="8" s="1"/>
  <c r="V239" i="8"/>
  <c r="X239" i="8" s="1"/>
  <c r="V240" i="8"/>
  <c r="X240" i="8" s="1"/>
  <c r="V241" i="8"/>
  <c r="X241" i="8" s="1"/>
  <c r="V242" i="8"/>
  <c r="X242" i="8" s="1"/>
  <c r="V243" i="8"/>
  <c r="X243" i="8" s="1"/>
  <c r="V244" i="8"/>
  <c r="X244" i="8" s="1"/>
  <c r="V245" i="8"/>
  <c r="X245" i="8" s="1"/>
  <c r="V246" i="8"/>
  <c r="X246" i="8" s="1"/>
  <c r="V247" i="8"/>
  <c r="X247" i="8" s="1"/>
  <c r="V248" i="8"/>
  <c r="X248" i="8" s="1"/>
  <c r="V249" i="8"/>
  <c r="X249" i="8" s="1"/>
  <c r="V250" i="8"/>
  <c r="X250" i="8" s="1"/>
  <c r="V251" i="8"/>
  <c r="X251" i="8" s="1"/>
  <c r="V252" i="8"/>
  <c r="X252" i="8" s="1"/>
  <c r="V253" i="8"/>
  <c r="X253" i="8" s="1"/>
  <c r="V254" i="8"/>
  <c r="X254" i="8" s="1"/>
  <c r="V255" i="8"/>
  <c r="X255" i="8" s="1"/>
  <c r="V256" i="8"/>
  <c r="X256" i="8" s="1"/>
  <c r="V257" i="8"/>
  <c r="X257" i="8" s="1"/>
  <c r="V258" i="8"/>
  <c r="X258" i="8" s="1"/>
  <c r="V259" i="8"/>
  <c r="X259" i="8" s="1"/>
  <c r="V260" i="8"/>
  <c r="X260" i="8" s="1"/>
  <c r="V261" i="8"/>
  <c r="X261" i="8" s="1"/>
  <c r="V262" i="8"/>
  <c r="X262" i="8" s="1"/>
  <c r="V263" i="8"/>
  <c r="X263" i="8" s="1"/>
  <c r="V264" i="8"/>
  <c r="X264" i="8" s="1"/>
  <c r="V265" i="8"/>
  <c r="X265" i="8" s="1"/>
  <c r="V266" i="8"/>
  <c r="X266" i="8" s="1"/>
  <c r="V267" i="8"/>
  <c r="X267" i="8" s="1"/>
  <c r="V268" i="8"/>
  <c r="X268" i="8" s="1"/>
  <c r="V269" i="8"/>
  <c r="X269" i="8" s="1"/>
  <c r="V270" i="8"/>
  <c r="X270" i="8" s="1"/>
  <c r="V271" i="8"/>
  <c r="X271" i="8" s="1"/>
  <c r="V272" i="8"/>
  <c r="X272" i="8" s="1"/>
  <c r="V273" i="8"/>
  <c r="X273" i="8" s="1"/>
  <c r="V274" i="8"/>
  <c r="X274" i="8" s="1"/>
  <c r="V275" i="8"/>
  <c r="X275" i="8" s="1"/>
  <c r="V276" i="8"/>
  <c r="X276" i="8" s="1"/>
  <c r="V277" i="8"/>
  <c r="X277" i="8" s="1"/>
  <c r="V278" i="8"/>
  <c r="V279" i="8"/>
  <c r="X279" i="8" s="1"/>
  <c r="V280" i="8"/>
  <c r="X280" i="8" s="1"/>
  <c r="V281" i="8"/>
  <c r="X281" i="8" s="1"/>
  <c r="V282" i="8"/>
  <c r="X282" i="8" s="1"/>
  <c r="V283" i="8"/>
  <c r="X283" i="8" s="1"/>
  <c r="V284" i="8"/>
  <c r="X284" i="8" s="1"/>
  <c r="V285" i="8"/>
  <c r="X285" i="8" s="1"/>
  <c r="V286" i="8"/>
  <c r="X286" i="8" s="1"/>
  <c r="V287" i="8"/>
  <c r="X287" i="8" s="1"/>
  <c r="V288" i="8"/>
  <c r="X288" i="8" s="1"/>
  <c r="V3" i="8"/>
  <c r="X3" i="8" s="1"/>
  <c r="H290" i="8"/>
  <c r="F10" i="1" s="1"/>
  <c r="E477" i="7"/>
  <c r="F9" i="1" s="1"/>
  <c r="H106" i="6"/>
  <c r="F8" i="1" s="1"/>
  <c r="F7" i="1"/>
  <c r="F6" i="1"/>
  <c r="E6" i="1"/>
  <c r="D6" i="1"/>
  <c r="AB290" i="8"/>
  <c r="E7" i="1"/>
  <c r="D7" i="1"/>
  <c r="F290" i="8"/>
  <c r="E10" i="1" s="1"/>
  <c r="E290" i="8"/>
  <c r="D10" i="1" s="1"/>
  <c r="C477" i="7"/>
  <c r="E9" i="1" s="1"/>
  <c r="B477" i="7"/>
  <c r="D9" i="1" s="1"/>
  <c r="F106" i="6"/>
  <c r="E8" i="1" s="1"/>
  <c r="E106" i="6"/>
  <c r="D8" i="1" s="1"/>
  <c r="F15" i="1" l="1"/>
  <c r="F19" i="1" s="1"/>
  <c r="E14" i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tc={0AE9C306-7315-4DE5-BD02-2B0C4DF08AD6}</author>
    <author>tc={6C5A7D46-ABE6-40B5-97BF-AD015680CCB7}</author>
    <author>tc={46C9AF95-47A0-44E1-AFCC-2963F002B5C9}</author>
    <author>tc={118DA803-AA80-4308-B740-554296588EA5}</author>
    <author>tc={4D3BD47D-4D7E-4AF7-B1D7-574844DB0777}</author>
    <author>tc={2332FC4B-AA54-4275-95B6-FA17ED7C8012}</author>
    <author>tc={DB15D041-6B31-498E-85AA-E9896EC2B672}</author>
    <author>tc={1F95DBC0-C806-473A-B0EA-11422A67D9F6}</author>
    <author>tc={13625F47-A54F-4A34-A1CD-C5A1152CB770}</author>
    <author>tc={D7220647-66A1-40E8-820E-42EC067DCF2E}</author>
    <author>tc={157ED9D0-E419-45CB-B04A-EDD4C52C1485}</author>
    <author>tc={9ED0FE0F-396D-4721-9F2C-5418109ACFDD}</author>
    <author>tc={FA93FDB9-F5B0-4B43-ADDA-0A872834AC3D}</author>
    <author>tc={B489B6FC-CB0F-4F01-8ECA-DBC45676A0FF}</author>
    <author>tc={E92EF7EA-E75C-42E6-9975-8BC9B9CF8109}</author>
    <author>tc={7FB924BE-E6D6-4580-A721-2101A216EA9B}</author>
    <author>tc={2D2835CF-542D-4B16-99F9-75052ED7176C}</author>
    <author>tc={36ED5593-93C5-49BC-9428-E14B8CCD046A}</author>
    <author>tc={946498CD-C31B-483E-B0AD-A12445079046}</author>
    <author>tc={4EA35A57-7343-4768-BA99-391DB59B8F46}</author>
    <author>tc={E802296F-AC6F-49BD-AD77-5E7F20281221}</author>
    <author>tc={64285192-93EE-4166-889D-6A5718499333}</author>
    <author>tc={B8BA0928-1921-4753-A529-B722FF2CAD09}</author>
    <author>tc={56ADAD9A-D70C-4CBD-B537-AF4709E977CE}</author>
    <author>tc={EF4E8BAC-1247-4900-804F-8000E7A60394}</author>
    <author>tc={AD6910AF-BD7A-434B-B215-747BCBE33739}</author>
    <author>tc={0ACC88C6-FEDB-4C6E-8EDF-DC5F89815F6D}</author>
    <author>tc={B55C0366-39D4-48C3-8924-59DB1F1ED64D}</author>
    <author>tc={B4A3714B-E38C-4B20-91D9-66BC6E3C75B8}</author>
    <author>tc={74A62DD1-DF4A-4683-B3D3-D20C95C7B42F}</author>
    <author>tc={A7DB2281-F0EC-450A-A599-07B59B10A573}</author>
    <author>tc={352883A4-23B6-43E2-86BB-BC3EBF0AC1F8}</author>
    <author>tc={9BC529FD-40CF-4F13-A4CC-05A5DFF663B6}</author>
    <author>tc={AFE73599-16D1-4817-97DD-5D9AEEC67E69}</author>
    <author>tc={CC9566AC-D661-43C0-BC5F-F10180D80312}</author>
    <author>tc={8B0E48BD-E059-4AAF-9DCA-DB43502AEF87}</author>
    <author>tc={574A4BDE-7952-4FD9-8FC8-4BC0B98B80FA}</author>
    <author>tc={BE668EC2-74F2-485D-B815-0EAA0A145861}</author>
    <author>tc={EBAEBBBA-844E-48E0-8BA0-9A7C0411A193}</author>
    <author>tc={6D6343EC-99F0-4140-A63E-0FD9DD3DD42E}</author>
    <author>tc={08DAE10D-71F9-4E33-9E88-C7659A169832}</author>
    <author>tc={658974A6-236C-4CD3-82E2-44F3AC0C4D94}</author>
    <author>tc={6FDD47A0-A2A4-465A-94CA-1A9C3268A533}</author>
    <author>tc={9CAEA244-6232-4518-8C2A-C8E933587C53}</author>
    <author>tc={FC3C3CCB-C9E6-4930-997E-C667C7CDD147}</author>
    <author>tc={E6D1A192-A474-46B3-9294-399F8D95685D}</author>
    <author>tc={52F70A1C-4223-426A-AB67-CEC412F8A28A}</author>
    <author>tc={A3B84743-BB3A-4256-B427-B7F1FA8307F2}</author>
    <author>tc={07F1A35E-511E-41DF-9A5B-D293B6DCBF3E}</author>
    <author>tc={925888EE-91D3-449C-AA8C-271A87E0BDDB}</author>
    <author>tc={BA602D0B-5DD3-481F-B24D-6DC0980C1EE4}</author>
    <author>tc={5ED2E04C-0888-43D5-8B1A-39AA5D48D19D}</author>
    <author>tc={A5041283-E3A5-448B-A07A-246F108B7ACA}</author>
    <author>tc={DD3A73EF-CDA3-4762-B433-230FFAA38A0D}</author>
    <author>tc={00AF2112-CF10-4391-AC5E-9BCC7F9E29AB}</author>
    <author>tc={CA60B1E7-65CA-44CF-84D6-53AE12225D7D}</author>
    <author>tc={3B41C507-84AE-4E45-AFD9-FDF94557F87B}</author>
    <author>tc={561F6B03-B5C4-440B-B2A2-4FFA90C5A180}</author>
    <author>tc={A9ADD0B5-B2B6-435C-B580-101E60DF9489}</author>
    <author>tc={7B40FADA-4794-44A6-9220-DC6B21F29EA3}</author>
    <author>tc={5A8B51BD-4890-4810-9E04-E00EBF0DC911}</author>
    <author>tc={8FF1895C-18EE-4A6B-90F7-6B51E906C173}</author>
    <author>tc={6D473F31-0619-43FF-9FA4-B68C9FA91D01}</author>
    <author>tc={C4F4637B-5CAA-4D9B-937E-29C0E414040F}</author>
    <author>tc={040A6681-C900-48FD-9A34-2EE25690248D}</author>
    <author>tc={6938F3C3-518F-4EB9-A352-0EFE71D42AEF}</author>
    <author>tc={E9E57E6A-780F-4421-8370-DDD4CDFB03C4}</author>
    <author>tc={5FA01542-9B75-4A54-ADFC-2E6228701312}</author>
    <author>tc={F9B36CED-E8B1-4FB3-81CF-D23135864522}</author>
    <author>tc={F308457E-1FC9-4958-BDA6-A0A7DF944183}</author>
    <author>tc={F9234036-3114-49BD-8EF8-F7AEA29A9261}</author>
    <author>tc={26D788B9-08BD-4BA7-A704-76024E3C2E8A}</author>
    <author>tc={DABE8905-4F50-4568-AA6A-B7F2A1BE7E1C}</author>
    <author>tc={6ECBFDE8-0AA1-444D-B6BF-3EB5B4356486}</author>
    <author>tc={06F18DB2-B49B-4922-A23C-15EC680E84ED}</author>
    <author>tc={2445EB71-5D00-4777-A79D-6E94559C8A7A}</author>
    <author>tc={A90D8F87-F53B-4412-A24D-0F9D095EAD9E}</author>
    <author>tc={1C3B47CB-8AFE-4772-BB56-BFEE00D6F880}</author>
    <author>tc={A735350A-E4B2-4847-B773-52F92C0F2579}</author>
    <author>tc={FFAC07D9-936F-4A86-9EE7-7CCD912741A7}</author>
    <author>tc={4C8101A9-2F23-425A-9056-135F6E56D1D1}</author>
    <author>tc={2384AFBC-D5C5-4F87-9FCD-E3EED90D5D93}</author>
    <author>tc={1076A11A-310C-472A-931A-711E4854CD68}</author>
    <author>tc={11AF16EE-D1E9-4E1D-90EA-46694C8EA530}</author>
    <author>tc={BD1B2A66-AAB7-4524-A210-B27E2E1CB1BE}</author>
    <author>tc={D5916FB6-0E83-4E8F-97EF-9E03A85FB80B}</author>
    <author>tc={127DAE59-186D-40AA-9A04-966FC769F3C6}</author>
    <author>tc={6439826F-46B0-4333-A420-6CCC48E9DAB6}</author>
    <author>tc={FFD5323E-0E2A-424D-B786-380813B22A06}</author>
    <author>tc={9781E1B6-2863-4B53-8B66-399901C74B74}</author>
    <author>tc={7E07D174-BF2E-4D92-85F6-3CB32663E796}</author>
    <author>tc={DBA8FE51-5EFB-4AD1-8B1B-979B403E24FD}</author>
    <author>tc={5FF9B990-80E7-4DD5-A536-0FB4A6B8F177}</author>
    <author>tc={8959FD81-B991-4ACD-97FC-460E21654BD1}</author>
    <author>tc={11F73F4E-95DB-4DD5-9D16-56C8EE640C2D}</author>
    <author>tc={840E81FB-9255-4A57-A59D-7B9CB189DB6F}</author>
    <author>tc={DB2C16D7-01DE-470C-9838-36FA3E23E2EF}</author>
    <author>tc={1EC2A5C6-F3F0-4BE6-9B3D-0ACDD0A7DFFB}</author>
    <author>tc={A94AB777-5BBC-4365-9C1C-F9EDBB910261}</author>
    <author>tc={89335EE5-BFF4-4488-829A-B4B4230F59ED}</author>
    <author>tc={FA4405F9-0BD9-43C4-86C2-5E1A799F04D6}</author>
    <author>tc={B1EEC0AA-D152-4A29-BDD6-62F0EEA0C0AC}</author>
    <author>tc={8A2AAE96-2A91-44A5-B3D7-BB0535FBE741}</author>
    <author>tc={DB8F977C-B28F-42F4-8A41-124D7B41A698}</author>
    <author>tc={1BC96023-BF64-464C-BEA2-F36A796983EC}</author>
    <author>tc={75B45353-A6E0-4950-B7B8-0979497CC5B4}</author>
    <author>tc={A07B67EB-D010-45A0-B60F-251427F83222}</author>
    <author>tc={658293A4-D24A-4357-8819-E75888DF972D}</author>
    <author>tc={A2D5F6BB-B3FB-4447-BA96-4C32AB62CEC5}</author>
    <author>tc={50531BB7-9E70-412D-9854-782028734A5D}</author>
    <author>tc={18DF98A5-6BD4-47EB-B61F-940DAF06077F}</author>
    <author>tc={C5376618-E47D-4BC1-B1CA-FDC14D69D2C3}</author>
    <author>tc={4AA8BD71-97A2-4C61-9CD5-7EB7ADE6EE85}</author>
    <author>tc={02042359-1059-4030-9863-3EAFB649F6FE}</author>
    <author>tc={3996389F-A4C7-425E-B03A-7349D6816FB6}</author>
    <author>tc={4F31D5AC-5C59-41C6-A289-F4BC970BABB8}</author>
    <author>tc={32B5829A-29EE-4177-9094-0F702AA63666}</author>
    <author>tc={BC39845B-E895-45D9-B166-2E3420AFF5DA}</author>
    <author>tc={17D0EBC3-6E40-4835-904A-9D6DCF87F920}</author>
    <author>tc={34B08A5F-54A2-422C-AAAE-7D0BCCA3932D}</author>
    <author>tc={7BD0AE4A-29AE-4F5B-A4AF-4888C0BA8A80}</author>
    <author>tc={A2F356AD-877A-417C-84D6-2B77E44AD5E0}</author>
    <author>tc={F67FBC48-E7DC-455F-A20F-5595243FA80F}</author>
    <author>tc={8FD8F11C-7778-41AC-BD81-2C53AEBF7AF1}</author>
    <author>tc={06A15AA7-2709-4D2F-9B4B-F8D7E4F56CA7}</author>
    <author>tc={1A1F677A-8F6F-4FA9-B81B-A2FB4348552A}</author>
    <author>tc={920AEBC6-120A-4345-AC54-003A7FED25FF}</author>
    <author>tc={9871A202-574D-415F-A269-AA6ADDC74D5F}</author>
    <author>tc={C60F4566-4DC9-4F58-A460-D0360AC3DD80}</author>
    <author>tc={62370E3C-FD8F-49C4-ABAB-FA83B0390487}</author>
    <author>tc={EFC7D56B-D4AD-4925-920C-F03A15CF6D80}</author>
    <author>tc={DC0F7812-11FE-4320-B4D3-5705F73FD1C4}</author>
    <author>tc={5D25496B-BD39-4195-AA3D-9500438C1D11}</author>
    <author>tc={4250CCF0-F724-4D95-8D95-F3AB8333C921}</author>
    <author>tc={32EFE8EF-F5FB-4A58-B4A5-100086FD60BA}</author>
    <author>tc={D3EA2CFD-0A93-4F39-9C27-9FD8DBD66BE5}</author>
    <author>tc={47F976F9-ABC3-4E17-8484-F9626EACCC85}</author>
    <author>tc={1F373C26-0BD0-473D-A17E-06BC42F5AB5E}</author>
    <author>tc={70869FE7-1FAA-4230-993A-162989598A48}</author>
    <author>tc={77286634-381A-43DA-AC54-CC2A5969B5DC}</author>
    <author>tc={7190674F-E3D8-4775-A37E-BAC6A3CFA30A}</author>
    <author>tc={9E591F71-2121-4061-9107-4EEAA28BE03F}</author>
    <author>tc={5A0F6D54-2C3B-4B84-AF8F-588FAB1557B0}</author>
    <author>tc={580342CC-5FFE-49CE-B454-A76923A3046A}</author>
    <author>tc={8D481C0B-9307-488A-8593-0E7F49D1547B}</author>
    <author>tc={E245AC13-42CA-4CB5-A7C7-88CBFB059ED2}</author>
    <author>tc={788AA69A-81F3-4B3F-9FFF-E1D66A2C27D4}</author>
    <author>tc={14D92B16-CB26-42B3-AF67-FADCBBDB7801}</author>
    <author>tc={465B20C6-399C-4D6A-9932-899D8ED29B63}</author>
    <author>tc={E4A306D7-CDD6-49C1-8298-51E37A9522E8}</author>
    <author>tc={B5AD5C16-604D-4AFD-9785-64FC8EA286A4}</author>
    <author>tc={C7322517-60CC-48C0-B812-6463563203C9}</author>
    <author>tc={E8F84606-97A0-4AEF-9D72-2C58BA485CAC}</author>
    <author>tc={4D618757-699A-4B3B-A5F8-BEC47004891D}</author>
    <author>tc={88424F0E-38AA-464A-8A56-A6AD4F36F25A}</author>
    <author>tc={4F542B04-4D6B-47D4-90E8-BB0800922EC6}</author>
    <author>tc={AA82AA17-1DEE-48EB-BBEE-AC73705FA322}</author>
    <author>tc={59B51837-A151-418B-8AF6-AAB78C23DD11}</author>
    <author>tc={6B602EE5-0D68-4E93-91DF-D9B84FF97967}</author>
    <author>tc={2EA7AEB6-8FDC-465F-8178-8D3C457F2C4D}</author>
    <author>tc={05BC467A-2EA4-4557-899F-DAD8ADCA0998}</author>
    <author>tc={3EC2F9A1-DEA1-48AB-80BE-54B26E1D0F0B}</author>
    <author>tc={0D52BA95-817C-4F9F-AA51-98CF6D29C255}</author>
    <author>tc={D5124D16-CDD4-41F5-A8A4-89438935134B}</author>
    <author>tc={D560B632-C0A4-4D62-AB64-DF7CAFDF0960}</author>
    <author>tc={8FD3FDCF-E4A4-4150-ABF6-A0546018008D}</author>
    <author>tc={FEED7592-CCA2-4B93-9C8E-66001AD2D58C}</author>
    <author>tc={DBE618BB-17BC-453D-BFF1-EA4F09E3C364}</author>
    <author>tc={FE53F9E6-B0A2-4F8F-9CCA-5BD99E405E36}</author>
    <author>tc={6B252F1C-8D1B-4217-A754-5E00B511A24E}</author>
    <author>tc={D8F4066B-F724-46FA-8AEB-3076EE58A5C2}</author>
    <author>tc={05F888A0-C526-49BB-B074-82FFF691FF2F}</author>
    <author>tc={3566A897-73F8-49DF-9BD3-E9945327945B}</author>
    <author>tc={FC4B89BE-D34D-4CB5-866E-5187FCF4BEBB}</author>
    <author>tc={64548BCD-4E29-4457-B5CB-B20B13B8C5CA}</author>
    <author>tc={D40BEA43-4BAB-4430-BB83-3BF34C307F91}</author>
    <author>tc={4FDB0F8E-449F-4414-900E-9C42A22B0E25}</author>
    <author>tc={0B56D199-981D-4084-B9E2-52ABBAA6E1B5}</author>
    <author>tc={95650B82-EB7F-4A4C-869A-669F0B1A38B0}</author>
    <author>tc={9B471FAD-E775-4853-946A-75A82609FD35}</author>
    <author>tc={30D7E879-D7A5-4DDF-91F4-F95023C9FC42}</author>
    <author>tc={34AEE22B-C47B-419C-8C50-EBC61E18013A}</author>
    <author>tc={772B12B8-6AC9-4E69-8B6E-01E75984547A}</author>
    <author>tc={ED5319C2-20C4-43FF-89EE-AFD757BC9FE2}</author>
    <author>tc={77AB300B-4118-46D6-BBD9-09110DCA2CDD}</author>
    <author>tc={B085865F-3A88-4F5B-BBD6-6609AA155196}</author>
    <author>tc={FD602ACE-79D9-4DF8-936E-0AFD98D797A2}</author>
    <author>tc={9612C9C3-FACD-4BD9-B80A-7A877C53EB43}</author>
    <author>tc={F9AB574F-3ED3-4224-927C-D5FB3AF664AA}</author>
    <author>tc={763DB1D8-E14B-4FFA-B61C-B7D50190D9B3}</author>
    <author>tc={E6175899-0E41-44C0-B97E-576563D1650B}</author>
    <author>tc={68597E2B-3486-48C4-B548-15435F4E80D0}</author>
    <author>tc={AFCDFCA0-FF59-4A20-9DA0-4337E6FFD172}</author>
    <author>tc={E7AC086B-64A2-4D1A-8C45-9C6252858AD1}</author>
    <author>tc={C3E14124-23A2-495B-9FBC-62E69C2169F5}</author>
    <author>tc={91351D38-3ACD-4951-AC41-6CBBA449B403}</author>
    <author>tc={3305FF90-329C-4EFD-89A6-9FFADE0857F4}</author>
    <author>tc={9E3504E0-472C-4477-A1AD-E17E97501A43}</author>
    <author>tc={CE791B92-C23B-44EF-80DC-4EC11FE7E49A}</author>
    <author>tc={111C2020-88E7-453A-BAE9-AB5A33F0D9D0}</author>
    <author>tc={3BEE49BB-CC27-45D5-A326-6CCD80F5BFA5}</author>
    <author>tc={3C06ECFD-C409-4E33-B491-E7DFBBB91F1C}</author>
    <author>tc={572D95D1-4335-4D29-8299-CB75154482C0}</author>
    <author>tc={6DB98FF0-8550-44F7-A13F-CCC42F127D90}</author>
    <author>tc={C4C9B50F-6E30-4B3C-8623-CCF395558117}</author>
    <author>tc={590F88E8-D2A5-4A2B-A487-3FEF4B4AE9E8}</author>
    <author>tc={4EC0F95C-6C16-453D-B4C0-3B2D14A477D7}</author>
    <author>tc={0BDA3365-DBF0-416C-958A-ED029C058F19}</author>
    <author>tc={A1DE406F-4E22-4BBE-A204-4F7670A64FEB}</author>
    <author>tc={840717D6-CD76-4457-AED6-463A36357977}</author>
    <author>tc={09CD8E57-6C59-4DC3-8316-5EE744A224BA}</author>
    <author>tc={05904D6A-6939-467A-BCF5-1337B1F9CBEA}</author>
    <author>tc={C870C096-ED67-4967-9EF4-68CC42D463CE}</author>
    <author>tc={31D46435-7E63-4629-9D7E-97165A1187C0}</author>
    <author>tc={DD2CE75F-5C13-4BD6-AC2F-0976FE3D302F}</author>
    <author>tc={12E522AF-1903-478C-8A04-11BED92437EE}</author>
    <author>tc={BC3015CA-B2F1-4725-9DFF-3A68FD748AFC}</author>
    <author>tc={6BAFE8D3-CC50-4577-8ECC-43DB286367AD}</author>
    <author>tc={B77F7E25-B9B8-43B4-80A5-80940C3F0F4C}</author>
    <author>tc={7A891416-73EB-47BD-ACF3-5238785A0FE4}</author>
    <author>tc={E4E927A8-D3CC-474F-A2F9-D805F69429D4}</author>
    <author>tc={731B0984-BCE0-4C73-B815-BB6CF7C23703}</author>
    <author>tc={4AB02F03-3292-4DEE-B388-C49FC030AD04}</author>
    <author>tc={DCDF90E6-EB4D-42D8-83C3-4527D0D3CDB1}</author>
    <author>tc={6175FAE4-5B85-4E29-865A-D90FB3A9F428}</author>
    <author>tc={14ED2D4A-111C-40DC-900B-04368E94B58C}</author>
    <author>tc={6A4EBA81-79FC-404C-9CED-D14CFA4FEF0B}</author>
    <author>tc={4405DBB2-BBB6-4EAC-94E7-C4843CFCE56E}</author>
    <author>tc={C8361804-A4C5-49CF-B561-46BBE8359D0D}</author>
    <author>tc={FF2DD513-389A-4AFE-9B06-D2C5DA946658}</author>
    <author>tc={D2F46470-25EF-424B-BD70-54708A6298E9}</author>
    <author>tc={F6DF1FA1-9674-42B6-A228-03E4D76563B2}</author>
    <author>tc={ED99CE66-24A8-41F2-9FDA-30C051139160}</author>
    <author>tc={74C09636-CF77-4A96-86A1-1F0B1AEEEB91}</author>
    <author>tc={FEB84930-C41A-4D9C-833E-CC86BC38BE4C}</author>
    <author>tc={A1E9B0A2-6D3C-4662-8E4B-C3343E473E40}</author>
    <author>tc={EFCB4FA3-1EF9-4597-A820-38CF4F7B8CFE}</author>
    <author>tc={D92D69A2-B76D-4841-AB0B-0CF4BF04505B}</author>
    <author>tc={866019B7-17F1-44DD-A965-69EDDBD15553}</author>
    <author>tc={92323E6C-FFD6-4486-880D-70178C115AB6}</author>
    <author>tc={00FE5DD6-4CB3-4B8D-A4BF-3570978727AA}</author>
    <author>tc={64BCB0C2-4A3C-45A1-A505-979F48F0E858}</author>
    <author>tc={BBCD299E-7CC1-4D8E-B443-A200FED59080}</author>
    <author>tc={04CA4CB5-4577-408E-AD7A-B605B4EEB655}</author>
    <author>tc={DDB82C99-EA4A-4FBA-96CD-31846A7204C1}</author>
    <author>tc={7D2C88BC-0E25-4538-8DFC-0778188023C3}</author>
    <author>tc={F7017E50-17AB-4213-9C02-590CD85220DC}</author>
    <author>tc={7B0B5AD8-EC0E-4249-BF39-14D04740E076}</author>
    <author>tc={F6D1D93D-F75F-4D2B-A7F7-1FE3E99F3F89}</author>
    <author>tc={0255F0CA-E0E1-486C-B73A-FB4377510285}</author>
    <author>tc={62C8F473-CA98-4AA3-AB34-DBC7DA77699E}</author>
    <author>tc={02C445E6-752E-427C-BCD0-9ABF2375EF68}</author>
    <author>tc={D4A2C788-4A08-49AF-A8A3-EDC6BA12D8A1}</author>
    <author>tc={E3C2DBC6-E7E2-4B7D-A044-847218E272DD}</author>
    <author>tc={31A8457C-47CF-4664-8767-259020BDA11F}</author>
    <author>tc={0A5BA829-323C-415D-A60F-CBED88481677}</author>
    <author>tc={4061023F-DE5A-4CFC-80D6-9FF403749AA7}</author>
    <author>tc={28AB3257-A52F-41FD-BAED-13CF669C0A65}</author>
    <author>tc={5E29CCA6-8539-41F5-9ACE-4BEEE33D9E4A}</author>
    <author>tc={1C0E787B-0EB8-4E68-B9C4-14BD96BF7FE8}</author>
    <author>tc={42E836ED-A573-4B4E-BF34-A5F3563D16B6}</author>
    <author>tc={D2AF9E6B-4738-4D46-97EE-F99D2ECB207F}</author>
    <author>tc={03C28C71-4670-4297-ADEF-E2F0C4CCEFFB}</author>
    <author>tc={5A358940-617A-4A77-A53A-BD465DBC025F}</author>
    <author>tc={1C022343-F3E2-4579-B49D-8264EC679BD8}</author>
    <author>tc={FB5F545A-4EEB-486F-B364-9BDE36C53256}</author>
    <author>tc={05F5A9F3-B602-4283-9F0A-7EA0873026AB}</author>
  </authors>
  <commentList>
    <comment ref="D49" authorId="0" shapeId="0" xr:uid="{0AE9C306-7315-4DE5-BD02-2B0C4DF08A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49" authorId="1" shapeId="0" xr:uid="{6C5A7D46-ABE6-40B5-97BF-AD015680CC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50" authorId="2" shapeId="0" xr:uid="{46C9AF95-47A0-44E1-AFCC-2963F002B5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50" authorId="3" shapeId="0" xr:uid="{118DA803-AA80-4308-B740-55429658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51" authorId="4" shapeId="0" xr:uid="{4D3BD47D-4D7E-4AF7-B1D7-574844DB07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51" authorId="5" shapeId="0" xr:uid="{2332FC4B-AA54-4275-95B6-FA17ED7C80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52" authorId="6" shapeId="0" xr:uid="{DB15D041-6B31-498E-85AA-E9896EC2B6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52" authorId="7" shapeId="0" xr:uid="{1F95DBC0-C806-473A-B0EA-11422A67D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53" authorId="8" shapeId="0" xr:uid="{13625F47-A54F-4A34-A1CD-C5A1152CB7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53" authorId="9" shapeId="0" xr:uid="{D7220647-66A1-40E8-820E-42EC067DCF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59" authorId="10" shapeId="0" xr:uid="{157ED9D0-E419-45CB-B04A-EDD4C52C14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59" authorId="11" shapeId="0" xr:uid="{9ED0FE0F-396D-4721-9F2C-5418109ACFD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0" authorId="12" shapeId="0" xr:uid="{FA93FDB9-F5B0-4B43-ADDA-0A872834AC3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0" authorId="13" shapeId="0" xr:uid="{B489B6FC-CB0F-4F01-8ECA-DBC45676A0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1" authorId="14" shapeId="0" xr:uid="{E92EF7EA-E75C-42E6-9975-8BC9B9CF81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1" authorId="15" shapeId="0" xr:uid="{7FB924BE-E6D6-4580-A721-2101A216EA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2" authorId="16" shapeId="0" xr:uid="{2D2835CF-542D-4B16-99F9-75052ED717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2" authorId="17" shapeId="0" xr:uid="{36ED5593-93C5-49BC-9428-E14B8CCD04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3" authorId="18" shapeId="0" xr:uid="{946498CD-C31B-483E-B0AD-A124450790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3" authorId="19" shapeId="0" xr:uid="{4EA35A57-7343-4768-BA99-391DB59B8F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4" authorId="20" shapeId="0" xr:uid="{E802296F-AC6F-49BD-AD77-5E7F202812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4" authorId="21" shapeId="0" xr:uid="{64285192-93EE-4166-889D-6A57184993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5" authorId="22" shapeId="0" xr:uid="{B8BA0928-1921-4753-A529-B722FF2CAD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5" authorId="23" shapeId="0" xr:uid="{56ADAD9A-D70C-4CBD-B537-AF4709E977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6" authorId="24" shapeId="0" xr:uid="{EF4E8BAC-1247-4900-804F-8000E7A603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6" authorId="25" shapeId="0" xr:uid="{AD6910AF-BD7A-434B-B215-747BCBE337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7" authorId="26" shapeId="0" xr:uid="{0ACC88C6-FEDB-4C6E-8EDF-DC5F89815F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7" authorId="27" shapeId="0" xr:uid="{B55C0366-39D4-48C3-8924-59DB1F1ED6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8" authorId="28" shapeId="0" xr:uid="{B4A3714B-E38C-4B20-91D9-66BC6E3C75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8" authorId="29" shapeId="0" xr:uid="{74A62DD1-DF4A-4683-B3D3-D20C95C7B4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69" authorId="30" shapeId="0" xr:uid="{A7DB2281-F0EC-450A-A599-07B59B10A5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69" authorId="31" shapeId="0" xr:uid="{352883A4-23B6-43E2-86BB-BC3EBF0AC1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0" authorId="32" shapeId="0" xr:uid="{9BC529FD-40CF-4F13-A4CC-05A5DFF663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0" authorId="33" shapeId="0" xr:uid="{AFE73599-16D1-4817-97DD-5D9AEEC67E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1" authorId="34" shapeId="0" xr:uid="{CC9566AC-D661-43C0-BC5F-F10180D803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1" authorId="35" shapeId="0" xr:uid="{8B0E48BD-E059-4AAF-9DCA-DB43502AEF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2" authorId="36" shapeId="0" xr:uid="{574A4BDE-7952-4FD9-8FC8-4BC0B98B80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2" authorId="37" shapeId="0" xr:uid="{BE668EC2-74F2-485D-B815-0EAA0A1458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3" authorId="38" shapeId="0" xr:uid="{EBAEBBBA-844E-48E0-8BA0-9A7C0411A1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3" authorId="39" shapeId="0" xr:uid="{6D6343EC-99F0-4140-A63E-0FD9DD3DD4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4" authorId="40" shapeId="0" xr:uid="{08DAE10D-71F9-4E33-9E88-C7659A1698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4" authorId="41" shapeId="0" xr:uid="{658974A6-236C-4CD3-82E2-44F3AC0C4D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5" authorId="42" shapeId="0" xr:uid="{6FDD47A0-A2A4-465A-94CA-1A9C3268A5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5" authorId="43" shapeId="0" xr:uid="{9CAEA244-6232-4518-8C2A-C8E933587C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6" authorId="44" shapeId="0" xr:uid="{FC3C3CCB-C9E6-4930-997E-C667C7CDD1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6" authorId="45" shapeId="0" xr:uid="{E6D1A192-A474-46B3-9294-399F8D9568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7" authorId="46" shapeId="0" xr:uid="{52F70A1C-4223-426A-AB67-CEC412F8A2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7" authorId="47" shapeId="0" xr:uid="{A3B84743-BB3A-4256-B427-B7F1FA8307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8" authorId="48" shapeId="0" xr:uid="{07F1A35E-511E-41DF-9A5B-D293B6DCBF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8" authorId="49" shapeId="0" xr:uid="{925888EE-91D3-449C-AA8C-271A87E0BDD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79" authorId="50" shapeId="0" xr:uid="{BA602D0B-5DD3-481F-B24D-6DC0980C1E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79" authorId="51" shapeId="0" xr:uid="{5ED2E04C-0888-43D5-8B1A-39AA5D48D1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0" authorId="52" shapeId="0" xr:uid="{A5041283-E3A5-448B-A07A-246F108B7A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0" authorId="53" shapeId="0" xr:uid="{DD3A73EF-CDA3-4762-B433-230FFAA38A0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1" authorId="54" shapeId="0" xr:uid="{00AF2112-CF10-4391-AC5E-9BCC7F9E29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1" authorId="55" shapeId="0" xr:uid="{CA60B1E7-65CA-44CF-84D6-53AE12225D7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2" authorId="56" shapeId="0" xr:uid="{3B41C507-84AE-4E45-AFD9-FDF94557F8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2" authorId="57" shapeId="0" xr:uid="{561F6B03-B5C4-440B-B2A2-4FFA90C5A1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3" authorId="58" shapeId="0" xr:uid="{A9ADD0B5-B2B6-435C-B580-101E60DF9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3" authorId="59" shapeId="0" xr:uid="{7B40FADA-4794-44A6-9220-DC6B21F29E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4" authorId="60" shapeId="0" xr:uid="{5A8B51BD-4890-4810-9E04-E00EBF0DC9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4" authorId="61" shapeId="0" xr:uid="{8FF1895C-18EE-4A6B-90F7-6B51E906C1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5" authorId="62" shapeId="0" xr:uid="{6D473F31-0619-43FF-9FA4-B68C9FA91D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5" authorId="63" shapeId="0" xr:uid="{C4F4637B-5CAA-4D9B-937E-29C0E41404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6" authorId="64" shapeId="0" xr:uid="{040A6681-C900-48FD-9A34-2EE2569024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6" authorId="65" shapeId="0" xr:uid="{6938F3C3-518F-4EB9-A352-0EFE71D42A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7" authorId="66" shapeId="0" xr:uid="{E9E57E6A-780F-4421-8370-DDD4CDFB03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7" authorId="67" shapeId="0" xr:uid="{5FA01542-9B75-4A54-ADFC-2E62287013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8" authorId="68" shapeId="0" xr:uid="{F9B36CED-E8B1-4FB3-81CF-D231358645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8" authorId="69" shapeId="0" xr:uid="{F308457E-1FC9-4958-BDA6-A0A7DF9441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89" authorId="70" shapeId="0" xr:uid="{F9234036-3114-49BD-8EF8-F7AEA29A92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89" authorId="71" shapeId="0" xr:uid="{26D788B9-08BD-4BA7-A704-76024E3C2E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90" authorId="72" shapeId="0" xr:uid="{DABE8905-4F50-4568-AA6A-B7F2A1BE7E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90" authorId="73" shapeId="0" xr:uid="{6ECBFDE8-0AA1-444D-B6BF-3EB5B43564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91" authorId="74" shapeId="0" xr:uid="{06F18DB2-B49B-4922-A23C-15EC680E84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91" authorId="75" shapeId="0" xr:uid="{2445EB71-5D00-4777-A79D-6E94559C8A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92" authorId="76" shapeId="0" xr:uid="{A90D8F87-F53B-4412-A24D-0F9D095EAD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92" authorId="77" shapeId="0" xr:uid="{1C3B47CB-8AFE-4772-BB56-BFEE00D6F8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93" authorId="78" shapeId="0" xr:uid="{A735350A-E4B2-4847-B773-52F92C0F25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93" authorId="79" shapeId="0" xr:uid="{FFAC07D9-936F-4A86-9EE7-7CCD912741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94" authorId="80" shapeId="0" xr:uid="{4C8101A9-2F23-425A-9056-135F6E56D1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94" authorId="81" shapeId="0" xr:uid="{2384AFBC-D5C5-4F87-9FCD-E3EED90D5D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95" authorId="82" shapeId="0" xr:uid="{1076A11A-310C-472A-931A-711E4854CD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95" authorId="83" shapeId="0" xr:uid="{11AF16EE-D1E9-4E1D-90EA-46694C8EA5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96" authorId="84" shapeId="0" xr:uid="{BD1B2A66-AAB7-4524-A210-B27E2E1CB1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96" authorId="85" shapeId="0" xr:uid="{D5916FB6-0E83-4E8F-97EF-9E03A85FB8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97" authorId="86" shapeId="0" xr:uid="{127DAE59-186D-40AA-9A04-966FC769F3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97" authorId="87" shapeId="0" xr:uid="{6439826F-46B0-4333-A420-6CCC48E9DA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98" authorId="88" shapeId="0" xr:uid="{FFD5323E-0E2A-424D-B786-380813B22A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98" authorId="89" shapeId="0" xr:uid="{9781E1B6-2863-4B53-8B66-399901C74B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29" authorId="90" shapeId="0" xr:uid="{7E07D174-BF2E-4D92-85F6-3CB32663E7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129" authorId="91" shapeId="0" xr:uid="{DBA8FE51-5EFB-4AD1-8B1B-979B403E24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130" authorId="92" shapeId="0" xr:uid="{5FF9B990-80E7-4DD5-A536-0FB4A6B8F1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130" authorId="93" shapeId="0" xr:uid="{8959FD81-B991-4ACD-97FC-460E21654B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131" authorId="94" shapeId="0" xr:uid="{11F73F4E-95DB-4DD5-9D16-56C8EE640C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131" authorId="95" shapeId="0" xr:uid="{840E81FB-9255-4A57-A59D-7B9CB189DB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132" authorId="96" shapeId="0" xr:uid="{DB2C16D7-01DE-470C-9838-36FA3E23E2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132" authorId="97" shapeId="0" xr:uid="{1EC2A5C6-F3F0-4BE6-9B3D-0ACDD0A7DF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133" authorId="98" shapeId="0" xr:uid="{A94AB777-5BBC-4365-9C1C-F9EDBB9102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W133" authorId="99" shapeId="0" xr:uid="{89335EE5-BFF4-4488-829A-B4B4230F59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documento contiene 19 planos. Uno en 1:200 y 18 en 1:50</t>
      </text>
    </comment>
    <comment ref="D134" authorId="100" shapeId="0" xr:uid="{FA4405F9-0BD9-43C4-86C2-5E1A799F04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34" authorId="101" shapeId="0" xr:uid="{B1EEC0AA-D152-4A29-BDD6-62F0EEA0C0A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35" authorId="102" shapeId="0" xr:uid="{8A2AAE96-2A91-44A5-B3D7-BB0535FBE7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35" authorId="103" shapeId="0" xr:uid="{DB8F977C-B28F-42F4-8A41-124D7B41A6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36" authorId="104" shapeId="0" xr:uid="{1BC96023-BF64-464C-BEA2-F36A796983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36" authorId="105" shapeId="0" xr:uid="{75B45353-A6E0-4950-B7B8-0979497CC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37" authorId="106" shapeId="0" xr:uid="{A07B67EB-D010-45A0-B60F-251427F832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37" authorId="107" shapeId="0" xr:uid="{658293A4-D24A-4357-8819-E75888DF97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38" authorId="108" shapeId="0" xr:uid="{A2D5F6BB-B3FB-4447-BA96-4C32AB62CE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38" authorId="109" shapeId="0" xr:uid="{50531BB7-9E70-412D-9854-782028734A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39" authorId="110" shapeId="0" xr:uid="{18DF98A5-6BD4-47EB-B61F-940DAF0607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39" authorId="111" shapeId="0" xr:uid="{C5376618-E47D-4BC1-B1CA-FDC14D69D2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0" authorId="112" shapeId="0" xr:uid="{4AA8BD71-97A2-4C61-9CD5-7EB7ADE6EE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0" authorId="113" shapeId="0" xr:uid="{02042359-1059-4030-9863-3EAFB649F6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1" authorId="114" shapeId="0" xr:uid="{3996389F-A4C7-425E-B03A-7349D6816F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1" authorId="115" shapeId="0" xr:uid="{4F31D5AC-5C59-41C6-A289-F4BC970BAB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2" authorId="116" shapeId="0" xr:uid="{32B5829A-29EE-4177-9094-0F702AA636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2" authorId="117" shapeId="0" xr:uid="{BC39845B-E895-45D9-B166-2E3420AFF5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3" authorId="118" shapeId="0" xr:uid="{17D0EBC3-6E40-4835-904A-9D6DCF87F9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3" authorId="119" shapeId="0" xr:uid="{34B08A5F-54A2-422C-AAAE-7D0BCCA393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4" authorId="120" shapeId="0" xr:uid="{7BD0AE4A-29AE-4F5B-A4AF-4888C0BA8A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4" authorId="121" shapeId="0" xr:uid="{A2F356AD-877A-417C-84D6-2B77E44AD5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5" authorId="122" shapeId="0" xr:uid="{F67FBC48-E7DC-455F-A20F-5595243FA8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5" authorId="123" shapeId="0" xr:uid="{8FD8F11C-7778-41AC-BD81-2C53AEBF7A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6" authorId="124" shapeId="0" xr:uid="{06A15AA7-2709-4D2F-9B4B-F8D7E4F56C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6" authorId="125" shapeId="0" xr:uid="{1A1F677A-8F6F-4FA9-B81B-A2FB4348552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7" authorId="126" shapeId="0" xr:uid="{920AEBC6-120A-4345-AC54-003A7FED25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7" authorId="127" shapeId="0" xr:uid="{9871A202-574D-415F-A269-AA6ADDC74D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8" authorId="128" shapeId="0" xr:uid="{C60F4566-4DC9-4F58-A460-D0360AC3DD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8" authorId="129" shapeId="0" xr:uid="{62370E3C-FD8F-49C4-ABAB-FA83B03904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49" authorId="130" shapeId="0" xr:uid="{EFC7D56B-D4AD-4925-920C-F03A15CF6D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49" authorId="131" shapeId="0" xr:uid="{DC0F7812-11FE-4320-B4D3-5705F73FD1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0" authorId="132" shapeId="0" xr:uid="{5D25496B-BD39-4195-AA3D-9500438C1D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0" authorId="133" shapeId="0" xr:uid="{4250CCF0-F724-4D95-8D95-F3AB8333C9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1" authorId="134" shapeId="0" xr:uid="{32EFE8EF-F5FB-4A58-B4A5-100086FD60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1" authorId="135" shapeId="0" xr:uid="{D3EA2CFD-0A93-4F39-9C27-9FD8DBD66B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2" authorId="136" shapeId="0" xr:uid="{47F976F9-ABC3-4E17-8484-F9626EACCC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2" authorId="137" shapeId="0" xr:uid="{1F373C26-0BD0-473D-A17E-06BC42F5AB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3" authorId="138" shapeId="0" xr:uid="{70869FE7-1FAA-4230-993A-162989598A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3" authorId="139" shapeId="0" xr:uid="{77286634-381A-43DA-AC54-CC2A5969B5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4" authorId="140" shapeId="0" xr:uid="{7190674F-E3D8-4775-A37E-BAC6A3CFA3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4" authorId="141" shapeId="0" xr:uid="{9E591F71-2121-4061-9107-4EEAA28BE0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5" authorId="142" shapeId="0" xr:uid="{5A0F6D54-2C3B-4B84-AF8F-588FAB1557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5" authorId="143" shapeId="0" xr:uid="{580342CC-5FFE-49CE-B454-A76923A304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6" authorId="144" shapeId="0" xr:uid="{8D481C0B-9307-488A-8593-0E7F49D154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6" authorId="145" shapeId="0" xr:uid="{E245AC13-42CA-4CB5-A7C7-88CBFB059E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7" authorId="146" shapeId="0" xr:uid="{788AA69A-81F3-4B3F-9FFF-E1D66A2C27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7" authorId="147" shapeId="0" xr:uid="{14D92B16-CB26-42B3-AF67-FADCBBDB78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8" authorId="148" shapeId="0" xr:uid="{465B20C6-399C-4D6A-9932-899D8ED29B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8" authorId="149" shapeId="0" xr:uid="{E4A306D7-CDD6-49C1-8298-51E37A9522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59" authorId="150" shapeId="0" xr:uid="{B5AD5C16-604D-4AFD-9785-64FC8EA286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59" authorId="151" shapeId="0" xr:uid="{C7322517-60CC-48C0-B812-6463563203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0" authorId="152" shapeId="0" xr:uid="{E8F84606-97A0-4AEF-9D72-2C58BA485CA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0" authorId="153" shapeId="0" xr:uid="{4D618757-699A-4B3B-A5F8-BEC4700489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1" authorId="154" shapeId="0" xr:uid="{88424F0E-38AA-464A-8A56-A6AD4F36F2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1" authorId="155" shapeId="0" xr:uid="{4F542B04-4D6B-47D4-90E8-BB0800922E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2" authorId="156" shapeId="0" xr:uid="{AA82AA17-1DEE-48EB-BBEE-AC73705FA3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2" authorId="157" shapeId="0" xr:uid="{59B51837-A151-418B-8AF6-AAB78C23DD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3" authorId="158" shapeId="0" xr:uid="{6B602EE5-0D68-4E93-91DF-D9B84FF97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3" authorId="159" shapeId="0" xr:uid="{2EA7AEB6-8FDC-465F-8178-8D3C457F2C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4" authorId="160" shapeId="0" xr:uid="{05BC467A-2EA4-4557-899F-DAD8ADCA09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4" authorId="161" shapeId="0" xr:uid="{3EC2F9A1-DEA1-48AB-80BE-54B26E1D0F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5" authorId="162" shapeId="0" xr:uid="{0D52BA95-817C-4F9F-AA51-98CF6D29C2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5" authorId="163" shapeId="0" xr:uid="{D5124D16-CDD4-41F5-A8A4-8943893513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6" authorId="164" shapeId="0" xr:uid="{D560B632-C0A4-4D62-AB64-DF7CAFDF09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6" authorId="165" shapeId="0" xr:uid="{8FD3FDCF-E4A4-4150-ABF6-A054601800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7" authorId="166" shapeId="0" xr:uid="{FEED7592-CCA2-4B93-9C8E-66001AD2D5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7" authorId="167" shapeId="0" xr:uid="{DBE618BB-17BC-453D-BFF1-EA4F09E3C3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8" authorId="168" shapeId="0" xr:uid="{FE53F9E6-B0A2-4F8F-9CCA-5BD99E405E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8" authorId="169" shapeId="0" xr:uid="{6B252F1C-8D1B-4217-A754-5E00B511A2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69" authorId="170" shapeId="0" xr:uid="{D8F4066B-F724-46FA-8AEB-3076EE58A5C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69" authorId="171" shapeId="0" xr:uid="{05F888A0-C526-49BB-B074-82FFF691FF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70" authorId="172" shapeId="0" xr:uid="{3566A897-73F8-49DF-9BD3-E994532794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70" authorId="173" shapeId="0" xr:uid="{FC4B89BE-D34D-4CB5-866E-5187FCF4BE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71" authorId="174" shapeId="0" xr:uid="{64548BCD-4E29-4457-B5CB-B20B13B8C5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71" authorId="175" shapeId="0" xr:uid="{D40BEA43-4BAB-4430-BB83-3BF34C307F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72" authorId="176" shapeId="0" xr:uid="{4FDB0F8E-449F-4414-900E-9C42A22B0E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72" authorId="177" shapeId="0" xr:uid="{0B56D199-981D-4084-B9E2-52ABBAA6E1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73" authorId="178" shapeId="0" xr:uid="{95650B82-EB7F-4A4C-869A-669F0B1A38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W173" authorId="179" shapeId="0" xr:uid="{9B471FAD-E775-4853-946A-75A82609FD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13 planos. El primer plano en 1:200, otros a escala 1:100 y otros s/E</t>
      </text>
    </comment>
    <comment ref="D174" authorId="180" shapeId="0" xr:uid="{30D7E879-D7A5-4DDF-91F4-F95023C9FC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W174" authorId="181" shapeId="0" xr:uid="{34AEE22B-C47B-419C-8C50-EBC61E180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D175" authorId="182" shapeId="0" xr:uid="{772B12B8-6AC9-4E69-8B6E-01E7598454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W175" authorId="183" shapeId="0" xr:uid="{ED5319C2-20C4-43FF-89EE-AFD757BC9F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D176" authorId="184" shapeId="0" xr:uid="{77AB300B-4118-46D6-BBD9-09110DCA2CD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W176" authorId="185" shapeId="0" xr:uid="{B085865F-3A88-4F5B-BBD6-6609AA1551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D177" authorId="186" shapeId="0" xr:uid="{FD602ACE-79D9-4DF8-936E-0AFD98D797A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W177" authorId="187" shapeId="0" xr:uid="{9612C9C3-FACD-4BD9-B80A-7A877C53EB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D178" authorId="188" shapeId="0" xr:uid="{F9AB574F-3ED3-4224-927C-D5FB3AF664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W178" authorId="189" shapeId="0" xr:uid="{763DB1D8-E14B-4FFA-B61C-B7D50190D9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contiene6 planos, uno sin escala y los otros a 150</t>
      </text>
    </comment>
    <comment ref="D179" authorId="190" shapeId="0" xr:uid="{E6175899-0E41-44C0-B97E-576563D165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W179" authorId="191" shapeId="0" xr:uid="{68597E2B-3486-48C4-B548-15435F4E80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D180" authorId="192" shapeId="0" xr:uid="{AFCDFCA0-FF59-4A20-9DA0-4337E6FFD1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W180" authorId="193" shapeId="0" xr:uid="{E7AC086B-64A2-4D1A-8C45-9C6252858A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D181" authorId="194" shapeId="0" xr:uid="{C3E14124-23A2-495B-9FBC-62E69C2169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W181" authorId="195" shapeId="0" xr:uid="{91351D38-3ACD-4951-AC41-6CBBA449B4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D182" authorId="196" shapeId="0" xr:uid="{3305FF90-329C-4EFD-89A6-9FFADE0857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W182" authorId="197" shapeId="0" xr:uid="{9E3504E0-472C-4477-A1AD-E17E97501A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D183" authorId="198" shapeId="0" xr:uid="{CE791B92-C23B-44EF-80DC-4EC11FE7E4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W183" authorId="199" shapeId="0" xr:uid="{111C2020-88E7-453A-BAE9-AB5A33F0D9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 planos, uno sin escala y los otros a 150</t>
      </text>
    </comment>
    <comment ref="D184" authorId="200" shapeId="0" xr:uid="{3BEE49BB-CC27-45D5-A326-6CCD80F5BF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W184" authorId="201" shapeId="0" xr:uid="{3C06ECFD-C409-4E33-B491-E7DFBBB91F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D185" authorId="202" shapeId="0" xr:uid="{572D95D1-4335-4D29-8299-CB75154482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W185" authorId="203" shapeId="0" xr:uid="{6DB98FF0-8550-44F7-A13F-CCC42F127D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D186" authorId="204" shapeId="0" xr:uid="{C4C9B50F-6E30-4B3C-8623-CCF3955581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W186" authorId="205" shapeId="0" xr:uid="{590F88E8-D2A5-4A2B-A487-3FEF4B4AE9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D187" authorId="206" shapeId="0" xr:uid="{4EC0F95C-6C16-453D-B4C0-3B2D14A477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W187" authorId="207" shapeId="0" xr:uid="{0BDA3365-DBF0-416C-958A-ED029C058F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D188" authorId="208" shapeId="0" xr:uid="{A1DE406F-4E22-4BBE-A204-4F7670A64F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W188" authorId="209" shapeId="0" xr:uid="{840717D6-CD76-4457-AED6-463A363579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documento contiene4
 planos, uno sin escala y los otros a 150</t>
      </text>
    </comment>
    <comment ref="D209" authorId="210" shapeId="0" xr:uid="{09CD8E57-6C59-4DC3-8316-5EE744A224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10" authorId="211" shapeId="0" xr:uid="{05904D6A-6939-467A-BCF5-1337B1F9CB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11" authorId="212" shapeId="0" xr:uid="{C870C096-ED67-4967-9EF4-68CC42D463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12" authorId="213" shapeId="0" xr:uid="{31D46435-7E63-4629-9D7E-97165A1187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13" authorId="214" shapeId="0" xr:uid="{DD2CE75F-5C13-4BD6-AC2F-0976FE3D30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14" authorId="215" shapeId="0" xr:uid="{12E522AF-1903-478C-8A04-11BED92437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15" authorId="216" shapeId="0" xr:uid="{BC3015CA-B2F1-4725-9DFF-3A68FD748A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16" authorId="217" shapeId="0" xr:uid="{6BAFE8D3-CC50-4577-8ECC-43DB286367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17" authorId="218" shapeId="0" xr:uid="{B77F7E25-B9B8-43B4-80A5-80940C3F0F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18" authorId="219" shapeId="0" xr:uid="{7A891416-73EB-47BD-ACF3-5238785A0F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documeto tiene 8 planos. El primer plano en 1:200, otros a escala 1:100 y otros s/E</t>
      </text>
    </comment>
    <comment ref="D224" authorId="220" shapeId="0" xr:uid="{E4E927A8-D3CC-474F-A2F9-D805F69429D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25" authorId="221" shapeId="0" xr:uid="{731B0984-BCE0-4C73-B815-BB6CF7C2370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26" authorId="222" shapeId="0" xr:uid="{4AB02F03-3292-4DEE-B388-C49FC030AD0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27" authorId="223" shapeId="0" xr:uid="{DCDF90E6-EB4D-42D8-83C3-4527D0D3CDB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28" authorId="224" shapeId="0" xr:uid="{6175FAE4-5B85-4E29-865A-D90FB3A9F42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29" authorId="225" shapeId="0" xr:uid="{14ED2D4A-111C-40DC-900B-04368E94B58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0" authorId="226" shapeId="0" xr:uid="{6A4EBA81-79FC-404C-9CED-D14CFA4FEF0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1" authorId="227" shapeId="0" xr:uid="{4405DBB2-BBB6-4EAC-94E7-C4843CFCE56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2" authorId="228" shapeId="0" xr:uid="{C8361804-A4C5-49CF-B561-46BBE8359D0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3" authorId="229" shapeId="0" xr:uid="{FF2DD513-389A-4AFE-9B06-D2C5DA9466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4" authorId="230" shapeId="0" xr:uid="{D2F46470-25EF-424B-BD70-54708A6298E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5" authorId="231" shapeId="0" xr:uid="{F6DF1FA1-9674-42B6-A228-03E4D76563B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6" authorId="232" shapeId="0" xr:uid="{ED99CE66-24A8-41F2-9FDA-30C05113916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7" authorId="233" shapeId="0" xr:uid="{74C09636-CF77-4A96-86A1-1F0B1AEEEB9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8" authorId="234" shapeId="0" xr:uid="{FEB84930-C41A-4D9C-833E-CC86BC38BE4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39" authorId="235" shapeId="0" xr:uid="{A1E9B0A2-6D3C-4662-8E4B-C3343E473E4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39" authorId="236" shapeId="0" xr:uid="{EFCB4FA3-1EF9-4597-A820-38CF4F7B8CF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0" authorId="237" shapeId="0" xr:uid="{D92D69A2-B76D-4841-AB0B-0CF4BF04505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0" authorId="238" shapeId="0" xr:uid="{866019B7-17F1-44DD-A965-69EDDBD1555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1" authorId="239" shapeId="0" xr:uid="{92323E6C-FFD6-4486-880D-70178C115AB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1" authorId="240" shapeId="0" xr:uid="{00FE5DD6-4CB3-4B8D-A4BF-3570978727A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2" authorId="241" shapeId="0" xr:uid="{64BCB0C2-4A3C-45A1-A505-979F48F0E8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2" authorId="242" shapeId="0" xr:uid="{BBCD299E-7CC1-4D8E-B443-A200FED5908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3" authorId="243" shapeId="0" xr:uid="{04CA4CB5-4577-408E-AD7A-B605B4EEB65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3" authorId="244" shapeId="0" xr:uid="{DDB82C99-EA4A-4FBA-96CD-31846A7204C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4" authorId="245" shapeId="0" xr:uid="{7D2C88BC-0E25-4538-8DFC-0778188023C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4" authorId="246" shapeId="0" xr:uid="{F7017E50-17AB-4213-9C02-590CD85220D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5" authorId="247" shapeId="0" xr:uid="{7B0B5AD8-EC0E-4249-BF39-14D04740E07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5" authorId="248" shapeId="0" xr:uid="{F6D1D93D-F75F-4D2B-A7F7-1FE3E99F3F8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6" authorId="249" shapeId="0" xr:uid="{0255F0CA-E0E1-486C-B73A-FB437751028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6" authorId="250" shapeId="0" xr:uid="{62C8F473-CA98-4AA3-AB34-DBC7DA77699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7" authorId="251" shapeId="0" xr:uid="{02C445E6-752E-427C-BCD0-9ABF2375EF6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7" authorId="252" shapeId="0" xr:uid="{D4A2C788-4A08-49AF-A8A3-EDC6BA12D8A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8" authorId="253" shapeId="0" xr:uid="{E3C2DBC6-E7E2-4B7D-A044-847218E272D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8" authorId="254" shapeId="0" xr:uid="{31A8457C-47CF-4664-8767-259020BDA11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49" authorId="255" shapeId="0" xr:uid="{0A5BA829-323C-415D-A60F-CBED8848167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49" authorId="256" shapeId="0" xr:uid="{4061023F-DE5A-4CFC-80D6-9FF403749AA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50" authorId="257" shapeId="0" xr:uid="{28AB3257-A52F-41FD-BAED-13CF669C0A6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50" authorId="258" shapeId="0" xr:uid="{5E29CCA6-8539-41F5-9ACE-4BEEE33D9E4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51" authorId="259" shapeId="0" xr:uid="{1C0E787B-0EB8-4E68-B9C4-14BD96BF7FE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51" authorId="260" shapeId="0" xr:uid="{42E836ED-A573-4B4E-BF34-A5F3563D16B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52" authorId="261" shapeId="0" xr:uid="{D2AF9E6B-4738-4D46-97EE-F99D2ECB207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52" authorId="262" shapeId="0" xr:uid="{03C28C71-4670-4297-ADEF-E2F0C4CCEFF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53" authorId="263" shapeId="0" xr:uid="{5A358940-617A-4A77-A53A-BD465DBC025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W253" authorId="264" shapeId="0" xr:uid="{1C022343-F3E2-4579-B49D-8264EC679BD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Planos </t>
      </text>
    </comment>
    <comment ref="D259" authorId="265" shapeId="0" xr:uid="{FB5F545A-4EEB-486F-B364-9BDE36C5325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Planos </t>
      </text>
    </comment>
    <comment ref="W259" authorId="266" shapeId="0" xr:uid="{05F5A9F3-B602-4283-9F0A-7EA0873026A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Planos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8ABEC-1533-460A-9216-BE4FF0749272}" keepAlive="1" name="Consulta - 01 MEP and Piping" description="Conexión a la consulta '01 MEP and Piping' en el libro." type="5" refreshedVersion="8" background="1" saveData="1">
    <dbPr connection="Provider=Microsoft.Mashup.OleDb.1;Data Source=$Workbook$;Location=&quot;01 MEP and Piping&quot;;Extended Properties=&quot;&quot;" command="SELECT * FROM [01 MEP and Piping]"/>
  </connection>
  <connection id="2" xr16:uid="{18B80ED4-0181-453C-A2DE-02A01F8FF73C}" keepAlive="1" name="Consulta - 01 MEP and Piping (2)" description="Conexión a la consulta '01 MEP and Piping (2)' en el libro." type="5" refreshedVersion="8" background="1" saveData="1">
    <dbPr connection="Provider=Microsoft.Mashup.OleDb.1;Data Source=$Workbook$;Location=&quot;01 MEP and Piping (2)&quot;;Extended Properties=&quot;&quot;" command="SELECT * FROM [01 MEP and Piping (2)]"/>
  </connection>
  <connection id="3" xr16:uid="{39BB5720-34CD-4587-A325-8D3134EDD85A}" keepAlive="1" name="Consulta - 02 MEP Electrical" description="Conexión a la consulta '02 MEP Electrical' en el libro." type="5" refreshedVersion="8" background="1" saveData="1">
    <dbPr connection="Provider=Microsoft.Mashup.OleDb.1;Data Source=$Workbook$;Location=&quot;02 MEP Electrical&quot;;Extended Properties=&quot;&quot;" command="SELECT * FROM [02 MEP Electrical]"/>
  </connection>
  <connection id="4" xr16:uid="{C596B668-9D71-4318-965B-78A3657AF63E}" keepAlive="1" name="Consulta - 02 MEP Electrical (3)" description="Conexión a la consulta '02 MEP Electrical (3)' en el libro." type="5" refreshedVersion="8" background="1" saveData="1">
    <dbPr connection="Provider=Microsoft.Mashup.OleDb.1;Data Source=$Workbook$;Location=&quot;02 MEP Electrical (3)&quot;;Extended Properties=&quot;&quot;" command="SELECT * FROM [02 MEP Electrical (3)]"/>
  </connection>
  <connection id="5" xr16:uid="{414AE8A1-15FE-4F8F-9FA9-AC6FC241C9EC}" keepAlive="1" name="Consulta - 02 MEP Electrical (4)" description="Conexión a la consulta '02 MEP Electrical (4)' en el libro." type="5" refreshedVersion="8" background="1" saveData="1">
    <dbPr connection="Provider=Microsoft.Mashup.OleDb.1;Data Source=$Workbook$;Location=&quot;02 MEP Electrical (4)&quot;;Extended Properties=&quot;&quot;" command="SELECT * FROM [02 MEP Electrical (4)]"/>
  </connection>
  <connection id="6" xr16:uid="{F522AFA4-B62E-4E10-AE90-E74771F64C0B}" keepAlive="1" name="Consulta - 02 MEP Electrical (5)" description="Conexión a la consulta '02 MEP Electrical (5)' en el libro." type="5" refreshedVersion="8" background="1" saveData="1">
    <dbPr connection="Provider=Microsoft.Mashup.OleDb.1;Data Source=$Workbook$;Location=&quot;02 MEP Electrical (5)&quot;;Extended Properties=&quot;&quot;" command="SELECT * FROM [02 MEP Electrical (5)]"/>
  </connection>
  <connection id="7" xr16:uid="{060B0F79-1A32-45CC-8B76-7B292C70BB8D}" keepAlive="1" name="Consulta - 03 MEP Automation" description="Conexión a la consulta '03 MEP Automation' en el libro." type="5" refreshedVersion="8" background="1" saveData="1">
    <dbPr connection="Provider=Microsoft.Mashup.OleDb.1;Data Source=$Workbook$;Location=&quot;03 MEP Automation&quot;;Extended Properties=&quot;&quot;" command="SELECT * FROM [03 MEP Automation]"/>
  </connection>
  <connection id="8" xr16:uid="{05A012D9-AD63-4118-A3FB-7FA7BB01AF4E}" keepAlive="1" name="Consulta - 04 MEP Fire Fighting" description="Conexión a la consulta '04 MEP Fire Fighting' en el libro." type="5" refreshedVersion="8" background="1" saveData="1">
    <dbPr connection="Provider=Microsoft.Mashup.OleDb.1;Data Source=$Workbook$;Location=&quot;04 MEP Fire Fighting&quot;;Extended Properties=&quot;&quot;" command="SELECT * FROM [04 MEP Fire Fighting]"/>
  </connection>
  <connection id="9" xr16:uid="{C863BCD3-7F4F-4408-BA33-EF1381B5EF80}" keepAlive="1" name="Consulta - 05 MEP HVAC" description="Conexión a la consulta '05 MEP HVAC' en el libro." type="5" refreshedVersion="8" background="1" saveData="1">
    <dbPr connection="Provider=Microsoft.Mashup.OleDb.1;Data Source=$Workbook$;Location=&quot;05 MEP HVAC&quot;;Extended Properties=&quot;&quot;" command="SELECT * FROM [05 MEP HVAC]"/>
  </connection>
  <connection id="10" xr16:uid="{CCD14A21-CFA1-417F-B343-174BED34F629}" keepAlive="1" name="Consulta - 05 MEP HVAC (2)" description="Conexión a la consulta '05 MEP HVAC (2)' en el libro." type="5" refreshedVersion="8" background="1" saveData="1">
    <dbPr connection="Provider=Microsoft.Mashup.OleDb.1;Data Source=$Workbook$;Location=&quot;05 MEP HVAC (2)&quot;;Extended Properties=&quot;&quot;" command="SELECT * FROM [05 MEP HVAC (2)]"/>
  </connection>
  <connection id="11" xr16:uid="{91FAC135-1E39-4A50-B89C-9301A477298E}" keepAlive="1" name="Consulta - 05 MEP HVAC (3)" description="Conexión a la consulta '05 MEP HVAC (3)' en el libro." type="5" refreshedVersion="8" background="1" saveData="1">
    <dbPr connection="Provider=Microsoft.Mashup.OleDb.1;Data Source=$Workbook$;Location=&quot;05 MEP HVAC (3)&quot;;Extended Properties=&quot;&quot;" command="SELECT * FROM [05 MEP HVAC (3)]"/>
  </connection>
  <connection id="12" xr16:uid="{5080F79D-3815-4E5E-9141-641DD5DF01BB}" keepAlive="1" name="Consulta - 06 MEP Reference Document" description="Conexión a la consulta '06 MEP Reference Document' en el libro." type="5" refreshedVersion="8" background="1" saveData="1">
    <dbPr connection="Provider=Microsoft.Mashup.OleDb.1;Data Source=$Workbook$;Location=&quot;06 MEP Reference Document&quot;;Extended Properties=&quot;&quot;" command="SELECT * FROM [06 MEP Reference Document]"/>
  </connection>
  <connection id="13" xr16:uid="{790E525F-6FB3-4ED3-B16F-04F860CF6E17}" keepAlive="1" name="Consulta - 33  Gigafactoría PowerCo (Sagunto)" description="Conexión a la consulta '33  Gigafactoría PowerCo (Sagunto)' en el libro." type="5" refreshedVersion="8" background="1" saveData="1">
    <dbPr connection="Provider=Microsoft.Mashup.OleDb.1;Data Source=$Workbook$;Location=&quot;33  Gigafactoría PowerCo (Sagunto)&quot;;Extended Properties=&quot;&quot;" command="SELECT * FROM [33  Gigafactoría PowerCo (Sagunto)]"/>
  </connection>
  <connection id="14" xr16:uid="{65BEA021-D136-4471-AA9E-C2D401EDB621}" keepAlive="1" name="Consulta - 33  Gigafactoría PowerCo (Sagunto) (2)" description="Conexión a la consulta '33  Gigafactoría PowerCo (Sagunto) (2)' en el libro." type="5" refreshedVersion="0" background="1">
    <dbPr connection="Provider=Microsoft.Mashup.OleDb.1;Data Source=$Workbook$;Location=&quot;33  Gigafactoría PowerCo (Sagunto) (2)&quot;;Extended Properties=&quot;&quot;" command="SELECT * FROM [33  Gigafactoría PowerCo (Sagunto) (2)]"/>
  </connection>
  <connection id="15" xr16:uid="{9C3AD2DA-B75B-4781-9E81-1A8B7C23CBFB}" keepAlive="1" name="Consulta - 33  Gigafactoría PowerCo (Sagunto) (3)" description="Conexión a la consulta '33  Gigafactoría PowerCo (Sagunto) (3)' en el libro." type="5" refreshedVersion="0" background="1">
    <dbPr connection="Provider=Microsoft.Mashup.OleDb.1;Data Source=$Workbook$;Location=&quot;33  Gigafactoría PowerCo (Sagunto) (3)&quot;;Extended Properties=&quot;&quot;" command="SELECT * FROM [33  Gigafactoría PowerCo (Sagunto) (3)]"/>
  </connection>
  <connection id="16" xr16:uid="{C4C014E5-8F6B-4C12-91AE-88352BDCBD7B}" keepAlive="1" name="Consulta - 33  Gigafactoría PowerCo (Sagunto) (4)" description="Conexión a la consulta '33  Gigafactoría PowerCo (Sagunto) (4)' en el libro." type="5" refreshedVersion="0" background="1">
    <dbPr connection="Provider=Microsoft.Mashup.OleDb.1;Data Source=$Workbook$;Location=&quot;33  Gigafactoría PowerCo (Sagunto) (4)&quot;;Extended Properties=&quot;&quot;" command="SELECT * FROM [33  Gigafactoría PowerCo (Sagunto) (4)]"/>
  </connection>
  <connection id="17" xr16:uid="{421D4739-AD94-426C-B49F-E0034A523C0C}" keepAlive="1" name="Consulta - Proyecto actualizado 140225" description="Conexión a la consulta 'Proyecto actualizado 140225' en el libro." type="5" refreshedVersion="8" background="1" saveData="1">
    <dbPr connection="Provider=Microsoft.Mashup.OleDb.1;Data Source=$Workbook$;Location=&quot;Proyecto actualizado 140225&quot;;Extended Properties=&quot;&quot;" command="SELECT * FROM [Proyecto actualizado 140225]"/>
  </connection>
</connections>
</file>

<file path=xl/sharedStrings.xml><?xml version="1.0" encoding="utf-8"?>
<sst xmlns="http://schemas.openxmlformats.org/spreadsheetml/2006/main" count="46522" uniqueCount="3146">
  <si>
    <t>Carpeta principal</t>
  </si>
  <si>
    <t>Subcarpeta 01</t>
  </si>
  <si>
    <t>Subcarpeta 02</t>
  </si>
  <si>
    <t>Subcarpeta 03</t>
  </si>
  <si>
    <t>Subcareta 04</t>
  </si>
  <si>
    <t>Nombre de archivo</t>
  </si>
  <si>
    <t>Extension</t>
  </si>
  <si>
    <t>Folder Path</t>
  </si>
  <si>
    <t>33. Gigafactoría PowerCo (Sagunto)</t>
  </si>
  <si>
    <t/>
  </si>
  <si>
    <t>.zip</t>
  </si>
  <si>
    <t>.pdf</t>
  </si>
  <si>
    <t>.xlsx</t>
  </si>
  <si>
    <t>.dwg</t>
  </si>
  <si>
    <t>3. Proyecto actualizado (14-02-205)</t>
  </si>
  <si>
    <t>01. Technical Specs and Design Criteria</t>
  </si>
  <si>
    <t>02. Drawings</t>
  </si>
  <si>
    <t>03. Diagrams and Schematics</t>
  </si>
  <si>
    <t>04. Lists and Others</t>
  </si>
  <si>
    <t>02. MEP Electrical</t>
  </si>
  <si>
    <t>.rar</t>
  </si>
  <si>
    <t>03. MEP Automation</t>
  </si>
  <si>
    <t>\\a4file001p\fccco_fccii6\12_SSTTI\2. Proyectos en ejecución\33. Gigafactoría PowerCo (Sagunto)\3. Proyecto actualizado (14-02-205)\03. MEP Automation\01. Technical Specs and Design Criteria\</t>
  </si>
  <si>
    <t>\\a4file001p\fccco_fccii6\12_SSTTI\2. Proyectos en ejecución\33. Gigafactoría PowerCo (Sagunto)\3. Proyecto actualizado (14-02-205)\03. MEP Automation\02. Drawings\</t>
  </si>
  <si>
    <t>\\a4file001p\fccco_fccii6\12_SSTTI\2. Proyectos en ejecución\33. Gigafactoría PowerCo (Sagunto)\3. Proyecto actualizado (14-02-205)\03. MEP Automation\03. Diagrams and Schematics\</t>
  </si>
  <si>
    <t>\\a4file001p\fccco_fccii6\12_SSTTI\2. Proyectos en ejecución\33. Gigafactoría PowerCo (Sagunto)\3. Proyecto actualizado (14-02-205)\03. MEP Automation\04. Lists and Others\</t>
  </si>
  <si>
    <t>04. MEP Fire Fighting</t>
  </si>
  <si>
    <t>05. MEP HVAC</t>
  </si>
  <si>
    <t>\\a4file001p\fccco_fccii6\12_SSTTI\2. Proyectos en ejecución\33. Gigafactoría PowerCo (Sagunto)\3. Proyecto actualizado (14-02-205)\05. MEP HVAC\01. Technical Specs and Design Criteria\</t>
  </si>
  <si>
    <t>\\a4file001p\fccco_fccii6\12_SSTTI\2. Proyectos en ejecución\33. Gigafactoría PowerCo (Sagunto)\3. Proyecto actualizado (14-02-205)\05. MEP HVAC\02. Drawings\</t>
  </si>
  <si>
    <t>\\a4file001p\fccco_fccii6\12_SSTTI\2. Proyectos en ejecución\33. Gigafactoría PowerCo (Sagunto)\3. Proyecto actualizado (14-02-205)\05. MEP HVAC\03. Diagrams and Schematics\</t>
  </si>
  <si>
    <t>\\a4file001p\fccco_fccii6\12_SSTTI\2. Proyectos en ejecución\33. Gigafactoría PowerCo (Sagunto)\3. Proyecto actualizado (14-02-205)\05. MEP HVAC\04. Lists and Others\</t>
  </si>
  <si>
    <t>06. MEP Reference Documents</t>
  </si>
  <si>
    <t>01. Structure</t>
  </si>
  <si>
    <t>ExportPackage_SFVA-IDOM-00030_v10_20250213.zip</t>
  </si>
  <si>
    <t>\\a4file001p\fccco_fccii6\12_SSTTI\2. Proyectos en ejecución\33. Gigafactoría PowerCo (Sagunto)\3. Proyecto actualizado (14-02-205)\06. MEP Reference Documents\01. Structure\</t>
  </si>
  <si>
    <t>02. Architecture</t>
  </si>
  <si>
    <t>ExportPackage_SFVA-IDOM-00031_v9_20250213.zip</t>
  </si>
  <si>
    <t>\\a4file001p\fccco_fccii6\12_SSTTI\2. Proyectos en ejecución\33. Gigafactoría PowerCo (Sagunto)\3. Proyecto actualizado (14-02-205)\06. MEP Reference Documents\02. Architecture\</t>
  </si>
  <si>
    <t>.xls</t>
  </si>
  <si>
    <t>SFVA-1-00000-ST-X-00389-G0-A3-IDOM-DD-pdf-a-Civil &amp; Structural Design Criteria.pdf</t>
  </si>
  <si>
    <t>SFVA-1-00000-ST-X-03557-G0-A1-IDOM-DD-pdf-1-Painting Specification.pdf</t>
  </si>
  <si>
    <t>SFVA-1-00121-ST-F-00295-E1-A3-IDOM-DD-dwg-0 Precast. CP1. Loading. Level +5.50.dwg</t>
  </si>
  <si>
    <t>SFVA-1-00121-ST-F-00295-E1-A3-IDOM-DD-pdf-0 Precast. CP1. Loading. Level +5.50.pdf</t>
  </si>
  <si>
    <t>SFVA-1-00121-ST-F-00296-E2-A3-IDOM-DD-dwg-0 Precast. CP1. Loading. Level +9.50.dwg</t>
  </si>
  <si>
    <t>SFVA-1-00121-ST-F-00296-E2-A3-IDOM-DD-pdf-0 Precast. CP1. Loading. Level +9.50.pdf</t>
  </si>
  <si>
    <t>SFVA-1-00121-ST-F-00297-M1-A3-IDOM-DD-dwg-0 Precast. CP1. Loading. Level +9.10.dwg</t>
  </si>
  <si>
    <t>SFVA-1-00121-ST-F-00297-M1-A3-IDOM-DD-pdf-0 Precast. CP1. Loading. Level +9.10.pdf</t>
  </si>
  <si>
    <t>SFVA-1-00121-ST-F-00298-M2-A3-IDOM-DD-dwg-0 Precast. CP1. Loading. Level +12.91.dwg</t>
  </si>
  <si>
    <t>SFVA-1-00121-ST-F-00298-M2-A3-IDOM-DD-pdf-0 Precast. CP1. Loading. Level +12.91.pdf</t>
  </si>
  <si>
    <t>SFVA-1-00121-ST-F-00299-E3-A3-IDOM-DD-dwg-0 Precast. CP1. Loading. Level +15.50.dwg</t>
  </si>
  <si>
    <t>SFVA-1-00121-ST-F-00299-E3-A3-IDOM-DD-pdf-0 Precast. CP1. Loading. Level +15.50.pdf</t>
  </si>
  <si>
    <t>SFVA-1-00121-ST-F-00300-E4-A3-IDOM-DD-dwg-0 Precast. CP1. Loading. Roof.dwg</t>
  </si>
  <si>
    <t>SFVA-1-00121-ST-F-00300-E4-A3-IDOM-DD-pdf-0 Precast. CP1. Loading. Roof.pdf</t>
  </si>
  <si>
    <t>SFVA-1-00122-ST-F-00309-E1-A3-IDOM-DD-dwg-0 Precast. CP2. Loading. Level +5.50.dwg</t>
  </si>
  <si>
    <t>SFVA-1-00122-ST-F-00309-E1-A3-IDOM-DD-pdf-0 Precast. CP2. Loading. Level +5.50.pdf</t>
  </si>
  <si>
    <t>SFVA-1-00122-ST-F-00310-E2-A3-IDOM-DD-dwg-0 Precast. CP2. Loading. Level +9.50.dwg</t>
  </si>
  <si>
    <t>SFVA-1-00122-ST-F-00310-E2-A3-IDOM-DD-pdf-0 Precast. CP2. Loading. Level +9.50.pdf</t>
  </si>
  <si>
    <t>SFVA-1-00122-ST-F-00311-M1-A3-IDOM-DD-dwg-0 Precast. CP2. Loading. Level +9.10.dwg</t>
  </si>
  <si>
    <t>SFVA-1-00122-ST-F-00311-M1-A3-IDOM-DD-pdf-0 Precast. CP2. Loading. Level +9.10.pdf</t>
  </si>
  <si>
    <t>SFVA-1-00122-ST-F-00312-M2-A3-IDOM-DD-dwg-0 Precast. CP2. Loading. Level +12.91.dwg</t>
  </si>
  <si>
    <t>SFVA-1-00122-ST-F-00312-M2-A3-IDOM-DD-pdf-0 Precast. CP2. Loading. Level +12.91.pdf</t>
  </si>
  <si>
    <t>SFVA-1-00122-ST-F-00313-E3-A3-IDOM-DD-dwg-0 Precast. CP2. Loading. Level +15.50.dwg</t>
  </si>
  <si>
    <t>SFVA-1-00122-ST-F-00313-E3-A3-IDOM-DD-pdf-0 Precast. CP2. Loading. Level +15.50.pdf</t>
  </si>
  <si>
    <t>SFVA-1-00122-ST-F-00314-E4-A3-IDOM-DD-dwg-0 Precast. CP2. Loading. Roof.dwg</t>
  </si>
  <si>
    <t>SFVA-1-00122-ST-F-00314-E4-A3-IDOM-DD-pdf-0 Precast. CP2. Loading. Roof.pdf</t>
  </si>
  <si>
    <t>SFVA-1-00131-ST-F-00322-EG-A3-IDOM-DD-dwg-1 Precast. FA1. Loading. Ground Floor.dwg</t>
  </si>
  <si>
    <t>SFVA-1-00131-ST-F-00323-E1-A3-IDOM-DD-dwg-1 Precast. FA1. Loading. Level +4.90.dwg</t>
  </si>
  <si>
    <t>SFVA-1-00131-ST-F-00323-E1-A3-IDOM-DD-pdf-1 Precast. FA1. Loading. Level +4.90.pdf</t>
  </si>
  <si>
    <t>SFVA-1-00131-ST-F-00324-E2-A3-IDOM-DD-dwg-2 Precast. FA1. Loading. Level +9.80.dwg</t>
  </si>
  <si>
    <t>SFVA-1-00131-ST-F-00324-E2-A3-IDOM-DD-pdf-2 Precast. FA1. Loading. Level +9.80.pdf</t>
  </si>
  <si>
    <t>SFVA-1-00131-ST-F-00325-E3-A3-IDOM-DD-dwg-1 Precast. FA1. Loading. Level +16.50.dwg</t>
  </si>
  <si>
    <t>SFVA-1-00131-ST-F-00325-E3-A3-IDOM-DD-pdf-1 Precast. FA1. Loading. Level +16.50.pdf</t>
  </si>
  <si>
    <t>SFVA-1-00131-ST-F-00326-E4-A3-IDOM-DD-dwg-1 Precast. FA1. Loading.Roof.dwg</t>
  </si>
  <si>
    <t>SFVA-1-00131-ST-F-00326-E4-A3-IDOM-DD-pdf-1 Precast. FA1. Loading. Roof.pdf</t>
  </si>
  <si>
    <t>SFVA-1-00132-ST-F-00333-E1-A3-IDOM-DD-dwg-1 Precast. FA2. Loading. Level +4.90.dwg</t>
  </si>
  <si>
    <t>SFVA-1-00132-ST-F-00333-E1-A3-IDOM-DD-pdf-1 Precast. FA2. Loading. Level +4.90.pdf</t>
  </si>
  <si>
    <t>SFVA-1-00132-ST-F-00334-E2-A3-IDOM-DD-dwg-2 Precast. FA2. Loading. Level +9.80.dwg</t>
  </si>
  <si>
    <t>SFVA-1-00132-ST-F-00334-E2-A3-IDOM-DD-pdf-2 Precast. FA2. Loading. Level +9.80.pdf</t>
  </si>
  <si>
    <t>SFVA-1-00132-ST-F-00335-E3-A3-IDOM-DD-dwg-1 Precast. FA2. Loading. Level +16.50.dwg</t>
  </si>
  <si>
    <t>SFVA-1-00132-ST-F-00335-E3-A3-IDOM-DD-pdf-1 Precast. FA2. Loading. Level +16.50.pdf</t>
  </si>
  <si>
    <t>SFVA-1-00132-ST-F-00336-E4-A3-IDOM-DD-dwg-1 Precast. FA2. Loading. Roof.dwg</t>
  </si>
  <si>
    <t>SFVA-1-00132-ST-F-00336-E4-A3-IDOM-DD-pdf-1 Precast. FA2. Loading. Roof.pdf</t>
  </si>
  <si>
    <t>SFVA-1-00251-ST-F-00342-U1-A3-IDOM-DD-dwg-1 Precast. EC. Loading. Basement -3.75.dwg</t>
  </si>
  <si>
    <t>SFVA-1-00251-ST-F-00342-U1-A3-IDOM-DD-pdf-1 Precast. EC. Loading. Basement -3.75.pdf</t>
  </si>
  <si>
    <t>SFVA-1-00251-ST-F-00344-E1-A3-IDOM-DD-dwg-2 Precast. EC. Loading. Level +5.21.dwg</t>
  </si>
  <si>
    <t>SFVA-1-00251-ST-F-00344-E1-A3-IDOM-DD-pdf-2 Precast. EC. Loading. Level +5.21.pdf</t>
  </si>
  <si>
    <t>SFVA-1-00251-ST-F-00345-E2-A3-IDOM-DD-dwg-2 Precast. EC. Loading. Roof.dwg</t>
  </si>
  <si>
    <t>SFVA-1-00251-ST-F-00345-E2-A3-IDOM-DD-pdf-2 Precast. EC. Loading. Roof.pdf</t>
  </si>
  <si>
    <t>SFVA-1-00251-ST-F-03991-G0-A7-IDOM-DD-dwg-a-MEP. Steel Structure. Energy Center.dwg</t>
  </si>
  <si>
    <t>SFVA-1-00251-ST-F-03991-G0-A7-IDOM-DD-pdf-a-MEP. Steel Structure. Energy Center.pdf</t>
  </si>
  <si>
    <t>SFVA-1-00251-ST-X-03987-G0-A1-IDOM-DD-pdf-a-EC. MEP Steel Structure. Report.pdf.pdf</t>
  </si>
  <si>
    <t>SFVA-1-00254-CV-F-34390-G0-L9-IDOM-DD-dwg-0 CSA. Cooling Tower Foundation.dwg</t>
  </si>
  <si>
    <t>SFVA-1-00254-CV-F-34390-G0-L9-IDOM-DD-pdf-0 CSA.Cooling Tower Foundation.pdf</t>
  </si>
  <si>
    <t>SFVA-1-00254-ST-F-04158-EG-A3-IDOM-DD-dwg-0 Cooling Tower. Structural Design Load.dwg</t>
  </si>
  <si>
    <t>SFVA-1-00254-ST-F-04158-EG-A3-IDOM-DD-pdf-0 Cooling Tower.Structural Design Load.pdf</t>
  </si>
  <si>
    <t>Total de Planos</t>
  </si>
  <si>
    <t>Documentos en  "Proyecto Actualizdo 140225"</t>
  </si>
  <si>
    <t>Recuento Documentos Word</t>
  </si>
  <si>
    <t>Recuento planos</t>
  </si>
  <si>
    <t>Recuento Documentos</t>
  </si>
  <si>
    <t>Recuento Planos</t>
  </si>
  <si>
    <t>Total de Documentos</t>
  </si>
  <si>
    <t>01 MEP Mech and Piping</t>
  </si>
  <si>
    <t>Nº Documentos</t>
  </si>
  <si>
    <t>S/E</t>
  </si>
  <si>
    <t>Escala</t>
  </si>
  <si>
    <t>Páginas</t>
  </si>
  <si>
    <t>Página</t>
  </si>
  <si>
    <t>S/E-200</t>
  </si>
  <si>
    <t>2500-S/E</t>
  </si>
  <si>
    <t>scala</t>
  </si>
  <si>
    <t>200-50</t>
  </si>
  <si>
    <t>600-150</t>
  </si>
  <si>
    <t>200-100</t>
  </si>
  <si>
    <t>100-200-S/E</t>
  </si>
  <si>
    <t>600-150-S/E</t>
  </si>
  <si>
    <t>200 - 50</t>
  </si>
  <si>
    <t>200-S/E-100</t>
  </si>
  <si>
    <t>600 y 150</t>
  </si>
  <si>
    <t>600 y  150</t>
  </si>
  <si>
    <t>200, 100 y SE</t>
  </si>
  <si>
    <t>SE, 100 y 200</t>
  </si>
  <si>
    <t>500 y 150</t>
  </si>
  <si>
    <t>200 y 50</t>
  </si>
  <si>
    <t>100 y S/E</t>
  </si>
  <si>
    <t>200-100-S/E</t>
  </si>
  <si>
    <t>500-150</t>
  </si>
  <si>
    <t>200-100-50</t>
  </si>
  <si>
    <t>100-S/E</t>
  </si>
  <si>
    <t>300-150</t>
  </si>
  <si>
    <t>250-150</t>
  </si>
  <si>
    <t>División de planos</t>
  </si>
  <si>
    <t>Paquete</t>
  </si>
  <si>
    <t>Cell Production 1 (CP1). General piping arrangement</t>
  </si>
  <si>
    <t>(CP1). Mechanical Equipament Arragement</t>
  </si>
  <si>
    <t>CP-1, Emergency showers location</t>
  </si>
  <si>
    <t>CP-2, Emergency showers location</t>
  </si>
  <si>
    <t>FA-2, Emergency showers location</t>
  </si>
  <si>
    <t>Cell Production 2 (CP2). General piping arrangement.</t>
  </si>
  <si>
    <t>(FA2). Mechanical Equipment Arragement.</t>
  </si>
  <si>
    <t>(CP2).Mechanical Equipament Arragement</t>
  </si>
  <si>
    <t>(FA1). General piping arrangement.</t>
  </si>
  <si>
    <t xml:space="preserve">(FA1). Mechanical Equipment Arragement. </t>
  </si>
  <si>
    <t>FA-1, Emergency showers location,</t>
  </si>
  <si>
    <t xml:space="preserve">(FA2). General piping arrangement. </t>
  </si>
  <si>
    <t>Conveyor &amp; pipe Bridges</t>
  </si>
  <si>
    <t>(EC).  General piping arrangement.</t>
  </si>
  <si>
    <t>(EC). Mechanical Equipment Arragement.</t>
  </si>
  <si>
    <t>EC Emergency showers location</t>
  </si>
  <si>
    <t>(EC). Potable water</t>
  </si>
  <si>
    <t>Cooling Towers.</t>
  </si>
  <si>
    <t>Irrigation</t>
  </si>
  <si>
    <t>Piping Support Standard</t>
  </si>
  <si>
    <t>Nº Planos Proyecto</t>
  </si>
  <si>
    <t>Estimación Nº Shop Drawings</t>
  </si>
  <si>
    <t>Schematics General</t>
  </si>
  <si>
    <t>Schematics CP1</t>
  </si>
  <si>
    <t>Schematics CP2</t>
  </si>
  <si>
    <t>Schematics FA1</t>
  </si>
  <si>
    <t>Schematics FA2</t>
  </si>
  <si>
    <t>Schematics EC</t>
  </si>
  <si>
    <t>Schematics Complementary</t>
  </si>
  <si>
    <t>Estimación total Shop Drawings</t>
  </si>
  <si>
    <t>Estimación Shop Drawings</t>
  </si>
  <si>
    <t>Electrical procedures &amp; criteria</t>
  </si>
  <si>
    <t>Electrical Diagrams</t>
  </si>
  <si>
    <t>Electrical Lists</t>
  </si>
  <si>
    <t>Mech &amp; Piping Lists</t>
  </si>
  <si>
    <t>CP1 Electrical - Cable trays</t>
  </si>
  <si>
    <t>CP1 Electrical - Busbars</t>
  </si>
  <si>
    <t>CP1 Electrical - Aerial earthing</t>
  </si>
  <si>
    <t>CP2 Electrical - Cable trays</t>
  </si>
  <si>
    <t>CP2 Electrical - Busbars</t>
  </si>
  <si>
    <t>CP2 Electrical - Aerial earthing</t>
  </si>
  <si>
    <t>CP1 Electrical - Electrical rooms</t>
  </si>
  <si>
    <t>CP2 Electrical - Electrical rooms</t>
  </si>
  <si>
    <t>FA1 Electrical - Electrical rooms</t>
  </si>
  <si>
    <t>FA1 Electrical - Cable trays</t>
  </si>
  <si>
    <t>FA1 Electrical - Busbars</t>
  </si>
  <si>
    <t>FA1 Electrical - Aerial earthing</t>
  </si>
  <si>
    <t>FA2 Electrical - Electrical rooms</t>
  </si>
  <si>
    <t>FA2 Electrical - Cable trays</t>
  </si>
  <si>
    <t>FA2 Electrical - Busbars</t>
  </si>
  <si>
    <t>FA2 Electrical - Aerial earthing</t>
  </si>
  <si>
    <t>EC Electrical - Electrical rooms</t>
  </si>
  <si>
    <t>EC Electrical - Lighting</t>
  </si>
  <si>
    <t>EC Electrical - Cable trays</t>
  </si>
  <si>
    <t>EC Electrical - Busbars</t>
  </si>
  <si>
    <t>EC Electrical - Aerial earthing</t>
  </si>
  <si>
    <t>Electrical - General details</t>
  </si>
  <si>
    <t>02 MEP Electrical</t>
  </si>
  <si>
    <t>Fecha tope de entrega</t>
  </si>
  <si>
    <t>Automation - Schematics - CP1</t>
  </si>
  <si>
    <t>Automation - Schematics - CP2</t>
  </si>
  <si>
    <t>Automation - Schematics - FA1</t>
  </si>
  <si>
    <t>Automation - Schematics - FA2</t>
  </si>
  <si>
    <t>Automation - Schematics - EC</t>
  </si>
  <si>
    <t>Automation - Lists</t>
  </si>
  <si>
    <t>Automation - Schematics &amp; Drawings - BMS</t>
  </si>
  <si>
    <t>Automation - Schematics - General MEP</t>
  </si>
  <si>
    <t>03 MEP Automation</t>
  </si>
  <si>
    <t>Automation - Specification &amp; Design criteria</t>
  </si>
  <si>
    <t>FF - Specifications &amp; Design criteria</t>
  </si>
  <si>
    <t>CP1 - Fire protection equipment</t>
  </si>
  <si>
    <t>CP2 - Fire protection equipment</t>
  </si>
  <si>
    <t>CP1 - Hose Reel piping</t>
  </si>
  <si>
    <t>CP2 - Hose Reel piping</t>
  </si>
  <si>
    <t>CP1 - Sprinklers piping</t>
  </si>
  <si>
    <t>CP2 - Sprinklers piping</t>
  </si>
  <si>
    <t>CP1 - Fire Detection</t>
  </si>
  <si>
    <t>CP2 - Fire Detection</t>
  </si>
  <si>
    <t>FA1 - Fire protection equipment</t>
  </si>
  <si>
    <t>FA1 - Sprinklers piping</t>
  </si>
  <si>
    <t>FA1 - Hose Reel piping</t>
  </si>
  <si>
    <t>FA1 - Fire Detection</t>
  </si>
  <si>
    <t>FA2 - Fire protection equipment</t>
  </si>
  <si>
    <t>FA2 - Hose Reel piping</t>
  </si>
  <si>
    <t>FA2 - Fire Detection</t>
  </si>
  <si>
    <t>FA2 - Sprinklers piping</t>
  </si>
  <si>
    <t>CP1 - Sectorization &amp; Evacuation routes</t>
  </si>
  <si>
    <t>CP2 - Sectorization &amp; Evacuation routes</t>
  </si>
  <si>
    <t>FA1 - Sectorization &amp; Evacuation routes</t>
  </si>
  <si>
    <t>FA2 - Sectorization &amp; Evacuation routes</t>
  </si>
  <si>
    <t>EC - Sprinklers piping</t>
  </si>
  <si>
    <t>CP1-FA1 - Conveyor &amp; Pipe Bridge</t>
  </si>
  <si>
    <t>EC - Fire protection equipment</t>
  </si>
  <si>
    <t>EC - Sectorization &amp; Evacuation routes</t>
  </si>
  <si>
    <t>EC - Hose Reel piping</t>
  </si>
  <si>
    <t>EC - Fire Detection</t>
  </si>
  <si>
    <t>EC - Gas extinguishing</t>
  </si>
  <si>
    <t>Diagrams &amp; Schematics</t>
  </si>
  <si>
    <t>Lists</t>
  </si>
  <si>
    <t>04 MEP Fire Fighting</t>
  </si>
  <si>
    <t>HVAC - Specifications &amp; Design criteria</t>
  </si>
  <si>
    <t>CP1 - Smoke</t>
  </si>
  <si>
    <t>EC - Ducting</t>
  </si>
  <si>
    <t>CP2 - Smoke</t>
  </si>
  <si>
    <t>CP1 - Notching &amp; stacking</t>
  </si>
  <si>
    <t>CP1 - Cell Assembly</t>
  </si>
  <si>
    <t>CP1 - Zoning - Technical area</t>
  </si>
  <si>
    <t>CP1 - Anodes &amp; Cathodes</t>
  </si>
  <si>
    <t>CP2 - Anodes &amp; Cathodes</t>
  </si>
  <si>
    <t>CP2 - Notching &amp; stacking</t>
  </si>
  <si>
    <t>CP2 - Cell Assembly</t>
  </si>
  <si>
    <t>CP2 - Zoning - Technical area</t>
  </si>
  <si>
    <t>FA1 - Smoke</t>
  </si>
  <si>
    <t>FA1 - Filling &amp; Baking</t>
  </si>
  <si>
    <t>FA1 - Systems</t>
  </si>
  <si>
    <t>FA1 - Zoning sobrecámara</t>
  </si>
  <si>
    <t>FA2 - Smoke</t>
  </si>
  <si>
    <t>FA2 - Filling &amp; Baking</t>
  </si>
  <si>
    <t>FA2 - Systems</t>
  </si>
  <si>
    <t>EC - HVAC - Equipment layouts</t>
  </si>
  <si>
    <t>EC -HVAC - Ducting</t>
  </si>
  <si>
    <t>EC -HVAC - Condensate</t>
  </si>
  <si>
    <t>EC -HVAC - Zoning equipment</t>
  </si>
  <si>
    <t>EC -HVAC - Piping</t>
  </si>
  <si>
    <t>EC - HVAC - Details</t>
  </si>
  <si>
    <t>EC - HVAC - Schematics</t>
  </si>
  <si>
    <t>EC - HVAC - Lists</t>
  </si>
  <si>
    <t>05 MEP HVAC</t>
  </si>
  <si>
    <t>X</t>
  </si>
  <si>
    <t>CP1. General piping arrangement</t>
  </si>
  <si>
    <t>CP1. Mechanical Equipament Arragement</t>
  </si>
  <si>
    <t>CP1. Emergency showers location</t>
  </si>
  <si>
    <t>CP2. General piping arrangement.</t>
  </si>
  <si>
    <t>CP2.Mechanical Equipament Arragement</t>
  </si>
  <si>
    <t>CP2. Emergency showers location</t>
  </si>
  <si>
    <t>FA1. General piping arrangement.</t>
  </si>
  <si>
    <t xml:space="preserve">FA1. Mechanical Equipment Arragement. </t>
  </si>
  <si>
    <t>FA1. Emergency showers location,</t>
  </si>
  <si>
    <t xml:space="preserve">FA2. General piping arrangement. </t>
  </si>
  <si>
    <t>FA2. Mechanical Equipment Arragement.</t>
  </si>
  <si>
    <t>FA2. Emergency showers location</t>
  </si>
  <si>
    <t>EC. General piping arrangement.</t>
  </si>
  <si>
    <t>EC. Mechanical Equipment Arragement.</t>
  </si>
  <si>
    <t>EC. Emergency showers location</t>
  </si>
  <si>
    <t>EC. Potable water</t>
  </si>
  <si>
    <t>SFVA</t>
  </si>
  <si>
    <t>1</t>
  </si>
  <si>
    <t>00251</t>
  </si>
  <si>
    <t>HV</t>
  </si>
  <si>
    <t>F</t>
  </si>
  <si>
    <t>01910</t>
  </si>
  <si>
    <t>EG</t>
  </si>
  <si>
    <t>D5</t>
  </si>
  <si>
    <t>IDOM</t>
  </si>
  <si>
    <t>DD</t>
  </si>
  <si>
    <t>dwg</t>
  </si>
  <si>
    <t>2</t>
  </si>
  <si>
    <t>01911</t>
  </si>
  <si>
    <t>E1</t>
  </si>
  <si>
    <t>01912</t>
  </si>
  <si>
    <t>E2</t>
  </si>
  <si>
    <t>01926</t>
  </si>
  <si>
    <t>01927</t>
  </si>
  <si>
    <t>03426</t>
  </si>
  <si>
    <t>D4</t>
  </si>
  <si>
    <t>S</t>
  </si>
  <si>
    <t>04659</t>
  </si>
  <si>
    <t>G0</t>
  </si>
  <si>
    <t>ExportPackage_SFVA</t>
  </si>
  <si>
    <t>00027_v3_20250213.z</t>
  </si>
  <si>
    <t>p</t>
  </si>
  <si>
    <t>03941</t>
  </si>
  <si>
    <t>MEP. Energy Center (EC). HVAC. P&amp;ID01.dwg</t>
  </si>
  <si>
    <t>MEP. Energy Center (EC). HVAC. P&amp;ID02.dwg</t>
  </si>
  <si>
    <t>MEP. Energy Center (EC). HVAC. P&amp;ID03.dwg</t>
  </si>
  <si>
    <t>pdf</t>
  </si>
  <si>
    <t>MEP. Energy Center (EC). HVAC. P&amp;ID.pdf</t>
  </si>
  <si>
    <t>03942</t>
  </si>
  <si>
    <t>MEP. Energy Center (EC). HVAC. Schematic Diagram.dwg</t>
  </si>
  <si>
    <t>03943</t>
  </si>
  <si>
    <t>MEP. Energy Center (EC). HVAC. Process Diagram01.dwg</t>
  </si>
  <si>
    <t>MEP. Energy Center (EC). HVAC. Process Diagram02.dwg</t>
  </si>
  <si>
    <t>MEP. Energy Center (EC). HVAC. Process Diagram03.dwg</t>
  </si>
  <si>
    <t>MEP. Energy Center (EC). HVAC. Process Diagram04.dwg</t>
  </si>
  <si>
    <t>MEP. Energy Center (EC). HVAC. Process Diagram.pdf</t>
  </si>
  <si>
    <t>00028_v3_20250213.z</t>
  </si>
  <si>
    <t>00000</t>
  </si>
  <si>
    <t>01902</t>
  </si>
  <si>
    <t>MEP. HVAC Descriptive summary report.pdf</t>
  </si>
  <si>
    <t>01903</t>
  </si>
  <si>
    <t>MEP. HVAC Equipment List.pdf</t>
  </si>
  <si>
    <t>03463</t>
  </si>
  <si>
    <t>MEP. HVAC Data Sheet.pdf</t>
  </si>
  <si>
    <t>00121</t>
  </si>
  <si>
    <t>FE</t>
  </si>
  <si>
    <t>00001</t>
  </si>
  <si>
    <t>C1</t>
  </si>
  <si>
    <t>a</t>
  </si>
  <si>
    <t>M2</t>
  </si>
  <si>
    <t>00007</t>
  </si>
  <si>
    <t>E3</t>
  </si>
  <si>
    <t>01944</t>
  </si>
  <si>
    <t>01947</t>
  </si>
  <si>
    <t>01948</t>
  </si>
  <si>
    <t>01979</t>
  </si>
  <si>
    <t>01980</t>
  </si>
  <si>
    <t>01982</t>
  </si>
  <si>
    <t>01983</t>
  </si>
  <si>
    <t>01984</t>
  </si>
  <si>
    <t>02014</t>
  </si>
  <si>
    <t>02015</t>
  </si>
  <si>
    <t>02017</t>
  </si>
  <si>
    <t>M1</t>
  </si>
  <si>
    <t>02018</t>
  </si>
  <si>
    <t>02019</t>
  </si>
  <si>
    <t>03441</t>
  </si>
  <si>
    <t>E4</t>
  </si>
  <si>
    <t>04409</t>
  </si>
  <si>
    <t>M4</t>
  </si>
  <si>
    <t>04461</t>
  </si>
  <si>
    <t>00122</t>
  </si>
  <si>
    <t>02020</t>
  </si>
  <si>
    <t>00002</t>
  </si>
  <si>
    <t>00005</t>
  </si>
  <si>
    <t>00132</t>
  </si>
  <si>
    <t>04412</t>
  </si>
  <si>
    <t>01950</t>
  </si>
  <si>
    <t>01953</t>
  </si>
  <si>
    <t>01954</t>
  </si>
  <si>
    <t>01985</t>
  </si>
  <si>
    <t>01986</t>
  </si>
  <si>
    <t>01988</t>
  </si>
  <si>
    <t>01989</t>
  </si>
  <si>
    <t>01990</t>
  </si>
  <si>
    <t>02021</t>
  </si>
  <si>
    <t>02023</t>
  </si>
  <si>
    <t>02024</t>
  </si>
  <si>
    <t>02025</t>
  </si>
  <si>
    <t>03443</t>
  </si>
  <si>
    <t>04410</t>
  </si>
  <si>
    <t>04462</t>
  </si>
  <si>
    <t>00131</t>
  </si>
  <si>
    <t>00004</t>
  </si>
  <si>
    <t>01957</t>
  </si>
  <si>
    <t>01991</t>
  </si>
  <si>
    <t>01992</t>
  </si>
  <si>
    <t>01993</t>
  </si>
  <si>
    <t>01994</t>
  </si>
  <si>
    <t>02026</t>
  </si>
  <si>
    <t>02027</t>
  </si>
  <si>
    <t>02028</t>
  </si>
  <si>
    <t>02029</t>
  </si>
  <si>
    <t>03444</t>
  </si>
  <si>
    <t>04411</t>
  </si>
  <si>
    <t>04481</t>
  </si>
  <si>
    <t>01961</t>
  </si>
  <si>
    <t>01995</t>
  </si>
  <si>
    <t>01996</t>
  </si>
  <si>
    <t>01997</t>
  </si>
  <si>
    <t>01998</t>
  </si>
  <si>
    <t>02030</t>
  </si>
  <si>
    <t>02031</t>
  </si>
  <si>
    <t>02032</t>
  </si>
  <si>
    <t>02033</t>
  </si>
  <si>
    <t>03445</t>
  </si>
  <si>
    <t>03820</t>
  </si>
  <si>
    <t>04482</t>
  </si>
  <si>
    <t>00154</t>
  </si>
  <si>
    <t>01968</t>
  </si>
  <si>
    <t>02003</t>
  </si>
  <si>
    <t>00155</t>
  </si>
  <si>
    <t>01969</t>
  </si>
  <si>
    <t>02004</t>
  </si>
  <si>
    <t>U1</t>
  </si>
  <si>
    <t>00006</t>
  </si>
  <si>
    <t>01964</t>
  </si>
  <si>
    <t>01965</t>
  </si>
  <si>
    <t>01966</t>
  </si>
  <si>
    <t>01999</t>
  </si>
  <si>
    <t>02000</t>
  </si>
  <si>
    <t>02001</t>
  </si>
  <si>
    <t>02034</t>
  </si>
  <si>
    <t>02035</t>
  </si>
  <si>
    <t>02036</t>
  </si>
  <si>
    <t>03446</t>
  </si>
  <si>
    <t>04408</t>
  </si>
  <si>
    <t>D</t>
  </si>
  <si>
    <t>04420</t>
  </si>
  <si>
    <t>04421</t>
  </si>
  <si>
    <t>03849</t>
  </si>
  <si>
    <t>03850</t>
  </si>
  <si>
    <t>03851</t>
  </si>
  <si>
    <t>03852</t>
  </si>
  <si>
    <t>04829</t>
  </si>
  <si>
    <t>01943</t>
  </si>
  <si>
    <t>04416</t>
  </si>
  <si>
    <t>04417</t>
  </si>
  <si>
    <t>04418</t>
  </si>
  <si>
    <t>04419</t>
  </si>
  <si>
    <t>01940</t>
  </si>
  <si>
    <t>EL</t>
  </si>
  <si>
    <t>02286</t>
  </si>
  <si>
    <t>T1</t>
  </si>
  <si>
    <t>xls</t>
  </si>
  <si>
    <t>b</t>
  </si>
  <si>
    <t>02281</t>
  </si>
  <si>
    <t>c</t>
  </si>
  <si>
    <t>02043</t>
  </si>
  <si>
    <t>CV</t>
  </si>
  <si>
    <t>00003</t>
  </si>
  <si>
    <t>02526</t>
  </si>
  <si>
    <t>A3</t>
  </si>
  <si>
    <t>02282</t>
  </si>
  <si>
    <t>MEP. Fire Fighting Design Criteria</t>
  </si>
  <si>
    <t>MEP. Fire detection and protection system. Technical Specification</t>
  </si>
  <si>
    <t>MEP. Firefighting.Underground network.pdf</t>
  </si>
  <si>
    <t>Logistic Building. Firefighting Fighting.Aereal Battery Limit.pdf</t>
  </si>
  <si>
    <t>MEP. CP1. Fire protection equipment arrangement. Level +3.20, +5.50.pdf</t>
  </si>
  <si>
    <t>MEP. CP1. Fire protection equipment arrangement. Level +9.10.pdf</t>
  </si>
  <si>
    <t>MEP. CP1. Fire protection equipment arrangement. Level +15.50.pdf</t>
  </si>
  <si>
    <t>MEP. CP1. Fire protection equipment arrangement. Ground Floor +0.00.pdf</t>
  </si>
  <si>
    <t>MEP. CP1. Fire protection equipment arrangement. Level +12.91.pdf</t>
  </si>
  <si>
    <t>MEP. CP1. Sectorization &amp; Evacuation Routes.Levels+3.20,+5.50.pdf</t>
  </si>
  <si>
    <t>MEP. CP1. Sectorization &amp; Evacuation Routes. Level +9.10.pdf</t>
  </si>
  <si>
    <t>MEP. CP1. Sectorization &amp; Evacuation Routes. Level +15.50.pdf</t>
  </si>
  <si>
    <t>MEP. CP1. Sectorization &amp; Evacuation Routes. Level +0.00.pdf</t>
  </si>
  <si>
    <t>MEP. CP1. Sectorization &amp; Evacuation Routes. Level +12.91.pdf</t>
  </si>
  <si>
    <t>MEP. Cell Production 1 (CP1). Sprinklers piping arrangement. Ground Floor +0.00.pdf</t>
  </si>
  <si>
    <t>MEP. Cell Production 1 (CP1). Sprinklers piping arrangement. Level +9.10.pdf</t>
  </si>
  <si>
    <t>MEP. Cell Production 1 (CP1). Sprinklers piping arrangement. Level +12.91.pdf</t>
  </si>
  <si>
    <t>MEP. Cell Production 1 (CP1). Hose Reels piping arrangement. Ground Floor +0.00.pdf</t>
  </si>
  <si>
    <t>MEP. Cell Production 1 (CP1). Hose Reels piping arrangement Level +3.20, +5.50.pdf</t>
  </si>
  <si>
    <t>MEP. Cell Production 1 (CP1). Hose Reels piping arrangement Level +9.10.pdf</t>
  </si>
  <si>
    <t>MEP. Cell Production 1 (CP1). Hose Reels piping arrangement Level +12.91.pdf</t>
  </si>
  <si>
    <t>MEP. Cell Production 1 (CP1). Hose Reels piping arrangement Level +15.50.pdf</t>
  </si>
  <si>
    <t>MEP. Cell Production 1 (CP1). Fire detection. Ground Floor +0.00.pdf</t>
  </si>
  <si>
    <t>MEP. Cell Production 1 (CP1). Fire detection. Level +3.20, +5.50.pdf</t>
  </si>
  <si>
    <t>MEP. Cell Production 1 (CP1). Fire detection. Level +9.10.pdf</t>
  </si>
  <si>
    <t>MEP. Cell Production 1 (CP1). Fire detection. Level +12.91.pdf</t>
  </si>
  <si>
    <t>MEP. Cell Production 1 (CP1). Fire detection. Level +15.50.pdf</t>
  </si>
  <si>
    <t>MEP. Cell Production 1 (CP1). Sprinklers piping arrangement.Roof.pdf</t>
  </si>
  <si>
    <t>MEP. Cell Production 1 (CP1).Dry Riser.pdf</t>
  </si>
  <si>
    <t>MEP. Cell Production 1 (CP1). Fire detection.Roof.pdf</t>
  </si>
  <si>
    <t>MEP. CP2. Fire protection equipment arrangement. Level +3.20, +5.50.pdf</t>
  </si>
  <si>
    <t>MEP. CP2. Fire protection equipment arrangement. Level +9.10.pdf</t>
  </si>
  <si>
    <t>MEP. CP2. Fire protection equipment arrangement. Level +15.50.pdf</t>
  </si>
  <si>
    <t>MEP. CP2. Fire protection equipment arrangement. Level +0.00.pdf</t>
  </si>
  <si>
    <t>MEP. CP2. Fire protection equipment arrangement. Level +12.91.pdf</t>
  </si>
  <si>
    <t>MEP. CP2. Sectorization &amp; Evacuation Routes. Levels +3.20, +5.50.pdf</t>
  </si>
  <si>
    <t>MEP. CP2. Sectorization &amp; Evacuation Routes. Level +9.10.pdf</t>
  </si>
  <si>
    <t>MEP. CP2. Sectorization &amp; evacuation Routes. Level +15.50.pdf</t>
  </si>
  <si>
    <t>MEP. CP2. Sectorization &amp; Evacuation Routes. Level +0.00.pdf</t>
  </si>
  <si>
    <t>MEP. CP2. Sectorization &amp; Evacuation Routes. Level +12.91.pdf</t>
  </si>
  <si>
    <t>MEP. Cell Production 2 (CP2). Sprinklers piping arrangement. Ground Floor +0.00.pdf</t>
  </si>
  <si>
    <t>MEP. Cell Production 2 (CP2). Sprinklers piping arrangement. Level +9.10.pdf</t>
  </si>
  <si>
    <t>MEP. Cell Production 2 (CP2). Sprinklers piping arrangement. Level +12.91.pdf</t>
  </si>
  <si>
    <t>MEP. Cell Production 2 (CP2). Hose Reels piping arrangement. Ground Floor +0.00.pdf</t>
  </si>
  <si>
    <t>MEP. Cell Production 2 (CP2). Hose Reels piping arrangement. Levels +3.20, +5.50.pdf</t>
  </si>
  <si>
    <t>MEP. Cell Production 2 (CP2). Hose Reels piping arrangement Level +9.10.pdf</t>
  </si>
  <si>
    <t>MEP. Cell Production 2 (CP2). Hose Reels piping arrangement Level +12.91.pdf</t>
  </si>
  <si>
    <t>MEP. Cell Production 2 (CP2). Hose Reels piping arrangement Level +15.50.pdf</t>
  </si>
  <si>
    <t>MEP. CP2. Fire detection. Level +0.00.pdf</t>
  </si>
  <si>
    <t>MEP. CP2. Fire detection. Level +3.20, +5.50.pdf</t>
  </si>
  <si>
    <t>MEP. CP2. Fire detection. Level +9.10.pdf</t>
  </si>
  <si>
    <t>MEP. CP2. Fire detection. Level +12.91.pdf</t>
  </si>
  <si>
    <t>MEP. CP2. Fire detection. Level +15.50.pdf</t>
  </si>
  <si>
    <t>MEP. Cell Production 2 (CP2). Sprinklers piping arrangement.Roof.pdf</t>
  </si>
  <si>
    <t>MEP. Cell Production 2 (CP2).Dry Riser.pdf</t>
  </si>
  <si>
    <t>MEP. Cell Production 2 (CP2). Fire detection.Roof.pdf</t>
  </si>
  <si>
    <t>MEP. FA1. Fire protection equipment arrangement. Level +4.90.pdf</t>
  </si>
  <si>
    <t>MEP. FA1. Fire protection equipment arrangement. Level +9.80.pdf</t>
  </si>
  <si>
    <t>MEP. FA1. Fire protection equipment arrangement. Ground Floor +0.00.pdf</t>
  </si>
  <si>
    <t>MEP. FA1. Sectorization &amp; Evacuation Routes. Level +4.90.pdf</t>
  </si>
  <si>
    <t>MEP. FA1. Sectorization &amp; Evacuation Routes. Level +9.80.pdf</t>
  </si>
  <si>
    <t>MEP. FA1. Sectorization &amp; Evacuation Routes. Level +0.00.pdf</t>
  </si>
  <si>
    <t>MEP. Forming &amp; Aging 1 (FA1). Sprinklers piping arrangement. Level +4.90.pdf</t>
  </si>
  <si>
    <t>MEP. Forming &amp; Aging 1 (FA1). Hose Reels piping arrangement. Ground Floor +0.00.pdf</t>
  </si>
  <si>
    <t>MEP. Forming &amp; Aging 1 (FA1). Hose Reels piping arrangement. Level +4.90.pdf</t>
  </si>
  <si>
    <t>MEP. Forming &amp; Aging 1 (FA1). Hose Reels piping arrangement. Level +9.80.pdf</t>
  </si>
  <si>
    <t>MEP. Forming &amp; Aging 1 (FA1). Hose Reels piping arrangement. Level +16.50.pdf</t>
  </si>
  <si>
    <t>MEP. FA1. Fire detection. Ground Floor +0.00.pdf</t>
  </si>
  <si>
    <t>MEP. FA1. Fire detection. Level +4.90.pdf</t>
  </si>
  <si>
    <t>MEP. FA1. Fire detection. Level +9.80.pdf</t>
  </si>
  <si>
    <t>MEP. FA1. Fire detection. Level +16.50.pdf</t>
  </si>
  <si>
    <t>MEP. Forming &amp; Aging 1 (FA1). Sprinklers piping arrangement.Roof.pdf</t>
  </si>
  <si>
    <t>MEP. Forming &amp; Againg 1 (FA1).Dry Riser.pdf</t>
  </si>
  <si>
    <t>MEP. FA1. Fire protection equipment arrangement.+16.50.pdf</t>
  </si>
  <si>
    <t>MEP. FA2. Fire protection equipment arrangement. Level +4.90.pdf</t>
  </si>
  <si>
    <t>MEP. FA2. Fire protection equipment arrangement. Level +9.80.pdf</t>
  </si>
  <si>
    <t>MEP. FA2. Fire protection equipment arrangement. Level +0.00.pdf</t>
  </si>
  <si>
    <t>MEP. FA2. Sectorization &amp; Evacuation Routes. Level +4.90.pdf</t>
  </si>
  <si>
    <t>FA2.Dry Riser.pdf</t>
  </si>
  <si>
    <t>MEP. FA2. Sectorization &amp; Evacuation Routes. Level +9.80.pdf</t>
  </si>
  <si>
    <t>MEP. FA2. Sectorization &amp; Evacuation Routes. Level +0.00.pdf</t>
  </si>
  <si>
    <t>MEP. Forming &amp; Aging 2 (FA2). Sprinklers piping arrangement. Level +4.90.pdf</t>
  </si>
  <si>
    <t>MEP. Forming &amp; Aging 2 (FA2). Hose Reels piping arrangement. Ground Floor +0.00.pdf</t>
  </si>
  <si>
    <t>MEP. Forming &amp; Aging 2 (FA2). Hose Reels piping arrangement. Level +4.90.pdf</t>
  </si>
  <si>
    <t>MEP. Forming &amp; Aging 2 (FA2). Hose Reels piping arrangement. Level +9.80.pdf</t>
  </si>
  <si>
    <t>MEP. Forming &amp; Aging 2 (FA2). Hose Reels piping arrangement. Level+16.50.pdf</t>
  </si>
  <si>
    <t>MEP. FA2. Fire detection. Level +0.00.pdf</t>
  </si>
  <si>
    <t>MEP. FA2. Fire detection. Level +4.90.pdf</t>
  </si>
  <si>
    <t>MEP. FA2. Fire detection. Level +9.80.pdf</t>
  </si>
  <si>
    <t>MEP. FA2. Fire detection. Level +16.50.pdf</t>
  </si>
  <si>
    <t>MEP. Forming &amp; Aging 2 (FA2). Sprinklers piping arrangement.Roof.pdf</t>
  </si>
  <si>
    <t>MEP. FA2. Sectorization &amp; Evacuation Routes. Level+16.50.pdf</t>
  </si>
  <si>
    <t>MEP. FA2. Fire protection equipment arrangement. Level +16.50.pdf</t>
  </si>
  <si>
    <t>MEP. Conveyor &amp; pipe Bridge CP1-FA1.Sprinklers piping arrangement.pdf</t>
  </si>
  <si>
    <t>MEP. Conveyor &amp; pipe Bridge CP1-FA1.Hose Reels piping arrangement.pdf</t>
  </si>
  <si>
    <t>MEP. Conveyor &amp; pipe Bridge CP2-FA2.Sprinklers piping arrangement.pdf</t>
  </si>
  <si>
    <t>MEP. Conveyor &amp; pipe Bridge CP2-FA2.Hose reels piping arrangement.pdf</t>
  </si>
  <si>
    <t>MEP. EC. Fire protection equipment arrangement. Level +5.21.pdf</t>
  </si>
  <si>
    <t>MEP. EC. Fire Protection equipment arrangement. Level +0.00.pdf</t>
  </si>
  <si>
    <t>MEP. EC. Fire protection equipment arrangement. Basement -3.25.pdf</t>
  </si>
  <si>
    <t>MEP. EC . Sectorization &amp; Evacuation Routes. Level +5.21.pdf</t>
  </si>
  <si>
    <t>MEP. EC . Sectorization &amp; Evacuation Routes. Level +0.00.pdf</t>
  </si>
  <si>
    <t>MEP. EC . Sectorization &amp; Evacuation Routes. Level -3.25.pdf</t>
  </si>
  <si>
    <t>MEP. EC. Sprinklers piping arrangement. Basement -3.25.pdf</t>
  </si>
  <si>
    <t>MEP. EC. Sprinklers piping arrangement. Ground Floor +0.00.pdf</t>
  </si>
  <si>
    <t>MEP. EC. Sprinklers piping arrangement. Level +5.21.pdf</t>
  </si>
  <si>
    <t>MEP. EC. Hose Reels piping arrangement.Basement -3.25.pdf</t>
  </si>
  <si>
    <t>MEP. EC. Hose Reels piping arrangement. Ground floor +0.00.pdf</t>
  </si>
  <si>
    <t>MEP. EC. Hose Reels piping arrangement. Level +5.21.pdf</t>
  </si>
  <si>
    <t>MEP. EC. Fire detection. Basement -3.25.pdf</t>
  </si>
  <si>
    <t>MEP. EC. Fire detection. Level +0.00.pdf</t>
  </si>
  <si>
    <t>MEP. EC. Fire detection. Level +5.21.pdf</t>
  </si>
  <si>
    <t>MEP. EC. Sprinklers piping arrangement.Roof.pdf</t>
  </si>
  <si>
    <t>MEP. EC. Gas extinguishing system_EC_LDR Server Room. Level +5.21.pdf</t>
  </si>
  <si>
    <t>MEP.Piping Arrangement Details.pdf</t>
  </si>
  <si>
    <t>MEP.Piping Arrangement Support Details.pdf</t>
  </si>
  <si>
    <t>MEP. Fire detection schematic diagram.Detection Alarm.pdf</t>
  </si>
  <si>
    <t>MEP.Fire detection and alarm system interconnection diagram.pdf</t>
  </si>
  <si>
    <t>MEP.Fire detection and alarm panel and loop layout.pdf</t>
  </si>
  <si>
    <t>MEP. Fire Detection and Alarm.Cause Effect Matrix.pdf</t>
  </si>
  <si>
    <t>MEP.Fire Fighting Water Diagram.pdf</t>
  </si>
  <si>
    <t>MEP. Fire Fighting Water Sprinkler Network Diagram.pdf</t>
  </si>
  <si>
    <t>MEP. CP1.Fire Fighting Water P&amp;ID.pdf</t>
  </si>
  <si>
    <t>MEP. CP2.Fire Fighting Water P&amp;ID.pdf</t>
  </si>
  <si>
    <t>MEP. FA1.Fire Fighting Water P&amp;ID.pdf</t>
  </si>
  <si>
    <t>MEP. FA2.Fire Fighting Water P&amp;ID.pdf</t>
  </si>
  <si>
    <t>MEP. EC.Fire Fighting Water P&amp;ID.pdf</t>
  </si>
  <si>
    <t>MEP. Firefighting Calculation Report.pdf</t>
  </si>
  <si>
    <t>MEP. BMS Cable List</t>
  </si>
  <si>
    <t>MEP. Utilities Instrument and Automatic Valve list and Data</t>
  </si>
  <si>
    <t>MEP. BMS IO Signal List</t>
  </si>
  <si>
    <t>00025_v3_20250213.z</t>
  </si>
  <si>
    <t>01900</t>
  </si>
  <si>
    <t>01939</t>
  </si>
  <si>
    <t>00026_v14_20250213.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</si>
  <si>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</si>
  <si>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</si>
  <si>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</si>
  <si>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</si>
  <si>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</si>
  <si>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</si>
  <si>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</si>
  <si>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</si>
  <si>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</si>
  <si>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</si>
  <si>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</si>
  <si>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</si>
  <si>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</si>
  <si>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</si>
  <si>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</si>
  <si>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</si>
  <si>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</si>
  <si>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</si>
  <si>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04513</t>
  </si>
  <si>
    <t>04514</t>
  </si>
  <si>
    <t>04515</t>
  </si>
  <si>
    <t>04516</t>
  </si>
  <si>
    <t>04517</t>
  </si>
  <si>
    <t>04518</t>
  </si>
  <si>
    <t>04519</t>
  </si>
  <si>
    <t>04520</t>
  </si>
  <si>
    <t>01925</t>
  </si>
  <si>
    <t>04521</t>
  </si>
  <si>
    <t>04522</t>
  </si>
  <si>
    <t>04523</t>
  </si>
  <si>
    <t>04524</t>
  </si>
  <si>
    <t>04525</t>
  </si>
  <si>
    <t>04526</t>
  </si>
  <si>
    <t>04527</t>
  </si>
  <si>
    <t>04650</t>
  </si>
  <si>
    <t>04651</t>
  </si>
  <si>
    <t>04652</t>
  </si>
  <si>
    <t>04528</t>
  </si>
  <si>
    <t>04529</t>
  </si>
  <si>
    <t>04530</t>
  </si>
  <si>
    <t>04531</t>
  </si>
  <si>
    <t>04532</t>
  </si>
  <si>
    <t>04533</t>
  </si>
  <si>
    <t>04534</t>
  </si>
  <si>
    <t>04535</t>
  </si>
  <si>
    <t>04536</t>
  </si>
  <si>
    <t>04537</t>
  </si>
  <si>
    <t>04538</t>
  </si>
  <si>
    <t>04539</t>
  </si>
  <si>
    <t>04540</t>
  </si>
  <si>
    <t>04541</t>
  </si>
  <si>
    <t>04542</t>
  </si>
  <si>
    <t>04543</t>
  </si>
  <si>
    <t>04544</t>
  </si>
  <si>
    <t>04545</t>
  </si>
  <si>
    <t>04546</t>
  </si>
  <si>
    <t>04547</t>
  </si>
  <si>
    <t>04548</t>
  </si>
  <si>
    <t>04549</t>
  </si>
  <si>
    <t>04550</t>
  </si>
  <si>
    <t>04551</t>
  </si>
  <si>
    <t>04552</t>
  </si>
  <si>
    <t>04553</t>
  </si>
  <si>
    <t>04554</t>
  </si>
  <si>
    <t>04555</t>
  </si>
  <si>
    <t>04556</t>
  </si>
  <si>
    <t>04557</t>
  </si>
  <si>
    <t>04558</t>
  </si>
  <si>
    <t>04559</t>
  </si>
  <si>
    <t>04560</t>
  </si>
  <si>
    <t>04653</t>
  </si>
  <si>
    <t>04654</t>
  </si>
  <si>
    <t>04655</t>
  </si>
  <si>
    <t>04561</t>
  </si>
  <si>
    <t>04562</t>
  </si>
  <si>
    <t>04563</t>
  </si>
  <si>
    <t>04564</t>
  </si>
  <si>
    <t>04565</t>
  </si>
  <si>
    <t>04566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</si>
  <si>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</si>
  <si>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</si>
  <si>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</si>
  <si>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</si>
  <si>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</si>
  <si>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</si>
  <si>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</si>
  <si>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</si>
  <si>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04575</t>
  </si>
  <si>
    <t>04576</t>
  </si>
  <si>
    <t>04577</t>
  </si>
  <si>
    <t>04583</t>
  </si>
  <si>
    <t>04578</t>
  </si>
  <si>
    <t>04579</t>
  </si>
  <si>
    <t>04580</t>
  </si>
  <si>
    <t>04581</t>
  </si>
  <si>
    <t>04584</t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</si>
  <si>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</si>
  <si>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</si>
  <si>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</si>
  <si>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</si>
  <si>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</si>
  <si>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</si>
  <si>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</si>
  <si>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</si>
  <si>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</si>
  <si>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</si>
  <si>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</si>
  <si>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</si>
  <si>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</si>
  <si>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</si>
  <si>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</si>
  <si>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04600</t>
  </si>
  <si>
    <t>04601</t>
  </si>
  <si>
    <t>04602</t>
  </si>
  <si>
    <t>04603</t>
  </si>
  <si>
    <t>01928</t>
  </si>
  <si>
    <t>01937</t>
  </si>
  <si>
    <t>03473</t>
  </si>
  <si>
    <t>03474</t>
  </si>
  <si>
    <t>03475</t>
  </si>
  <si>
    <t>04657</t>
  </si>
  <si>
    <t>04658</t>
  </si>
  <si>
    <t>04660</t>
  </si>
  <si>
    <t>03424</t>
  </si>
  <si>
    <t>03425</t>
  </si>
  <si>
    <t>03944</t>
  </si>
  <si>
    <t>MEP. HVAC Design Criteria.pdf</t>
  </si>
  <si>
    <t>MEP. HVAC System Description.pdf</t>
  </si>
  <si>
    <t>MEP. HVAC Technical Specification.pdf</t>
  </si>
  <si>
    <t>ip</t>
  </si>
  <si>
    <t>MEP. Cell Production 1 (CP1). Zoning General View Smoke EG.dwg</t>
  </si>
  <si>
    <t>MEP. Cell Production 1 (CP1). Zoning General View Smoke EG0.pdf</t>
  </si>
  <si>
    <t>MEP. Cell Production 1 (CP1). Zoning General View Smoke EG Span 1.dwg</t>
  </si>
  <si>
    <t>MEP. Cell Production 1 (CP1). Zoning General View Smoke EG Span 1.pdf</t>
  </si>
  <si>
    <t>MEP. Cell Production 1 (CP1). Zoning General View Smoke EG Span 2.dwg</t>
  </si>
  <si>
    <t>MEP. Cell Production 1 (CP1). Zoning General View Smoke EG Span 2.pdf</t>
  </si>
  <si>
    <t>MEP. Cell Production 1 (CP1). Zoning General View Smoke E3.dwg</t>
  </si>
  <si>
    <t>MEP. Cell Production 1 (CP1). Zoning General View Smoke E3.pdf</t>
  </si>
  <si>
    <t>MEP. Cell Production 1 (CP1). Zoning General View Smoke E3 Span 1.dwg</t>
  </si>
  <si>
    <t>MEP. Cell Production 1 (CP1). Zoning General View Smoke E3 Span 1.pdf</t>
  </si>
  <si>
    <t>MEP. Cell Production 1 (CP1). Zoning General View Smoke E3 Span 2.dwg</t>
  </si>
  <si>
    <t>MEP. Cell Production 1 (CP1). Zoning General View Smoke E3 Span 2.pdf</t>
  </si>
  <si>
    <t>MEP. Cell Production 1 (CP1). Mixing Anode (CP1-1022 &amp; CP1-1026) Sist. 1.dwg</t>
  </si>
  <si>
    <t>MEP. Cell Production 1 (CP1). Mixing Anode (CP1-1022 &amp; CP1-1026) Sist. 1.pdf</t>
  </si>
  <si>
    <t>MEP. Cell Production 1 (CP1). Coating Anode tail (CP1-1045) Sist. 2.dwg</t>
  </si>
  <si>
    <t>MEP. Cell Production 1 (CP1). Coating Anode tail (CP1-1045) Sist. 2.pdf</t>
  </si>
  <si>
    <t>MEP. Cell Production 1 (CP1). Coating Anode front (CP1-1060) Sist. 2.dwg</t>
  </si>
  <si>
    <t>MEP. Cell Production 1 (CP1). Coating Anode front (CP1-1060) Sist. 2.pdf</t>
  </si>
  <si>
    <t>MEP. Cell Production 1 (CP1). Mixing Cathode (CP1-1007 &amp; CP1-1011) Sist. 4.dwg</t>
  </si>
  <si>
    <t>MEP. Cell Production 1 (CP1). Mixing Cathode (CP1-1007 &amp; CP1-1011) Sist. 4.pdf</t>
  </si>
  <si>
    <t>MEP. Cell Production 1 (CP1). Coating Cathode tail (CP1-1032) Sist. 5.dwg</t>
  </si>
  <si>
    <t>MEP. Cell Production 1 (CP1). Coating Cathode tail (CP1-1032) Sist. 5.pdf</t>
  </si>
  <si>
    <t>MEP. Cell Production 1 (CP1). Coating cathode front (CP1-1044) Sist. 5.dwg</t>
  </si>
  <si>
    <t>MEP. Cell Production 1 (CP1). Coating cathode front (CP1-1044) Sist. 5.pdf</t>
  </si>
  <si>
    <t>MEP. Cell Production 1 (CP1). Calendering Anode &amp; Calendering Cathode (CP1-1126 &amp; CP1-1084) Sist. 10.dwg</t>
  </si>
  <si>
    <t>MEP. Cell Production 1 (CP1). Calendering Anode &amp; Calendering Cathode (CP1-1126 &amp; CP1-1084) Sist. 10.pdf</t>
  </si>
  <si>
    <t>MEP. Cell Production 1 (CP1). Slitting Anode &amp; Slitting Cathode (CP1-1139 &amp; CP1-1100) Sist. 10.dwg</t>
  </si>
  <si>
    <t>MEP. Cell Production 1 (CP1). Slitting Anode &amp; Slitting Cathode (CP1-1139 &amp; CP1-1100) Sist. 10.pdf</t>
  </si>
  <si>
    <t>MEP. Cell Production 1 (CP1). Notching and stacking (CP1-1149&amp;CP1-1150) Sist. 10.dwg</t>
  </si>
  <si>
    <t>MEP. Cell Production 1 (CP1). Notching and stacking (CP1-1149&amp;CP1-1150) Sist. 10.pdf</t>
  </si>
  <si>
    <t>MEP. Cell Production 1 (CP1). Notching and stacking (CP1-1156&amp;CP1-1157) Sist. 10.dwg</t>
  </si>
  <si>
    <t>MEP. Cell Production 1 (CP1). Notching and stacking (CP1-1156&amp;CP1-1157) Sist. 10.pdf</t>
  </si>
  <si>
    <t>MEP. Cell Production 1 (CP1). Cell Assembly (CP1-1176&amp;CP1-1177) Sist. 10.dwg</t>
  </si>
  <si>
    <t>MEP. Cell Production 1 (CP1). Cell Assembly (CP1-1176&amp;CP1-1177) Sist. 10.pdf</t>
  </si>
  <si>
    <t>MEP. Cell Production 1 (CP1). Cell Assembly (CP1-1178&amp;CP1-1179) Sist. 10.dwg</t>
  </si>
  <si>
    <t>MEP. Cell Production 1 (CP1). Cell Assembly (CP1-1178&amp;CP1-1179) Sist. 10.pdf</t>
  </si>
  <si>
    <t>MEP. Cell Production 1 (CP1). Zoning general view Technical Area M2.dwg</t>
  </si>
  <si>
    <t>MEP. Cell Production 1 (CP1). Zoning general view Technical Area M2.pdf</t>
  </si>
  <si>
    <t>MEP. Cell Production 1 (CP1). Zoning general view Technical Area M2 Span 1.dwg</t>
  </si>
  <si>
    <t>MEP. Cell Production 1 (CP1). Zoning general view Technical Area M2 Span 1.pdf</t>
  </si>
  <si>
    <t>MEP. Cell Production 1 (CP1). Zoning general view Technical Area M2 Span 2.dwg</t>
  </si>
  <si>
    <t>MEP. Cell Production 1 (CP1). Zoning general view Technical Area M2 Span 2.pdf</t>
  </si>
  <si>
    <t>MEP. Cell Production 1 (CP1). Zoning general view Technical Area E2.dwg</t>
  </si>
  <si>
    <t>MEP. Cell Production 1 (CP1). Zoning general view Technical Area E2.pdf</t>
  </si>
  <si>
    <t>MEP. Cell Production 1 (CP1). Zoning general view Technical Area E2 Span 1.dwg</t>
  </si>
  <si>
    <t>MEP. Cell Production 1 (CP1). Zoning general view Technical Area E2 Span 1.pdf</t>
  </si>
  <si>
    <t>MEP. Cell Production 1 (CP1).Zoning general view Technical Area E2 Span 2.dwg</t>
  </si>
  <si>
    <t>MEP. Cell Production 1 (CP1).Zoning general view Technical Area E2 Span 2.pdf</t>
  </si>
  <si>
    <t>MEP. Cell Production 1 (CP1). Mixing Anode (CP1-1022 &amp; CP1-1026) Sist. 3.dwg</t>
  </si>
  <si>
    <t>MEP. Cell Production 1 (CP1). Mixing Anode (CP1-1022 &amp; CP1-1026) Sist. 3.pdf</t>
  </si>
  <si>
    <t>MEP. Cell Production 1 (CP1). Mixing Cathode (CP1-1007 &amp; CP1-1011) Sist. 6.dwg</t>
  </si>
  <si>
    <t>MEP. Energy Center (EC). HVAC Ducting Basement01.dwg</t>
  </si>
  <si>
    <t>MEP. Cell Production 1 (CP1). Mixing Cathode (CP1-1007 &amp; CP1-1011) Sist. 6.pdf</t>
  </si>
  <si>
    <t>MEP. Cell Production 1 (CP1). Coating Anode (CP1-1047) Sist. 7.dwg</t>
  </si>
  <si>
    <t>MEP. Cell Production 1 (CP1). Coating Anode (CP1-1047) Sist. 7.pdf</t>
  </si>
  <si>
    <t>MEP. Cell Production 1 (CP1). Coating Cathode (CP1-1033) Sist. 8.dwg</t>
  </si>
  <si>
    <t>MEP. Cell Production 1 (CP1). Coating Cathode (CP1-1033) Sist. 8.pdf</t>
  </si>
  <si>
    <t>MEP. Cell Production 1 (CP1). Mezzanine Sist 9.1 Anode.dwg</t>
  </si>
  <si>
    <t>MEP. Cell Production 1 (CP1). Mezzanine Sist 9.1 Anode.pdf</t>
  </si>
  <si>
    <t>MEP. Cell Production 1 (CP1). Mezzanine Sist 9.2 Cathode.dwg</t>
  </si>
  <si>
    <t>MEP. Cell Production 1 (CP1). Mezzanine Sist 9.2 Cathode.pdf</t>
  </si>
  <si>
    <t>MEP. Cell Production 1 (CP1). Mezzanine Sist 9.3 Anode.dwg</t>
  </si>
  <si>
    <t>MEP. Cell Production 1 (CP1). Mezzanine Sist 9.3 Anode.pdf</t>
  </si>
  <si>
    <t>MEP. Cell Production 1 (CP1). Mezzanine Sist 9.4 Cathode.dwg</t>
  </si>
  <si>
    <t>MEP. Cell Production 1 (CP1). Mezzanine Sist 9.4 Cathode.pdf</t>
  </si>
  <si>
    <t>MEP. Cell Production 1 (CP1). Mezzanine Sist 9.5 Anode.dwg</t>
  </si>
  <si>
    <t>MEP. Cell Production 1 (CP1). Mezzanine Sist 9.5 Anode.pdf</t>
  </si>
  <si>
    <t>MEP. Cell Production 1 (CP1). Mezzanine Sist 9.6 Cathode.dwg</t>
  </si>
  <si>
    <t>MEP. Cell Production 1 (CP1). Mezzanine Sist 9.6 Cathode.pdf</t>
  </si>
  <si>
    <t>MEP. Cell Production 1 (CP1). Mezzanine Sist 9.7 Anode.dwg</t>
  </si>
  <si>
    <t>MEP. Cell Production 1 (CP1). Mezzanine Sist 9.7 Anode.pdf</t>
  </si>
  <si>
    <t>MEP. Energy Center (EC). HVAC Ducting Basement.pdf</t>
  </si>
  <si>
    <t>MEP. Cell Production 1 (CP1). Mezzanine Sist 9.8 Cathode.dwg</t>
  </si>
  <si>
    <t>MEP. Cell Production 1 (CP1). Mezzanine Sist 9.8 Cathode.pdf</t>
  </si>
  <si>
    <t>MEP. Cell Production 2 (CP2). Zoning General View Smoke EG.dwg</t>
  </si>
  <si>
    <t>MEP. Cell Production 2 (CP2). Zoning General View Smoke EG.pdf</t>
  </si>
  <si>
    <t>MEP. Cell Production 2 (CP2). Zoning General View Smoke EG Span 1.dwg</t>
  </si>
  <si>
    <t>MEP. Cell Production 2 (CP2). Zoning General View Smoke EG Span 1.pdf</t>
  </si>
  <si>
    <t>MEP. Cell Production 2 (CP2). Zoning General View Smoke EG Span 2.dwg</t>
  </si>
  <si>
    <t>MEP. Cell Production 2 (CP2). Zoning General View Smoke EG Span 2.pdf</t>
  </si>
  <si>
    <t>MEP. Cell Production 2 (CP2). Zoning General View Smoke E3.dwg</t>
  </si>
  <si>
    <t>MEP. Cell Production 2 (CP2). Zoning General View Smoke E3.pdf</t>
  </si>
  <si>
    <t>MEP. Cell Production 2 (CP2). Zoning General View Smoke E3 Span 1.dwg</t>
  </si>
  <si>
    <t>MEP. Cell Production 2 (CP2). Zoning General View Smoke E3 Span 1.pdf</t>
  </si>
  <si>
    <t>MEP. Cell Production 2 (CP2). Zoning General View Smoke E3 Span 2.dwg</t>
  </si>
  <si>
    <t>MEP. Cell Production 2 (CP2). Zoning General View Smoke E3 Span 2.pdf</t>
  </si>
  <si>
    <t>MEP. Cell Production 2 (CP2). Mixing Anode (CP1-1022 &amp; CP1-1026) Sist. 1.dwg</t>
  </si>
  <si>
    <t>MEP. Cell Production 2 (CP2). Mixing Anode (CP1-1022 &amp; CP1-1026) Sist. 1.pdf</t>
  </si>
  <si>
    <t>MEP. Cell Production 2 (CP2). Coating Anode tail (CP1-1045) Sist. 2.dwg</t>
  </si>
  <si>
    <t>MEP. Cell Production 2 (CP2). Coating Anode tail (CP1-1045) Sist. 2.pdf</t>
  </si>
  <si>
    <t>MEP. Cell Production 2 (CP2). Coating Anode front (CP1-1060) Sist. 2.dwg</t>
  </si>
  <si>
    <t>MEP. Cell Production 2 (CP2). Coating Anode front (CP1-1060) Sist. 2.pdf</t>
  </si>
  <si>
    <t>MEP. Cell Production 2 (CP2). Mixing Cathode (CP1-1007 &amp; CP1-1011) Sist. 4.dwg</t>
  </si>
  <si>
    <t>MEP. Cell Production 2 (CP2). Mixing Cathode (CP1-1007 &amp; CP1-1011) Sist. 4.pdf</t>
  </si>
  <si>
    <t>MEP. Cell Production 2 (CP2). Coating Cathode tail (CP1-1032) Sist. 5.dwg</t>
  </si>
  <si>
    <t>MEP. Cell Production 2 (CP2). Coating Cathode tail (CP1-1032) Sist. 5.pdf</t>
  </si>
  <si>
    <t>MEP. Cell Production 2 (CP2). Coating Cathode front (CP1-1044) Sist. 5.dwg</t>
  </si>
  <si>
    <t>MEP. Cell Production 2 (CP2). Coating Cathode front (CP1-1044) Sist. 5.pdf</t>
  </si>
  <si>
    <t>MEP. Cell Production 2 (CP2). Calendering Anode &amp; Calendering Cathode (CP1-1126 &amp; CP1-1084) Sist. 10.dwg</t>
  </si>
  <si>
    <t>MEP. Cell Production 2 (CP2). Calendering Anode &amp; Calendering Cathode (CP1-1126 &amp; CP1-1084) Sist. 10.pdf</t>
  </si>
  <si>
    <t>MEP. Cell Production 2 (CP2). Slitting Anode &amp; Slitting Cathode (CP1-1139 &amp; CP1-1100) Sist. 10.dwg</t>
  </si>
  <si>
    <t>MEP. Cell Production 2 (CP2). Slitting Anode &amp; Slitting Cathode (CP1-1139 &amp; CP1-1100) Sist. 10.pdf</t>
  </si>
  <si>
    <t>MEP. Cell Production 2 (CP2). Notching and stacking (CP1-1149&amp;CP1-1150) Sist. 10.dwg</t>
  </si>
  <si>
    <t>MEP. Cell Production 2 (CP2). Notching and stacking (CP1-1149&amp;CP1-1150) Sist. 10.pdf</t>
  </si>
  <si>
    <t>MEP. Cell Production 2 (CP2). Notching and stacking (CP1-1156&amp;CP1-1157) Sist. 10.dwg</t>
  </si>
  <si>
    <t>MEP. Cell Production 2 (CP2). Notching and stacking (CP1-1156&amp;CP1-1157) Sist. 10.pdf</t>
  </si>
  <si>
    <t>MEP. Cell Production 2 (CP2). Cell Assembly (CP1-1176&amp;CP1-1177) Sist. 10.dwg</t>
  </si>
  <si>
    <t>MEP. Cell Production 2 (CP2). Cell Assembly (CP1-1176&amp;CP1-1177) Sist. 10.pdf</t>
  </si>
  <si>
    <t>MEP. Cell Production 2 (CP2). Cell Assembly (CP1-1178&amp;CP1-1179) Sist. 10.dwg</t>
  </si>
  <si>
    <t>MEP. Cell Production 2 (CP2). Cell Assembly (CP1-1178&amp;CP1-1179) Sist. 10.pdf</t>
  </si>
  <si>
    <t>MEP. Cell Production 2 (CP2). Zoning general view Technical Area M2.dwg</t>
  </si>
  <si>
    <t>MEP. Cell Production 2 (CP2). Zoning general view Technical Area M2.pdf</t>
  </si>
  <si>
    <t>MEP. Cell Production 2 (CP2). Zoning general view Technical Area M2 Span 1.dwg</t>
  </si>
  <si>
    <t>MEP. Cell Production 2 (CP2). Zoning general view Technical Area M2 Span 1.pdf</t>
  </si>
  <si>
    <t>MEP. Cell Production 2 (CP2). Zoning general view Technical Area M2 Span 2.dwg</t>
  </si>
  <si>
    <t>MEP. Cell Production 2 (CP2). Zoning general view Technical Area M2 Span 2.pdf</t>
  </si>
  <si>
    <t>MEP. Cell Production 2 (CP2). Zoning general view Technical Area E2.dwg</t>
  </si>
  <si>
    <t>MEP. Cell Production 2 (CP2). Zoning general view Technical Area E2.pdf</t>
  </si>
  <si>
    <t>MEP. Cell Production 2 (CP2). Zoning general view Technical Area E2 Span 1.dwg</t>
  </si>
  <si>
    <t>MEP. Cell Production 2 (CP2). Zoning general view Technical Area E2 Span 1.pdf</t>
  </si>
  <si>
    <t>MEP. Cell Production 2 (CP2). Zoning general view Technical Area E2 Span 2.dwg</t>
  </si>
  <si>
    <t>MEP. Cell Production 2 (CP2). Zoning general view Technical Area E2 Span 2.pdf</t>
  </si>
  <si>
    <t>MEP. Cell Production 2 (CP2). Mixing Anode (CP1-1022 &amp; CP1-1026) Sist. 3.dwg</t>
  </si>
  <si>
    <t>MEP. Cell Production 2 (CP2). Mixing Anode (CP1-1022 &amp; CP1-1026) Sist. 3.pdf</t>
  </si>
  <si>
    <t>MEP. Energy Center (EC). HVAC Ducting +5.21.rar</t>
  </si>
  <si>
    <t>MEP. Cell Production 2 (CP2). Mixing Cathode (CP1-1007 &amp; CP1-1011) Sist. 6.dwg</t>
  </si>
  <si>
    <t>MEP. Cell Production 2 (CP2). Mixing Cathode (CP1-1007 &amp; CP1-1011) Sist. 6.pdf</t>
  </si>
  <si>
    <t>MEP. Cell Production 2 (CP2). Coating Anode (CP1-1047) Sist. 7.dwg</t>
  </si>
  <si>
    <t>MEP. Cell Production 2 (CP2). Coating Anode (CP1-1047) Sist. 7.pdf</t>
  </si>
  <si>
    <t>MEP. Cell Production 2 (CP2). Coating Cathode (CP1-1033) Sist. 8.dwg</t>
  </si>
  <si>
    <t>MEP. Cell Production 2 (CP2). Coating Cathode (CP1-1033) Sist. 8.pdf</t>
  </si>
  <si>
    <t>MEP. Cell Production 2 (CP2). Mezzanine Sist 9.1 Anode.dwg</t>
  </si>
  <si>
    <t>MEP. Cell Production 2 (CP2). Mezzanine Sist 9.1 Anode.pdf</t>
  </si>
  <si>
    <t>MEP. Cell Production 2 (CP2). Mezzanine Sist 9.2 Cathode.dwg</t>
  </si>
  <si>
    <t>MEP. Cell Production 2 (CP2). Mezzanine Sist 9.2 Cathode.pdf</t>
  </si>
  <si>
    <t>MEP. Cell Production 2 (CP2). Mezzanine Sist 9.3 Anode.dwg</t>
  </si>
  <si>
    <t>MEP. Cell Production 2 (CP2). Mezzanine Sist 9.3 Anode.pdf</t>
  </si>
  <si>
    <t>MEP. Cell Production 2 (CP2). Mezzanine Sist 9.4 Cathode.dwg</t>
  </si>
  <si>
    <t>MEP. Cell Production 2 (CP2). Mezzanine Sist 9.4 Cathode.pdf</t>
  </si>
  <si>
    <t>MEP. Cell Production 2 (CP2). Mezzanine Sist 9.5 Anode.dwg</t>
  </si>
  <si>
    <t>MEP. Cell Production 2 (CP2). Mezzanine Sist 9.5 Anode.pdf</t>
  </si>
  <si>
    <t>MEP. Cell Production 2 (CP2). Mezzanine Sist 9.6 Cathode.dwg</t>
  </si>
  <si>
    <t>MEP. Cell Production 2 (CP2). Mezzanine Sist 9.6 Cathode.pdf</t>
  </si>
  <si>
    <t>MEP. Cell Production 2 (CP2). Mezzanine Sist 9.7 Anode.dwg</t>
  </si>
  <si>
    <t>MEP. Cell Production 2 (CP2). Mezzanine Sist 9.7 Anode.pdf</t>
  </si>
  <si>
    <t>MEP. Cell Production 2 (CP2). Mezzanine Sist 9.8 Cathode.dwg</t>
  </si>
  <si>
    <t>MEP. Cell Production 2 (CP2). Mezzanine Sist 9.8 Cathode.pdf</t>
  </si>
  <si>
    <t>MEP. Forming &amp; Aging 1 (FA1). Zoning general view Smoke EG.dwg</t>
  </si>
  <si>
    <t>MEP. Forming &amp; Aging 1 (FA1). Zoning general view Smoke EG.pdf</t>
  </si>
  <si>
    <t>MEP. Forming &amp; Aging 1 (FA1). Zoning general view Smoke E2.dwg</t>
  </si>
  <si>
    <t>MEP. Forming &amp; Aging 1 (FA1). Zoning general view Smoke E2.pdf</t>
  </si>
  <si>
    <t>MEP. Forming &amp; Aging 1 (FA1). Filling and Baking (FA1-1003&amp;1043) Sist. 1.dwg</t>
  </si>
  <si>
    <t>MEP. Forming &amp; Aging 1 (FA1). Filling and Baking (FA1-1003&amp;1043) Sist. 1.pdf</t>
  </si>
  <si>
    <t>MEP. Forming &amp; Aging 1 (FA1). Filling and Baking (FA1-1000&amp;1040) Sist. 1.dwg</t>
  </si>
  <si>
    <t>MEP. Forming &amp; Aging 1 (FA1). Filling and Baking (FA1-1000&amp;1040) Sist. 1.pdf</t>
  </si>
  <si>
    <t>MEP. Forming &amp; Aging 1 (FA1). Capacity Test (FA1-1010) Sist. 3.dwg</t>
  </si>
  <si>
    <t>MEP. Forming &amp; Aging 1 (FA1). Capacity Test (FA1-1010) Sist. 3.pdf</t>
  </si>
  <si>
    <t>MEP. Forming &amp; Aging 1 (FA1). HT Aging (FA1-1017) Sist. 4.dwg</t>
  </si>
  <si>
    <t>MEP. Forming &amp; Aging 1 (FA1). HT Aging (FA1-1017) Sist. 4.pdf</t>
  </si>
  <si>
    <t>MEP. Forming &amp; Aging 1 (FA1). RT Aging (FA1-1016) Sist. 4.dwg</t>
  </si>
  <si>
    <t>MEP. Forming &amp; Aging 1 (FA1). RT Aging (FA1-1016) Sist. 4.pdf</t>
  </si>
  <si>
    <t>MEP. Forming &amp; Aging 1 (FA1). Tray Change (FA1-1019) Sist. 5.dwg</t>
  </si>
  <si>
    <t>MEP. Forming &amp; Aging 1 (FA1). Tray Change (FA1-1019) Sist. 5.pdf</t>
  </si>
  <si>
    <t>MEP. Forming &amp; Aging 1 (FA1). Capacity Test (FA1-1012) Sist. 7.dwg</t>
  </si>
  <si>
    <t>MEP. Forming &amp; Aging 1 (FA1). Capacity Test (FA1-1012) Sist. 7.pdf</t>
  </si>
  <si>
    <t>MEP. Forming &amp; Aging 1 (FA1). HT Aging (FA1-1015) Sist. 8.dwg</t>
  </si>
  <si>
    <t>MEP. Forming &amp; Aging 1 (FA1). HT Aging (FA1-1015) Sist. 8.pdf</t>
  </si>
  <si>
    <t>MEP. Forming &amp; Aging 1 (FA1). RT Aging (FA1-1014) Sist. 8.dwg</t>
  </si>
  <si>
    <t>MEP. Forming &amp; Aging 1 (FA1). RT Aging (FA1-1014) Sist. 8.pdf</t>
  </si>
  <si>
    <t>MEP. Forming &amp; Aging 1 (FA1). Tray Change (FA1-1018) Sist. 9.dwg</t>
  </si>
  <si>
    <t>MEP. Forming &amp; Aging 1 (FA1). Tray Change (FA1-1018) Sist. 9.pdf</t>
  </si>
  <si>
    <t>MEP. Forming &amp; Aging 1 (FA1). Nail Extraction (FA1-1020&amp;1052) Sist. 11.dwg</t>
  </si>
  <si>
    <t>MEP. Forming &amp; Aging 1 (FA1). Nail Extraction (FA1-1020&amp;1052) Sist. 11.pdf</t>
  </si>
  <si>
    <t>MEP. Forming &amp; Aging 1 (FA1). 2nd Filling (FA1-1023&amp;1055) Sist. 11.dwg</t>
  </si>
  <si>
    <t>MEP. Forming &amp; Aging 1 (FA1). 2nd Filling (FA1-1023&amp;1055) Sist. 11.pdf</t>
  </si>
  <si>
    <t>MEP. Forming &amp; Aging 1 (FA1). Open Space Area (FA1-1022&amp;2054) Sist. 12.dwg</t>
  </si>
  <si>
    <t>MEP. Forming &amp; Aging 1 (FA1). Open Space Area (FA1-1022&amp;2054) Sist. 12.pdf</t>
  </si>
  <si>
    <t>MEP. Forming &amp; Aging 1 (FA1). Zoning general view SOBRECAMARA EG.dwg</t>
  </si>
  <si>
    <t>MEP. Forming &amp; Aging 1 (FA1). Zoning general view SOBRECAMARA EG.pdf</t>
  </si>
  <si>
    <t>MEP. Forming &amp; Aging 1 (FA1). Zoning general view SOBRECAMARA E3.dwg</t>
  </si>
  <si>
    <t>MEP. Forming &amp; Aging 1 (FA1). Zoning general view SOBRECAMARA E3.pdf</t>
  </si>
  <si>
    <t>MEP. Forming &amp; Aging 2 (FA2). Zoning general view Smoke EG.dwg</t>
  </si>
  <si>
    <t>MEP. Forming &amp; Aging 1 (FA1). Filling and Baking (Sobrecámara) Sist. 2.dwg</t>
  </si>
  <si>
    <t>MEP. Forming &amp; Aging 1 (FA1). Filling and Baking (Sobrecámara) Sist. 2.pdf</t>
  </si>
  <si>
    <t>MEP. Forming &amp; Aging 1 (FA1). Tray Change FA1-1019 (Sobrecámara) Sist. 6.dwg</t>
  </si>
  <si>
    <t>MEP. Forming &amp; Aging 1 (FA1). Tray Change FA1-1019 (Sobrecámara) Sist. 6.pdf</t>
  </si>
  <si>
    <t>MEP. Forming &amp; Aging 1 (FA1). Tray Change FA1-1018 (Sobrecámara) Sist. 10.dwg</t>
  </si>
  <si>
    <t>MEP. Forming &amp; Aging 1 (FA1). Tray Change FA1-1018 (Sobrecámara) Sist. 10.pdf</t>
  </si>
  <si>
    <t>MEP. Forming &amp; Aging 1 (FA1). Open Space Area (Sobrecámara) Sist. 13.dwg</t>
  </si>
  <si>
    <t>MEP. Forming &amp; Aging 1 (FA1). Open Space Area (Sobrecámara) Sist. 13.pdf</t>
  </si>
  <si>
    <t>MEP. Forming &amp; Aging 2 (FA2). Zoning general view Smoke EG.pdf</t>
  </si>
  <si>
    <t>MEP. Forming &amp; Aging 2 (FA2). Zoning general view Smoke E2.dwg</t>
  </si>
  <si>
    <t>MEP. Forming &amp; Aging 2 (FA2). Zoning general view Smoke E2.pdf</t>
  </si>
  <si>
    <t>MEP. Forming &amp; Aging 2 (FA2). Filling and Baking (FA2-1003&amp;1043) Sist. 1.dwg</t>
  </si>
  <si>
    <t>MEP. Forming &amp; Aging 2 (FA2). Filling and Baking (FA2-1003&amp;1043) Sist. 1.pdf</t>
  </si>
  <si>
    <t>MEP. Forming &amp; Aging 2 (FA2). Filling and Baking (FA2-1000&amp;1040) Sist. 1.dwg</t>
  </si>
  <si>
    <t>MEP. Forming &amp; Aging 2 (FA2). Filling and Baking (FA2-1000&amp;1040) Sist. 1.pdf</t>
  </si>
  <si>
    <t>MEP. Forming &amp; Aging 2 (FA2). Capacity Test (FA2-1010) Sist. 3.dwg</t>
  </si>
  <si>
    <t>MEP. Forming &amp; Aging 2 (FA2). Capacity Test (FA2-1010) Sist. 3.pdf</t>
  </si>
  <si>
    <t>MEP. Forming &amp; Aging 2 (FA2). HT Aging (FA2-1017) Sist. 4.dwg</t>
  </si>
  <si>
    <t>MEP. Forming &amp; Aging 2 (FA2). HT Aging (FA2-1017) Sist. 4.pdf</t>
  </si>
  <si>
    <t>MEP. Forming &amp; Aging 2 (FA2). RT Aging (FA2-1016) Sist. 4.dwg</t>
  </si>
  <si>
    <t>MEP. Forming &amp; Aging 2 (FA2). RT Aging (FA2-1016) Sist. 4.pdf</t>
  </si>
  <si>
    <t>MEP. Forming &amp; Aging 2 (FA2). Tray Change (FA2-1019) Sist. 5.dwg</t>
  </si>
  <si>
    <t>MEP. Forming &amp; Aging 2 (FA2). Tray Change (FA2-1019) Sist. 5.pdf</t>
  </si>
  <si>
    <t>MEP. Forming &amp; Aging 2 (FA2). Capacity Test (FA2-1012) Sist. 7.dwg</t>
  </si>
  <si>
    <t>MEP. Forming &amp; Aging 2 (FA2). Capacity Test (FA2-1012) Sist. 7.pdf</t>
  </si>
  <si>
    <t>MEP. Forming &amp; Aging 2 (FA2). HT Aging (FA2-1015) Sist. 8.dwg</t>
  </si>
  <si>
    <t>MEP. Forming &amp; Aging 2 (FA2). HT Aging (FA2-1015) Sist. 8.pdf</t>
  </si>
  <si>
    <t>MEP. Forming &amp; Aging 2 (FA2). RT Aging (FA2-1014) Sist. 8.dwg</t>
  </si>
  <si>
    <t>MEP. Forming &amp; Aging 2 (FA2). RT Aging (FA2-1014) Sist. 8.pdf</t>
  </si>
  <si>
    <t>MEP. Forming &amp; Aging 2 (FA2). Tray Change (FA2-1018) Sist. 9.dwg</t>
  </si>
  <si>
    <t>MEP. Forming &amp; Aging 2 (FA2). Tray Change (FA2-1018) Sist. 9.pdf</t>
  </si>
  <si>
    <t>MEP. Forming &amp; Aging 2 (FA2). Nail Exrtaction (FA2-1020&amp;1052) Sist. 11.dwg</t>
  </si>
  <si>
    <t>MEP. Forming &amp; Aging 2 (FA2). Nail Exrtaction (FA2-1020&amp;1052) Sist. 11.pdf</t>
  </si>
  <si>
    <t>MEP. Forming &amp; Aging 2 (FA2). 2nd Filling (FA2-1023&amp;1055) Sist. 11.dwg</t>
  </si>
  <si>
    <t>MEP. Forming &amp; Aging 2 (FA2). 2nd Filling (FA2-1023&amp;1055) Sist. 11.pdf</t>
  </si>
  <si>
    <t>MEP. Forming &amp; Aging 2 (FA2). Open Space Area (FA2-1022&amp;2054) Sist. 12.dwg</t>
  </si>
  <si>
    <t>MEP. Forming &amp; Aging 2 (FA2). Open Space Area (FA2-1022&amp;2054) Sist. 12.pdf</t>
  </si>
  <si>
    <t>MEP. Forming &amp; Aging 2 (FA2). Zoning general view SOBRECAMARA EG.dwg</t>
  </si>
  <si>
    <t>MEP. Forming &amp; Aging 2 (FA2). Zoning general view SOBRECAMARA EG.pdf</t>
  </si>
  <si>
    <t>MEP. Forming &amp; Aging 2 (FA2). Zoning general view SOBRECAMARA E3.dwg</t>
  </si>
  <si>
    <t>MEP. Forming &amp; Aging 2 (FA2). Zoning general view SOBRECAMARA E3.pdf</t>
  </si>
  <si>
    <t>MEP. Forming &amp; Aging 2 (FA2). Filling and Baking (Sobrecámara) Sist. 2.dwg</t>
  </si>
  <si>
    <t>MEP. Forming &amp; Aging 2 (FA2). Filling and Baking (Sobrecámara) Sist. 2.pdf</t>
  </si>
  <si>
    <t>MEP. Forming &amp; Aging 2 (FA2). Tray Change FA1-1019 (Sobrecámara) Sist. 6.dwg</t>
  </si>
  <si>
    <t>MEP. Forming &amp; Aging 2 (FA2). Tray Change FA1-1019 (Sobrecámara) Sist. 6.pdf</t>
  </si>
  <si>
    <t>MEP. Forming &amp; Aging 2 (FA2). Tray Change FA1-1018 (Sobrecámara) Sist. 10.dwg</t>
  </si>
  <si>
    <t>MEP. Forming &amp; Aging 2 (FA2). Tray Change FA1-1018 (Sobrecámara) Sist. 10.pdf</t>
  </si>
  <si>
    <t>MEP. Forming &amp; Aging 2 (FA2). Open Space Area (Sobrecámara) Sist. 13.dwg</t>
  </si>
  <si>
    <t>MEP. Forming &amp; Aging 2 (FA2). Open Space Area (Sobrecámara) Sist. 13.pdf</t>
  </si>
  <si>
    <t>MEP. Energy Center (EC). HVAC. Equipment Layout. Ground Floor.rar</t>
  </si>
  <si>
    <t>MEP. Energy Center (EC). HVAC. Equipment Layout. Ground Floor.pdf</t>
  </si>
  <si>
    <t>MEP. Energy Center (EC). HVAC. Equipment Layout. +5.21.rar</t>
  </si>
  <si>
    <t>MEP. Energy Center (EC). HVAC. Equipment Layout. +5.21.pdf</t>
  </si>
  <si>
    <t>MEP. Energy Center (EC). HVAC. Equipment Layout. Roof.rar</t>
  </si>
  <si>
    <t>MEP. Energy Center (EC). HVAC. Equipment Layout. Roof.pdf</t>
  </si>
  <si>
    <t>MEP. Energy Center (EC). HVAC Ducting Ground Floor.rar</t>
  </si>
  <si>
    <t>MEP. Energy Center (EC). HVAC Ducting Ground Floor.pdf</t>
  </si>
  <si>
    <t>MEP. Energy Center (EC). HVAC Ducting +5.21.pdf</t>
  </si>
  <si>
    <t>MEP. Energy Center (EC). HVAC Ducting Roof.zip</t>
  </si>
  <si>
    <t>MEP. Energy Center (EC). HVAC Ducting Roof.pdf</t>
  </si>
  <si>
    <t>MEP Energy Center (EC). HVAC. Emergency Smoke Exhaust.pdf</t>
  </si>
  <si>
    <t>MEP. Energy Center (EC). HVAC Condesate and refrigeration pipe. Roof.rar</t>
  </si>
  <si>
    <t>MEP. Energy Center (EC). HVAC Condesate and refrigeration pipe. Roof.pdf</t>
  </si>
  <si>
    <t>MEP. Energy Center (EC). HVAC Zoning Equipment Basement.dwg</t>
  </si>
  <si>
    <t>MEP. Energy Center (EC). HVAC Zoning Equipment Basement.pdf</t>
  </si>
  <si>
    <t>MEP. Energy Center (EC). HVAC Zoning Equipment Ground Floor.dwg</t>
  </si>
  <si>
    <t>MEP. Energy Center (EC). HVAC Zoning Equipment Ground Floor.pdf</t>
  </si>
  <si>
    <t>MEP. Energy Center (EC). HVAC Zoning Equipment +5.2101.dwg</t>
  </si>
  <si>
    <t>MEP. Energy Center (EC). HVAC Zoning Equipment +5.21.pdf</t>
  </si>
  <si>
    <t>MEP. Energy Center (EC). HVAC Condesate and refrigeration pipe. Ground Floor.zip</t>
  </si>
  <si>
    <t>MEP. Energy Center (EC). HVAC Condesate and refrigeration pipe. Ground Floor.pdf</t>
  </si>
  <si>
    <t>MEP. Energy Center (EC). HVAC Condesate and refrigeration pipe. Level +5.21.zip</t>
  </si>
  <si>
    <t>MEP. Energy Center (EC). HVAC Condesate and refrigeration pipe. Level +5.21.pdf</t>
  </si>
  <si>
    <t>MEP. Energy Center (EC). HVAC. Sections.rar</t>
  </si>
  <si>
    <t>MEP. Energy Center (EC). HVAC. Sections.pdf</t>
  </si>
  <si>
    <t>MEP. Energy Center (EC). HVAC. Elevations.dwg</t>
  </si>
  <si>
    <t>MEP. Energy Center (EC). HVAC. Elevations.pdf</t>
  </si>
  <si>
    <t>MEP. Energy Center (EC). HVAC Piping. Ground Floor +0.00.zip</t>
  </si>
  <si>
    <t>MEP. Energy Center (EC). HVAC Piping. Ground Floor +0.00.pdf</t>
  </si>
  <si>
    <t>MEP. Energy Center (EC). HVAC Piping. Level +5.21.zip</t>
  </si>
  <si>
    <t>MEP. Energy Center (EC). HVAC Piping. Level +5.21.pdf</t>
  </si>
  <si>
    <t>MEP. Energy Center (EC). HVAC. General Details.zip</t>
  </si>
  <si>
    <t>MEP. Energy Center (EC). HVAC. General Details.pdf</t>
  </si>
  <si>
    <t>MEP. Energy Center (EC). HVAC. Schematic Diagram.pdf</t>
  </si>
  <si>
    <t>02290</t>
  </si>
  <si>
    <t>02291</t>
  </si>
  <si>
    <t>04435</t>
  </si>
  <si>
    <t>04436</t>
  </si>
  <si>
    <t>AA</t>
  </si>
  <si>
    <t>04380</t>
  </si>
  <si>
    <t>00019_v6_20250213.z</t>
  </si>
  <si>
    <t>04607</t>
  </si>
  <si>
    <t>04618</t>
  </si>
  <si>
    <t>04621</t>
  </si>
  <si>
    <t>04633</t>
  </si>
  <si>
    <t>04636</t>
  </si>
  <si>
    <t>04609</t>
  </si>
  <si>
    <t>04614</t>
  </si>
  <si>
    <t>04623</t>
  </si>
  <si>
    <t>04628</t>
  </si>
  <si>
    <t>04634</t>
  </si>
  <si>
    <t>04823</t>
  </si>
  <si>
    <t>04610</t>
  </si>
  <si>
    <t>04615</t>
  </si>
  <si>
    <t>04624</t>
  </si>
  <si>
    <t>04629</t>
  </si>
  <si>
    <t>04635</t>
  </si>
  <si>
    <t>04824</t>
  </si>
  <si>
    <t>04611</t>
  </si>
  <si>
    <t>04616</t>
  </si>
  <si>
    <t>04625</t>
  </si>
  <si>
    <t>04630</t>
  </si>
  <si>
    <t>04825</t>
  </si>
  <si>
    <t>04612</t>
  </si>
  <si>
    <t>04617</t>
  </si>
  <si>
    <t>04626</t>
  </si>
  <si>
    <t>04631</t>
  </si>
  <si>
    <t>04826</t>
  </si>
  <si>
    <t>BI</t>
  </si>
  <si>
    <t>04619</t>
  </si>
  <si>
    <t>04608</t>
  </si>
  <si>
    <t>04613</t>
  </si>
  <si>
    <t>04620</t>
  </si>
  <si>
    <t>04622</t>
  </si>
  <si>
    <t>04627</t>
  </si>
  <si>
    <t>04632</t>
  </si>
  <si>
    <t>04822</t>
  </si>
  <si>
    <t>00020_v4_20250213.z</t>
  </si>
  <si>
    <t>MEP.BMS Schematics and layout drawings-FA2.pdf</t>
  </si>
  <si>
    <t>MEP. BMS Schematics and layout drawings - Energy Center (EC). Ground Floor +0.00.dwg</t>
  </si>
  <si>
    <t>MEP. BMS Schematics and layout drawings - Energy Center (EC). Ground Floor +0.00.pdf</t>
  </si>
  <si>
    <t>MEP. BMS Schematics and layout drawings - Energy Center (EC). Level +5.21.dwg</t>
  </si>
  <si>
    <t>MEP. BMS Schematics and layout drawings - Energy Center (EC). Level +5.21.pdf</t>
  </si>
  <si>
    <t>MEP.BMS Schematics and layout drawings - Exterior.dwg</t>
  </si>
  <si>
    <t>MEP.BMS Schematics and layout drawings - Exterior.pdf</t>
  </si>
  <si>
    <t>MEP.Instrument installation details (hook-ups).dwg</t>
  </si>
  <si>
    <t>MEP.Instrument installation details (hook-ups).pdf</t>
  </si>
  <si>
    <t>MEP. Regenerated Water. BMS IO Control Schematics.dwg</t>
  </si>
  <si>
    <t>MEP. Regenerated Water. BMS IO Control Schematics.pdf</t>
  </si>
  <si>
    <t>MEP. High Purity Nitrogen.BMS IO Control Schematics.dwg</t>
  </si>
  <si>
    <t>MEP. High Purity Nitrogen.BMS IO Control Schematics.pdf</t>
  </si>
  <si>
    <t>MEP. Potable Water. BMS IO Control Schematics.dwg</t>
  </si>
  <si>
    <t>MEP. Potable Water. BMS IO Control Schematics.pdf</t>
  </si>
  <si>
    <t>MEP. Process Wastewater. BMS IO Control Schematics.dwg</t>
  </si>
  <si>
    <t>MEP. Process Wastewater. BMS IO Control Schematics.pdf</t>
  </si>
  <si>
    <t>MEP. Irrigation.BMS IO Control Schematics.dwg</t>
  </si>
  <si>
    <t>MEP. Irrigation.BMS IO Control Schematics.pdf</t>
  </si>
  <si>
    <t>MEP. CP1. Process Cooling Water. BMS IO Control Schematics.dwg</t>
  </si>
  <si>
    <t>MEP. CP1. Process Cooling Water. BMS IO Control Schematics.pdf</t>
  </si>
  <si>
    <t>MEP. CP1. Chilled Water.BMS IO Control Schematics.dwg</t>
  </si>
  <si>
    <t>MEP. CP1. Chilled Water.BMS IO Control Schematics.pdf</t>
  </si>
  <si>
    <t>MEP. CP1. Potable Water. BMS IO Control Schematics.dwg</t>
  </si>
  <si>
    <t>MEP. CP1. Potable Water. BMS IO Control Schematics.pdf</t>
  </si>
  <si>
    <t>MEP. CP1. Hot Water.BMS IO Control Schematics.dwg</t>
  </si>
  <si>
    <t>MEP. CP1. Hot Water.BMS IO Control Schematics.pdf</t>
  </si>
  <si>
    <t>MEP. CP1. Process Wastewater. BMS IO Control Schematics.dwg</t>
  </si>
  <si>
    <t>MEP. CP1. Process Wastewater. BMS IO Control Schematic.pdf</t>
  </si>
  <si>
    <t>MEP. CP1 Helium.BMS IO Control Schematics.dwg</t>
  </si>
  <si>
    <t>MEP. CP1 Helium.BMS IO Control Schematics.pdf</t>
  </si>
  <si>
    <t>MEP. CP2. Process Cooling Water. BMS IO Control Schematics.dwg</t>
  </si>
  <si>
    <t>MEP. CP2. Process Cooling Water. BMS IO Control Schematics.pdf</t>
  </si>
  <si>
    <t>MEP. CP2. Chilled Water.BMS IO Control Schematics.dwg</t>
  </si>
  <si>
    <t>MEP. CP2. Chilled Water.BMS IO Control Schematics.pdf</t>
  </si>
  <si>
    <t>MEP. CP2. Potable Water. BMS IO Control Schematics.dwg</t>
  </si>
  <si>
    <t>MEP. CP2. Potable Water. BMS IO Control Schematics.pdf</t>
  </si>
  <si>
    <t>MEP. CP2. Hot Water.BMS IO Control Schematics.dwg</t>
  </si>
  <si>
    <t>MEP. CP2. Hot Water.BMS IO Control Schematics.pdf</t>
  </si>
  <si>
    <t>MEP. CP2. Process Wastewater. BMS IO Control Schematics.dwg</t>
  </si>
  <si>
    <t>MEP. CP2. Process Wastewater. BMS IO Control Schematic.pdf</t>
  </si>
  <si>
    <t>MEP. CP2 Helium.BMS IO Control Schematics.dwg</t>
  </si>
  <si>
    <t>MEP. CP2 Helium.BMS IO Control Schematics.pdf</t>
  </si>
  <si>
    <t>MEP. FA1. Process Cooling Water. BMS IO Control Schematics.dwg</t>
  </si>
  <si>
    <t>MEP. FA1. Process Cooling Water. BMS IO Control Schematics.pdf</t>
  </si>
  <si>
    <t>MEP. FA1. Chilled Water.BMS IO Control Schematics.dwg</t>
  </si>
  <si>
    <t>MEP. FA1. Chilled Water.BMS IO Control Schematics.pdf</t>
  </si>
  <si>
    <t>MEP. FA1. Potable Water. BMS IO Control Schematics.dwg</t>
  </si>
  <si>
    <t>MEP. FA1. Potable Water. BMS IO Control Schematics.pdf</t>
  </si>
  <si>
    <t>MEP. FA1. Hot Water.BMS IO Control Schematics.dwg</t>
  </si>
  <si>
    <t>MEP. FA1. Hot Water.BMS IO Control Schematics.pdf</t>
  </si>
  <si>
    <t>MEP. FA1 Helium.BMS IO Control Schematics.dwg</t>
  </si>
  <si>
    <t>MEP. FA1 Helium.BMS IO Control Schematics.pdf</t>
  </si>
  <si>
    <t>MEP. FA2. Process Cooling Water. BMS IO Control Schematics.dwg</t>
  </si>
  <si>
    <t>MEP. FA2. Process Cooling Water. BMS IO Control Schematics.pdf</t>
  </si>
  <si>
    <t>MEP. FA2. Chilled Water.BMS IO Control Schematics.dwg</t>
  </si>
  <si>
    <t>MEP. FA2. Chilled Water.BMS IO Control Schematics.pdf</t>
  </si>
  <si>
    <t>MEP. FA2. Potable Water. BMS IO Control Schematics.dwg</t>
  </si>
  <si>
    <t>MEP. FA2. Potable Water. BMS IO Control Schematics.pdf</t>
  </si>
  <si>
    <t>MEP. FA2. Hot Water.BMS IO Control Schematics.dwg</t>
  </si>
  <si>
    <t>MEP. FA2. Hot Water.BMS IO Control Schematics.pdf</t>
  </si>
  <si>
    <t>MEP. FA2 Helium.BMS IO Control Schematics.dwg</t>
  </si>
  <si>
    <t>MEP. FA2 Helium.BMS IO Control Schematics.pdf</t>
  </si>
  <si>
    <t>MEP. EC. Compressed Air.BMS IO Control Schematics.dwg</t>
  </si>
  <si>
    <t>MEP. EC. Compressed Air.BMS IO Control Schematics.pdf</t>
  </si>
  <si>
    <t>MEP. EC. Process Cooling Water. BMS IO Control Schematics.dwg</t>
  </si>
  <si>
    <t>MEP. EC. Process Cooling Water. BMS IO Control Schematics.pdf</t>
  </si>
  <si>
    <t>MEP. EC. Chilled Water.BMS IO Control Schematics.dwg</t>
  </si>
  <si>
    <t>MEP. EC. Chilled Water.BMS IO Control Schematics.pdf</t>
  </si>
  <si>
    <t>MEP. EC. Nitrogen.BMS IO Control Schematics.dwg</t>
  </si>
  <si>
    <t>MEP. EC. Nitrogen.BMS IO Control Schematics.pdf</t>
  </si>
  <si>
    <t>MEP. EC. Potable Water. BMS IO Control Schematics.dwg</t>
  </si>
  <si>
    <t>MEP. EC. Potable Water. BMS IO Control Schematics.pdf</t>
  </si>
  <si>
    <t>MEP. EC. Hot Water.BMS IO Control Schematics.dwg</t>
  </si>
  <si>
    <t>MEP. EC. Hot Water.BMS IO Control Schematics.pdf</t>
  </si>
  <si>
    <t>MEP. EC. Water Treatment &amp; DI Water.BMS IO Control Schematics.dwg</t>
  </si>
  <si>
    <t>MEP. EC. Water Treatment &amp; DI Water.BMS IO Control Schematics.pdf</t>
  </si>
  <si>
    <t>MEP. EC. Sewage.BMS IO Control Schematics.dwg</t>
  </si>
  <si>
    <t>MEP. EC. Sewage.BMS IO Control Schematics.pdf</t>
  </si>
  <si>
    <t>MEP. BMS Cable List.xls</t>
  </si>
  <si>
    <t>MEP. Utilities Instrument and Automatic Valve list and Data.xlsx</t>
  </si>
  <si>
    <t>MEP. BMS IO Signal List.xlsx</t>
  </si>
  <si>
    <t>02044</t>
  </si>
  <si>
    <t>A1</t>
  </si>
  <si>
    <t>02045</t>
  </si>
  <si>
    <t>02047</t>
  </si>
  <si>
    <t>02048</t>
  </si>
  <si>
    <t>02150</t>
  </si>
  <si>
    <t>D2</t>
  </si>
  <si>
    <t>TD</t>
  </si>
  <si>
    <t>02151</t>
  </si>
  <si>
    <t>G4</t>
  </si>
  <si>
    <t>02152</t>
  </si>
  <si>
    <t>02153</t>
  </si>
  <si>
    <t>02154</t>
  </si>
  <si>
    <t>02155</t>
  </si>
  <si>
    <t>02157</t>
  </si>
  <si>
    <t>02158</t>
  </si>
  <si>
    <t>02160</t>
  </si>
  <si>
    <t>02262</t>
  </si>
  <si>
    <t>02263</t>
  </si>
  <si>
    <t>02264</t>
  </si>
  <si>
    <t>02266</t>
  </si>
  <si>
    <t>02268</t>
  </si>
  <si>
    <t>02269</t>
  </si>
  <si>
    <t>02270</t>
  </si>
  <si>
    <t>02271</t>
  </si>
  <si>
    <t>02273</t>
  </si>
  <si>
    <t>02274</t>
  </si>
  <si>
    <t>02275</t>
  </si>
  <si>
    <t>02276</t>
  </si>
  <si>
    <t>02277</t>
  </si>
  <si>
    <t>02278</t>
  </si>
  <si>
    <t>03440</t>
  </si>
  <si>
    <t>doc</t>
  </si>
  <si>
    <t>03544</t>
  </si>
  <si>
    <t>04367</t>
  </si>
  <si>
    <t>04368</t>
  </si>
  <si>
    <t>VA01</t>
  </si>
  <si>
    <t>XX</t>
  </si>
  <si>
    <t>EL_X_doc</t>
  </si>
  <si>
    <t>VAA</t>
  </si>
  <si>
    <t>P MEP</t>
  </si>
  <si>
    <t>02177</t>
  </si>
  <si>
    <t>L9</t>
  </si>
  <si>
    <t>02178</t>
  </si>
  <si>
    <t>A</t>
  </si>
  <si>
    <t>02176</t>
  </si>
  <si>
    <t>d</t>
  </si>
  <si>
    <t>04668</t>
  </si>
  <si>
    <t>04443</t>
  </si>
  <si>
    <t>02179</t>
  </si>
  <si>
    <t>02186</t>
  </si>
  <si>
    <t>02225</t>
  </si>
  <si>
    <t>02226</t>
  </si>
  <si>
    <t>02228</t>
  </si>
  <si>
    <t>02230</t>
  </si>
  <si>
    <t>02248</t>
  </si>
  <si>
    <t>02249</t>
  </si>
  <si>
    <t>04312</t>
  </si>
  <si>
    <t>04313</t>
  </si>
  <si>
    <t>04396</t>
  </si>
  <si>
    <t>04397</t>
  </si>
  <si>
    <t>04398</t>
  </si>
  <si>
    <t>04399</t>
  </si>
  <si>
    <t>04344</t>
  </si>
  <si>
    <t>04349</t>
  </si>
  <si>
    <t>02180</t>
  </si>
  <si>
    <t>02231</t>
  </si>
  <si>
    <t>02232</t>
  </si>
  <si>
    <t>02234</t>
  </si>
  <si>
    <t>02236</t>
  </si>
  <si>
    <t>02250</t>
  </si>
  <si>
    <t>02251</t>
  </si>
  <si>
    <t>04314</t>
  </si>
  <si>
    <t>04315</t>
  </si>
  <si>
    <t>04382</t>
  </si>
  <si>
    <t>04400</t>
  </si>
  <si>
    <t>04401</t>
  </si>
  <si>
    <t>04402</t>
  </si>
  <si>
    <t>04403</t>
  </si>
  <si>
    <t>04345</t>
  </si>
  <si>
    <t>04350</t>
  </si>
  <si>
    <t>02181</t>
  </si>
  <si>
    <t>02182</t>
  </si>
  <si>
    <t>02237</t>
  </si>
  <si>
    <t>02238</t>
  </si>
  <si>
    <t>02239</t>
  </si>
  <si>
    <t>02240</t>
  </si>
  <si>
    <t>02252</t>
  </si>
  <si>
    <t>02253</t>
  </si>
  <si>
    <t>02254</t>
  </si>
  <si>
    <t>04355</t>
  </si>
  <si>
    <t>04383</t>
  </si>
  <si>
    <t>04404</t>
  </si>
  <si>
    <t>04405</t>
  </si>
  <si>
    <t>04346</t>
  </si>
  <si>
    <t>04351</t>
  </si>
  <si>
    <t>02183</t>
  </si>
  <si>
    <t>02184</t>
  </si>
  <si>
    <t>02241</t>
  </si>
  <si>
    <t>02242</t>
  </si>
  <si>
    <t>02243</t>
  </si>
  <si>
    <t>02244</t>
  </si>
  <si>
    <t>02255</t>
  </si>
  <si>
    <t>02256</t>
  </si>
  <si>
    <t>02257</t>
  </si>
  <si>
    <t>04356</t>
  </si>
  <si>
    <t>04384</t>
  </si>
  <si>
    <t>04406</t>
  </si>
  <si>
    <t>04407</t>
  </si>
  <si>
    <t>04347</t>
  </si>
  <si>
    <t>04352</t>
  </si>
  <si>
    <t>02185</t>
  </si>
  <si>
    <t>02203</t>
  </si>
  <si>
    <t>02204</t>
  </si>
  <si>
    <t>02205</t>
  </si>
  <si>
    <t>02222</t>
  </si>
  <si>
    <t>02223</t>
  </si>
  <si>
    <t>02224</t>
  </si>
  <si>
    <t>02245</t>
  </si>
  <si>
    <t>02246</t>
  </si>
  <si>
    <t>02247</t>
  </si>
  <si>
    <t>02258</t>
  </si>
  <si>
    <t>04353</t>
  </si>
  <si>
    <t>04385</t>
  </si>
  <si>
    <t>04424</t>
  </si>
  <si>
    <t>04425</t>
  </si>
  <si>
    <t>04426</t>
  </si>
  <si>
    <t>04808</t>
  </si>
  <si>
    <t>04348</t>
  </si>
  <si>
    <t>04354</t>
  </si>
  <si>
    <t>02167</t>
  </si>
  <si>
    <t>02168</t>
  </si>
  <si>
    <t>02169</t>
  </si>
  <si>
    <t>02170</t>
  </si>
  <si>
    <t>04413</t>
  </si>
  <si>
    <t>02171</t>
  </si>
  <si>
    <t>04369</t>
  </si>
  <si>
    <t>04374</t>
  </si>
  <si>
    <t>02172</t>
  </si>
  <si>
    <t>04370</t>
  </si>
  <si>
    <t>04375</t>
  </si>
  <si>
    <t>02173</t>
  </si>
  <si>
    <t>04371</t>
  </si>
  <si>
    <t>04376</t>
  </si>
  <si>
    <t>02174</t>
  </si>
  <si>
    <t>04372</t>
  </si>
  <si>
    <t>04377</t>
  </si>
  <si>
    <t>02175</t>
  </si>
  <si>
    <t>04373</t>
  </si>
  <si>
    <t>04378</t>
  </si>
  <si>
    <t>04379</t>
  </si>
  <si>
    <t>04414</t>
  </si>
  <si>
    <t>00016_v6_20250213.z</t>
  </si>
  <si>
    <t>02161</t>
  </si>
  <si>
    <t>02162</t>
  </si>
  <si>
    <t>02163</t>
  </si>
  <si>
    <t>02164</t>
  </si>
  <si>
    <t>02165</t>
  </si>
  <si>
    <t>04497</t>
  </si>
  <si>
    <t>MEP. Electrical. Design Criteria.pdf</t>
  </si>
  <si>
    <t>MEP. Electrical Design. System Description.pdf</t>
  </si>
  <si>
    <t>MEP. Power Cables calculation procedure.pdf</t>
  </si>
  <si>
    <t>MEP. Cable trays and conduits sizing procedure.pdf</t>
  </si>
  <si>
    <t>MEP. Indoor Lighting Calculation Report.pdf</t>
  </si>
  <si>
    <t>MEP. Earthing Calculation Report.pdf</t>
  </si>
  <si>
    <t>MEP. Short Circuit Study.pdf</t>
  </si>
  <si>
    <t>MEP. Load Flow Study.pdf</t>
  </si>
  <si>
    <t>MEP. MV-LV Distribution transformers sizing.pdf</t>
  </si>
  <si>
    <t>MEP. UPS system sizing.pdf</t>
  </si>
  <si>
    <t>MEP. Capacitor banks sizing.pdf</t>
  </si>
  <si>
    <t>MEP. Busbars sizing.pdf</t>
  </si>
  <si>
    <t>MEP. Lightning protection system calculation.pdf</t>
  </si>
  <si>
    <t>MEP. MV Switchgears Technical Specification.pdf</t>
  </si>
  <si>
    <t>MEP. LV Switchgears Technical Specification.pdf</t>
  </si>
  <si>
    <t>MEP. MCCs Technical Specification.pdf</t>
  </si>
  <si>
    <t>MEP. Gen. Elec. Equipment and material. Technical Specification.pdf</t>
  </si>
  <si>
    <t>MEP. MV Cables. Data Sheet.pdf</t>
  </si>
  <si>
    <t>MEP. LV Cables. Data Sheet.pdf</t>
  </si>
  <si>
    <t>MEP. Cable Trays. Data Sheet.pdf</t>
  </si>
  <si>
    <t>MEP. Capacitor Banks. Data Sheet.pdf</t>
  </si>
  <si>
    <t>MEP. MV Switchgears. Data Sheet.pdf</t>
  </si>
  <si>
    <t>MEP. LV Switchgears. Data Sheet.pdf</t>
  </si>
  <si>
    <t>MEP. MCCs. Data Sheet.pdf</t>
  </si>
  <si>
    <t>MEP. LV Busbars. Data Sheet.pdf</t>
  </si>
  <si>
    <t>MEP. LV VFDs. Data Sheet.pdf</t>
  </si>
  <si>
    <t>MEP. UPS. Data Sheet.pdf</t>
  </si>
  <si>
    <t>MEP. Public Address TS.pdf</t>
  </si>
  <si>
    <t>MEP. LV Busbars Technical Specification.pdf</t>
  </si>
  <si>
    <t>MEP. Exterior Lighting Calculation Report.pdf</t>
  </si>
  <si>
    <t>MEP. Motor Starting Study.pdf</t>
  </si>
  <si>
    <t xml:space="preserve"> Electrical Equipment Codification Criteria.pdf</t>
  </si>
  <si>
    <t>MEP.Electrical installation typical details.pdf</t>
  </si>
  <si>
    <t>MEP. Lighting.Installation typical drawings.pdf</t>
  </si>
  <si>
    <t>MEP.Lightning protection system.pdf</t>
  </si>
  <si>
    <t>MEP. Cable Trays. General Arrangement.Underground Gallery.pdf</t>
  </si>
  <si>
    <t>MEP. Lighting distribution panels.Typicals.pdf</t>
  </si>
  <si>
    <t>MEP. CP1 Building. Electrical rooms. General Arrangement. Level +5.50.pdf</t>
  </si>
  <si>
    <t>MEP. CP1 Building. Aerial earthing grid. Ground Floor +0.00.pdf</t>
  </si>
  <si>
    <t>MEP. (CP1). Cable trays. General Arrangement. Ground Floor +0.00.pdf</t>
  </si>
  <si>
    <t>MEP. (CP1). Cable trays. General Arrangement. Level +5.50.pdf</t>
  </si>
  <si>
    <t>MEP. (CP1). Cable trays. General Arrangement. Level +9.10.pdf</t>
  </si>
  <si>
    <t>MEP. (CP1). Cable trays. General Arrangement. Level +15.50.pdf</t>
  </si>
  <si>
    <t>MEP. (CP1). Busbars. General Arrangement. Ground Floor +0.00.pdf</t>
  </si>
  <si>
    <t>MEP. (CP1). Busbars. General Arrangement. Level +5.50.pdf</t>
  </si>
  <si>
    <t>MEP. (CP1). Busbars. General Arrangement. Level +9.10.pdf</t>
  </si>
  <si>
    <t>MEP. (CP1). Busbars. General Arrangement. Level +15.50.pdf</t>
  </si>
  <si>
    <t>MEP. CP1 Building. Aerial earthing grid. Level +5.50.pdf</t>
  </si>
  <si>
    <t>MEP. CP1 Building. Aerial earthing grid. Level +9.10.pdf</t>
  </si>
  <si>
    <t>MEP. CP1 Building. Aerial earthing grid. Level +12.91.pdf</t>
  </si>
  <si>
    <t>MEP. CP1 Building. Aerial earthing grid. Level+15.50.pdf</t>
  </si>
  <si>
    <t>MEP. (CP1). Cable trays. General Arrangement. Sections.pdf</t>
  </si>
  <si>
    <t>MEP. (CP1). Busbars. General Arrangement. Sections.pdf</t>
  </si>
  <si>
    <t>MEP. CP2 Building. Electrical rooms. General Arrangement Level +5.50.pdf</t>
  </si>
  <si>
    <t>MEP. (CP2). Cable trays. General Arrangement. Ground Floor +0.00.pdf</t>
  </si>
  <si>
    <t>MEP. (CP2). Cable trays. General Arrangement. Level +5.50.pdf</t>
  </si>
  <si>
    <t>MEP. (CP2). Cable trays. General Arrangement. Level +9.10.pdf</t>
  </si>
  <si>
    <t>MEP. (CP2). Cable trays. General Arrangement. Level +15.50.pdf</t>
  </si>
  <si>
    <t>MEP. (CP2). Busbars. General Arrangement. Ground Floor +0.00.pdf</t>
  </si>
  <si>
    <t>MEP. (CP2). Busbars. General Arrangement. Levels +3.20, +5.50.pdf</t>
  </si>
  <si>
    <t>MEP. (CP2). Busbars. General Arrangement. Level +9.10.pdf</t>
  </si>
  <si>
    <t>MEP. (CP2). Busbars. General Arrangement. Level +12.91.pdf</t>
  </si>
  <si>
    <t>MEP. CP2 Building. Aerial earthing grid. Ground Floor +0.00.pdf</t>
  </si>
  <si>
    <t>MEP. CP2 Building. Aerial earthing grid. Level +5.50.pdf</t>
  </si>
  <si>
    <t>MEP. CP2 Building. Aerial earthing grid. Level +9.10.pdf</t>
  </si>
  <si>
    <t>MEP. CP2 Building. Aerial earthing grid. Level +12.91.pdf</t>
  </si>
  <si>
    <t>MEP. CP2 Building. Aerial earthing grid. Level+15.50.pdf</t>
  </si>
  <si>
    <t>MEP. (CP2). Cable trays. General Arrangement. Sections.pdf</t>
  </si>
  <si>
    <t>MEP. (CP2). Busbars. General Arrangement. Sections.pdf</t>
  </si>
  <si>
    <t>MEP. FA1 Building. Electrical rooms. General Arrangement Level +4.90.pdf</t>
  </si>
  <si>
    <t>MEP. FA1 Building. Electrical rooms. General Arrangement Level +9.80.pdf</t>
  </si>
  <si>
    <t>MEP. (FA1). Cable trays. General Arrangement. Ground Floor +0.00.pdf</t>
  </si>
  <si>
    <t>MEP. (FA1). Cable trays. General Arrangement. Level +4.90.pdf</t>
  </si>
  <si>
    <t>MEP. (FA1). Cable trays. General Arrangement. Level +9.80.pdf</t>
  </si>
  <si>
    <t>MEP. (FA1). Cable trays. General Arrangement. Level +16.50.pdf</t>
  </si>
  <si>
    <t>MEP. (FA1). Busbars. General Arrangement. Ground Floor +0.00.pdf</t>
  </si>
  <si>
    <t>MEP. (FA1). Busbars. General Arrangement. Level +4.90.pdf</t>
  </si>
  <si>
    <t>MEP. (FA1). Busbars. General Arrangement. Level +9.80.pdf</t>
  </si>
  <si>
    <t>MEP. (FA1). Busbars. General Arrangement. Sections.pdf</t>
  </si>
  <si>
    <t>MEP. FA1 Building. Aerial earthing grid. Ground floor +0,00.pdf</t>
  </si>
  <si>
    <t>MEP. FA1 Building. Aerial earthing grid. Level +4,90.pdf</t>
  </si>
  <si>
    <t>MEP. FA1 Building. Aerial earthing grid. Level +9,80.pdf</t>
  </si>
  <si>
    <t>MEP. (FA1). Cable trays. General Arrangement. Sections.pdf</t>
  </si>
  <si>
    <t>MEP. FA2 Building. Electrical rooms. General Arrangement Level +4.90.pdf</t>
  </si>
  <si>
    <t>MEP. FA2 Building. Electrical rooms. General Arrangement Level +9,80.pdf</t>
  </si>
  <si>
    <t>MEP. (FA2). Cable trays. General Arrangement. Ground Floor +0.00.pdf</t>
  </si>
  <si>
    <t>MEP. (FA2). Cable trays. General Arrangement. Level +4.90.pdf</t>
  </si>
  <si>
    <t>MEP. (FA2). Cable trays. General Arrangement. Level +9.80.pdf</t>
  </si>
  <si>
    <t>MEP. (FA2). Cable trays. General Arrangement. Level +16.50.pdf</t>
  </si>
  <si>
    <t>MEP. (FA2). Busbars. General Arrangement. Ground Floor +0.00.pdf</t>
  </si>
  <si>
    <t>MEP. (FA2). Busbars. General Arrangement. Level +4.90.pdf</t>
  </si>
  <si>
    <t>MEP. (FA2). Busbars. General Arrangement. Level +9.80.pdf</t>
  </si>
  <si>
    <t>MEP. (FA2). Busbars. General Arrangement. Level +16.50.pdf</t>
  </si>
  <si>
    <t>MEP. FA2 Building. Aerial earthing grid. Ground floor +0,00.pdf</t>
  </si>
  <si>
    <t>MEP. FA2 Building. Aerial earthing grid. Level +4,90.pdf</t>
  </si>
  <si>
    <t>MEP. FA2 Building. Aerial earthing grid. Level +9,80.pdf</t>
  </si>
  <si>
    <t>MEP. (FA2). Cable trays. General Arrangement. Sections.pdf</t>
  </si>
  <si>
    <t>MEP. (FA2). Busbars. General Arrangement. Sections.pdf</t>
  </si>
  <si>
    <t>MEP. EC Building. Electrical rooms. General Arrangement Ground Floor.pdf</t>
  </si>
  <si>
    <t>MEP. (EC). Lighting. Luminaries. Basement -3.75.pdf</t>
  </si>
  <si>
    <t>MEP. (EC). Lighting. Luminaries. Ground Floor +0.00.pdf</t>
  </si>
  <si>
    <t>MEP. (EC). Lighting. Luminaries. Level +5.21.pdf</t>
  </si>
  <si>
    <t>MEP. (EC). Lighting. Small power. Basement -3.75.pdf</t>
  </si>
  <si>
    <t>MEP. (EC). Lighting.Small power. Ground Floor. +0.00.pdf</t>
  </si>
  <si>
    <t>MEP. (EC). Lighting. Small power.Level +5,21.pdf</t>
  </si>
  <si>
    <t>MEP. (EC). Cable trays. General Arrangement. Basement -3.25.pdf</t>
  </si>
  <si>
    <t>MEP. (EC). Cable trays. General Arrangement. Ground Floor +0.00.pdf</t>
  </si>
  <si>
    <t>MEP. (EC). Cable trays. General Arrangement. Level +5.21.pdf</t>
  </si>
  <si>
    <t>MEP. (EC). Busbars. General Arrangement. Ground Floor +0.00.pdf</t>
  </si>
  <si>
    <t>MEP. (EC). Busbars. General Arrangement. Level +5.21.pdf</t>
  </si>
  <si>
    <t>MEP. EC1 Building. Aerial earthing grid. Ground Floor +0.00.pdf</t>
  </si>
  <si>
    <t>MEP. EC Building. Electrical rooms. General Arrangement Level +5.21.pdf</t>
  </si>
  <si>
    <t>MEP. EC1 Building. Aerial earthing grid. Level -3.25.pdf</t>
  </si>
  <si>
    <t>MEP. EC1 Building. Aerial earthing grid.Level +5,21.pdf</t>
  </si>
  <si>
    <t>MEP. Exterior. Cable Trays. General Arrangement.pdf</t>
  </si>
  <si>
    <t>MEP. (EC). Cable trays. General Arrangement. Sections.pdf</t>
  </si>
  <si>
    <t>MEP. (EC). Busbars. General Arrangement. Sections.pdf</t>
  </si>
  <si>
    <t>MEP. General Single Line Diagram.pdf</t>
  </si>
  <si>
    <t>MEP.MV Switchgears Typical.pdf</t>
  </si>
  <si>
    <t>MEP.LV Switchgears Typical.pdf</t>
  </si>
  <si>
    <t>MEP.MCCs and distribution panels.Typical.pdf</t>
  </si>
  <si>
    <t>MEP. UPS. Single line diagrams.pdf</t>
  </si>
  <si>
    <t>MEP. Cell Production 1 (CP1).MV Single line diagram.pdf</t>
  </si>
  <si>
    <t>MEP CP1. Main LV Switchgears. Single line diagrams.pdf</t>
  </si>
  <si>
    <t>MEP. CP1. MCCs and Distribution Boards. Single line diagrams.pdf</t>
  </si>
  <si>
    <t>MEP. Cell Production 2 (CP2).MV Single line diagram.pdf</t>
  </si>
  <si>
    <t>MEP CP2. Main LV Switchgears. Single line diagrams.pdf</t>
  </si>
  <si>
    <t>MEP. CP2. MCCs and Distribution Boards. Single line diagrams.pdf</t>
  </si>
  <si>
    <t>MEP. Forming &amp; Aging 1 (FA1).MV Single line diagram.pdf</t>
  </si>
  <si>
    <t>MEP. FA1. Main LV Switchgears. Single line diagrams.pdf</t>
  </si>
  <si>
    <t>MEP. FA1. MCCs and Distribution Boards. Single line diagrams.pdf</t>
  </si>
  <si>
    <t>MEP. Forming &amp; Aging 2 (FA2).MV Single line diagram.pdf</t>
  </si>
  <si>
    <t>MEP. FA2. Main LV Switchgears. Single line diagrams.pdf</t>
  </si>
  <si>
    <t>MEP. FA2. MCCs and Distribution Boards. Single line diagrams.pdf</t>
  </si>
  <si>
    <t>MEP. Energy Center (EC).MV Single line diagram.pdf</t>
  </si>
  <si>
    <t>MEP. EC1. Main LV Switchgears. Single line diagrams.pdf</t>
  </si>
  <si>
    <t>MEP. EC1. MCCs. Single line diagrams.pdf</t>
  </si>
  <si>
    <t>MEP. EC1. LV Distribution Boards. Single line diagrams.pdf</t>
  </si>
  <si>
    <t>MEP. EC1. Lighting and Small Power Distribution Boards.Single Line Diagrams.pdf</t>
  </si>
  <si>
    <t>MEP Electrical Equipment List.pdf</t>
  </si>
  <si>
    <t>MEP. Electrical Loads. List.pdf</t>
  </si>
  <si>
    <t>MEP. MV Cables. List.pdf</t>
  </si>
  <si>
    <t>MEP. LV Cables. List.pdf</t>
  </si>
  <si>
    <t>MEP. Busbars. List.pdf</t>
  </si>
  <si>
    <t>Compressed Air System. MV &amp; LV Cables. List.pdf</t>
  </si>
  <si>
    <t>01665</t>
  </si>
  <si>
    <t>01666</t>
  </si>
  <si>
    <t>01667</t>
  </si>
  <si>
    <t>01668</t>
  </si>
  <si>
    <t>01670</t>
  </si>
  <si>
    <t>01671</t>
  </si>
  <si>
    <t>01672</t>
  </si>
  <si>
    <t>01673</t>
  </si>
  <si>
    <t>01674</t>
  </si>
  <si>
    <t>01676</t>
  </si>
  <si>
    <t>01776</t>
  </si>
  <si>
    <t>01777</t>
  </si>
  <si>
    <t>01778</t>
  </si>
  <si>
    <t>01779</t>
  </si>
  <si>
    <t>01780</t>
  </si>
  <si>
    <t>01886</t>
  </si>
  <si>
    <t>01901</t>
  </si>
  <si>
    <t>03663</t>
  </si>
  <si>
    <t>03666</t>
  </si>
  <si>
    <t>03848</t>
  </si>
  <si>
    <t>EQ</t>
  </si>
  <si>
    <t>00476</t>
  </si>
  <si>
    <t>01887</t>
  </si>
  <si>
    <t>01895</t>
  </si>
  <si>
    <t>01897</t>
  </si>
  <si>
    <t>01898</t>
  </si>
  <si>
    <t>01899</t>
  </si>
  <si>
    <t>03414</t>
  </si>
  <si>
    <t>03415</t>
  </si>
  <si>
    <t>03416</t>
  </si>
  <si>
    <t>03417</t>
  </si>
  <si>
    <t>03677</t>
  </si>
  <si>
    <t>01875</t>
  </si>
  <si>
    <t>01782</t>
  </si>
  <si>
    <t>01783</t>
  </si>
  <si>
    <t>01784</t>
  </si>
  <si>
    <t>01785</t>
  </si>
  <si>
    <t>01786</t>
  </si>
  <si>
    <t>01787</t>
  </si>
  <si>
    <t>03945</t>
  </si>
  <si>
    <t>04637</t>
  </si>
  <si>
    <t>04638</t>
  </si>
  <si>
    <t>01789</t>
  </si>
  <si>
    <t>01790</t>
  </si>
  <si>
    <t>01791</t>
  </si>
  <si>
    <t>01792</t>
  </si>
  <si>
    <t>01793</t>
  </si>
  <si>
    <t>01794</t>
  </si>
  <si>
    <t>03946</t>
  </si>
  <si>
    <t>04639</t>
  </si>
  <si>
    <t>04640</t>
  </si>
  <si>
    <t>01796</t>
  </si>
  <si>
    <t>01797</t>
  </si>
  <si>
    <t>01798</t>
  </si>
  <si>
    <t>01799</t>
  </si>
  <si>
    <t>01800</t>
  </si>
  <si>
    <t>03457</t>
  </si>
  <si>
    <t>04641</t>
  </si>
  <si>
    <t>04642</t>
  </si>
  <si>
    <t>01801</t>
  </si>
  <si>
    <t>01802</t>
  </si>
  <si>
    <t>01803</t>
  </si>
  <si>
    <t>01804</t>
  </si>
  <si>
    <t>01805</t>
  </si>
  <si>
    <t>03458</t>
  </si>
  <si>
    <t>04643</t>
  </si>
  <si>
    <t>04644</t>
  </si>
  <si>
    <t>01811</t>
  </si>
  <si>
    <t>01812</t>
  </si>
  <si>
    <t>00171</t>
  </si>
  <si>
    <t>01813</t>
  </si>
  <si>
    <t>00172</t>
  </si>
  <si>
    <t>01814</t>
  </si>
  <si>
    <t>00181</t>
  </si>
  <si>
    <t>01815</t>
  </si>
  <si>
    <t>00182</t>
  </si>
  <si>
    <t>01816</t>
  </si>
  <si>
    <t>00191</t>
  </si>
  <si>
    <t>01819</t>
  </si>
  <si>
    <t>00192</t>
  </si>
  <si>
    <t>01820</t>
  </si>
  <si>
    <t>01806</t>
  </si>
  <si>
    <t>01807</t>
  </si>
  <si>
    <t>01808</t>
  </si>
  <si>
    <t>04434</t>
  </si>
  <si>
    <t>04827</t>
  </si>
  <si>
    <t>04828</t>
  </si>
  <si>
    <t>01810</t>
  </si>
  <si>
    <t>04645</t>
  </si>
  <si>
    <t>PD</t>
  </si>
  <si>
    <t>01095</t>
  </si>
  <si>
    <t>01096</t>
  </si>
  <si>
    <t>00254</t>
  </si>
  <si>
    <t>04433</t>
  </si>
  <si>
    <t>04648</t>
  </si>
  <si>
    <t>00500</t>
  </si>
  <si>
    <t>04439</t>
  </si>
  <si>
    <t>04442</t>
  </si>
  <si>
    <t>04437</t>
  </si>
  <si>
    <t>04438</t>
  </si>
  <si>
    <t>04647</t>
  </si>
  <si>
    <t>01727</t>
  </si>
  <si>
    <t>01728</t>
  </si>
  <si>
    <t>01766</t>
  </si>
  <si>
    <t>02640</t>
  </si>
  <si>
    <t>03671</t>
  </si>
  <si>
    <t>00502</t>
  </si>
  <si>
    <t>01730</t>
  </si>
  <si>
    <t>01735</t>
  </si>
  <si>
    <t>01739</t>
  </si>
  <si>
    <t>01744</t>
  </si>
  <si>
    <t>01749</t>
  </si>
  <si>
    <t>01754</t>
  </si>
  <si>
    <t>01759</t>
  </si>
  <si>
    <t>01764</t>
  </si>
  <si>
    <t>01767</t>
  </si>
  <si>
    <t>01772</t>
  </si>
  <si>
    <t>03670</t>
  </si>
  <si>
    <t>00503</t>
  </si>
  <si>
    <t>01731</t>
  </si>
  <si>
    <t>01736</t>
  </si>
  <si>
    <t>01740</t>
  </si>
  <si>
    <t>01745</t>
  </si>
  <si>
    <t>01750</t>
  </si>
  <si>
    <t>01755</t>
  </si>
  <si>
    <t>01760</t>
  </si>
  <si>
    <t>01765</t>
  </si>
  <si>
    <t>01768</t>
  </si>
  <si>
    <t>01773</t>
  </si>
  <si>
    <t>04249</t>
  </si>
  <si>
    <t>00504</t>
  </si>
  <si>
    <t>01732</t>
  </si>
  <si>
    <t>01737</t>
  </si>
  <si>
    <t>01741</t>
  </si>
  <si>
    <t>01746</t>
  </si>
  <si>
    <t>PDF</t>
  </si>
  <si>
    <t>01751</t>
  </si>
  <si>
    <t>01756</t>
  </si>
  <si>
    <t>01761</t>
  </si>
  <si>
    <t>01769</t>
  </si>
  <si>
    <t>01774</t>
  </si>
  <si>
    <t>04422</t>
  </si>
  <si>
    <t>00505</t>
  </si>
  <si>
    <t>01733</t>
  </si>
  <si>
    <t>01738</t>
  </si>
  <si>
    <t>01742</t>
  </si>
  <si>
    <t>01747</t>
  </si>
  <si>
    <t>01752</t>
  </si>
  <si>
    <t>01757</t>
  </si>
  <si>
    <t>01762</t>
  </si>
  <si>
    <t>01770</t>
  </si>
  <si>
    <t>01775</t>
  </si>
  <si>
    <t>04423</t>
  </si>
  <si>
    <t>01729</t>
  </si>
  <si>
    <t>f</t>
  </si>
  <si>
    <t>01734</t>
  </si>
  <si>
    <t>01743</t>
  </si>
  <si>
    <t>01748</t>
  </si>
  <si>
    <t>01753</t>
  </si>
  <si>
    <t>01758</t>
  </si>
  <si>
    <t>01763</t>
  </si>
  <si>
    <t>01771</t>
  </si>
  <si>
    <t>00257</t>
  </si>
  <si>
    <t>00501</t>
  </si>
  <si>
    <t>00261</t>
  </si>
  <si>
    <t>04250</t>
  </si>
  <si>
    <t>00267</t>
  </si>
  <si>
    <t>04252</t>
  </si>
  <si>
    <t>00281</t>
  </si>
  <si>
    <t>03950</t>
  </si>
  <si>
    <t>00291</t>
  </si>
  <si>
    <t>04251</t>
  </si>
  <si>
    <t>01882</t>
  </si>
  <si>
    <t>01883</t>
  </si>
  <si>
    <t>01884</t>
  </si>
  <si>
    <t>01885</t>
  </si>
  <si>
    <t>04427</t>
  </si>
  <si>
    <t>04428</t>
  </si>
  <si>
    <t>04429</t>
  </si>
  <si>
    <t>04430</t>
  </si>
  <si>
    <t>MEP. Mass &amp; Energy Balance.pdf</t>
  </si>
  <si>
    <t>MEP. Mechanical Design Criteria.pdf</t>
  </si>
  <si>
    <t>MEP. Piping Design Criteria.pdf</t>
  </si>
  <si>
    <t>MEP. Piping Class.pdf</t>
  </si>
  <si>
    <t>MEP. Valve Class.pdf</t>
  </si>
  <si>
    <t>MEP. Equipment Codification Criteria.pdf</t>
  </si>
  <si>
    <t>MEP. Regenerated water, Potable, DI &amp; Sewage Mechanical Calculation Report.pdf</t>
  </si>
  <si>
    <t>MEP. Process waste water. Calculation report.pdf</t>
  </si>
  <si>
    <t>MEP. Process Cooling, Heating &amp; Chilled Water. Mechanical Calculation Report.pdf</t>
  </si>
  <si>
    <t>MEP. Compressed Air, Nitrogen &amp; Helium.  Calculation Report.pdf</t>
  </si>
  <si>
    <t>MEP. Water balance.pdf</t>
  </si>
  <si>
    <t>MEP. Regenerated Water. System Description.pdf</t>
  </si>
  <si>
    <t>MEP. Process Cooling Water. System Description.pdf</t>
  </si>
  <si>
    <t>MEP. Chilled Water. System Description.pdf</t>
  </si>
  <si>
    <t>MEP. Hot Water. System Description.pdf</t>
  </si>
  <si>
    <t>MEP. DI Water. System Description.pdf</t>
  </si>
  <si>
    <t>MEP. Potable Water. System Description.pdf</t>
  </si>
  <si>
    <t>MEP. Compressed Air. System Description.pdf</t>
  </si>
  <si>
    <t>MEP. Nitrogen. System Description.pdf</t>
  </si>
  <si>
    <t>MEP. Helium. System Description.pdf</t>
  </si>
  <si>
    <t>MEP. Global Media Supply.pdf</t>
  </si>
  <si>
    <t>MEP. Balancing Valve. Technical Data Sheet.pdf</t>
  </si>
  <si>
    <t>MEP. Water Treatment Plant. Technical Specification.pdf</t>
  </si>
  <si>
    <t>MEP. Pumps. Technical Data Sheet.pdf</t>
  </si>
  <si>
    <t>MEP. Vessels. Technical Data Sheet.pdf</t>
  </si>
  <si>
    <t>MEP. Chemical Dosing. Technical Specification.pdf</t>
  </si>
  <si>
    <t>Miscellaneous Piping, Valves, Insulation, etc. Technical Specification.pdf</t>
  </si>
  <si>
    <t>MEP. Electric Water Heater. Technical Specification.pdf</t>
  </si>
  <si>
    <t>MEP. Expansion Joints. Technical Datasheet.pdf</t>
  </si>
  <si>
    <t>MEP. Filters. Technical Data Sheet.pdf</t>
  </si>
  <si>
    <t>MEP. Safety Valves. Technical Data Sheet.pdf</t>
  </si>
  <si>
    <t>MEP. Side Stream Filtration. Technical Data Sheet.pdf</t>
  </si>
  <si>
    <t>MEP.Piping Support Standard.pdf</t>
  </si>
  <si>
    <t>MEP. Cell Production 1 (CP1). General piping arrangement. Levels +0.00, +2.80.pdf</t>
  </si>
  <si>
    <t>MEP. Cell Production 1 (CP1). General piping arrangement. Levels +2.80, +5.50.pdf</t>
  </si>
  <si>
    <t>MEP. Cell Production 1 (CP1). General piping arrangement. Levels +5.50, +9.50.pdf</t>
  </si>
  <si>
    <t>MEP. Cell Production 1 (CP1). General piping arrangement. Levels +9.50, +13.40.pdf</t>
  </si>
  <si>
    <t>MEP. Cell Production 1 (CP1). General piping arrangement. Levels +13.40, +14.20.pdf</t>
  </si>
  <si>
    <t>MEP. Cell Production 1 (CP1). General piping arrangement. Levels +14.20, +17.60.pdf</t>
  </si>
  <si>
    <t>MEP. (CP1). Mechanical Equipament Arragement.Level +5.50.pdf</t>
  </si>
  <si>
    <t>MEP. (CP1). Mechanical Equipament Arragement.Level +9.10.pdf</t>
  </si>
  <si>
    <t>MEP. (CP1). Mechanical Equipament Arragement.Level +0.00.pdf</t>
  </si>
  <si>
    <t>MEP. (CP1). Mechanical Equipment Arrangement. Level +15.50.pdf</t>
  </si>
  <si>
    <t>CP-1, Emergency showers location, Ground Floor, +0.00.pdf</t>
  </si>
  <si>
    <t>CP-1, Emergency showers location, Level, +15.50.pdf</t>
  </si>
  <si>
    <t>MEP. Cell Production 2 (CP2). General piping arrangement. Levels +0.00, +2.80.pdf</t>
  </si>
  <si>
    <t>MEP. Cell Production 2 (CP2). General piping arrangement. Levels +2.80, +5.50.pdf</t>
  </si>
  <si>
    <t>MEP. Cell Production 2 (CP2). General piping arrangement. Levels +5.50, +9.50.pdf</t>
  </si>
  <si>
    <t>MEP. Cell Production 2 (CP2). General piping arrangement. Levels +9.50, +13.40.pdf</t>
  </si>
  <si>
    <t>MEP. Cell Production 2 (CP2). General piping arrangement. Levels +13.40, +14.20.pdf</t>
  </si>
  <si>
    <t>MEP. Cell Production 2 (CP2). General piping arrangement. Levels +14.20, +17.60.pdf</t>
  </si>
  <si>
    <t>MEP. (CP2).Mechanical Equipament Arragement. Level +5.50.pdf</t>
  </si>
  <si>
    <t>MEP. (CP2).Mechanical Equipament Arragement. Level +9.10.pdf</t>
  </si>
  <si>
    <t>MEP. (CP2). Mechanical Equipament Arragement.Level +0.00.pdf</t>
  </si>
  <si>
    <t xml:space="preserve"> MEP. (CP2). Mechanical equipment arrangement. Level +15.50.pdf</t>
  </si>
  <si>
    <t>CP-2, Emergency showers location, Ground Floor, +0.00.pdf</t>
  </si>
  <si>
    <t>CP-2, Emergency showers location, Ground Floor, +15.50.pdf</t>
  </si>
  <si>
    <t>MEP. Forming &amp; Aging 1 (FA1). General piping arrangement. Level +0.00, +4.90.pdf</t>
  </si>
  <si>
    <t>MEP. Forming &amp; Aging 1 (FA1). General piping arrangement. Level +4.90, +9.80.pdf</t>
  </si>
  <si>
    <t>MEP. Forming &amp; Aging 1 (FA1). General piping arrangement. Level +9.80, +16.50.pdf</t>
  </si>
  <si>
    <t>MEP. Forming &amp; Aging 1 (FA1). General piping arrangement. Level +16.50, +22.00.pdf</t>
  </si>
  <si>
    <t>MEP. Forming &amp; Aging 1 (FA1). General piping arrangement. Level +22.00, +23.40.pdf</t>
  </si>
  <si>
    <t>MEP. (FA1). Mechanical Equipment Arragement. Level +9.80.pdf</t>
  </si>
  <si>
    <t>MEP. (FA1).Mechanical Equipment Arragement. Level +0.00.pdf</t>
  </si>
  <si>
    <t>MEP. (FA1). Mechanical Equipment Arragement. Level +16.50.pdf</t>
  </si>
  <si>
    <t>FA-1, Emergency showers location, Ground Floor, +0.00.pdf</t>
  </si>
  <si>
    <t>FA-1, Emergency showers location, Level, +9.80.pdf</t>
  </si>
  <si>
    <t>MEP. Forming &amp; Aging 2 (FA2). General piping arrangement. Level +0.00, +4.90.pdf</t>
  </si>
  <si>
    <t>MEP. Forming &amp; Aging 2 (FA2). General piping arrangement. Level +4.90, +9.80.pdf</t>
  </si>
  <si>
    <t>MEP. Forming &amp; Aging 2 (FA2). General piping arrangement. Level +9.80, +16.50.pdf</t>
  </si>
  <si>
    <t>MEP. Forming &amp; Aging 2 (FA2). General piping arrangement. Level +16.50, +22.00.pdf</t>
  </si>
  <si>
    <t>MEP. Forming &amp; Aging 2 (FA2). General piping arrangement. Level +22.00, +23.40.pdf</t>
  </si>
  <si>
    <t>MEP. (FA2). Mechanical Equipment Arragement. Level +9.80.pdf</t>
  </si>
  <si>
    <t>MEP. (FA2).Mechanical Equipment Arragement. Level +0.00.pdf</t>
  </si>
  <si>
    <t>MEP. (FA2). Mechanical Equipment Arragement. Level +16.50.pdf</t>
  </si>
  <si>
    <t>FA-2, Emergency showers location, Ground Floor, +0.00.pdf</t>
  </si>
  <si>
    <t>FA-2, Emergency showers location, Ground Floor, +9.80.pdf</t>
  </si>
  <si>
    <t>MEP. Conveyor &amp; pipe Bridge CP1-FA1. General piping arrangement.pdf</t>
  </si>
  <si>
    <t>MEP. Conveyor &amp; pipe Bridge CP2-FA2. General piping arrangement.pdf</t>
  </si>
  <si>
    <t>MEP. Conveyor &amp; Pipe Bridge CP1-EC.General piping arrangement.pdf</t>
  </si>
  <si>
    <t>MEP. Conveyor &amp; Pipe Bridge CP2-EC.General piping arrangement.pdf</t>
  </si>
  <si>
    <t>MEP. Pipe Bridge CP1-NMP Tanks.General piping arrangement.pdf</t>
  </si>
  <si>
    <t>MEP. Pipe Bridge CP2-NMP Tanks.General piping arrangement.pdf</t>
  </si>
  <si>
    <t>MEP. Pipe Bridge FA1-Electrolyte Tanks. General piping arrangement.pdf</t>
  </si>
  <si>
    <t>MEP. Pipe Bridge FA2-Electrolyte Tanks. General piping arrangement.pdf</t>
  </si>
  <si>
    <t>MEP. (EC).  General piping arrangement. Cooling Towers.pdf</t>
  </si>
  <si>
    <t>MEP. (EC). General piping arrangement. Ground Floor +0.00.pdf</t>
  </si>
  <si>
    <t>MEP. (EC). General piping arrangement. Level +5.21.pdf</t>
  </si>
  <si>
    <t>MEP. Energy Center (EC). General piping arrangement. Level +7,00, +8,82.pdf</t>
  </si>
  <si>
    <t>MEP Energy Center (EC) Sewage. Aboveground Piping Arrangement..pdf</t>
  </si>
  <si>
    <t>MEP. Energy Center (EC). General piping arrangement. Roof.pdf</t>
  </si>
  <si>
    <t>MEP. (EC). Mechanical Equipment Arragement. Level +5.21.pdf</t>
  </si>
  <si>
    <t>MEP. (EC). Mechanical Equipment Arragement. Level +0.00.pdf</t>
  </si>
  <si>
    <t>MEP. (EC). Mechanical Equipment Arragement.Roof.pdf</t>
  </si>
  <si>
    <t>EC Emergency showers location, Ground Floor, +0,00.pdf</t>
  </si>
  <si>
    <t>MEP Energy Center (EC). Potable water. Ground floor +0,00.pdf</t>
  </si>
  <si>
    <t>MEP Energy Center (EC). Potable water. Level +5,21.pdf</t>
  </si>
  <si>
    <t>MEP. Cooling Towers. Mechanical equipment arrangement.pdf</t>
  </si>
  <si>
    <t>Cooling Towers. Emergency showers location.Ground Floor +0,00.pdf</t>
  </si>
  <si>
    <t>MEP.  Irrigation building. General piping arrangement. Ground floor.pdf</t>
  </si>
  <si>
    <t>MEP.  Irrigation building. General piping arrangement. Basement -5,65.pdf</t>
  </si>
  <si>
    <t>MEP  Irrigation. Mechanical equipment. Ground floor.pdf</t>
  </si>
  <si>
    <t>MEP  Irrigation. Mechanical equipment.Basement -5,65.pdf</t>
  </si>
  <si>
    <t>Irrigation Building.Emergency showers location, Ground Floor, +0,00.pdf</t>
  </si>
  <si>
    <t>MEP.Symbology.pdf</t>
  </si>
  <si>
    <t>MEP. Regenerated Water.P&amp;ID.pdf</t>
  </si>
  <si>
    <t>MEP. Process Waste Water.P&amp;ID.pdf</t>
  </si>
  <si>
    <t>MEP. Potable Water.P&amp;ID.pdf</t>
  </si>
  <si>
    <t>MEP. Irrigation.PID.pdf</t>
  </si>
  <si>
    <t>MEP. CP1. Helium.P&amp;ID.pdf</t>
  </si>
  <si>
    <t>MEP. CP1. Process Cooling Water. P&amp;ID.pdf</t>
  </si>
  <si>
    <t>MEP. CP1. Chilled Water. P&amp;ID.pdf</t>
  </si>
  <si>
    <t>MEP. CP1. NMP. P&amp;ID.pdf</t>
  </si>
  <si>
    <t>MEP. CP1. Compressed Air.P&amp;ID.pdf</t>
  </si>
  <si>
    <t>MEP. CP1. Nitrogen. P&amp;ID.pdf</t>
  </si>
  <si>
    <t>MEP. CP1. Potable Water.P&amp;ID.pdf</t>
  </si>
  <si>
    <t>MEP. CP1. Hot Water.P&amp;ID.pdf</t>
  </si>
  <si>
    <t>MEP. CP1. DI Water.P&amp;ID.pdf</t>
  </si>
  <si>
    <t>MEP. CP1. Process Waste Water.P&amp;ID.pdf</t>
  </si>
  <si>
    <t>MEP. CP1. Sewage.P&amp;ID.pdf</t>
  </si>
  <si>
    <t>CP1. Solvent Recovery.PID.pdf</t>
  </si>
  <si>
    <t>MEP. CP2. Helium.P&amp;ID.pdf</t>
  </si>
  <si>
    <t>MEP. CP2. Process Cooling Water. P&amp;ID.pdf</t>
  </si>
  <si>
    <t>MEP. CP2. Chilled Water. P&amp;ID.pdf</t>
  </si>
  <si>
    <t>MEP. CP2. NMP. P&amp;ID.pdf</t>
  </si>
  <si>
    <t>MEP. CP2. Compressed Air.P&amp;ID.pdf</t>
  </si>
  <si>
    <t>MEP. CP2. Nitrogen. P&amp;ID.pdf</t>
  </si>
  <si>
    <t>MEP. CP2. Potable Water.P&amp;ID.pdf</t>
  </si>
  <si>
    <t>MEP. CP2. Hot Water. P&amp;ID.pdf</t>
  </si>
  <si>
    <t>MEP. CP2. DI Water.P&amp;ID.pdf</t>
  </si>
  <si>
    <t>MEP. CP2. Process Waste Water.P&amp;ID.pdf</t>
  </si>
  <si>
    <t>MEP. CP2. Sewage.P&amp;ID.pdf</t>
  </si>
  <si>
    <t>CP2. Solvent Recovery.PID.pdf</t>
  </si>
  <si>
    <t>MEP. FA1. Helium.P&amp;ID.pdf</t>
  </si>
  <si>
    <t>MEP. FA1. Process Cooling Water. P&amp;ID.pdf</t>
  </si>
  <si>
    <t>MEP. FA1. Chilled Water.P&amp;ID.pdf</t>
  </si>
  <si>
    <t>MEP. FA1. Electrolyte.P&amp;ID.pdf</t>
  </si>
  <si>
    <t>MEP. FA1. Compressed Air.P&amp;ID.pdf</t>
  </si>
  <si>
    <t>MEP. FA1. Nitrogen. P&amp;ID.pdf</t>
  </si>
  <si>
    <t>MEP. FA1. Potable Water.P&amp;ID.pdf</t>
  </si>
  <si>
    <t>MEP. FA1. Hot Water. P&amp;ID.pdf</t>
  </si>
  <si>
    <t>MEP. FA1. Process Waste Water.P&amp;ID.pdf</t>
  </si>
  <si>
    <t>MEP. FA1. Sewage.P&amp;ID.pdf</t>
  </si>
  <si>
    <t>MEP. FA1. DI Water.P&amp;ID.pdf</t>
  </si>
  <si>
    <t>MEP. FA2. Helium.P&amp;ID.pdf</t>
  </si>
  <si>
    <t>MEP. FA2. Process Cooling Water. P&amp;ID.pdf</t>
  </si>
  <si>
    <t>MEP. FA2. Chilled Water. P&amp;ID.pdf</t>
  </si>
  <si>
    <t>MEP. FA2. Electrolyte.P&amp;ID.pdf</t>
  </si>
  <si>
    <t>MEP. FA2. Compressed Air.P&amp;ID.pdf</t>
  </si>
  <si>
    <t>MEP. FA2. Nitrogen. P&amp;ID.pdf</t>
  </si>
  <si>
    <t>MEP. FA2. Potable Water.P&amp;ID.pdf</t>
  </si>
  <si>
    <t>MEP. FA2. Hot Water. P&amp;ID.pdf</t>
  </si>
  <si>
    <t>MEP. FA2. Process Waste Water.P&amp;ID.pdf</t>
  </si>
  <si>
    <t>MEP. FA2. Sewage.P&amp;ID.pdf</t>
  </si>
  <si>
    <t>MEP. FA2. DI Water.P&amp;ID.pdf</t>
  </si>
  <si>
    <t>MEP. EC. Process Cooling Water.P&amp;ID.pdf</t>
  </si>
  <si>
    <t>MEP. EC. Chilled Water. P&amp;ID.pdf</t>
  </si>
  <si>
    <t>MEP. EC. Compressed Air. P&amp;ID.pdf</t>
  </si>
  <si>
    <t>MEP. EC. Nitrogen. P&amp;ID.pdf</t>
  </si>
  <si>
    <t>MEP. EC. Potable Water.P&amp;ID.pdf</t>
  </si>
  <si>
    <t>MEP. EC. Hot Water.P&amp;ID.pdf</t>
  </si>
  <si>
    <t>MEP. EC. Water Treatment &amp; DI Water.P&amp;ID.pdf</t>
  </si>
  <si>
    <t>MEP. EC. Sewage.P&amp;ID.pdf</t>
  </si>
  <si>
    <t>MEP. Helium.P&amp;ID.pdf</t>
  </si>
  <si>
    <t>NMP Tank Farm.PID.pdf</t>
  </si>
  <si>
    <t>Electrolyte Tank Farm. PID.pdf</t>
  </si>
  <si>
    <t>MEP. High Purity Nitrogen. P&amp;ID.pdf</t>
  </si>
  <si>
    <t xml:space="preserve"> MEP. NMP Refinery.PID.pdf</t>
  </si>
  <si>
    <t>MEP. Battery Limit List.pdf</t>
  </si>
  <si>
    <t>MEP. Mechanical Utility Consumption List.pdf</t>
  </si>
  <si>
    <t>MEP. Mechanical Utilities Equipment. List.pdf</t>
  </si>
  <si>
    <t>MEP. Lines List.pdf</t>
  </si>
  <si>
    <t>MEP CP1 MTO Pipes and Pipe Fittings.pdf</t>
  </si>
  <si>
    <t>MEP CP2 MTO Pipes and Pipe Fittings.pdf</t>
  </si>
  <si>
    <t>MEP FA1 MTO Pipes and Pipe Fittings.pdf</t>
  </si>
  <si>
    <t>MEP FA2 MTO Pipes and Pipe Fittings.pdf</t>
  </si>
  <si>
    <t>Plant</t>
  </si>
  <si>
    <t>Step</t>
  </si>
  <si>
    <t>Building Number</t>
  </si>
  <si>
    <t>Discipline</t>
  </si>
  <si>
    <t>Drawing Type</t>
  </si>
  <si>
    <t>Sequense</t>
  </si>
  <si>
    <t>Level</t>
  </si>
  <si>
    <t>Drawing content</t>
  </si>
  <si>
    <t>Department</t>
  </si>
  <si>
    <t>Desing Phase</t>
  </si>
  <si>
    <t>Format</t>
  </si>
  <si>
    <t>Revision</t>
  </si>
  <si>
    <t>Número</t>
  </si>
  <si>
    <t>Nombre</t>
  </si>
  <si>
    <t>Nombre de Archivo</t>
  </si>
  <si>
    <t>ExportPackage_SFVA-IDOM-00028_v3_20250213.zip</t>
  </si>
  <si>
    <t>SFVA-1-00251-HV-X-03943-G0-D5-IDOM-DD-dwg-2 MEP. Energy Center (EC). HVAC. Process Diagram04.dwg</t>
  </si>
  <si>
    <t>SFVA-1-00251-HV-X-03943-G0-D5-IDOM-DD-dwg-2 MEP. Energy Center (EC). HVAC. Process Diagram03.dwg</t>
  </si>
  <si>
    <t>SFVA-1-00251-HV-X-03943-G0-D5-IDOM-DD-dwg-2 MEP. Energy Center (EC). HVAC. Process Diagram02.dwg</t>
  </si>
  <si>
    <t>SFVA-1-00251-HV-X-03943-G0-D5-IDOM-DD-dwg-2 MEP. Energy Center (EC). HVAC. Process Diagram01.dwg</t>
  </si>
  <si>
    <t>SFVA-1-00251-HV-X-03942-G0-D5-IDOM-DD-dwg-2 MEP. Energy Center (EC). HVAC. Schematic Diagram.dwg</t>
  </si>
  <si>
    <t>SFVA-1-00251-HV-X-03941-G0-D5-IDOM-DD-dwg-1 MEP. Energy Center (EC). HVAC. P&amp;ID03.dwg</t>
  </si>
  <si>
    <t>SFVA-1-00251-HV-X-03941-G0-D5-IDOM-DD-dwg-1 MEP. Energy Center (EC). HVAC. P&amp;ID02.dwg</t>
  </si>
  <si>
    <t>SFVA-1-00251-HV-X-03941-G0-D5-IDOM-DD-dwg-1 MEP. Energy Center (EC). HVAC. P&amp;ID01.dwg</t>
  </si>
  <si>
    <t>ExportPackage_SFVA-IDOM-00027_v3_20250213.zip</t>
  </si>
  <si>
    <t>SFVA-1-00251-HV-X-03944-G0-D4-IDOM-DD-dwg-1 MEP. Energy Center (EC). HVAC. General Details.zip</t>
  </si>
  <si>
    <t>SFVA-1-00251-HV-X-03425-E1-D4-IDOM-DD-dwg-1 MEP. Energy Center (EC). HVAC Piping. Level +5.21.zip</t>
  </si>
  <si>
    <t>SFVA-1-00251-HV-X-03424-EG-D4-IDOM-DD-dwg-1 MEP. Energy Center (EC). HVAC Piping. Ground Floor +0.00.zip</t>
  </si>
  <si>
    <t>SFVA-1-00251-HV-S-04660-G0-D5-IDOM-DD-dwg-2 MEP. Energy Center (EC). HVAC. Elevations.dwg</t>
  </si>
  <si>
    <t>SFVA-1-00251-HV-S-04659-G0-D5-IDOM-DD-dwg-2 MEP. Energy Center (EC). HVAC. Sections.rar</t>
  </si>
  <si>
    <t>SFVA-1-00251-HV-F-04658-EG-D4-IDOM-DD-dwg-1 MEP. Energy Center (EC). HVAC Condesate and refrigeration pipe. Level +5.21.zip</t>
  </si>
  <si>
    <t>SFVA-1-00251-HV-F-04657-EG-D4-IDOM-DD-dwg-1 MEP. Energy Center (EC). HVAC Condesate and refrigeration pipe. Ground Floor.zip</t>
  </si>
  <si>
    <t>SFVA-1-00251-HV-F-03475-E1-D5-IDOM-DD-dwg-1 MEP. Energy Center (EC). HVAC Zoning Equipment +5.2101.dwg</t>
  </si>
  <si>
    <t>SFVA-1-00251-HV-F-03474-EG-D5-IDOM-DD-dwg-2 MEP. Energy Center (EC). HVAC Zoning Equipment Ground Floor.dwg</t>
  </si>
  <si>
    <t>SFVA-1-00251-HV-F-03473-U1-D5-IDOM-DD-dwg-2 MEP. Energy Center (EC). HVAC Zoning Equipment Basement.dwg</t>
  </si>
  <si>
    <t>SFVA-1-00251-HV-F-03426-E2-D4-IDOM-DD-dwg-1-MEP. Energy Center (EC). HVAC Condesate and refrigeration pipe. Roof.rar</t>
  </si>
  <si>
    <t>SFVA-1-00251-HV-F-01928-E2-D5-IDOM-DD-dwg-1 MEP. Energy Center (EC). HVAC Ducting Roof.zip</t>
  </si>
  <si>
    <t>SFVA-1-00251-HV-F-01926-EG-D5-IDOM-DD-dwg-2 MEP. Energy Center (EC). HVAC Ducting Ground Floor.rar</t>
  </si>
  <si>
    <t>SFVA-1-00251-HV-F-01912-E2-D5-IDOM-DD-dwg-2 MEP. Energy Center (EC). HVAC. Equipment Layout. Roof.rar</t>
  </si>
  <si>
    <t>SFVA-1-00251-HV-F-01911-E1-D5-IDOM-DD-dwg-2 MEP. Energy Center (EC). HVAC. Equipment Layout. +5.21.rar</t>
  </si>
  <si>
    <t>SFVA-1-00251-HV-F-01910-EG-D5-IDOM-DD-dwg-2 MEP. Energy Center (EC). HVAC. Equipment Layout. Ground Floor.rar</t>
  </si>
  <si>
    <t>SFVA-1-00132-HV-F-04603-EG-D5-IDOM-DD-dwg-1-MEP. Forming &amp; Aging 2 (FA2). Open Space Area (Sobrecámara) Sist. 13.dwg</t>
  </si>
  <si>
    <t>SFVA-1-00132-HV-F-04602-EG-D5-IDOM-DD-dwg-1-MEP. Forming &amp; Aging 2 (FA2). Tray Change FA1-1018 (Sobrecámara) Sist. 10.dwg</t>
  </si>
  <si>
    <t>SFVA-1-00132-HV-F-04601-EG-D5-IDOM-DD-dwg-1-MEP. Forming &amp; Aging 2 (FA2). Tray Change FA1-1019 (Sobrecámara) Sist. 6.dwg</t>
  </si>
  <si>
    <t>SFVA-1-00132-HV-F-04600-E3-D5-IDOM-DD-dwg-1-MEP. Forming &amp; Aging 2 (FA2). Filling and Baking (Sobrecámara) Sist. 2.dwg</t>
  </si>
  <si>
    <t>SFVA-1-00132-HV-F-04599-E3-D5-IDOM-DD-dwg-1-MEP. Forming &amp; Aging 2 (FA2). Zoning general view SOBRECAMARA E3.dwg</t>
  </si>
  <si>
    <t>SFVA-1-00132-HV-F-04598-EG-D5-IDOM-DD-dwg-1-MEP. Forming &amp; Aging 2 (FA2). Zoning general view SOBRECAMARA EG.dwg</t>
  </si>
  <si>
    <t>SFVA-1-00132-HV-F-04597-EG-D5-IDOM-DD-dwg-1-MEP. Forming &amp; Aging 2 (FA2). Open Space Area (FA2-1022&amp;2054) Sist. 12.dwg</t>
  </si>
  <si>
    <t>SFVA-1-00132-HV-F-04596-EG-D5-IDOM-DD-dwg-1-MEP. Forming &amp; Aging 2 (FA2). 2nd Filling (FA2-1023&amp;1055) Sist. 11.dwg</t>
  </si>
  <si>
    <t>SFVA-1-00132-HV-F-04595-EG-D5-IDOM-DD-dwg-1-MEP. Forming &amp; Aging 2 (FA2). Nail Exrtaction (FA2-1020&amp;1052) Sist. 11.dwg</t>
  </si>
  <si>
    <t>SFVA-1-00132-HV-F-04594-EG-D5-IDOM-DD-dwg-1-MEP. Forming &amp; Aging 2 (FA2). Tray Change (FA2-1018) Sist. 9.dwg</t>
  </si>
  <si>
    <t>SFVA-1-00132-HV-F-04593-EG-D5-IDOM-DD-dwg-1-MEP. Forming &amp; Aging 2 (FA2). RT Aging (FA2-1014) Sist. 8.dwg</t>
  </si>
  <si>
    <t>SFVA-1-00132-HV-F-04592-EG-D5-IDOM-DD-dwg-1-MEP. Forming &amp; Aging 2 (FA2). HT Aging (FA2-1015) Sist. 8.dwg</t>
  </si>
  <si>
    <t>SFVA-1-00132-HV-F-04591-EG-D5-IDOM-DD-dwg-1-MEP. Forming &amp; Aging 2 (FA2). Capacity Test (FA2-1012) Sist. 7.dwg</t>
  </si>
  <si>
    <t>SFVA-1-00132-HV-F-04590-EG-D5-IDOM-DD-dwg-1-MEP. Forming &amp; Aging 2 (FA2). Tray Change (FA2-1019) Sist. 5.dwg</t>
  </si>
  <si>
    <t>SFVA-1-00132-HV-F-04589-EG-D5-IDOM-DD-dwg-1-MEP. Forming &amp; Aging 2 (FA2). RT Aging (FA2-1016) Sist. 4.dwg</t>
  </si>
  <si>
    <t>SFVA-1-00132-HV-F-04588-EG-D5-IDOM-DD-dwg-1-MEP. Forming &amp; Aging 2 (FA2). HT Aging (FA2-1017) Sist. 4.dwg</t>
  </si>
  <si>
    <t>SFVA-1-00132-HV-F-04587-EG-D5-IDOM-DD-dwg-1-MEP. Forming &amp; Aging 2 (FA2). Capacity Test (FA2-1010) Sist. 3.dwg</t>
  </si>
  <si>
    <t>SFVA-1-00132-HV-F-04586-EG-D5-IDOM-DD-dwg-1-MEP. Forming &amp; Aging 2 (FA2). Filling and Baking (FA2-1000&amp;1040) Sist. 1.dwg</t>
  </si>
  <si>
    <t>SFVA-1-00132-HV-F-04585-E2-D5-IDOM-DD-dwg-1-MEP. Forming &amp; Aging 2 (FA2). Filling and Baking (FA2-1003&amp;1043) Sist. 1.dwg</t>
  </si>
  <si>
    <t>SFVA-1-00132-HV-F-04584-EG-D5-IDOM-DD-dwg-1-MEP. Forming &amp; Aging 2 (FA2). Zoning general view Smoke E2.dwg</t>
  </si>
  <si>
    <t>SFVA-1-00131-HV-F-04581-E2-D5-IDOM-DD-dwg-2-MEP. Forming &amp; Aging 1 (FA1). Open Space Area (Sobrecámara) Sist. 13.dwg</t>
  </si>
  <si>
    <t>SFVA-1-00131-HV-F-04580-E3-D5-IDOM-DD-dwg-2-MEP. Forming &amp; Aging 1 (FA1). Tray Change FA1-1018 (Sobrecámara) Sist. 10.dwg</t>
  </si>
  <si>
    <t>SFVA-1-00131-HV-F-04579-E2-D5-IDOM-DD-dwg-2-MEP. Forming &amp; Aging 1 (FA1). Tray Change FA1-1019 (Sobrecámara) Sist. 6.dwg</t>
  </si>
  <si>
    <t>SFVA-1-00131-HV-F-04578-E1-D5-IDOM-DD-dwg-2-MEP. Forming &amp; Aging 1 (FA1). Filling and Baking (Sobrecámara) Sist. 2.dwg</t>
  </si>
  <si>
    <t>SFVA-1-00132-HV-F-04583-EG-D5-IDOM-DD-dwg-1-MEP. Forming &amp; Aging 2 (FA2). Zoning general view Smoke EG.dwg</t>
  </si>
  <si>
    <t>SFVA-1-00131-HV-F-04577-E3-D5-IDOM-DD-dwg-2-MEP. Forming &amp; Aging 1 (FA1). Zoning general view SOBRECAMARA E3.dwg</t>
  </si>
  <si>
    <t>SFVA-1-00131-HV-F-04576-E3-D5-IDOM-DD-dwg-2-MEP. Forming &amp; Aging 1 (FA1). Zoning general view SOBRECAMARA EG.dwg</t>
  </si>
  <si>
    <t>SFVA-1-00131-HV-F-04575-EG-D5-IDOM-DD-dwg-2-MEP. Forming &amp; Aging 1 (FA1). Open Space Area (FA1-1022&amp;2054) Sist. 12.dwg</t>
  </si>
  <si>
    <t>SFVA-1-00131-HV-F-04574-EG-D5-IDOM-DD-dwg-2-MEP. Forming &amp; Aging 1 (FA1). 2nd Filling (FA1-1023&amp;1055) Sist. 11.dwg</t>
  </si>
  <si>
    <t>SFVA-1-00131-HV-F-04573-EG-D5-IDOM-DD-dwg-2-MEP. Forming &amp; Aging 1 (FA1). Nail Extraction (FA1-1020&amp;1052) Sist. 11.dwg</t>
  </si>
  <si>
    <t>SFVA-1-00131-HV-F-04572-EG-D5-IDOM-DD-dwg-2-MEP. Forming &amp; Aging 1 (FA1). Tray Change (FA1-1018) Sist. 9.dwg</t>
  </si>
  <si>
    <t>SFVA-1-00131-HV-F-04571-EG-D5-IDOM-DD-dwg-2-MEP. Forming &amp; Aging 1 (FA1). RT Aging (FA1-1014) Sist. 8.dwg</t>
  </si>
  <si>
    <t>SFVA-1-00131-HV-F-04570-EG-D5-IDOM-DD-dwg-2-MEP. Forming &amp; Aging 1 (FA1). HT Aging (FA1-1015) Sist. 8.dwg</t>
  </si>
  <si>
    <t>SFVA-1-00131-HV-F-04569-EG-D5-IDOM-DD-dwg-2-MEP. Forming &amp; Aging 1 (FA1). Capacity Test (FA1-1012) Sist. 7.dwg</t>
  </si>
  <si>
    <t>SFVA-1-00131-HV-F-04568-EG-D5-IDOM-DD-dwg-2-MEP. Forming &amp; Aging 1 (FA1). Tray Change (FA1-1019) Sist. 5.dwg</t>
  </si>
  <si>
    <t>SFVA-1-00131-HV-F-04567-EG-D5-IDOM-DD-dwg-2-MEP. Forming &amp; Aging 1 (FA1). RT Aging (FA1-1016) Sist. 4.dwg</t>
  </si>
  <si>
    <t>SFVA-1-00131-HV-F-04566-EG-D5-IDOM-DD-dwg-2-MEP. Forming &amp; Aging 1 (FA1). HT Aging (FA1-1017) Sist. 4.dwg</t>
  </si>
  <si>
    <t>SFVA-1-00131-HV-F-04565-EG-D5-IDOM-DD-dwg-2-MEP. Forming &amp; Aging 1 (FA1). Capacity Test (FA1-1010) Sist. 3.dwg</t>
  </si>
  <si>
    <t>SFVA-1-00131-HV-F-04564-EG-D5-IDOM-DD-dwg-2-MEP. Forming &amp; Aging 1 (FA1). Filling and Baking (FA1-1000&amp;1040) Sist. 1.dwg</t>
  </si>
  <si>
    <t>SFVA-1-00131-HV-F-04563-EG-D5-IDOM-DD-dwg-2-MEP. Forming &amp; Aging 1 (FA1). Filling and Baking (FA1-1003&amp;1043) Sist. 1.dwg</t>
  </si>
  <si>
    <t>SFVA-1-00131-HV-F-04562-EG-D5-IDOM-DD-dwg-2-MEP. Forming &amp; Aging 1 (FA1). Zoning general view Smoke E2.dwg</t>
  </si>
  <si>
    <t>SFVA-1-00131-HV-F-04561-EG-D5-IDOM-DD-dwg-2-MEP. Forming &amp; Aging 1 (FA1). Zoning general view Smoke EG.dwg</t>
  </si>
  <si>
    <t>SFVA-1-00122-HV-F-04655-EG-D5-IDOM-DD-dwg-1-MEP. Cell Production 2 (CP2). Mezzanine Sist 9.8 Cathode.dwg</t>
  </si>
  <si>
    <t>SFVA-1-00122-HV-F-04654-EG-D5-IDOM-DD-dwg-1-MEP. Cell Production 2 (CP2). Mezzanine Sist 9.7 Anode.dwg</t>
  </si>
  <si>
    <t>SFVA-1-00122-HV-F-04653-EG-D5-IDOM-DD-dwg-1-MEP. Cell Production 2 (CP2). Mezzanine Sist 9.6 Cathode.dwg</t>
  </si>
  <si>
    <t>SFVA-1-00122-HV-F-04560-EG-D5-IDOM-DD-dwg-1-MEP. Cell Production 2 (CP2). Mezzanine Sist 9.5 Anode.dwg</t>
  </si>
  <si>
    <t>SFVA-1-00122-HV-F-04559-EG-D5-IDOM-DD-dwg-1-MEP. Cell Production 2 (CP2). Mezzanine Sist 9.4 Cathode.dwg</t>
  </si>
  <si>
    <t>SFVA-1-00122-HV-F-04558-EG-D5-IDOM-DD-dwg-1-MEP. Cell Production 2 (CP2). Mezzanine Sist 9.3 Anode.dwg</t>
  </si>
  <si>
    <t>SFVA-1-00122-HV-F-04557-EG-D5-IDOM-DD-dwg-1-MEP. Cell Production 2 (CP2). Mezzanine Sist 9.2 Cathode.dwg</t>
  </si>
  <si>
    <t>SFVA-1-00122-HV-F-04556-EG-D5-IDOM-DD-dwg-1-MEP. Cell Production 2 (CP2). Mezzanine Sist 9.1 Anode.dwg</t>
  </si>
  <si>
    <t>SFVA-1-00122-HV-F-04555-EG-D5-IDOM-DD-dwg-1-MEP. Cell Production 2 (CP2). Coating Cathode (CP1-1033) Sist. 8.dwg</t>
  </si>
  <si>
    <t>SFVA-1-00122-HV-F-04554-EG-D5-IDOM-DD-dwg-1-MEP. Cell Production 2 (CP2). Coating Anode (CP1-1047) Sist. 7.dwg</t>
  </si>
  <si>
    <t>SFVA-1-00122-HV-F-04553-EG-D5-IDOM-DD-dwg-1-MEP. Cell Production 2 (CP2). Mixing Cathode (CP1-1007 &amp; CP1-1011) Sist. 6.dwg</t>
  </si>
  <si>
    <t>SFVA-1-00251-HV-F-01927-E1-D5-IDOM-DD-dwg-2 MEP. Energy Center (EC). HVAC Ducting +5.21.rar</t>
  </si>
  <si>
    <t>SFVA-1-00122-HV-F-04552-EG-D5-IDOM-DD-dwg-1-MEP. Cell Production 2 (CP2). Mixing Anode (CP1-1022 &amp; CP1-1026) Sist. 3.dwg</t>
  </si>
  <si>
    <t>SFVA-1-00122-HV-F-04551-E2-D5-IDOM-DD-dwg-1-MEP. Cell Production 2 (CP2). Zoning general view Technical Area E2 Span 2.dwg</t>
  </si>
  <si>
    <t>SFVA-1-00122-HV-F-04550-E2-D5-IDOM-DD-dwg-1-MEP. Cell Production 2 (CP2). Zoning general view Technical Area E2 Span 1.dwg</t>
  </si>
  <si>
    <t>SFVA-1-00122-HV-F-04549-E2-D5-IDOM-DD-dwg-1-MEP. Cell Production 2 (CP2). Zoning general view Technical Area E2.dwg</t>
  </si>
  <si>
    <t>SFVA-1-00122-HV-F-04548-M2-D5-IDOM-DD-dwg-1-MEP. Cell Production 2 (CP2). Zoning general view Technical Area M2 Span 2.dwg</t>
  </si>
  <si>
    <t>SFVA-1-00122-HV-F-04547-M2-D5-IDOM-DD-dwg-1-MEP. Cell Production 2 (CP2). Zoning general view Technical Area M2 Span 1.dwg</t>
  </si>
  <si>
    <t>SFVA-1-00122-HV-F-04546-M2-D5-IDOM-DD-dwg-1-MEP. Cell Production 2 (CP2). Zoning general view Technical Area M2.dwg</t>
  </si>
  <si>
    <t>SFVA-1-00122-HV-F-04545-EG-D5-IDOM-DD-dwg-1-MEP. Cell Production 2 (CP2). Cell Assembly (CP1-1178&amp;CP1-1179) Sist. 10.dwg</t>
  </si>
  <si>
    <t>SFVA-1-00122-HV-F-04544-EG-D5-IDOM-DD-dwg-1-MEP. Cell Production 2 (CP2). Cell Assembly (CP1-1176&amp;CP1-1177) Sist. 10.dwg</t>
  </si>
  <si>
    <t>SFVA-1-00122-HV-F-04543-EG-D5-IDOM-DD-dwg-1-MEP. Cell Production 2 (CP2). Notching and stacking (CP1-1156&amp;CP1-1157) Sist. 10.dwg</t>
  </si>
  <si>
    <t>SFVA-1-00122-HV-F-04542-EG-D5-IDOM-DD-dwg-1-MEP. Cell Production 2 (CP2). Notching and stacking (CP1-1149&amp;CP1-1150) Sist. 10.dwg</t>
  </si>
  <si>
    <t>SFVA-1-00122-HV-F-04541-EG-D5-IDOM-DD-dwg-1-MEP. Cell Production 2 (CP2). Slitting Anode &amp; Slitting Cathode (CP1-1139 &amp; CP1-1100) Sist. 10.dwg</t>
  </si>
  <si>
    <t>SFVA-1-00122-HV-F-04540-EG-D5-IDOM-DD-dwg-1-MEP. Cell Production 2 (CP2). Calendering Anode &amp; Calendering Cathode (CP1-1126 &amp; CP1-1084) Sist. 10.dwg</t>
  </si>
  <si>
    <t>SFVA-1-00122-HV-F-04539-EG-D5-IDOM-DD-dwg-1-MEP. Cell Production 2 (CP2). Coating Cathode front (CP1-1044) Sist. 5.dwg</t>
  </si>
  <si>
    <t>SFVA-1-00122-HV-F-04538-EG-D5-IDOM-DD-dwg-1-MEP. Cell Production 2 (CP2). Coating Cathode tail (CP1-1032) Sist. 5.dwg</t>
  </si>
  <si>
    <t>SFVA-1-00122-HV-F-04537-EG-D5-IDOM-DD-dwg-1-MEP. Cell Production 2 (CP2). Mixing Cathode (CP1-1007 &amp; CP1-1011) Sist. 4.dwg</t>
  </si>
  <si>
    <t>SFVA-1-00122-HV-F-04536-EG-D5-IDOM-DD-dwg-1-MEP. Cell Production 2 (CP2). Coating Anode front (CP1-1060) Sist. 2.dwg</t>
  </si>
  <si>
    <t>SFVA-1-00122-HV-F-04535-EG-D5-IDOM-DD-dwg-1-MEP. Cell Production 2 (CP2). Coating Anode tail (CP1-1045) Sist. 2.dwg</t>
  </si>
  <si>
    <t>SFVA-1-00122-HV-F-04534-EG-D5-IDOM-DD-dwg-1-MEP. Cell Production 2 (CP2). Mixing Anode (CP1-1022 &amp; CP1-1026) Sist. 1.dwg</t>
  </si>
  <si>
    <t>SFVA-1-00122-HV-F-04533-E3-D5-IDOM-DD-dwg-1-MEP. Cell Production 2 (CP2). Zoning General View Smoke E3 Span 2.dwg</t>
  </si>
  <si>
    <t>SFVA-1-00122-HV-F-04532-E3-D5-IDOM-DD-dwg-1-MEP. Cell Production 2 (CP2). Zoning General View Smoke E3 Span 1.dwg</t>
  </si>
  <si>
    <t>SFVA-1-00122-HV-F-04531-E3-D5-IDOM-DD-dwg-1-MEP. Cell Production 2 (CP2). Zoning General View Smoke E3.dwg</t>
  </si>
  <si>
    <t>SFVA-1-00122-HV-F-04530-EG-D5-IDOM-DD-dwg-1-MEP. Cell Production 2 (CP2). Zoning General View Smoke EG Span 2.dwg</t>
  </si>
  <si>
    <t>SFVA-1-00122-HV-F-04529-EG-D5-IDOM-DD-dwg-1 MEP. Cell Production 2 (CP2). Zoning General View Smoke EG Span 1.dwg</t>
  </si>
  <si>
    <t>SFVA-1-00122-HV-F-04528-EG-D5-IDOM-DD-dwg-1 MEP. Cell Production 2 (CP2). Zoning General View Smoke EG.dwg</t>
  </si>
  <si>
    <t>SFVA-1-00121-HV-F-04652-EG-D5-IDOM-DD-dwg-2 MEP. Cell Production 1 (CP1). Mezzanine Sist 9.8 Cathode.dwg</t>
  </si>
  <si>
    <t>SFVA-1-00121-HV-F-04651-EG-D5-IDOM-DD-dwg-2-MEP. Cell Production 1 (CP1). Mezzanine Sist 9.7 Anode.dwg</t>
  </si>
  <si>
    <t>SFVA-1-00121-HV-F-04650-EG-D5-IDOM-DD-dwg-2-MEP. Cell Production 1 (CP1). Mezzanine Sist 9.6 Cathode.dwg</t>
  </si>
  <si>
    <t>SFVA-1-00121-HV-F-04527-EG-D5-IDOM-DD-dwg-2-MEP. Cell Production 1 (CP1). Mezzanine Sist 9.5 Anode.dwg</t>
  </si>
  <si>
    <t>SFVA-1-00121-HV-F-04526-EG-D5-IDOM-DD-dwg-2-MEP. Cell Production 1 (CP1). Mezzanine Sist 9.4 Cathode.dwg</t>
  </si>
  <si>
    <t>SFVA-1-00121-HV-F-04525-EG-D5-IDOM-DD-dwg-2-MEP. Cell Production 1 (CP1). Mezzanine Sist 9.3 Anode.dwg</t>
  </si>
  <si>
    <t>SFVA-1-00121-HV-F-04524-EG-D5-IDOM-DD-dwg-2-MEP. Cell Production 1 (CP1). Mezzanine Sist 9.2 Cathode.dwg</t>
  </si>
  <si>
    <t>SFVA-1-00121-HV-F-04523-EG-D5-IDOM-DD-dwg-2-MEP. Cell Production 1 (CP1). Mezzanine Sist 9.1 Anode.dwg</t>
  </si>
  <si>
    <t>SFVA-1-00121-HV-F-04522-EG-D5-IDOM-DD-dwg-2-MEP. Cell Production 1 (CP1). Coating Cathode (CP1-1033) Sist. 8.dwg</t>
  </si>
  <si>
    <t>SFVA-1-00121-HV-F-04521-EG-D5-IDOM-DD-dwg-2-MEP. Cell Production 1 (CP1). Coating Anode (CP1-1047) Sist. 7.dwg</t>
  </si>
  <si>
    <t>SFVA-1-00251-HV-F-01925-U1-D5-IDOM-DD-dwg-1 MEP. Energy Center (EC). HVAC Ducting Basement01.dwg</t>
  </si>
  <si>
    <t>SFVA-1-00121-HV-F-04520-EG-D5-IDOM-DD-dwg-2-MEP. Cell Production 1 (CP1). Mixing Cathode (CP1-1007 &amp; CP1-1011) Sist. 6.dwg</t>
  </si>
  <si>
    <t>SFVA-1-00121-HV-F-04519-EG-D5-IDOM-DD-dwg-2-MEP. Cell Production 1 (CP1). Mixing Anode (CP1-1022 &amp; CP1-1026) Sist. 3.dwg</t>
  </si>
  <si>
    <t>SFVA-1-00121-HV-F-04518-E2-D5-IDOM-DD-dwg-2-MEP. Cell Production 1 (CP1).Zoning general view Technical Area E2 Span 2.dwg</t>
  </si>
  <si>
    <t>SFVA-1-00121-HV-F-04517-E2-D5-IDOM-DD-dwg-2-MEP. Cell Production 1 (CP1). Zoning general view Technical Area E2 Span 1.dwg</t>
  </si>
  <si>
    <t>SFVA-1-00121-HV-F-04516-E2-D5-IDOM-DD-dwg-2-MEP. Cell Production 1 (CP1). Zoning general view Technical Area E2.dwg</t>
  </si>
  <si>
    <t>SFVA-1-00121-HV-F-04515-M2-D5-IDOM-DD-dwg-2-MEP. Cell Production 1 (CP1). Zoning general view Technical Area M2 Span 2.dwg</t>
  </si>
  <si>
    <t>SFVA-1-00121-HV-F-04514-M2-D5-IDOM-DD-dwg-2-MEP. Cell Production 1 (CP1). Zoning general view Technical Area M2 Span 1.dwg</t>
  </si>
  <si>
    <t>SFVA-1-00121-HV-F-04513-M2-D5-IDOM-DD-dwg-2-MEP. Cell Production 1 (CP1). Zoning general view Technical Area M2.dwg</t>
  </si>
  <si>
    <t>SFVA-1-00121-HV-F-04512-EG-D5-IDOM-DD-dwg-2-MEP. Cell Production 1 (CP1). Cell Assembly (CP1-1178&amp;CP1-1179) Sist. 10.dwg</t>
  </si>
  <si>
    <t>SFVA-1-00121-HV-F-04511-EG-D5-IDOM-DD-dwg-2-MEP. Cell Production 1 (CP1). Cell Assembly (CP1-1176&amp;CP1-1177) Sist. 10.dwg</t>
  </si>
  <si>
    <t>SFVA-1-00121-HV-F-04510-EG-D5-IDOM-DD-dwg-2-MEP. Cell Production 1 (CP1). Notching and stacking (CP1-1156&amp;CP1-1157) Sist. 10.dwg</t>
  </si>
  <si>
    <t>SFVA-1-00121-HV-F-04509-EG-D5-IDOM-DD-dwg-2-MEP. Cell Production 1 (CP1). Notching and stacking (CP1-1149&amp;CP1-1150) Sist. 10.dwg</t>
  </si>
  <si>
    <t>SFVA-1-00121-HV-F-04508-EG-D5-IDOM-DD-dwg-2-MEP. Cell Production 1 (CP1). Slitting Anode &amp; Slitting Cathode (CP1-1139 &amp; CP1-1100) Sist. 10.dwg</t>
  </si>
  <si>
    <t>SFVA-1-00121-HV-F-04507-EG-D5-IDOM-DD-dwg-2-MEP. Cell Production 1 (CP1). Calendering Anode &amp; Calendering Cathode (CP1-1126 &amp; CP1-1084) Sist. 10.dwg</t>
  </si>
  <si>
    <t>SFVA-1-00121-HV-F-04506-EG-D5-IDOM-DD-dwg-2-MEP. Cell Production 1 (CP1). Coating cathode front (CP1-1044) Sist. 5.dwg</t>
  </si>
  <si>
    <t>SFVA-1-00121-HV-F-04505-EG-D5-IDOM-DD-dwg-2-MEP. Cell Production 1 (CP1). Coating Cathode tail (CP1-1032) Sist. 5.dwg</t>
  </si>
  <si>
    <t>SFVA-1-00121-HV-F-04504-EG-D5-IDOM-DD-dwg-2-MEP. Cell Production 1 (CP1). Mixing Cathode (CP1-1007 &amp; CP1-1011) Sist. 4.dwg</t>
  </si>
  <si>
    <t>SFVA-1-00121-HV-F-04503-EG-D5-IDOM-DD-dwg-2-MEP. Cell Production 1 (CP1). Coating Anode front (CP1-1060) Sist. 2.dwg</t>
  </si>
  <si>
    <t>SFVA-1-00121-HV-F-01936-EG-D5-IDOM-DD-dwg-2-MEP. Cell Production 1 (CP1). Coating Anode tail (CP1-1045) Sist. 2.dwg</t>
  </si>
  <si>
    <t>SFVA-1-00121-HV-F-01935-EG-D5-IDOM-DD-dwg-2-MEP. Cell Production 1 (CP1). Mixing Anode (CP1-1022 &amp; CP1-1026) Sist. 1.dwg</t>
  </si>
  <si>
    <t>SFVA-1-00121-HV-F-01934-E3-D5-IDOM-DD-dwg-2-MEP. Cell Production 1 (CP1). Zoning General View Smoke E3 Span 2.dwg</t>
  </si>
  <si>
    <t>SFVA-1-00121-HV-F-01933-E3-D5-IDOM-DD-dwg-2-MEP. Cell Production 1 (CP1). Zoning General View Smoke E3 Span 1.dwg</t>
  </si>
  <si>
    <t>SFVA-1-00121-HV-F-01932-E3-D5-IDOM-DD-dwg-2-MEP. Cell Production 1 (CP1). Zoning General View Smoke E3.dwg</t>
  </si>
  <si>
    <t>SFVA-1-00121-HV-F-01931-EG-D5-IDOM-DD-dwg-2-MEP. Cell Production 1 (CP1). Zoning General View Smoke EG Span 2.dwg</t>
  </si>
  <si>
    <t>SFVA-1-00121-HV-F-01930-EG-D5-IDOM-DD-dwg-2-MEP. Cell Production 1 (CP1). Zoning General View Smoke EG Span 1.dwg</t>
  </si>
  <si>
    <t>SFVA-1-00121-HV-F-01929-EG-D5-IDOM-DD-dwg-2-MEP. Cell Production 1 (CP1). Zoning General View Smoke EG.dwg</t>
  </si>
  <si>
    <t>ExportPackage_SFVA-IDOM-00026_v14_20250213.zip</t>
  </si>
  <si>
    <t>FA2 - Combined Services</t>
  </si>
  <si>
    <t>SFVA-1-00132-CSD-F-xxxxx-EG-D5-IDOM-DD-pdf-1 MEP. Forming &amp; Aging 2 (FA2). Combined Services. Level + 14.20.pdf</t>
  </si>
  <si>
    <t>07. MEP CSD</t>
  </si>
  <si>
    <t>SFVA-1-00132-CSD-F-xxxxx-EG-D5-IDOM-DD-pdf-1 MEP. Forming &amp; Aging 2 (FA2). Combined Services. Level + 13.40.pdf</t>
  </si>
  <si>
    <t>SFVA-1-00132-CSD-F-xxxxx-EG-D5-IDOM-DD-pdf-1 MEP. Forming &amp; Aging 2 (FA2). Combined Services. Level + 9.50.pdf</t>
  </si>
  <si>
    <t>SFVA-1-00132-CSD-F-xxxxx-EG-D5-IDOM-DD-pdf-1 MEP. Forming &amp; Aging 2 (FA2). Combined Services. Level + 5.50.pdf</t>
  </si>
  <si>
    <t>SFVA-1-00132-CSD-F-xxxxx-EG-D5-IDOM-DD-pdf-1 MEP. Forming &amp; Aging 2 (FA2). Combined Services. Level + 2.80.pdf</t>
  </si>
  <si>
    <t>SFVA-1-00132-CSD-F-xxxxx-EG-D5-IDOM-DD-pdf-1 MEP. Forming &amp; Aging 2 (FA2). Combined Services. Ground Floor + 0.00.pdf</t>
  </si>
  <si>
    <t>FA1 - Combined Services</t>
  </si>
  <si>
    <t>SFVA-1-00131-CSD-F-xxxxx-EG-D5-IDOM-DD-pdf-1 MEP. Forming &amp; Aging 1 (FA1). Combined Services. Level + 14.20.pdf</t>
  </si>
  <si>
    <t>SFVA-1-00131-CSD-F-xxxxx-EG-D5-IDOM-DD-pdf-1 MEP. Forming &amp; Aging 1 (FA1). Combined Services. Level + 13.40.pdf</t>
  </si>
  <si>
    <t>SFVA-1-00131-CSD-F-xxxxx-EG-D5-IDOM-DD-pdf-1 MEP. Forming &amp; Aging 1 (FA1). Combined Services. Level + 9.50.pdf</t>
  </si>
  <si>
    <t>SFVA-1-00131-CSD-F-xxxxx-EG-D5-IDOM-DD-pdf-1 MEP. Forming &amp; Aging 1 (FA1). Combined Services. Level + 5.50.pdf</t>
  </si>
  <si>
    <t>SFVA-1-00131-CSD-F-xxxxx-EG-D5-IDOM-DD-pdf-1 MEP. Forming &amp; Aging 1 (FA1). Combined Services. Level + 2.80.pdf</t>
  </si>
  <si>
    <t>SFVA-1-00131-CSD-F-xxxxx-EG-D5-IDOM-DD-pdf-1 MEP. Forming &amp; Aging 1 (FA1). Combined Services. Ground Floor + 0.00.pdf</t>
  </si>
  <si>
    <t>CP2 - Combined Services</t>
  </si>
  <si>
    <t>SFVA-1-00122-CSD-F-xxxxx-EG-D5-IDOM-DD-pdf-1-MEP. Cell Production 2 (CP2). Combined Services. Level + 14.20.pdf</t>
  </si>
  <si>
    <t>SFVA-1-00122-CSD-F-xxxxx-EG-D5-IDOM-DD-pdf-1-MEP. Cell Production 2 (CP2). Combined Services. Level + 13.40.pdf</t>
  </si>
  <si>
    <t>SFVA-1-00122-CSD-F-xxxxx-EG-D5-IDOM-DD-pdf-1-MEP. Cell Production 2 (CP2). Combined Services. Level + 9.50.pdf</t>
  </si>
  <si>
    <t>SFVA-1-00122-CSD-F-xxxxx-EG-D5-IDOM-DD-pdf-1-MEP. Cell Production 2 (CP2). Combined Services. Level + 5.50.pdf</t>
  </si>
  <si>
    <t>SFVA-1-00122-CSD-F-xxxxx-EG-D5-IDOM-DD-pdf-1-MEP. Cell Production 2 (CP2). Combined Services. Level + 2.80.pdf</t>
  </si>
  <si>
    <t>SFVA-1-00122-CSD-F-xxxxx-EG-D5-IDOM-DD-pdf-1-MEP. Cell Production 2 (CP2). Combined Services. Ground Floor + 0.00.pdf</t>
  </si>
  <si>
    <t>CP1 - Combined Services</t>
  </si>
  <si>
    <t>SFVA-1-00121-CSD-F-xxxxx-EG-D5-IDOM-DD-pdf-2-MEP. Cell Production 1 (CP1). Combined Services. Level + 14.20.pdf</t>
  </si>
  <si>
    <t>SFVA-1-00121-CSD-F-xxxxx-EG-D5-IDOM-DD-pdf-2-MEP. Cell Production 1 (CP1). Combined Services. Level + 13.40.pdf</t>
  </si>
  <si>
    <t>SFVA-1-00121-CSD-F-xxxxx-EG-D5-IDOM-DD-pdf-2-MEP. Cell Production 1 (CP1). Combined Services. Level + 9.50.pdf</t>
  </si>
  <si>
    <t>SFVA-1-00121-CSD-F-xxxxx-EG-D5-IDOM-DD-pdf-2-MEP. Cell Production 1 (CP1). Combined Services. Level + 5.50.pdf</t>
  </si>
  <si>
    <t>SFVA-1-00121-CSD-F-xxxxx-EG-D5-IDOM-DD-pdf-2-MEP. Cell Production 1 (CP1). Combined Services. Level + 2.80.pdf</t>
  </si>
  <si>
    <t>SFVA-1-00121-CSD-F-xxxxx-EG-D5-IDOM-DD-pdf-2-MEP. Cell Production 1 (CP1). Combined Services. Ground Floor + 0.00.pdf</t>
  </si>
  <si>
    <t>EC - Combined Services</t>
  </si>
  <si>
    <t>SFVA-1-00251-CSD-X-xxxxx-EG-D4-IDOM-DD-pdf-1 MEP. Energy Center (EC). Combined Services. Level +14.20.pdf</t>
  </si>
  <si>
    <t>SFVA-1-00251-CSD-X-xxxxx-EG-D4-IDOM-DD-pdf-1 MEP. Energy Center (EC). Combined Services. Level +13.40.pdf</t>
  </si>
  <si>
    <t>SFVA-1-00251-CSD-X-xxxxx-EG-D4-IDOM-DD-pdf-1 MEP. Energy Center (EC). Combined Services. Level +9.50.pdf</t>
  </si>
  <si>
    <t>SFVA-1-00251-CSD-X-xxxxx-EG-D4-IDOM-DD-pdf-1 MEP. Energy Center (EC). Combined Services. Level +5.50.pdf</t>
  </si>
  <si>
    <t>SFVA-1-00251-CSD-X-xxxxx-EG-D4-IDOM-DD-pdf-1 MEP. Energy Center (EC). Combined Services. Level +2.80.pdf</t>
  </si>
  <si>
    <t>SFVA-1-00251-CSD-X-xxxxx-EG-D4-IDOM-DD-pdf-1 MEP. Energy Center (EC). Combined Services. Ground Floor +0.00.pdf</t>
  </si>
  <si>
    <t>ExportPackage_SFVA-IDOM-00025_v3_20250213.zip</t>
  </si>
  <si>
    <t>07. MEP SEM</t>
  </si>
  <si>
    <t>07 MEP CSD</t>
  </si>
  <si>
    <t>08 MEP SEM</t>
  </si>
  <si>
    <t xml:space="preserve">EC - CSD. Combined Services. </t>
  </si>
  <si>
    <t xml:space="preserve">CP1 - CSD. Combined Services. </t>
  </si>
  <si>
    <t xml:space="preserve">CP2 - CSD. Combined Services. </t>
  </si>
  <si>
    <t xml:space="preserve">FA1 - CSD. Combined Services. </t>
  </si>
  <si>
    <t xml:space="preserve">FA2 - CSD. Combined Services. </t>
  </si>
  <si>
    <t xml:space="preserve">EC - SEM.  </t>
  </si>
  <si>
    <t>CP1 - SEM</t>
  </si>
  <si>
    <t>CP2 - SEM</t>
  </si>
  <si>
    <t>FA1 - SEM</t>
  </si>
  <si>
    <t>FA2 - SEM</t>
  </si>
  <si>
    <t>JVFCCSJ</t>
  </si>
  <si>
    <t>SD</t>
  </si>
  <si>
    <t>00100</t>
  </si>
  <si>
    <t>00101</t>
  </si>
  <si>
    <t>00102</t>
  </si>
  <si>
    <t>00103</t>
  </si>
  <si>
    <t>00104</t>
  </si>
  <si>
    <t>MEP. FA1. Fire protection equipment arrangement. General. Level +4.90.pdf</t>
  </si>
  <si>
    <t>MEP. FA1. Fire protection equipment arrangement. Zone 1. Level +4.90.pdf</t>
  </si>
  <si>
    <t>MEP. FA1. Fire protection equipment arrangement.  Zone 2. Level +4.90.pdf</t>
  </si>
  <si>
    <t>MEP. FA1. Fire protection equipment arrangement. Zone 3. Level +4.90.pdf</t>
  </si>
  <si>
    <t>MEP. FA1. Fire protection equipment arrangement.  Zone 4. Level +4.90.pdf</t>
  </si>
  <si>
    <t>MEP. FA1. Fire protection equipment arrangement. General. Level +9.80.pdf</t>
  </si>
  <si>
    <t>MEP. FA1. Fire protection equipment arrangement. Zone 1. Level +9.80.pdf</t>
  </si>
  <si>
    <t>MEP. FA1. Fire protection equipment arrangement. Zone 2. Level +9.80.pdf</t>
  </si>
  <si>
    <t>MEP. FA1. Fire protection equipment arrangement. Zone 3. Level +9.80.pdf</t>
  </si>
  <si>
    <t>MEP. FA1. Fire protection equipment arrangement. Zone 4. Level +9.80.pdf</t>
  </si>
  <si>
    <t>MEP. FA1. Fire protection equipment arrangement. General. Ground Floor +0.00.pdf</t>
  </si>
  <si>
    <t>MEP. FA1. Fire protection equipment arrangement. Zone 1. Ground Floor +0.00.pdf</t>
  </si>
  <si>
    <t>MEP. FA1. Fire protection equipment arrangement. Zone 2. Ground Floor +0.00.pdf</t>
  </si>
  <si>
    <t>MEP. FA1. Fire protection equipment arrangement. Zone 3. Ground Floor +0.00.pdf</t>
  </si>
  <si>
    <t>MEP. FA1. Fire protection equipment arrangement. Zone 4. Ground Floor +0.00.pdf</t>
  </si>
  <si>
    <t>00200</t>
  </si>
  <si>
    <t>00201</t>
  </si>
  <si>
    <t>00202</t>
  </si>
  <si>
    <t>00203</t>
  </si>
  <si>
    <t>00204</t>
  </si>
  <si>
    <t>00300</t>
  </si>
  <si>
    <t>00401</t>
  </si>
  <si>
    <t>00301</t>
  </si>
  <si>
    <t>00302</t>
  </si>
  <si>
    <t>00303</t>
  </si>
  <si>
    <t>00304</t>
  </si>
  <si>
    <t>MEP. FA1. Sectorization &amp; Evacuation Routes. General. Level +4.90.pdf</t>
  </si>
  <si>
    <t>MEP. FA1. Sectorization &amp; Evacuation Routes. Zone 1. Level +4.90.pdf</t>
  </si>
  <si>
    <t>MEP. FA1. Sectorization &amp; Evacuation Routes. Zone 2. Level +4.90.pdf</t>
  </si>
  <si>
    <t>MEP. FA1. Sectorization &amp; Evacuation Routes. Zone 3. Level +4.90.pdf</t>
  </si>
  <si>
    <t>MEP. FA1. Sectorization &amp; Evacuation Routes. Zone 4. Level +4.90.pdf</t>
  </si>
  <si>
    <t>MEP. FA1. Sectorization &amp; Evacuation Routes. General. Level +9.80.pdf</t>
  </si>
  <si>
    <t>MEP. FA1. Sectorization &amp; Evacuation Routes. Zone 1. Level +9.80.pdf</t>
  </si>
  <si>
    <t>MEP. FA1. Sectorization &amp; Evacuation Routes. Zone 2. Level +9.80.pdf</t>
  </si>
  <si>
    <t>MEP. FA1. Sectorization &amp; Evacuation Routes. Zone 3. Level +9.80.pdf</t>
  </si>
  <si>
    <t>MEP. FA1. Sectorization &amp; Evacuation Routes. Zone 4. Level +9.80.pdf</t>
  </si>
  <si>
    <t>MEP. FA1. Sectorization &amp; Evacuation Routes. General. Level +0.00.pdf</t>
  </si>
  <si>
    <t>MEP. FA1. Sectorization &amp; Evacuation Routes. Zone 1. Level +0.00.pdf</t>
  </si>
  <si>
    <t>MEP. FA1. Sectorization &amp; Evacuation Routes. Zone 2. Level +0.00.pdf</t>
  </si>
  <si>
    <t>MEP. FA1. Sectorization &amp; Evacuation Routes. Zone 3. Level +0.00.pdf</t>
  </si>
  <si>
    <t>MEP. FA1. Sectorization &amp; Evacuation Routes. Zone 4. Level +0.00.pdf</t>
  </si>
  <si>
    <t>01000</t>
  </si>
  <si>
    <t>01001</t>
  </si>
  <si>
    <t>01002</t>
  </si>
  <si>
    <t>01003</t>
  </si>
  <si>
    <t>01004</t>
  </si>
  <si>
    <t>01100</t>
  </si>
  <si>
    <t>01101</t>
  </si>
  <si>
    <t>01102</t>
  </si>
  <si>
    <t>01103</t>
  </si>
  <si>
    <t>01104</t>
  </si>
  <si>
    <t>01500</t>
  </si>
  <si>
    <t>01501</t>
  </si>
  <si>
    <t>01502</t>
  </si>
  <si>
    <t>01503</t>
  </si>
  <si>
    <t>01504</t>
  </si>
  <si>
    <t>02100</t>
  </si>
  <si>
    <t>02200</t>
  </si>
  <si>
    <t>02300</t>
  </si>
  <si>
    <t>02002</t>
  </si>
  <si>
    <t>02101</t>
  </si>
  <si>
    <t>02102</t>
  </si>
  <si>
    <t>02103</t>
  </si>
  <si>
    <t>02104</t>
  </si>
  <si>
    <t>02201</t>
  </si>
  <si>
    <t>02202</t>
  </si>
  <si>
    <t>02301</t>
  </si>
  <si>
    <t>02302</t>
  </si>
  <si>
    <t>02303</t>
  </si>
  <si>
    <t>02304</t>
  </si>
  <si>
    <t>MEP. FA1. Fire detection. General. Ground Floor +0.00.pdf</t>
  </si>
  <si>
    <t>MEP. FA1. Fire detection. General. Level +4.90.pdf</t>
  </si>
  <si>
    <t>MEP. FA1. Fire detection. General. Level +9.80.pdf</t>
  </si>
  <si>
    <t>MEP. FA1. Fire detection. General. Level +16.50.pdf</t>
  </si>
  <si>
    <t>MEP. FA1. Fire detection. Zone 1. Ground Floor +0.00.pdf</t>
  </si>
  <si>
    <t>MEP. FA1. Fire detection. Zone 2. Ground Floor +0.00.pdf</t>
  </si>
  <si>
    <t>MEP. FA1. Fire detection. Zone 3. Ground Floor +0.00.pdf</t>
  </si>
  <si>
    <t>MEP. FA1. Fire detection. Zone 4. Ground Floor +0.00.pdf</t>
  </si>
  <si>
    <t>MEP. FA1. Fire detection. Zone 1. Level +4.90.pdf</t>
  </si>
  <si>
    <t>MEP. FA1. Fire detection. Zone 2. Level +4.90.pdf</t>
  </si>
  <si>
    <t>MEP. FA1. Fire detection. Zone 3. Level +4.90.pdf</t>
  </si>
  <si>
    <t>MEP. FA1. Fire detection. Zone 4. Level +4.90.pdf</t>
  </si>
  <si>
    <t>MEP. FA1. Fire detection. Zone 1. Level +9.80.pdf</t>
  </si>
  <si>
    <t>MEP. FA1. Fire detection. Zone 2. Level +9.80.pdf</t>
  </si>
  <si>
    <t>MEP. FA1. Fire detection. Zone 3. Level +9.80.pdf</t>
  </si>
  <si>
    <t>MEP. FA1. Fire detection. Zone 4. Level +9.80.pdf</t>
  </si>
  <si>
    <t>MEP. FA1. Fire detection. Zone 1. Level +16.50.pdf</t>
  </si>
  <si>
    <t>MEP. FA1. Fire detection. Zone 2. Level +16.50.pdf</t>
  </si>
  <si>
    <t>MEP. FA1. Fire detection. Zone 3. Level +16.50.pdf</t>
  </si>
  <si>
    <t>MEP. FA1. Fire detection. Zone 4. Level +16.50.pdf</t>
  </si>
  <si>
    <t>00400</t>
  </si>
  <si>
    <t>00402</t>
  </si>
  <si>
    <t>00403</t>
  </si>
  <si>
    <t>00404</t>
  </si>
  <si>
    <t>MEP. FA1. Fire protection equipment arrangement. General. Level +16.50.pdf</t>
  </si>
  <si>
    <t>MEP. FA1. Fire protection equipment arrangement. Zone 1.  Level +16.50.pdf</t>
  </si>
  <si>
    <t>MEP. FA1. Fire protection equipment arrangement. Zone 2. Level +16.50.pdf</t>
  </si>
  <si>
    <t>MEP. FA1. Fire protection equipment arrangement. Zone 3. Level +16.50.pdf</t>
  </si>
  <si>
    <t>MEP. FA1. Fire protection equipment arrangement. Zone 4. Level +16.50.pdf</t>
  </si>
  <si>
    <t>MEP. FA1. Sprinklers piping arrangement. General. Level +4.90.pdf</t>
  </si>
  <si>
    <t>MEP. FA1. Sprinklers piping arrangement. Zone 1. Level +4.90.pdf</t>
  </si>
  <si>
    <t>MEP. FA1. Sprinklers piping arrangement. Zone 2. Level +4.90.pdf</t>
  </si>
  <si>
    <t>MEP. FA1. Sprinklers piping arrangement. Zone 3. Level +4.90.pdf</t>
  </si>
  <si>
    <t>MEP. FA1. Sprinklers piping arrangement. Zone 4. Level +4.90.pdf</t>
  </si>
  <si>
    <t>MEP. FA1. Sprinklers piping arrangement. General. Roof.pdf</t>
  </si>
  <si>
    <t>MEP. FA1. Sprinklers piping arrangement. Zone 1. Roof.pdf</t>
  </si>
  <si>
    <t>MEP. FA1. Sprinklers piping arrangement. Zone 2. Roof.pdf</t>
  </si>
  <si>
    <t>MEP. FA1. Sprinklers piping arrangement. Zone 3. Roof.pdf</t>
  </si>
  <si>
    <t>MEP. FA1. Sprinklers piping arrangement. Zone 4. Roof.pdf</t>
  </si>
  <si>
    <t>MEP. FA1. Hose Reels piping arrangement. General. Ground Floor +0.00.pdf</t>
  </si>
  <si>
    <t>MEP. FA1. Hose Reels piping arrangement. Zone 1. Ground Floor +0.00.pdf</t>
  </si>
  <si>
    <t>MEP. FA1. Hose Reels piping arrangement. Zone 2. Ground Floor +0.00.pdf</t>
  </si>
  <si>
    <t>MEP. FA1. Hose Reels piping arrangement. Zone 3. Ground Floor +0.00.pdf</t>
  </si>
  <si>
    <t>MEP. FA1. Hose Reels piping arrangement. Zone 4. Ground Floor +0.00.pdf</t>
  </si>
  <si>
    <t>MEP. FA1. Hose Reels piping arrangement. General. Level +4.90.pdf</t>
  </si>
  <si>
    <t>MEP. FA1. Hose Reels piping arrangement. Zone 1. Level +4.90.pdf</t>
  </si>
  <si>
    <t>MEP. FA1. Hose Reels piping arrangement. Zone 2. Level +4.90.pdf</t>
  </si>
  <si>
    <t>MEP. FA1. Hose Reels piping arrangement. Zone 3. Level +4.90.pdf</t>
  </si>
  <si>
    <t>MEP. FA1. Hose Reels piping arrangement. Zone 4. Level +4.90.pdf</t>
  </si>
  <si>
    <t>MEP. FA1. Hose Reels piping arrangement. General. Level +9.80.pdf</t>
  </si>
  <si>
    <t>MEP. FA1. Hose Reels piping arrangement. Zone 1. Level +9.80.pdf</t>
  </si>
  <si>
    <t>MEP. FA1. Hose Reels piping arrangement. Zone 2. Level +9.80.pdf</t>
  </si>
  <si>
    <t>MEP. FA1. Hose Reels piping arrangement. Zone 3. Level +9.80.pdf</t>
  </si>
  <si>
    <t>MEP. FA1. Hose Reels piping arrangement. Zone 4. Level +9.80.pdf</t>
  </si>
  <si>
    <t>MEP. FA1. Hose Reels piping arrangement. General. Level +16.50.pdf</t>
  </si>
  <si>
    <t>MEP. FA1. Hose Reels piping arrangement. Zone 1. Level +16.50.pdf</t>
  </si>
  <si>
    <t>MEP. FA1. Hose Reels piping arrangement. Zone 2. Level +16.50.pdf</t>
  </si>
  <si>
    <t>MEP. FA1. Hose Reels piping arrangement. Zone 3. Level +16.50.pdf</t>
  </si>
  <si>
    <t>MEP. FA1. Hose Reels piping arrangement. Zone 4. Level +16.50.pdf</t>
  </si>
  <si>
    <t>MEP. FA1. Sectorization &amp; Evacuation Routes. General. Level +16.50.pdf</t>
  </si>
  <si>
    <t>MEP. FA1. Sectorization &amp; Evacuation Routes. Zone 1. Level +16.50.pdf</t>
  </si>
  <si>
    <t>MEP. FA1. Sectorization &amp; Evacuation Routes. Zone 2. Level +16.50.pdf</t>
  </si>
  <si>
    <t>MEP. FA1. Sectorization &amp; Evacuation Routes. Zone 3. Level +16.50.pdf</t>
  </si>
  <si>
    <t>MEP. FA1. Sectorization &amp; Evacuation Routes. Zone 4. Level +16.50.pdf</t>
  </si>
  <si>
    <t>MEP. FA1.Dry Riser.pdf</t>
  </si>
  <si>
    <t>MEP. FA2. Fire protection equipment arrangement. General. Ground Floor +0.00.pdf</t>
  </si>
  <si>
    <t>MEP. FA2. Fire protection equipment arrangement. Zone 1. Ground Floor +0.00.pdf</t>
  </si>
  <si>
    <t>MEP. FA2. Fire protection equipment arrangement. Zone 2. Ground Floor +0.00.pdf</t>
  </si>
  <si>
    <t>MEP. FA2. Fire protection equipment arrangement. Zone 3. Ground Floor +0.00.pdf</t>
  </si>
  <si>
    <t>MEP. FA2. Fire protection equipment arrangement. Zone 4. Ground Floor +0.00.pdf</t>
  </si>
  <si>
    <t>MEP. FA2. Fire protection equipment arrangement. General. Level +4.90.pdf</t>
  </si>
  <si>
    <t>MEP. FA2. Fire protection equipment arrangement. Zone 1. Level +4.90.pdf</t>
  </si>
  <si>
    <t>MEP. FA2. Fire protection equipment arrangement.  Zone 2. Level +4.90.pdf</t>
  </si>
  <si>
    <t>MEP. FA2. Fire protection equipment arrangement. Zone 3. Level +4.90.pdf</t>
  </si>
  <si>
    <t>MEP. FA2. Fire protection equipment arrangement.  Zone 4. Level +4.90.pdf</t>
  </si>
  <si>
    <t>MEP. FA2. Fire protection equipment arrangement. General. Level +9.80.pdf</t>
  </si>
  <si>
    <t>MEP. FA2. Fire protection equipment arrangement. Zone 1. Level +9.80.pdf</t>
  </si>
  <si>
    <t>MEP. FA2. Fire protection equipment arrangement. Zone 2. Level +9.80.pdf</t>
  </si>
  <si>
    <t>MEP. FA2. Fire protection equipment arrangement. Zone 3. Level +9.80.pdf</t>
  </si>
  <si>
    <t>MEP. FA2. Fire protection equipment arrangement. Zone 4. Level +9.80.pdf</t>
  </si>
  <si>
    <t>MEP. FA2. Fire protection equipment arrangement. General. Level +16.50.pdf</t>
  </si>
  <si>
    <t>MEP. FA2. Fire protection equipment arrangement. Zone 1.  Level +16.50.pdf</t>
  </si>
  <si>
    <t>MEP. FA2. Fire protection equipment arrangement. Zone 2. Level +16.50.pdf</t>
  </si>
  <si>
    <t>MEP. FA2. Fire protection equipment arrangement. Zone 3. Level +16.50.pdf</t>
  </si>
  <si>
    <t>MEP. FA2. Fire protection equipment arrangement. Zone 4. Level +16.50.pdf</t>
  </si>
  <si>
    <t>MEP. FA2. Sectorization &amp; Evacuation Routes. General. Level +0.00.pdf</t>
  </si>
  <si>
    <t>MEP. FA2. Sectorization &amp; Evacuation Routes. Zone 1. Level +0.00.pdf</t>
  </si>
  <si>
    <t>MEP. FA2. Sectorization &amp; Evacuation Routes. Zone 2. Level +0.00.pdf</t>
  </si>
  <si>
    <t>MEP. FA2. Sectorization &amp; Evacuation Routes. Zone 3. Level +0.00.pdf</t>
  </si>
  <si>
    <t>MEP. FA2. Sectorization &amp; Evacuation Routes. Zone 4. Level +0.00.pdf</t>
  </si>
  <si>
    <t>MEP. FA2. Sectorization &amp; Evacuation Routes. General. Level +4.90.pdf</t>
  </si>
  <si>
    <t>MEP. FA2. Sectorization &amp; Evacuation Routes. Zone 1. Level +4.90.pdf</t>
  </si>
  <si>
    <t>MEP. FA2. Sectorization &amp; Evacuation Routes. Zone 2. Level +4.90.pdf</t>
  </si>
  <si>
    <t>MEP. FA2. Sectorization &amp; Evacuation Routes. Zone 3. Level +4.90.pdf</t>
  </si>
  <si>
    <t>MEP. FA2. Sectorization &amp; Evacuation Routes. Zone 4. Level +4.90.pdf</t>
  </si>
  <si>
    <t>MEP. FA2. Sectorization &amp; Evacuation Routes. General. Level +9.80.pdf</t>
  </si>
  <si>
    <t>MEP. FA2. Sectorization &amp; Evacuation Routes. Zone 1. Level +9.80.pdf</t>
  </si>
  <si>
    <t>MEP. FA2. Sectorization &amp; Evacuation Routes. Zone 2. Level +9.80.pdf</t>
  </si>
  <si>
    <t>MEP. FA2. Sectorization &amp; Evacuation Routes. Zone 3. Level +9.80.pdf</t>
  </si>
  <si>
    <t>MEP. FA2. Sectorization &amp; Evacuation Routes. Zone 4. Level +9.80.pdf</t>
  </si>
  <si>
    <t>MEP. FA2. Sectorization &amp; Evacuation Routes. General. Level +16.50.pdf</t>
  </si>
  <si>
    <t>MEP. FA2. Sectorization &amp; Evacuation Routes. Zone 1. Level +16.50.pdf</t>
  </si>
  <si>
    <t>MEP. FA2. Sectorization &amp; Evacuation Routes. Zone 2. Level +16.50.pdf</t>
  </si>
  <si>
    <t>MEP. FA2. Sectorization &amp; Evacuation Routes. Zone 3. Level +16.50.pdf</t>
  </si>
  <si>
    <t>MEP. FA2. Sectorization &amp; Evacuation Routes. Zone 4. Level +16.50.pdf</t>
  </si>
  <si>
    <t>MEP. FA2. Dry Riser.pdf</t>
  </si>
  <si>
    <t>MEP. FA2. Fire detection. General. Ground Floor +0.00.pdf</t>
  </si>
  <si>
    <t>MEP. FA2. Fire detection. Zone 1. Ground Floor +0.00.pdf</t>
  </si>
  <si>
    <t>MEP. FA2. Fire detection. Zone 2. Ground Floor +0.00.pdf</t>
  </si>
  <si>
    <t>MEP. FA2. Fire detection. Zone 3. Ground Floor +0.00.pdf</t>
  </si>
  <si>
    <t>MEP. FA2. Fire detection. Zone 4. Ground Floor +0.00.pdf</t>
  </si>
  <si>
    <t>MEP. FA2. Fire detection. General. Level +4.90.pdf</t>
  </si>
  <si>
    <t>MEP. FA2. Fire detection. Zone 1. Level +4.90.pdf</t>
  </si>
  <si>
    <t>MEP. FA2. Fire detection. Zone 2. Level +4.90.pdf</t>
  </si>
  <si>
    <t>MEP. FA2. Fire detection. Zone 3. Level +4.90.pdf</t>
  </si>
  <si>
    <t>MEP. FA2. Fire detection. Zone 4. Level +4.90.pdf</t>
  </si>
  <si>
    <t>MEP. FA2. Fire detection. General. Level +9.80.pdf</t>
  </si>
  <si>
    <t>MEP. FA2. Fire detection. Zone 1. Level +9.80.pdf</t>
  </si>
  <si>
    <t>MEP. FA2. Fire detection. Zone 2. Level +9.80.pdf</t>
  </si>
  <si>
    <t>MEP. FA2. Fire detection. Zone 3. Level +9.80.pdf</t>
  </si>
  <si>
    <t>MEP. FA2. Fire detection. Zone 4. Level +9.80.pdf</t>
  </si>
  <si>
    <t>MEP. FA2. Fire detection. General. Level +16.50.pdf</t>
  </si>
  <si>
    <t>MEP. FA2. Fire detection. Zone 1. Level +16.50.pdf</t>
  </si>
  <si>
    <t>MEP. FA2. Fire detection. Zone 2. Level +16.50.pdf</t>
  </si>
  <si>
    <t>MEP. FA2. Fire detection. Zone 3. Level +16.50.pdf</t>
  </si>
  <si>
    <t>MEP. FA2. Fire detection. Zone 4. Level +16.50.pdf</t>
  </si>
  <si>
    <t>MEP. FA2. Fire Fighting Water P&amp;ID.pdf</t>
  </si>
  <si>
    <t>MEP. FA1. Fire Fighting Water P&amp;ID.pdf</t>
  </si>
  <si>
    <t>MEP. FA2. Sprinklers piping arrangement. General. Level +4.90.pdf</t>
  </si>
  <si>
    <t>MEP. FA2. Sprinklers piping arrangement. Zone 1. Level +4.90.pdf</t>
  </si>
  <si>
    <t>MEP. FA2. Sprinklers piping arrangement. Zone 2. Level +4.90.pdf</t>
  </si>
  <si>
    <t>MEP. FA2. Sprinklers piping arrangement. Zone 3. Level +4.90.pdf</t>
  </si>
  <si>
    <t>MEP. FA2. Sprinklers piping arrangement. Zone 4. Level +4.90.pdf</t>
  </si>
  <si>
    <t>MEP. FA2. Sprinklers piping arrangement. General. Roof.pdf</t>
  </si>
  <si>
    <t>MEP. FA2. Sprinklers piping arrangement. Zone 1. Roof.pdf</t>
  </si>
  <si>
    <t>MEP. FA2. Sprinklers piping arrangement. Zone 2. Roof.pdf</t>
  </si>
  <si>
    <t>MEP. FA2. Sprinklers piping arrangement. Zone 3. Roof.pdf</t>
  </si>
  <si>
    <t>MEP. FA2. Sprinklers piping arrangement. Zone 4. Roof.pdf</t>
  </si>
  <si>
    <t>MEP. FA2. Hose Reels piping arrangement. General. Ground Floor +0.00.pdf</t>
  </si>
  <si>
    <t>MEP. FA2. Hose Reels piping arrangement. Zone 1. Ground Floor +0.00.pdf</t>
  </si>
  <si>
    <t>MEP. FA2. Hose Reels piping arrangement. Zone 2. Ground Floor +0.00.pdf</t>
  </si>
  <si>
    <t>MEP. FA2. Hose Reels piping arrangement. Zone 3. Ground Floor +0.00.pdf</t>
  </si>
  <si>
    <t>MEP. FA2. Hose Reels piping arrangement. Zone 4. Ground Floor +0.00.pdf</t>
  </si>
  <si>
    <t>MEP. FA2. Hose Reels piping arrangement. General. Level +4.90.pdf</t>
  </si>
  <si>
    <t>MEP. FA2. Hose Reels piping arrangement. Zone 1. Level +4.90.pdf</t>
  </si>
  <si>
    <t>MEP. FA2. Hose Reels piping arrangement. Zone 2. Level +4.90.pdf</t>
  </si>
  <si>
    <t>MEP. FA2. Hose Reels piping arrangement. Zone 3. Level +4.90.pdf</t>
  </si>
  <si>
    <t>MEP. FA2. Hose Reels piping arrangement. Zone 4. Level +4.90.pdf</t>
  </si>
  <si>
    <t>MEP. FA2. Hose Reels piping arrangement. General. Level +9.80.pdf</t>
  </si>
  <si>
    <t>MEP. FA2. Hose Reels piping arrangement. Zone 1. Level +9.80.pdf</t>
  </si>
  <si>
    <t>MEP. FA2. Hose Reels piping arrangement. Zone 2. Level +9.80.pdf</t>
  </si>
  <si>
    <t>MEP. FA2. Hose Reels piping arrangement. Zone 3. Level +9.80.pdf</t>
  </si>
  <si>
    <t>MEP. FA2. Hose Reels piping arrangement. Zone 4. Level +9.80.pdf</t>
  </si>
  <si>
    <t>MEP. FA2. Hose Reels piping arrangement. General. Level +16.50.pdf</t>
  </si>
  <si>
    <t>MEP. FA2. Hose Reels piping arrangement. Zone 1. Level +16.50.pdf</t>
  </si>
  <si>
    <t>MEP. FA2. Hose Reels piping arrangement. Zone 2. Level +16.50.pdf</t>
  </si>
  <si>
    <t>MEP. FA2. Hose Reels piping arrangement. Zone 3. Level +16.50.pdf</t>
  </si>
  <si>
    <t>MEP. FA2. Hose Reels piping arrangement. Zone 4. Level +16.50.pdf</t>
  </si>
  <si>
    <t>Recuento planos2</t>
  </si>
  <si>
    <t>Escala3</t>
  </si>
  <si>
    <t>Plant4</t>
  </si>
  <si>
    <t>Step5</t>
  </si>
  <si>
    <t>Building Number6</t>
  </si>
  <si>
    <t>Discipline7</t>
  </si>
  <si>
    <t>Drawing Type8</t>
  </si>
  <si>
    <t>Sequense9</t>
  </si>
  <si>
    <t>Level10</t>
  </si>
  <si>
    <t>Drawing content11</t>
  </si>
  <si>
    <t>Department12</t>
  </si>
  <si>
    <t>Desing Phase13</t>
  </si>
  <si>
    <t>Format14</t>
  </si>
  <si>
    <t>Revision15</t>
  </si>
  <si>
    <t>Número16</t>
  </si>
  <si>
    <t>Nombre17</t>
  </si>
  <si>
    <t>Nombre de Archivo18</t>
  </si>
  <si>
    <t>MEP. CP1. Fire protection equipment arrangement. General. Level +3.20, +5.50.pdf</t>
  </si>
  <si>
    <t>MEP. CP1. Fire protection equipment arrangement. Zone 1. Level +3.20, +5.50.pdf</t>
  </si>
  <si>
    <t>MEP. CP1. Fire protection equipment arrangement. Zone 2. Level +3.20, +5.50.pdf</t>
  </si>
  <si>
    <t>MEP. CP1. Fire protection equipment arrangement. Zone 3. Level +3.20, +5.50.pdf</t>
  </si>
  <si>
    <t>MEP. CP1. Fire protection equipment arrangement. Zone 4. Level +3.20, +5.50.pdf</t>
  </si>
  <si>
    <t>MEP. CP1. Fire protection equipment arrangement. General. Level +9.10.pdf</t>
  </si>
  <si>
    <t>MEP. CP1. Fire protection equipment arrangement. Zone 1. Level +9.10.pdf</t>
  </si>
  <si>
    <t>MEP. CP1. Fire protection equipment arrangement. Zone 2. Level +9.10.pdf</t>
  </si>
  <si>
    <t>MEP. CP1. Fire protection equipment arrangement. Zone 3. Level +9.10.pdf</t>
  </si>
  <si>
    <t>MEP. CP1. Fire protection equipment arrangement. Zone 4. Level +9.10.pdf</t>
  </si>
  <si>
    <t>MEP. CP1. Fire protection equipment arrangement. General. Level +15.50.pdf</t>
  </si>
  <si>
    <t>MEP. CP1. Fire protection equipment arrangement. Zone 1. Level +15.50.pdf</t>
  </si>
  <si>
    <t>MEP. CP1. Fire protection equipment arrangement. Zone 2. Level +15.50.pdf</t>
  </si>
  <si>
    <t>MEP. CP1. Fire protection equipment arrangement. Zone 3. Level +15.50.pdf</t>
  </si>
  <si>
    <t>MEP. CP1. Fire protection equipment arrangement. Zone 4. Level +15.50.pdf</t>
  </si>
  <si>
    <t>MEP. CP1. Fire protection equipment arrangement. General. Ground Floor +0.00.pdf</t>
  </si>
  <si>
    <t>MEP. CP1. Fire protection equipment arrangement. Zone 1. Ground Floor +0.00.pdf</t>
  </si>
  <si>
    <t>MEP. CP1. Fire protection equipment arrangement. Zone 2. Ground Floor +0.00.pdf</t>
  </si>
  <si>
    <t>MEP. CP1. Fire protection equipment arrangement. Zone 3. Ground Floor +0.00.pdf</t>
  </si>
  <si>
    <t>MEP. CP1. Fire protection equipment arrangement. Zone 4. Ground Floor +0.00.pdf</t>
  </si>
  <si>
    <t>01200</t>
  </si>
  <si>
    <t>01201</t>
  </si>
  <si>
    <t>01202</t>
  </si>
  <si>
    <t>01203</t>
  </si>
  <si>
    <t>01204</t>
  </si>
  <si>
    <t>01300</t>
  </si>
  <si>
    <t>01301</t>
  </si>
  <si>
    <t>01302</t>
  </si>
  <si>
    <t>01303</t>
  </si>
  <si>
    <t>01304</t>
  </si>
  <si>
    <t>03000</t>
  </si>
  <si>
    <t>03001</t>
  </si>
  <si>
    <t>03002</t>
  </si>
  <si>
    <t>03003</t>
  </si>
  <si>
    <t>03004</t>
  </si>
  <si>
    <t>03100</t>
  </si>
  <si>
    <t>03101</t>
  </si>
  <si>
    <t>03102</t>
  </si>
  <si>
    <t>03103</t>
  </si>
  <si>
    <t>03104</t>
  </si>
  <si>
    <t>03200</t>
  </si>
  <si>
    <t>03201</t>
  </si>
  <si>
    <t>03202</t>
  </si>
  <si>
    <t>03203</t>
  </si>
  <si>
    <t>03204</t>
  </si>
  <si>
    <t>03300</t>
  </si>
  <si>
    <t>03301</t>
  </si>
  <si>
    <t>03302</t>
  </si>
  <si>
    <t>03303</t>
  </si>
  <si>
    <t>03304</t>
  </si>
  <si>
    <t>03600</t>
  </si>
  <si>
    <t>04000</t>
  </si>
  <si>
    <t>04100</t>
  </si>
  <si>
    <t>04200</t>
  </si>
  <si>
    <t>04300</t>
  </si>
  <si>
    <t>04101</t>
  </si>
  <si>
    <t>04102</t>
  </si>
  <si>
    <t>04103</t>
  </si>
  <si>
    <t>04104</t>
  </si>
  <si>
    <t>04201</t>
  </si>
  <si>
    <t>04202</t>
  </si>
  <si>
    <t>04203</t>
  </si>
  <si>
    <t>04204</t>
  </si>
  <si>
    <t>04301</t>
  </si>
  <si>
    <t>04302</t>
  </si>
  <si>
    <t>04303</t>
  </si>
  <si>
    <t>04304</t>
  </si>
  <si>
    <t>05000</t>
  </si>
  <si>
    <t>MEP. CP1. Fire protection equipment arrangement. General. Level +12.91.pdf</t>
  </si>
  <si>
    <t>MEP. CP1. Fire protection equipment arrangement. Zone 1. Level +12.91.pdf</t>
  </si>
  <si>
    <t>MEP. CP1. Fire protection equipment arrangement. Zone 2. Level +12.91.pdf</t>
  </si>
  <si>
    <t>MEP. CP1. Fire protection equipment arrangement. Zone 3. Level +12.91.pdf</t>
  </si>
  <si>
    <t>MEP. CP1. Fire protection equipment arrangement. Zone 4. Level +12.91.pdf</t>
  </si>
  <si>
    <t>01400</t>
  </si>
  <si>
    <t>01401</t>
  </si>
  <si>
    <t>01402</t>
  </si>
  <si>
    <t>01403</t>
  </si>
  <si>
    <t>01404</t>
  </si>
  <si>
    <t>MEP. CP1. Sectorization &amp; Evacuation Routes.General. Levels+3.20,+5.50.pdf</t>
  </si>
  <si>
    <t>MEP. CP1. Sectorization &amp; Evacuation Routes.Zone 1. Levels+3.20,+5.50.pdf</t>
  </si>
  <si>
    <t>MEP. CP1. Sectorization &amp; Evacuation Routes.Zone 2. Levels+3.20,+5.50.pdf</t>
  </si>
  <si>
    <t>MEP. CP1. Sectorization &amp; Evacuation Routes.Zone 3. Levels+3.20,+5.50.pdf</t>
  </si>
  <si>
    <t>MEP. CP1. Sectorization &amp; Evacuation Routes.Zone 4. Levels+3.20,+5.50.pdf</t>
  </si>
  <si>
    <t>MEP. CP1. Sectorization &amp; Evacuation Routes. General. Level +9.10.pdf</t>
  </si>
  <si>
    <t>MEP. CP1. Sectorization &amp; Evacuation Routes. Zone 1. Level +9.10.pdf</t>
  </si>
  <si>
    <t>MEP. CP1. Sectorization &amp; Evacuation Routes. Zone 2. Level +9.10.pdf</t>
  </si>
  <si>
    <t>MEP. CP1. Sectorization &amp; Evacuation Routes. Zone 3. Level +9.10.pdf</t>
  </si>
  <si>
    <t>MEP. CP1. Sectorization &amp; Evacuation Routes. Zone 4. Level +9.10.pdf</t>
  </si>
  <si>
    <t>MEP. CP1. Sectorization &amp; Evacuation Routes. General. Level +15.50.pdf</t>
  </si>
  <si>
    <t>MEP. CP1. Sectorization &amp; Evacuation Routes. Zone 1. Level +15.50.pdf</t>
  </si>
  <si>
    <t>MEP. CP1. Sectorization &amp; Evacuation Routes. Zone 2. Level +15.50.pdf</t>
  </si>
  <si>
    <t>MEP. CP1. Sectorization &amp; Evacuation Routes. Zone 3. Level +15.50.pdf</t>
  </si>
  <si>
    <t>MEP. CP1. Sectorization &amp; Evacuation Routes. Zone 4. Level +15.50.pdf</t>
  </si>
  <si>
    <t>MEP. CP1. Sectorization &amp; Evacuation Routes. General. Level +0.00.pdf</t>
  </si>
  <si>
    <t>MEP. CP1. Sectorization &amp; Evacuation Routes. Zone 1. Level +0.00.pdf</t>
  </si>
  <si>
    <t>MEP. CP1. Sectorization &amp; Evacuation Routes. Zone 2. Level +0.00.pdf</t>
  </si>
  <si>
    <t>MEP. CP1. Sectorization &amp; Evacuation Routes. Zone 3. Level +0.00.pdf</t>
  </si>
  <si>
    <t>MEP. CP1. Sectorization &amp; Evacuation Routes. Zone 4. Level +0.00.pdf</t>
  </si>
  <si>
    <t>MEP. CP1. Sectorization &amp; Evacuation Routes. General. Level +12.91.pdf</t>
  </si>
  <si>
    <t>MEP. CP1. Sectorization &amp; Evacuation Routes. Zone 1. Level +12.91.pdf</t>
  </si>
  <si>
    <t>MEP. CP1. Sectorization &amp; Evacuation Routes. Zone 2. Level +12.91.pdf</t>
  </si>
  <si>
    <t>MEP. CP1. Sectorization &amp; Evacuation Routes. Zone 3. Level +12.91.pdf</t>
  </si>
  <si>
    <t>MEP. CP1. Sectorization &amp; Evacuation Routes. Zone 4. Level +12.91.pdf</t>
  </si>
  <si>
    <t>04001</t>
  </si>
  <si>
    <t>04002</t>
  </si>
  <si>
    <t>04003</t>
  </si>
  <si>
    <t>04004</t>
  </si>
  <si>
    <t>03400</t>
  </si>
  <si>
    <t>03401</t>
  </si>
  <si>
    <t>03402</t>
  </si>
  <si>
    <t>03403</t>
  </si>
  <si>
    <t>03404</t>
  </si>
  <si>
    <t>04500</t>
  </si>
  <si>
    <t>04501</t>
  </si>
  <si>
    <t>04502</t>
  </si>
  <si>
    <t>MEP. CP1. Sprinklers piping arrangement. General. Ground Floor +0.00.pdf</t>
  </si>
  <si>
    <t>MEP. CP1. Sprinklers piping arrangement. Zone 1. Ground Floor +0.00.pdf</t>
  </si>
  <si>
    <t>MEP. CP1. Sprinklers piping arrangement. Zone 2. Ground Floor +0.00.pdf</t>
  </si>
  <si>
    <t>MEP. CP1. Sprinklers piping arrangement. Zone 3. Ground Floor +0.00.pdf</t>
  </si>
  <si>
    <t>MEP. CP1. Sprinklers piping arrangement. Zone 4. Ground Floor +0.00.pdf</t>
  </si>
  <si>
    <t>MEP. CP1. Sprinklers piping arrangement. General. Level +9.10.pdf</t>
  </si>
  <si>
    <t>MEP. CP1. Sprinklers piping arrangement. Zone 1. Level +9.10.pdf</t>
  </si>
  <si>
    <t>MEP. CP1. Sprinklers piping arrangement. Zone 2. Level +9.10.pdf</t>
  </si>
  <si>
    <t>MEP. CP1. Sprinklers piping arrangement. Zone 3. Level +9.10.pdf</t>
  </si>
  <si>
    <t>MEP. CP1. Sprinklers piping arrangement. Zone 4. Level +9.10.pdf</t>
  </si>
  <si>
    <t>MEP. CP1. Sprinklers piping arrangement. General. Level +12.91.pdf</t>
  </si>
  <si>
    <t>MEP. CP1. Sprinklers piping arrangement. Zone 1. Level +12.91.pdf</t>
  </si>
  <si>
    <t>MEP. CP1. Sprinklers piping arrangement. Zone 2. Level +12.91.pdf</t>
  </si>
  <si>
    <t>MEP. CP1. Sprinklers piping arrangement. Zone 3. Level +12.91.pdf</t>
  </si>
  <si>
    <t>MEP. CP1. Sprinklers piping arrangement. Zone 4. Level +12.91.pdf</t>
  </si>
  <si>
    <t>MEP. CP1. Sprinklers piping arrangement. General. Roof.pdf</t>
  </si>
  <si>
    <t>MEP. CP1. Sprinklers piping arrangement. Zone 1. Roof.pdf</t>
  </si>
  <si>
    <t>MEP. CP1. Sprinklers piping arrangement. Zone 2. Roof.pdf</t>
  </si>
  <si>
    <t>MEP. CP1. Sprinklers piping arrangement. Zone 3. Roof.pdf</t>
  </si>
  <si>
    <t>MEP. CP1. Sprinklers piping arrangement. Zone 4. Roof.pdf</t>
  </si>
  <si>
    <t>MEP. CP1. Hose Reels piping arrangement. General. Ground Floor +0.00.pdf</t>
  </si>
  <si>
    <t>MEP. CP1. Hose Reels piping arrangement. Zone 1. Ground Floor +0.00.pdf</t>
  </si>
  <si>
    <t>MEP. CP1. Hose Reels piping arrangement. Zone 2. Ground Floor +0.00.pdf</t>
  </si>
  <si>
    <t>MEP. CP1. Hose Reels piping arrangement. Zone 3. Ground Floor +0.00.pdf</t>
  </si>
  <si>
    <t>MEP. CP1. Hose Reels piping arrangement. Zone 4. Ground Floor +0.00.pdf</t>
  </si>
  <si>
    <t>MEP. CP1. Hose Reels piping arrangement. General. Level +3.20, +5.50.pdf</t>
  </si>
  <si>
    <t>MEP. CP1. Hose Reels piping arrangement. Zone 1. Level +3.20, +5.50.pdf</t>
  </si>
  <si>
    <t>MEP. CP1. Hose Reels piping arrangement. Zone 2. Level +3.20, +5.50.pdf</t>
  </si>
  <si>
    <t>MEP. CP1. Hose Reels piping arrangement. Zone 3. Level +3.20, +5.50.pdf</t>
  </si>
  <si>
    <t>MEP. CP1. Hose Reels piping arrangement. Zone 4. Level +3.20, +5.50.pdf</t>
  </si>
  <si>
    <t>MEP. CP1. Hose Reels piping arrangement. General. Level +9.10.pdf</t>
  </si>
  <si>
    <t>MEP. CP1. Hose Reels piping arrangement. Zone 1. Level +9.10.pdf</t>
  </si>
  <si>
    <t>MEP. CP1. Hose Reels piping arrangement. Zone 2. Level +9.10.pdf</t>
  </si>
  <si>
    <t>MEP. CP1. Hose Reels piping arrangement. Zone 3. Level +9.10.pdf</t>
  </si>
  <si>
    <t>MEP. CP1. Hose Reels piping arrangement. Zone 4. Level +9.10.pdf</t>
  </si>
  <si>
    <t>MEP. CP1. Hose Reels piping arrangement. General. Level +12.91.pdf</t>
  </si>
  <si>
    <t>MEP. CP1. Hose Reels piping arrangement. Zone 1. Level +12.91.pdf</t>
  </si>
  <si>
    <t>MEP. CP1. Hose Reels piping arrangement. Zone 2. Level +12.91.pdf</t>
  </si>
  <si>
    <t>MEP. CP1. Hose Reels piping arrangement. Zone 3. Level +12.91.pdf</t>
  </si>
  <si>
    <t>MEP. CP1. Hose Reels piping arrangement. Zone 4. Level +12.91.pdf</t>
  </si>
  <si>
    <t>MEP. CP1. Hose Reels piping arrangement. General. Level +15.50.pdf</t>
  </si>
  <si>
    <t>MEP. CP1. Hose Reels piping arrangement. Zone 1. Level +15.50.pdf</t>
  </si>
  <si>
    <t>MEP. CP1. Hose Reels piping arrangement. Zone 2. Level +15.50.pdf</t>
  </si>
  <si>
    <t>MEP. CP1. Hose Reels piping arrangement. Zone 3. Level +15.50.pdf</t>
  </si>
  <si>
    <t>MEP. CP1. Hose Reels piping arrangement. Zone 4. Level +15.50.pdf</t>
  </si>
  <si>
    <t>MEP. CP1.Dry Riser.pdf</t>
  </si>
  <si>
    <t>MEP. CP1. Fire detection. General. Ground Floor +0.00.pdf</t>
  </si>
  <si>
    <t>MEP. CP1. Fire detection. Zone 1. Ground Floor +0.00.pdf</t>
  </si>
  <si>
    <t>MEP. CP1. Fire detection. Zone 2. Ground Floor +0.00.pdf</t>
  </si>
  <si>
    <t>MEP. CP1. Fire detection. Zone 3. Ground Floor +0.00.pdf</t>
  </si>
  <si>
    <t>MEP. CP1. Fire detection. Zone 4. Ground Floor +0.00.pdf</t>
  </si>
  <si>
    <t>MEP. CP1. Fire detection. General. Level +3.20, +5.50.pdf</t>
  </si>
  <si>
    <t>MEP. CP1. Fire detection. Zone 1. Level +3.20, +5.50.pdf</t>
  </si>
  <si>
    <t>MEP. CP1. Fire detection. Zone 2. Level +3.20, +5.50.pdf</t>
  </si>
  <si>
    <t>MEP. CP1. Fire detection. Zone 3. Level +3.20, +5.50.pdf</t>
  </si>
  <si>
    <t>MEP. CP1. Fire detection. Zone 4. Level +3.20, +5.50.pdf</t>
  </si>
  <si>
    <t>MEP. CP1. Fire detection. General. Level +9.10.pdf</t>
  </si>
  <si>
    <t>MEP. CP1. Fire detection. Zone 1. Level +9.10.pdf</t>
  </si>
  <si>
    <t>MEP. CP1. Fire detection. Zone 2. Level +9.10.pdf</t>
  </si>
  <si>
    <t>MEP. CP1. Fire detection. Zone 3. Level +9.10.pdf</t>
  </si>
  <si>
    <t>MEP. CP1. Fire detection. Zone 4. Level +9.10.pdf</t>
  </si>
  <si>
    <t>MEP. CP1. Fire detection. General. Level +12.91.pdf</t>
  </si>
  <si>
    <t>MEP. CP1. Fire detection. Zone 1. Level +12.91.pdf</t>
  </si>
  <si>
    <t>MEP. CP1. Fire detection. Zone 2. Level +12.91.pdf</t>
  </si>
  <si>
    <t>MEP. CP1. Fire detection. Zone 3. Level +12.91.pdf</t>
  </si>
  <si>
    <t>MEP. CP1. Fire detection. Zone 4. Level +12.91.pdf</t>
  </si>
  <si>
    <t>MEP. CP1. Fire detection. General. Level +15.50.pdf</t>
  </si>
  <si>
    <t>MEP. CP1. Fire detection. Zone 1. Level +15.50.pdf</t>
  </si>
  <si>
    <t>MEP. CP1. Fire detection. Zone 2. Level +15.50.pdf</t>
  </si>
  <si>
    <t>MEP. CP1. Fire detection. Zone 3. Level +15.50.pdf</t>
  </si>
  <si>
    <t>MEP. CP1. Fire detection. Zone 4. Level +15.50.pdf</t>
  </si>
  <si>
    <t>MEP. CP1. Fire detection. General. Roof.pdf</t>
  </si>
  <si>
    <t>MEP. CP1. Fire detection. Zone 1. Roof.pdf</t>
  </si>
  <si>
    <t>MEP. CP1. Fire detection. Zone 2. Roof.pdf</t>
  </si>
  <si>
    <t>MEP. CP1. Fire detection. Zone 3. Roof.pdf</t>
  </si>
  <si>
    <t>MEP. CP1. Fire detection. Zone 4. Roof.pdf</t>
  </si>
  <si>
    <t>MEP. CP2. Fire protection equipment arrangement. General. Ground Floor +0.00.pdf</t>
  </si>
  <si>
    <t>MEP. CP2. Fire protection equipment arrangement. Zone 1. Ground Floor +0.00.pdf</t>
  </si>
  <si>
    <t>MEP. CP2. Fire protection equipment arrangement. Zone 2. Ground Floor +0.00.pdf</t>
  </si>
  <si>
    <t>MEP. CP2. Fire protection equipment arrangement. Zone 3. Ground Floor +0.00.pdf</t>
  </si>
  <si>
    <t>MEP. CP2. Fire protection equipment arrangement. Zone 4. Ground Floor +0.00.pdf</t>
  </si>
  <si>
    <t>MEP. CP2. Fire protection equipment arrangement. General. Level +3.20, +5.50.pdf</t>
  </si>
  <si>
    <t>MEP. CP2. Fire protection equipment arrangement. Zone 1. Level +3.20, +5.50.pdf</t>
  </si>
  <si>
    <t>MEP. CP2. Fire protection equipment arrangement. Zone 2. Level +3.20, +5.50.pdf</t>
  </si>
  <si>
    <t>MEP. CP2. Fire protection equipment arrangement. Zone 3. Level +3.20, +5.50.pdf</t>
  </si>
  <si>
    <t>MEP. CP2. Fire protection equipment arrangement. Zone 4. Level +3.20, +5.50.pdf</t>
  </si>
  <si>
    <t>MEP. CP2. Fire protection equipment arrangement. General. Level +9.10.pdf</t>
  </si>
  <si>
    <t>MEP. CP2. Fire protection equipment arrangement. Zone 1. Level +9.10.pdf</t>
  </si>
  <si>
    <t>MEP. CP2. Fire protection equipment arrangement. Zone 2. Level +9.10.pdf</t>
  </si>
  <si>
    <t>MEP. CP2. Fire protection equipment arrangement. Zone 3. Level +9.10.pdf</t>
  </si>
  <si>
    <t>MEP. CP2. Fire protection equipment arrangement. Zone 4. Level +9.10.pdf</t>
  </si>
  <si>
    <t>MEP. CP2. Fire protection equipment arrangement. General. Level +12.91.pdf</t>
  </si>
  <si>
    <t>MEP. CP2. Fire protection equipment arrangement. Zone 1. Level +12.91.pdf</t>
  </si>
  <si>
    <t>MEP. CP2. Fire protection equipment arrangement. Zone 2. Level +12.91.pdf</t>
  </si>
  <si>
    <t>MEP. CP2. Fire protection equipment arrangement. Zone 3. Level +12.91.pdf</t>
  </si>
  <si>
    <t>MEP. CP2. Fire protection equipment arrangement. Zone 4. Level +12.91.pdf</t>
  </si>
  <si>
    <t>MEP. CP2. Fire protection equipment arrangement. General. Level +15.50.pdf</t>
  </si>
  <si>
    <t>MEP. CP2. Fire protection equipment arrangement. Zone 1. Level +15.50.pdf</t>
  </si>
  <si>
    <t>MEP. CP2. Fire protection equipment arrangement. Zone 2. Level +15.50.pdf</t>
  </si>
  <si>
    <t>MEP. CP2. Fire protection equipment arrangement. Zone 3. Level +15.50.pdf</t>
  </si>
  <si>
    <t>MEP. CP2. Fire protection equipment arrangement. Zone 4. Level +15.50.pdf</t>
  </si>
  <si>
    <t>MEP. CP2. Sectorization &amp; Evacuation Routes. General. Level +0.00.pdf</t>
  </si>
  <si>
    <t>MEP. CP2. Sectorization &amp; Evacuation Routes. Zone 1. Level +0.00.pdf</t>
  </si>
  <si>
    <t>MEP. CP2. Sectorization &amp; Evacuation Routes. Zone 2. Level +0.00.pdf</t>
  </si>
  <si>
    <t>MEP. CP2. Sectorization &amp; Evacuation Routes. Zone 3. Level +0.00.pdf</t>
  </si>
  <si>
    <t>MEP. CP2. Sectorization &amp; Evacuation Routes. Zone 4. Level +0.00.pdf</t>
  </si>
  <si>
    <t>MEP. CP2. Sectorization &amp; Evacuation Routes.General. Levels+3.20,+5.50.pdf</t>
  </si>
  <si>
    <t>MEP. CP2. Sectorization &amp; Evacuation Routes.Zone 1. Levels+3.20,+5.50.pdf</t>
  </si>
  <si>
    <t>MEP. CP2. Sectorization &amp; Evacuation Routes.Zone 2. Levels+3.20,+5.50.pdf</t>
  </si>
  <si>
    <t>MEP. CP2. Sectorization &amp; Evacuation Routes.Zone 3. Levels+3.20,+5.50.pdf</t>
  </si>
  <si>
    <t>MEP. CP2. Sectorization &amp; Evacuation Routes.Zone 4. Levels+3.20,+5.50.pdf</t>
  </si>
  <si>
    <t>MEP. CP2. Sectorization &amp; Evacuation Routes. General. Level +9.10.pdf</t>
  </si>
  <si>
    <t>MEP. CP2. Sectorization &amp; Evacuation Routes. Zone 1. Level +9.10.pdf</t>
  </si>
  <si>
    <t>MEP. CP2. Sectorization &amp; Evacuation Routes. Zone 2. Level +9.10.pdf</t>
  </si>
  <si>
    <t>MEP. CP2. Sectorization &amp; Evacuation Routes. Zone 3. Level +9.10.pdf</t>
  </si>
  <si>
    <t>MEP. CP2. Sectorization &amp; Evacuation Routes. Zone 4. Level +9.10.pdf</t>
  </si>
  <si>
    <t>MEP. CP2. Sectorization &amp; Evacuation Routes. General. Level +12.91.pdf</t>
  </si>
  <si>
    <t>MEP. CP2. Sectorization &amp; Evacuation Routes. Zone 1. Level +12.91.pdf</t>
  </si>
  <si>
    <t>MEP. CP2. Sectorization &amp; Evacuation Routes. Zone 2. Level +12.91.pdf</t>
  </si>
  <si>
    <t>MEP. CP2. Sectorization &amp; Evacuation Routes. Zone 3. Level +12.91.pdf</t>
  </si>
  <si>
    <t>MEP. CP2. Sectorization &amp; Evacuation Routes. Zone 4. Level +12.91.pdf</t>
  </si>
  <si>
    <t>MEP. CP2. Sectorization &amp; Evacuation Routes. General. Level +15.50.pdf</t>
  </si>
  <si>
    <t>MEP. CP2. Sectorization &amp; Evacuation Routes. Zone 1. Level +15.50.pdf</t>
  </si>
  <si>
    <t>MEP. CP2. Sectorization &amp; Evacuation Routes. Zone 2. Level +15.50.pdf</t>
  </si>
  <si>
    <t>MEP. CP2. Sectorization &amp; Evacuation Routes. Zone 3. Level +15.50.pdf</t>
  </si>
  <si>
    <t>MEP. CP2. Sectorization &amp; Evacuation Routes. Zone 4. Level +15.50.pdf</t>
  </si>
  <si>
    <t>MEP. CP2. Sprinklers piping arrangement. General. Ground Floor +0.00.pdf</t>
  </si>
  <si>
    <t>MEP. CP2. Sprinklers piping arrangement. Zone 1. Ground Floor +0.00.pdf</t>
  </si>
  <si>
    <t>MEP. CP2. Sprinklers piping arrangement. Zone 2. Ground Floor +0.00.pdf</t>
  </si>
  <si>
    <t>MEP. CP2. Sprinklers piping arrangement. Zone 3. Ground Floor +0.00.pdf</t>
  </si>
  <si>
    <t>MEP. CP2. Sprinklers piping arrangement. Zone 4. Ground Floor +0.00.pdf</t>
  </si>
  <si>
    <t>MEP. CP2. Sprinklers piping arrangement. General. Level +9.10.pdf</t>
  </si>
  <si>
    <t>MEP. CP2. Sprinklers piping arrangement. Zone 1. Level +9.10.pdf</t>
  </si>
  <si>
    <t>MEP. CP2. Sprinklers piping arrangement. Zone 2. Level +9.10.pdf</t>
  </si>
  <si>
    <t>MEP. CP2. Sprinklers piping arrangement. Zone 3. Level +9.10.pdf</t>
  </si>
  <si>
    <t>MEP. CP2. Sprinklers piping arrangement. Zone 4. Level +9.10.pdf</t>
  </si>
  <si>
    <t>MEP. CP2. Sprinklers piping arrangement. General. Level +12.91.pdf</t>
  </si>
  <si>
    <t>MEP. CP2. Sprinklers piping arrangement. Zone 1. Level +12.91.pdf</t>
  </si>
  <si>
    <t>MEP. CP2. Sprinklers piping arrangement. Zone 2. Level +12.91.pdf</t>
  </si>
  <si>
    <t>MEP. CP2. Sprinklers piping arrangement. Zone 3. Level +12.91.pdf</t>
  </si>
  <si>
    <t>MEP. CP2. Sprinklers piping arrangement. Zone 4. Level +12.91.pdf</t>
  </si>
  <si>
    <t>MEP. CP2. Sprinklers piping arrangement. General. Roof.pdf</t>
  </si>
  <si>
    <t>MEP. CP2. Sprinklers piping arrangement. Zone 1. Roof.pdf</t>
  </si>
  <si>
    <t>MEP. CP2. Sprinklers piping arrangement. Zone 2. Roof.pdf</t>
  </si>
  <si>
    <t>MEP. CP2. Sprinklers piping arrangement. Zone 3. Roof.pdf</t>
  </si>
  <si>
    <t>MEP. CP2. Sprinklers piping arrangement. Zone 4. Roof.pdf</t>
  </si>
  <si>
    <t>MEP. CP2. Hose Reels piping arrangement. General. Ground Floor +0.00.pdf</t>
  </si>
  <si>
    <t>MEP. CP2. Hose Reels piping arrangement. Zone 1. Ground Floor +0.00.pdf</t>
  </si>
  <si>
    <t>MEP. CP2. Hose Reels piping arrangement. Zone 2. Ground Floor +0.00.pdf</t>
  </si>
  <si>
    <t>MEP. CP2. Hose Reels piping arrangement. Zone 3. Ground Floor +0.00.pdf</t>
  </si>
  <si>
    <t>MEP. CP2. Hose Reels piping arrangement. Zone 4. Ground Floor +0.00.pdf</t>
  </si>
  <si>
    <t>MEP. CP2. Hose Reels piping arrangement. General. Level +3.20, +5.50.pdf</t>
  </si>
  <si>
    <t>MEP. CP2. Hose Reels piping arrangement. Zone 1. Level +3.20, +5.50.pdf</t>
  </si>
  <si>
    <t>MEP. CP2. Hose Reels piping arrangement. Zone 2. Level +3.20, +5.50.pdf</t>
  </si>
  <si>
    <t>MEP. CP2. Hose Reels piping arrangement. Zone 3. Level +3.20, +5.50.pdf</t>
  </si>
  <si>
    <t>MEP. CP2. Hose Reels piping arrangement. Zone 4. Level +3.20, +5.50.pdf</t>
  </si>
  <si>
    <t>MEP. CP2. Hose Reels piping arrangement. General. Level +9.10.pdf</t>
  </si>
  <si>
    <t>MEP. CP2. Hose Reels piping arrangement. Zone 1. Level +9.10.pdf</t>
  </si>
  <si>
    <t>MEP. CP2. Hose Reels piping arrangement. Zone 2. Level +9.10.pdf</t>
  </si>
  <si>
    <t>MEP. CP2. Hose Reels piping arrangement. Zone 3. Level +9.10.pdf</t>
  </si>
  <si>
    <t>MEP. CP2. Hose Reels piping arrangement. Zone 4. Level +9.10.pdf</t>
  </si>
  <si>
    <t>MEP. CP2. Hose Reels piping arrangement. General. Level +12.91.pdf</t>
  </si>
  <si>
    <t>MEP. CP2. Hose Reels piping arrangement. Zone 1. Level +12.91.pdf</t>
  </si>
  <si>
    <t>MEP. CP2. Hose Reels piping arrangement. Zone 2. Level +12.91.pdf</t>
  </si>
  <si>
    <t>MEP. CP2. Hose Reels piping arrangement. Zone 3. Level +12.91.pdf</t>
  </si>
  <si>
    <t>MEP. CP2. Hose Reels piping arrangement. Zone 4. Level +12.91.pdf</t>
  </si>
  <si>
    <t>MEP. CP2. Hose Reels piping arrangement. General. Level +15.50.pdf</t>
  </si>
  <si>
    <t>MEP. CP2. Hose Reels piping arrangement. Zone 1. Level +15.50.pdf</t>
  </si>
  <si>
    <t>MEP. CP2. Hose Reels piping arrangement. Zone 2. Level +15.50.pdf</t>
  </si>
  <si>
    <t>MEP. CP2. Hose Reels piping arrangement. Zone 3. Level +15.50.pdf</t>
  </si>
  <si>
    <t>MEP. CP2. Hose Reels piping arrangement. Zone 4. Level +15.50.pdf</t>
  </si>
  <si>
    <t>MEP. CP2. Fire detection. General. Ground Floor +0.00.pdf</t>
  </si>
  <si>
    <t>MEP. CP2. Fire detection. Zone 1. Ground Floor +0.00.pdf</t>
  </si>
  <si>
    <t>MEP. CP2. Fire detection. Zone 2. Ground Floor +0.00.pdf</t>
  </si>
  <si>
    <t>MEP. CP2. Fire detection. Zone 3. Ground Floor +0.00.pdf</t>
  </si>
  <si>
    <t>MEP. CP2. Fire detection. Zone 4. Ground Floor +0.00.pdf</t>
  </si>
  <si>
    <t>MEP. CP2. Fire detection. General. Level +3.20, +5.50.pdf</t>
  </si>
  <si>
    <t>MEP. CP2. Fire detection. Zone 1. Level +3.20, +5.50.pdf</t>
  </si>
  <si>
    <t>MEP. CP2. Fire detection. Zone 2. Level +3.20, +5.50.pdf</t>
  </si>
  <si>
    <t>MEP. CP2. Fire detection. Zone 3. Level +3.20, +5.50.pdf</t>
  </si>
  <si>
    <t>MEP. CP2. Fire detection. Zone 4. Level +3.20, +5.50.pdf</t>
  </si>
  <si>
    <t>MEP. CP2. Fire detection. General. Level +9.10.pdf</t>
  </si>
  <si>
    <t>MEP. CP2. Fire detection. Zone 1. Level +9.10.pdf</t>
  </si>
  <si>
    <t>MEP. CP2. Fire detection. Zone 2. Level +9.10.pdf</t>
  </si>
  <si>
    <t>MEP. CP2. Fire detection. Zone 3. Level +9.10.pdf</t>
  </si>
  <si>
    <t>MEP. CP2. Fire detection. Zone 4. Level +9.10.pdf</t>
  </si>
  <si>
    <t>MEP. CP2. Fire detection. General. Level +12.91.pdf</t>
  </si>
  <si>
    <t>MEP. CP2. Fire detection. Zone 1. Level +12.91.pdf</t>
  </si>
  <si>
    <t>MEP. CP2. Fire detection. Zone 2. Level +12.91.pdf</t>
  </si>
  <si>
    <t>MEP. CP2. Fire detection. Zone 3. Level +12.91.pdf</t>
  </si>
  <si>
    <t>MEP. CP2. Fire detection. Zone 4. Level +12.91.pdf</t>
  </si>
  <si>
    <t>MEP. CP2. Fire detection. General. Level +15.50.pdf</t>
  </si>
  <si>
    <t>MEP. CP2. Fire detection. Zone 1. Level +15.50.pdf</t>
  </si>
  <si>
    <t>MEP. CP2. Fire detection. Zone 2. Level +15.50.pdf</t>
  </si>
  <si>
    <t>MEP. CP2. Fire detection. Zone 3. Level +15.50.pdf</t>
  </si>
  <si>
    <t>MEP. CP2. Fire detection. Zone 4. Level +15.50.pdf</t>
  </si>
  <si>
    <t>MEP. CP2. Fire detection. General. Roof.pdf</t>
  </si>
  <si>
    <t>MEP. CP2. Fire detection. Zone 1. Roof.pdf</t>
  </si>
  <si>
    <t>MEP. CP2. Fire detection. Zone 2. Roof.pdf</t>
  </si>
  <si>
    <t>MEP. CP2. Fire detection. Zone 3. Roof.pdf</t>
  </si>
  <si>
    <t>MEP. CP2. Fire detection. Zone 4. Roof.pdf</t>
  </si>
  <si>
    <t>SUMA TOTAL</t>
  </si>
  <si>
    <t>SUMA CP1 + FA1</t>
  </si>
  <si>
    <t>ME - Specifications &amp; Design criteria</t>
  </si>
  <si>
    <t>00105</t>
  </si>
  <si>
    <t>00106</t>
  </si>
  <si>
    <t>00107</t>
  </si>
  <si>
    <t>00108</t>
  </si>
  <si>
    <t>00109</t>
  </si>
  <si>
    <t>00110</t>
  </si>
  <si>
    <t>00111</t>
  </si>
  <si>
    <t>MEP. CP1. Solvent Recovery.PID.pdf</t>
  </si>
  <si>
    <t>MEP. CP1. General piping arrangement. General. Levels +0.00, +2.80.pdf</t>
  </si>
  <si>
    <t>MEP. CP1. General piping arrangement. Zone 1. Levels +0.00, +2.80.pdf</t>
  </si>
  <si>
    <t>MEP. CP1. General piping arrangement. Zone 2. Levels +0.00, +2.80.pdf</t>
  </si>
  <si>
    <t>MEP. CP1. General piping arrangement. Zone 3. Levels +0.00, +2.80.pdf</t>
  </si>
  <si>
    <t>MEP. CP1. General piping arrangement. Zone 4. Levels +0.00, +2.80.pdf</t>
  </si>
  <si>
    <t>MEP. CP1. General piping arrangement. General. Levels +2.80, +5.50.pdf</t>
  </si>
  <si>
    <t>MEP. CP1. General piping arrangement. Zone 1. Levels +2.80, +5.50.pdf</t>
  </si>
  <si>
    <t>MEP. CP1. General piping arrangement. Zone 2. Levels +2.80, +5.50.pdf</t>
  </si>
  <si>
    <t>MEP. CP1. General piping arrangement. Zone 3. Levels +2.80, +5.50.pdf</t>
  </si>
  <si>
    <t>MEP. CP1. General piping arrangement. Zone 4. Levels +2.80, +5.50.pdf</t>
  </si>
  <si>
    <t>MEP. CP1. General piping arrangement. General. Levels +5.50, +9.50.pdf</t>
  </si>
  <si>
    <t>MEP. CP1. General piping arrangement. Zone 1. Levels +5.50, +9.50.pdf</t>
  </si>
  <si>
    <t>MEP. CP1. General piping arrangement. Zone 2. Levels +5.50, +9.50.pdf</t>
  </si>
  <si>
    <t>MEP. CP1. General piping arrangement. Zone 3. Levels +5.50, +9.50.pdf</t>
  </si>
  <si>
    <t>MEP. CP1. General piping arrangement. Zone 4. Levels +5.50, +9.50.pdf</t>
  </si>
  <si>
    <t>MEP. CP1. General piping arrangement. General. Levels +9.50, +13.40.pdf</t>
  </si>
  <si>
    <t>MEP. CP1. General piping arrangement. Zone 1. Levels +9.50, +13.40.pdf</t>
  </si>
  <si>
    <t>MEP. CP1. General piping arrangement. Zone 2. Levels +9.50, +13.40.pdf</t>
  </si>
  <si>
    <t>MEP. CP1. General piping arrangement. Zone 3. Levels +9.50, +13.40.pdf</t>
  </si>
  <si>
    <t>MEP. CP1. General piping arrangement. Zone 4. Levels +9.50, +13.40.pdf</t>
  </si>
  <si>
    <t>MEP. CP1. General piping arrangement. General. Levels +13.40, +14.20.pdf</t>
  </si>
  <si>
    <t>MEP. CP1. General piping arrangement. Zone 1. Levels +13.40, +14.20.pdf</t>
  </si>
  <si>
    <t>MEP. CP1. General piping arrangement. Zone 2. Levels +13.40, +14.20.pdf</t>
  </si>
  <si>
    <t>MEP. CP1. General piping arrangement. Zone 3. Levels +13.40, +14.20.pdf</t>
  </si>
  <si>
    <t>MEP. CP1. General piping arrangement. Zone 4. Levels +13.40, +14.20.pdf</t>
  </si>
  <si>
    <t>MEP. CP1. General piping arrangement. General. Levels +14.20, +17.60.pdf</t>
  </si>
  <si>
    <t>MEP. CP1. General piping arrangement. Zone 1. Levels +14.20, +17.60.pdf</t>
  </si>
  <si>
    <t>MEP. CP1. General piping arrangement. Zone 2. Levels +14.20, +17.60.pdf</t>
  </si>
  <si>
    <t>MEP. CP1. General piping arrangement. Zone 3. Levels +14.20, +17.60.pdf</t>
  </si>
  <si>
    <t>MEP. CP1. General piping arrangement. Zone 4. Levels +14.20, +17.60.pdf</t>
  </si>
  <si>
    <t>MEP. CP2. General piping arrangement. General. Levels +0.00, +2.80.pdf</t>
  </si>
  <si>
    <t>MEP. CP2. General piping arrangement. Zone 1. Levels +0.00, +2.80.pdf</t>
  </si>
  <si>
    <t>MEP. CP2. General piping arrangement. Zone 2. Levels +0.00, +2.80.pdf</t>
  </si>
  <si>
    <t>MEP. CP2. General piping arrangement. Zone 3. Levels +0.00, +2.80.pdf</t>
  </si>
  <si>
    <t>MEP. CP2. General piping arrangement. Zone 4. Levels +0.00, +2.80.pdf</t>
  </si>
  <si>
    <t>MEP. CP2. General piping arrangement. General. Levels +2.80, +5.50.pdf</t>
  </si>
  <si>
    <t>MEP. CP2. General piping arrangement. Zone 1. Levels +2.80, +5.50.pdf</t>
  </si>
  <si>
    <t>MEP. CP2. General piping arrangement. Zone 2. Levels +2.80, +5.50.pdf</t>
  </si>
  <si>
    <t>MEP. CP2. General piping arrangement. Zone 3. Levels +2.80, +5.50.pdf</t>
  </si>
  <si>
    <t>MEP. CP2. General piping arrangement. Zone 4. Levels +2.80, +5.50.pdf</t>
  </si>
  <si>
    <t>MEP. CP2. General piping arrangement. General. Levels +5.50, +9.50.pdf</t>
  </si>
  <si>
    <t>MEP. CP2. General piping arrangement. Zone 1. Levels +5.50, +9.50.pdf</t>
  </si>
  <si>
    <t>MEP. CP2. General piping arrangement. Zone 2. Levels +5.50, +9.50.pdf</t>
  </si>
  <si>
    <t>MEP. CP2. General piping arrangement. Zone 3. Levels +5.50, +9.50.pdf</t>
  </si>
  <si>
    <t>MEP. CP2. General piping arrangement. Zone 4. Levels +5.50, +9.50.pdf</t>
  </si>
  <si>
    <t>MEP. CP2. General piping arrangement. General. Levels +9.50, +13.40.pdf</t>
  </si>
  <si>
    <t>MEP. CP2. General piping arrangement. Zone 1. Levels +9.50, +13.40.pdf</t>
  </si>
  <si>
    <t>MEP. CP2. General piping arrangement. Zone 2. Levels +9.50, +13.40.pdf</t>
  </si>
  <si>
    <t>MEP. CP2. General piping arrangement. Zone 3. Levels +9.50, +13.40.pdf</t>
  </si>
  <si>
    <t>MEP. CP2. General piping arrangement. Zone 4. Levels +9.50, +13.40.pdf</t>
  </si>
  <si>
    <t>MEP. CP2. General piping arrangement. General. Levels +13.40, +14.20.pdf</t>
  </si>
  <si>
    <t>MEP. CP2. General piping arrangement. Zone 1. Levels +13.40, +14.20.pdf</t>
  </si>
  <si>
    <t>MEP. CP2. General piping arrangement. Zone 2. Levels +13.40, +14.20.pdf</t>
  </si>
  <si>
    <t>MEP. CP2. General piping arrangement. Zone 3. Levels +13.40, +14.20.pdf</t>
  </si>
  <si>
    <t>MEP. CP2. General piping arrangement. Zone 4. Levels +13.40, +14.20.pdf</t>
  </si>
  <si>
    <t>MEP. CP2. General piping arrangement. General. Levels +14.20, +17.60.pdf</t>
  </si>
  <si>
    <t>MEP. CP2. General piping arrangement. Zone 1. Levels +14.20, +17.60.pdf</t>
  </si>
  <si>
    <t>MEP. CP2. General piping arrangement. Zone 2. Levels +14.20, +17.60.pdf</t>
  </si>
  <si>
    <t>MEP. CP2. General piping arrangement. Zone 3. Levels +14.20, +17.60.pdf</t>
  </si>
  <si>
    <t>MEP. CP2. General piping arrangement. Zone 4. Levels +14.20, +17.60.pdf</t>
  </si>
  <si>
    <t>MEP. FA2. General piping arrangement. General. Level +0.00, +4.90.pdf</t>
  </si>
  <si>
    <t>MEP. FA2. General piping arrangement. Zone 1. Level +0.00, +4.90.pdf</t>
  </si>
  <si>
    <t>MEP. FA2. General piping arrangement. Zone 2. Level +0.00, +4.90.pdf</t>
  </si>
  <si>
    <t>MEP. FA2. General piping arrangement. Zone 3. Level +0.00, +4.90.pdf</t>
  </si>
  <si>
    <t>MEP. FA2. General piping arrangement. Zone 4. Level +0.00, +4.90.pdf</t>
  </si>
  <si>
    <t>MEP. FA2. General piping arrangement. General. Level +4.90, +9.80.pdf</t>
  </si>
  <si>
    <t>MEP. FA2. General piping arrangement. Zone 1. Level +4.90, +9.80.pdf</t>
  </si>
  <si>
    <t>MEP. FA2. General piping arrangement. Zone 2. Level +4.90, +9.80.pdf</t>
  </si>
  <si>
    <t>MEP. FA2. General piping arrangement. Zone 3. Level +4.90, +9.80.pdf</t>
  </si>
  <si>
    <t>MEP. FA2. General piping arrangement. Zone 4. Level +4.90, +9.80.pdf</t>
  </si>
  <si>
    <t>MEP. FA2. General piping arrangement. General. Level +9.80, +16.50.pdf</t>
  </si>
  <si>
    <t>MEP. FA2. General piping arrangement. Zone 1. Level +9.80, +16.50.pdf</t>
  </si>
  <si>
    <t>MEP. FA2. General piping arrangement. Zone 2. Level +9.80, +16.50.pdf</t>
  </si>
  <si>
    <t>MEP. FA2. General piping arrangement. Zone 3. Level +9.80, +16.50.pdf</t>
  </si>
  <si>
    <t>MEP. FA2. General piping arrangement. Zone 4. Level +9.80, +16.50.pdf</t>
  </si>
  <si>
    <t>MEP. FA2. General piping arrangement. General. Level +16.50, +22.00.pdf</t>
  </si>
  <si>
    <t>MEP. FA2. General piping arrangement. Zone 1. Level +16.50, +22.00.pdf</t>
  </si>
  <si>
    <t>MEP. FA2. General piping arrangement. Zone 2. Level +16.50, +22.00.pdf</t>
  </si>
  <si>
    <t>MEP. FA2. General piping arrangement. Zone 3. Level +16.50, +22.00.pdf</t>
  </si>
  <si>
    <t>MEP. FA2. General piping arrangement. Zone 4. Level +16.50, +22.00.pdf</t>
  </si>
  <si>
    <t>MEP. FA2. General piping arrangement. General. Level +22.00, +23.40.pdf</t>
  </si>
  <si>
    <t>MEP. FA2. General piping arrangement. Zone 1. Level +22.00, +23.40.pdf</t>
  </si>
  <si>
    <t>MEP. FA2. General piping arrangement. Zone 2. Level +22.00, +23.40.pdf</t>
  </si>
  <si>
    <t>MEP. FA2. General piping arrangement. Zone 3. Level +22.00, +23.40.pdf</t>
  </si>
  <si>
    <t>MEP. FA2. General piping arrangement. Zone 4. Level +22.00, +23.40.pdf</t>
  </si>
  <si>
    <t>MEP. FA1.Mechanical Equipment Arragement. General. Level +0.00.pdf</t>
  </si>
  <si>
    <t>MEP. FA1.Mechanical Equipment Arragement. Zone 1. Level +0.00.pdf</t>
  </si>
  <si>
    <t>MEP. FA1.Mechanical Equipment Arragement. Zone 2. Level +0.00.pdf</t>
  </si>
  <si>
    <t>MEP. FA1.Mechanical Equipment Arragement. Zone 3. Level +0.00.pdf</t>
  </si>
  <si>
    <t>MEP. FA1.Mechanical Equipment Arragement. Zone 4. Level +0.00.pdf</t>
  </si>
  <si>
    <t>MEP. FA1. Mechanical Equipment Arragement. General. Level +9.80.pdf</t>
  </si>
  <si>
    <t>MEP. FA1. Mechanical Equipment Arragement. Zone 1. Level +9.80.pdf</t>
  </si>
  <si>
    <t>MEP. FA1. Mechanical Equipment Arragement. Zone 2. Level +9.80.pdf</t>
  </si>
  <si>
    <t>MEP. FA1. Mechanical Equipment Arragement. Zone 3. Level +9.80.pdf</t>
  </si>
  <si>
    <t>MEP. FA1. Mechanical Equipment Arragement. Zone 4. Level +9.80.pdf</t>
  </si>
  <si>
    <t>MEP. FA1. Mechanical Equipment Arragement. General. Level +16.50.pdf</t>
  </si>
  <si>
    <t>MEP. FA1. Mechanical Equipment Arragement. Zone 1. Level +16.50.pdf</t>
  </si>
  <si>
    <t>MEP. FA1. Mechanical Equipment Arragement. Zone 2. Level +16.50.pdf</t>
  </si>
  <si>
    <t>MEP. FA1. Mechanical Equipment Arragement. Zone 3. Level +16.50.pdf</t>
  </si>
  <si>
    <t>MEP. FA1. Mechanical Equipment Arragement. Zone 4. Level +16.50.pdf</t>
  </si>
  <si>
    <t>MEP. FA1. General piping arrangement. General. Level +0.00, +4.90.pdf</t>
  </si>
  <si>
    <t>MEP. FA1. General piping arrangement. Zone 1. Level +0.00, +4.90.pdf</t>
  </si>
  <si>
    <t>MEP. FA1. General piping arrangement. Zone 2. Level +0.00, +4.90.pdf</t>
  </si>
  <si>
    <t>MEP. FA1. General piping arrangement. Zone 3. Level +0.00, +4.90.pdf</t>
  </si>
  <si>
    <t>MEP. FA1. General piping arrangement. Zone 4. Level +0.00, +4.90.pdf</t>
  </si>
  <si>
    <t>MEP. FA1. General piping arrangement. General. Level +4.90, +9.80.pdf</t>
  </si>
  <si>
    <t>MEP. FA1. General piping arrangement. Zone 1. Level +4.90, +9.80.pdf</t>
  </si>
  <si>
    <t>MEP. FA1. General piping arrangement. Zone 2. Level +4.90, +9.80.pdf</t>
  </si>
  <si>
    <t>MEP. FA1. General piping arrangement. Zone 3. Level +4.90, +9.80.pdf</t>
  </si>
  <si>
    <t>MEP. FA1. General piping arrangement. Zone 4. Level +4.90, +9.80.pdf</t>
  </si>
  <si>
    <t>MEP. FA1. General piping arrangement. General. Level +9.80, +16.50.pdf</t>
  </si>
  <si>
    <t>MEP. FA1. General piping arrangement. Zone 1. Level +9.80, +16.50.pdf</t>
  </si>
  <si>
    <t>MEP. FA1. General piping arrangement. Zone 2. Level +9.80, +16.50.pdf</t>
  </si>
  <si>
    <t>MEP. FA1. General piping arrangement. Zone 3. Level +9.80, +16.50.pdf</t>
  </si>
  <si>
    <t>MEP. FA1. General piping arrangement. Zone 4. Level +9.80, +16.50.pdf</t>
  </si>
  <si>
    <t>MEP. FA1. General piping arrangement. General. Level +16.50, +22.00.pdf</t>
  </si>
  <si>
    <t>MEP. FA1. General piping arrangement. Zone 1. Level +16.50, +22.00.pdf</t>
  </si>
  <si>
    <t>MEP. FA1. General piping arrangement. Zone 2. Level +16.50, +22.00.pdf</t>
  </si>
  <si>
    <t>MEP. FA1. General piping arrangement. Zone 3. Level +16.50, +22.00.pdf</t>
  </si>
  <si>
    <t>MEP. FA1. General piping arrangement. Zone 4. Level +16.50, +22.00.pdf</t>
  </si>
  <si>
    <t>MEP. FA1. General piping arrangement. General. Level +22.00, +23.40.pdf</t>
  </si>
  <si>
    <t>MEP. FA1. General piping arrangement. Zone 1. Level +22.00, +23.40.pdf</t>
  </si>
  <si>
    <t>MEP. FA1. General piping arrangement. Zone 2. Level +22.00, +23.40.pdf</t>
  </si>
  <si>
    <t>MEP. FA1. General piping arrangement. Zone 3. Level +22.00, +23.40.pdf</t>
  </si>
  <si>
    <t>MEP. FA1. General piping arrangement. Zone 4. Level +22.00, +23.40.pdf</t>
  </si>
  <si>
    <t>MEP. CP2. Mechanical Equipament Arragement.Level +0.00.pdf</t>
  </si>
  <si>
    <t>MEP. CP2.Mechanical Equipament Arragement. Level +5.50.pdf</t>
  </si>
  <si>
    <t>MEP. CP2.Mechanical Equipament Arragement. Level +9.10.pdf</t>
  </si>
  <si>
    <t xml:space="preserve"> MEP. CP2. Mechanical equipment arrangement. Level +15.50.pdf</t>
  </si>
  <si>
    <t>MEP. CP1. Mechanical Equipament Arragement. General. Level +0.00.pdf</t>
  </si>
  <si>
    <t>MEP. CP1. Mechanical Equipament Arragement. Zone 1. Level +0.00.pdf</t>
  </si>
  <si>
    <t>MEP. CP1. Mechanical Equipament Arragement. Zone 2. Level +0.00.pdf</t>
  </si>
  <si>
    <t>MEP. CP1. Mechanical Equipament Arragement. Zone 3. Level +0.00.pdf</t>
  </si>
  <si>
    <t>MEP. CP1. Mechanical Equipament Arragement. Zone 4. Level +0.00.pdf</t>
  </si>
  <si>
    <t>MEP. CP1. Mechanical Equipament Arragement. General. Level +5.50.pdf</t>
  </si>
  <si>
    <t>MEP. CP1. Mechanical Equipament Arragement. Zone 1. Level +5.50.pdf</t>
  </si>
  <si>
    <t>MEP. CP1. Mechanical Equipament Arragement. Zone 2. Level +5.50.pdf</t>
  </si>
  <si>
    <t>MEP. CP1. Mechanical Equipament Arragement. Zone 3. Level +5.50.pdf</t>
  </si>
  <si>
    <t>MEP. CP1. Mechanical Equipament Arragement. Zone 4. Level +5.50.pdf</t>
  </si>
  <si>
    <t>MEP. CP1. Mechanical Equipament Arragement. General. Level +9.10.pdf</t>
  </si>
  <si>
    <t>MEP. CP1. Mechanical Equipament Arragement. Zone 1. Level +9.10.pdf</t>
  </si>
  <si>
    <t>MEP. CP1. Mechanical Equipament Arragement. Zone 2. Level +9.10.pdf</t>
  </si>
  <si>
    <t>MEP. CP1. Mechanical Equipament Arragement. Zone 3. Level +9.10.pdf</t>
  </si>
  <si>
    <t>MEP. CP1. Mechanical Equipament Arragement. Zone 4. Level +9.10.pdf</t>
  </si>
  <si>
    <t>MEP. CP1. Mechanical Equipment Arrangement. General. Level +15.50.pdf</t>
  </si>
  <si>
    <t>MEP. CP1. Mechanical Equipment Arrangement. Zone 1. Level +15.50.pdf</t>
  </si>
  <si>
    <t>MEP. CP1. Mechanical Equipment Arrangement. Zone 2. Level +15.50.pdf</t>
  </si>
  <si>
    <t>MEP. CP1. Mechanical Equipment Arrangement. Zone 3. Level +15.50.pdf</t>
  </si>
  <si>
    <t>MEP. CP1. Mechanical Equipment Arrangement. Zone 4. Level +15.50.pdf</t>
  </si>
  <si>
    <t>MEP. FA2.Mechanical Equipment Arragement. General. Level +0.00.pdf</t>
  </si>
  <si>
    <t>MEP. FA2.Mechanical Equipment Arragement. Zone 1. Level +0.00.pdf</t>
  </si>
  <si>
    <t>MEP. FA2.Mechanical Equipment Arragement. Zone 2. Level +0.00.pdf</t>
  </si>
  <si>
    <t>MEP. FA2.Mechanical Equipment Arragement. Zone 3. Level +0.00.pdf</t>
  </si>
  <si>
    <t>MEP. FA2.Mechanical Equipment Arragement. Zone 4. Level +0.00.pdf</t>
  </si>
  <si>
    <t>MEP. FA2. Mechanical Equipment Arragement. General. Level +9.80.pdf</t>
  </si>
  <si>
    <t>MEP. FA2. Mechanical Equipment Arragement. Zone 1. Level +9.80.pdf</t>
  </si>
  <si>
    <t>MEP. FA2. Mechanical Equipment Arragement. Zone 2. Level +9.80.pdf</t>
  </si>
  <si>
    <t>MEP. FA2. Mechanical Equipment Arragement. Zone 3. Level +9.80.pdf</t>
  </si>
  <si>
    <t>MEP. FA2. Mechanical Equipment Arragement. Zone 4. Level +9.80.pdf</t>
  </si>
  <si>
    <t>MEP. FA2. Mechanical Equipment Arragement. General. Level +16.50.pdf</t>
  </si>
  <si>
    <t>MEP. FA2. Mechanical Equipment Arragement. Zone 1. Level +16.50.pdf</t>
  </si>
  <si>
    <t>MEP. FA2. Mechanical Equipment Arragement. Zone 2. Level +16.50.pdf</t>
  </si>
  <si>
    <t>MEP. FA2. Mechanical Equipment Arragement. Zone 3. Level +16.50.pdf</t>
  </si>
  <si>
    <t>MEP. FA2. Mechanical Equipment Arragement. Zone 4. Level +16.50.pdf</t>
  </si>
  <si>
    <t>RECUENTO TOTAL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</si>
  <si>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</si>
  <si>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</si>
  <si>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</si>
  <si>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</si>
  <si>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</si>
  <si>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</si>
  <si>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</si>
  <si>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</si>
  <si>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</si>
  <si>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</si>
  <si>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</si>
  <si>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</si>
  <si>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</si>
  <si>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</si>
  <si>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</si>
  <si>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</si>
  <si>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</si>
  <si>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</si>
  <si>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</si>
  <si>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</si>
  <si>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</si>
  <si>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</si>
  <si>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</si>
  <si>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</si>
  <si>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</si>
  <si>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</si>
  <si>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</si>
  <si>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</si>
  <si>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</si>
  <si>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</si>
  <si>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</si>
  <si>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</si>
  <si>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</si>
  <si>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</si>
  <si>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</si>
  <si>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</si>
  <si>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02501</t>
  </si>
  <si>
    <t>02502</t>
  </si>
  <si>
    <t>02503</t>
  </si>
  <si>
    <t>02504</t>
  </si>
  <si>
    <t>03501</t>
  </si>
  <si>
    <t>03502</t>
  </si>
  <si>
    <t>03503</t>
  </si>
  <si>
    <t>03504</t>
  </si>
  <si>
    <t>MEP. CP1 Building. Aerial earthing grid. General. Ground Floor +0.00.pdf</t>
  </si>
  <si>
    <t>MEP. CP1 Building. Aerial earthing grid. Zone 1. Ground Floor +0.00.pdf</t>
  </si>
  <si>
    <t>MEP. CP1 Building. Aerial earthing grid. Zone 2. Ground Floor +0.00.pdf</t>
  </si>
  <si>
    <t>MEP. CP1 Building. Aerial earthing grid. Zone 3. Ground Floor +0.00.pdf</t>
  </si>
  <si>
    <t>MEP. CP1 Building. Aerial earthing grid. Zone 4. Ground Floor +0.00.pdf</t>
  </si>
  <si>
    <t>MEP. CP1 Building. Aerial earthing grid. General. Level +5.50.pdf</t>
  </si>
  <si>
    <t>MEP. CP1 Building. Aerial earthing grid. Zone 1. Level +5.50.pdf</t>
  </si>
  <si>
    <t>MEP. CP1 Building. Aerial earthing grid. Zone 2. Level +5.50.pdf</t>
  </si>
  <si>
    <t>MEP. CP1 Building. Aerial earthing grid. Zone 3. Level +5.50.pdf</t>
  </si>
  <si>
    <t>MEP. CP1 Building. Aerial earthing grid. Zone 4. Level +5.50.pdf</t>
  </si>
  <si>
    <t>MEP. CP1 Building. Aerial earthing grid. General. Level +9.10.pdf</t>
  </si>
  <si>
    <t>MEP. CP1 Building. Aerial earthing grid. Zone 1. Level +9.10.pdf</t>
  </si>
  <si>
    <t>MEP. CP1 Building. Aerial earthing grid. Zone 2. Level +9.10.pdf</t>
  </si>
  <si>
    <t>MEP. CP1 Building. Aerial earthing grid. Zone 3. Level +9.10.pdf</t>
  </si>
  <si>
    <t>MEP. CP1 Building. Aerial earthing grid. Zone 4. Level +9.10.pdf</t>
  </si>
  <si>
    <t>MEP. CP1 Building. Aerial earthing grid. General. Level +12.91.pdf</t>
  </si>
  <si>
    <t>MEP. CP1 Building. Aerial earthing grid. Zone 1. Level +12.91.pdf</t>
  </si>
  <si>
    <t>MEP. CP1 Building. Aerial earthing grid. Zone 2. Level +12.91.pdf</t>
  </si>
  <si>
    <t>MEP. CP1 Building. Aerial earthing grid. Zone 3. Level +12.91.pdf</t>
  </si>
  <si>
    <t>MEP. CP1 Building. Aerial earthing grid. Zone 4. Level +12.91.pdf</t>
  </si>
  <si>
    <t>MEP. CP1 Building. Aerial earthing grid. General. Level+15.50.pdf</t>
  </si>
  <si>
    <t>MEP. CP1 Building. Aerial earthing grid. Zone 1. Level+15.50.pdf</t>
  </si>
  <si>
    <t>MEP. CP1 Building. Aerial earthing grid. Zone 2. Level+15.50.pdf</t>
  </si>
  <si>
    <t>MEP. CP1 Building. Aerial earthing grid. Zone 3. Level+15.50.pdf</t>
  </si>
  <si>
    <t>MEP. CP1 Building. Aerial earthing grid. Zone 4. Level+15.50.pdf</t>
  </si>
  <si>
    <t>MEP. CP2 Building. Aerial earthing grid. General. Ground Floor +0.00.pdf</t>
  </si>
  <si>
    <t>MEP. CP2 Building. Aerial earthing grid. Zone 1. Ground Floor +0.00.pdf</t>
  </si>
  <si>
    <t>MEP. CP2 Building. Aerial earthing grid. Zone 2. Ground Floor +0.00.pdf</t>
  </si>
  <si>
    <t>MEP. CP2 Building. Aerial earthing grid. Zone 3. Ground Floor +0.00.pdf</t>
  </si>
  <si>
    <t>MEP. CP2 Building. Aerial earthing grid. Zone 4. Ground Floor +0.00.pdf</t>
  </si>
  <si>
    <t>MEP. CP2 Building. Aerial earthing grid. General. Level +5.50.pdf</t>
  </si>
  <si>
    <t>MEP. CP2 Building. Aerial earthing grid. Zone 1. Level +5.50.pdf</t>
  </si>
  <si>
    <t>MEP. CP2 Building. Aerial earthing grid. Zone 2. Level +5.50.pdf</t>
  </si>
  <si>
    <t>MEP. CP2 Building. Aerial earthing grid. Zone 3. Level +5.50.pdf</t>
  </si>
  <si>
    <t>MEP. CP2 Building. Aerial earthing grid. Zone 4. Level +5.50.pdf</t>
  </si>
  <si>
    <t>MEP. CP2 Building. Aerial earthing grid. General. Level +9.10.pdf</t>
  </si>
  <si>
    <t>MEP. CP2 Building. Aerial earthing grid. Zone 1. Level +9.10.pdf</t>
  </si>
  <si>
    <t>MEP. CP2 Building. Aerial earthing grid. Zone 2. Level +9.10.pdf</t>
  </si>
  <si>
    <t>MEP. CP2 Building. Aerial earthing grid. Zone 3. Level +9.10.pdf</t>
  </si>
  <si>
    <t>MEP. CP2 Building. Aerial earthing grid. Zone 4. Level +9.10.pdf</t>
  </si>
  <si>
    <t>MEP. CP2 Building. Aerial earthing grid. General. Level +12.91.pdf</t>
  </si>
  <si>
    <t>MEP. CP2 Building. Aerial earthing grid. Zone 1. Level +12.91.pdf</t>
  </si>
  <si>
    <t>MEP. CP2 Building. Aerial earthing grid. Zone 2. Level +12.91.pdf</t>
  </si>
  <si>
    <t>MEP. CP2 Building. Aerial earthing grid. Zone 3. Level +12.91.pdf</t>
  </si>
  <si>
    <t>MEP. CP2 Building. Aerial earthing grid. Zone 4. Level +12.91.pdf</t>
  </si>
  <si>
    <t>MEP. CP2 Building. Aerial earthing grid. General. Level+15.50.pdf</t>
  </si>
  <si>
    <t>MEP. CP2 Building. Aerial earthing grid. Zone 1. Level+15.50.pdf</t>
  </si>
  <si>
    <t>MEP. CP2 Building. Aerial earthing grid. Zone 2. Level+15.50.pdf</t>
  </si>
  <si>
    <t>MEP. CP2 Building. Aerial earthing grid. Zone 3. Level+15.50.pdf</t>
  </si>
  <si>
    <t>MEP. CP2 Building. Aerial earthing grid. Zone 4. Level+15.50.pdf</t>
  </si>
  <si>
    <t>MEP. CP1. Cable trays. General Arrangement. General. Ground Floor +0.00.pdf</t>
  </si>
  <si>
    <t>MEP. CP1. Cable trays. General Arrangement. Zone 1. Ground Floor +0.00.pdf</t>
  </si>
  <si>
    <t>MEP. CP1. Cable trays. General Arrangement. Zone 2. Ground Floor +0.00.pdf</t>
  </si>
  <si>
    <t>MEP. CP1. Cable trays. General Arrangement. Zone 3. Ground Floor +0.00.pdf</t>
  </si>
  <si>
    <t>MEP. CP1. Cable trays. General Arrangement. Zone 4. Ground Floor +0.00.pdf</t>
  </si>
  <si>
    <t>MEP. CP1. Cable trays. General Arrangement. General. Level +5.50.pdf</t>
  </si>
  <si>
    <t>MEP. CP1. Cable trays. General Arrangement. Zone 1. Level +5.50.pdf</t>
  </si>
  <si>
    <t>MEP. CP1. Cable trays. General Arrangement. Zone 2. Level +5.50.pdf</t>
  </si>
  <si>
    <t>MEP. CP1. Cable trays. General Arrangement. Zone 3. Level +5.50.pdf</t>
  </si>
  <si>
    <t>MEP. CP1. Cable trays. General Arrangement. Zone 4. Level +5.50.pdf</t>
  </si>
  <si>
    <t>MEP. CP1. Cable trays. General Arrangement. General. Level +9.10.pdf</t>
  </si>
  <si>
    <t>MEP. CP1. Cable trays. General Arrangement. Zone 1. Level +9.10.pdf</t>
  </si>
  <si>
    <t>MEP. CP1. Cable trays. General Arrangement. Zone 2. Level +9.10.pdf</t>
  </si>
  <si>
    <t>MEP. CP1. Cable trays. General Arrangement. Zone 3. Level +9.10.pdf</t>
  </si>
  <si>
    <t>MEP. CP1. Cable trays. General Arrangement. Zone 4. Level +9.10.pdf</t>
  </si>
  <si>
    <t>MEP. CP1. Cable trays. General Arrangement. General. Level +15.50.pdf</t>
  </si>
  <si>
    <t>MEP. CP1. Cable trays. General Arrangement. Zone 1. Level +15.50.pdf</t>
  </si>
  <si>
    <t>MEP. CP1. Cable trays. General Arrangement. Zone 2. Level +15.50.pdf</t>
  </si>
  <si>
    <t>MEP. CP1. Cable trays. General Arrangement. Zone 3. Level +15.50.pdf</t>
  </si>
  <si>
    <t>MEP. CP1. Cable trays. General Arrangement. Zone 4. Level +15.50.pdf</t>
  </si>
  <si>
    <t>MEP. CP1. Busbars. General Arrangement. General. Ground Floor +0.00.pdf</t>
  </si>
  <si>
    <t>MEP. CP1. Busbars. General Arrangement. Zone 1. Ground Floor +0.00.pdf</t>
  </si>
  <si>
    <t>MEP. CP1. Busbars. General Arrangement. Zone 2. Ground Floor +0.00.pdf</t>
  </si>
  <si>
    <t>MEP. CP1. Busbars. General Arrangement. Zone 3. Ground Floor +0.00.pdf</t>
  </si>
  <si>
    <t>MEP. CP1. Busbars. General Arrangement. Zone 4. Ground Floor +0.00.pdf</t>
  </si>
  <si>
    <t>MEP. CP1. Busbars. General Arrangement. General. Level +5.50.pdf</t>
  </si>
  <si>
    <t>MEP. CP1. Busbars. General Arrangement. Zone 1. Level +5.50.pdf</t>
  </si>
  <si>
    <t>MEP. CP1. Busbars. General Arrangement. Zone 2. Level +5.50.pdf</t>
  </si>
  <si>
    <t>MEP. CP1. Busbars. General Arrangement. Zone 3. Level +5.50.pdf</t>
  </si>
  <si>
    <t>MEP. CP1. Busbars. General Arrangement. Zone 4. Level +5.50.pdf</t>
  </si>
  <si>
    <t>MEP. CP1. Busbars. General Arrangement. General. Level +9.10.pdf</t>
  </si>
  <si>
    <t>MEP. CP1. Busbars. General Arrangement. Zone 1. Level +9.10.pdf</t>
  </si>
  <si>
    <t>MEP. CP1. Busbars. General Arrangement. Zone 2. Level +9.10.pdf</t>
  </si>
  <si>
    <t>MEP. CP1. Busbars. General Arrangement. Zone 3. Level +9.10.pdf</t>
  </si>
  <si>
    <t>MEP. CP1. Busbars. General Arrangement. Zone 4. Level +9.10.pdf</t>
  </si>
  <si>
    <t>MEP. CP1. Busbars. General Arrangement. General. Level +15.50.pdf</t>
  </si>
  <si>
    <t>MEP. CP1. Busbars. General Arrangement. Zone 1. Level +15.50.pdf</t>
  </si>
  <si>
    <t>MEP. CP1. Busbars. General Arrangement. Zone 2. Level +15.50.pdf</t>
  </si>
  <si>
    <t>MEP. CP1. Busbars. General Arrangement. Zone 3. Level +15.50.pdf</t>
  </si>
  <si>
    <t>MEP. CP1. Busbars. General Arrangement. Zone 4. Level +15.50.pdf</t>
  </si>
  <si>
    <t>MEP. CP1. Cable trays. General Arrangement. Sections 01.pdf</t>
  </si>
  <si>
    <t>MEP. CP1. Cable trays. General Arrangement. Sections 02.pdf</t>
  </si>
  <si>
    <t>MEP. CP1. Cable trays. General Arrangement. Sections 03.pdf</t>
  </si>
  <si>
    <t>MEP. CP1. Cable trays. General Arrangement. Sections 04.pdf</t>
  </si>
  <si>
    <t>MEP. CP1. Cable trays. General Arrangement. Sections 05.pdf</t>
  </si>
  <si>
    <t>MEP. CP1. Busbars. General Arrangement. Sections 01.pdf</t>
  </si>
  <si>
    <t>MEP. CP1. Busbars. General Arrangement. Sections 02.pdf</t>
  </si>
  <si>
    <t>MEP. CP1. Busbars. General Arrangement. Sections 03.pdf</t>
  </si>
  <si>
    <t>MEP. CP1. Busbars. General Arrangement. Sections 04.pdf</t>
  </si>
  <si>
    <t>MEP. CP1. Busbars. General Arrangement. Sections 05.pdf</t>
  </si>
  <si>
    <t>MEP. CP2. Cable trays. General Arrangement. General. Ground Floor +0.00.pdf</t>
  </si>
  <si>
    <t>MEP. CP2. Cable trays. General Arrangement. Zone 1. Ground Floor +0.00.pdf</t>
  </si>
  <si>
    <t>MEP. CP2. Cable trays. General Arrangement. Zone 2. Ground Floor +0.00.pdf</t>
  </si>
  <si>
    <t>MEP. CP2. Cable trays. General Arrangement. Zone 3. Ground Floor +0.00.pdf</t>
  </si>
  <si>
    <t>MEP. CP2. Cable trays. General Arrangement. Zone 4. Ground Floor +0.00.pdf</t>
  </si>
  <si>
    <t>MEP. CP2. Cable trays. General Arrangement. General. Level +5.50.pdf</t>
  </si>
  <si>
    <t>MEP. CP2. Cable trays. General Arrangement. Zone 1. Level +5.50.pdf</t>
  </si>
  <si>
    <t>MEP. CP2. Cable trays. General Arrangement. Zone 2. Level +5.50.pdf</t>
  </si>
  <si>
    <t>MEP. CP2. Cable trays. General Arrangement. Zone 3. Level +5.50.pdf</t>
  </si>
  <si>
    <t>MEP. CP2. Cable trays. General Arrangement. Zone 4. Level +5.50.pdf</t>
  </si>
  <si>
    <t>MEP. CP2. Cable trays. General Arrangement. General. Level +9.10.pdf</t>
  </si>
  <si>
    <t>MEP. CP2. Cable trays. General Arrangement. Zone 1. Level +9.10.pdf</t>
  </si>
  <si>
    <t>MEP. CP2. Cable trays. General Arrangement. Zone 2. Level +9.10.pdf</t>
  </si>
  <si>
    <t>MEP. CP2. Cable trays. General Arrangement. Zone 3. Level +9.10.pdf</t>
  </si>
  <si>
    <t>MEP. CP2. Cable trays. General Arrangement. Zone 4. Level +9.10.pdf</t>
  </si>
  <si>
    <t>MEP. CP2. Cable trays. General Arrangement. General. Level +15.50.pdf</t>
  </si>
  <si>
    <t>MEP. CP2. Cable trays. General Arrangement. Zone 1. Level +15.50.pdf</t>
  </si>
  <si>
    <t>MEP. CP2. Cable trays. General Arrangement. Zone 2. Level +15.50.pdf</t>
  </si>
  <si>
    <t>MEP. CP2. Cable trays. General Arrangement. Zone 3. Level +15.50.pdf</t>
  </si>
  <si>
    <t>MEP. CP2. Cable trays. General Arrangement. Zone 4. Level +15.50.pdf</t>
  </si>
  <si>
    <t>MEP. CP2. Busbars. General Arrangement. General. Ground Floor +0.00.pdf</t>
  </si>
  <si>
    <t>MEP. CP2. Busbars. General Arrangement. Zone 1. Ground Floor +0.00.pdf</t>
  </si>
  <si>
    <t>MEP. CP2. Busbars. General Arrangement. Zone 2. Ground Floor +0.00.pdf</t>
  </si>
  <si>
    <t>MEP. CP2. Busbars. General Arrangement. Zone 3. Ground Floor +0.00.pdf</t>
  </si>
  <si>
    <t>MEP. CP2. Busbars. General Arrangement. Zone 4. Ground Floor +0.00.pdf</t>
  </si>
  <si>
    <t>MEP. CP2. Busbars. General Arrangement. General. Level +5.50.pdf</t>
  </si>
  <si>
    <t>MEP. CP2. Busbars. General Arrangement. Zone 1. Level +5.50.pdf</t>
  </si>
  <si>
    <t>MEP. CP2. Busbars. General Arrangement. Zone 2. Level +5.50.pdf</t>
  </si>
  <si>
    <t>MEP. CP2. Busbars. General Arrangement. Zone 3. Level +5.50.pdf</t>
  </si>
  <si>
    <t>MEP. CP2. Busbars. General Arrangement. Zone 4. Level +5.50.pdf</t>
  </si>
  <si>
    <t>MEP. CP2. Busbars. General Arrangement. General. Level +9.10.pdf</t>
  </si>
  <si>
    <t>MEP. CP2. Busbars. General Arrangement. Zone 1. Level +9.10.pdf</t>
  </si>
  <si>
    <t>MEP. CP2. Busbars. General Arrangement. Zone 2. Level +9.10.pdf</t>
  </si>
  <si>
    <t>MEP. CP2. Busbars. General Arrangement. Zone 3. Level +9.10.pdf</t>
  </si>
  <si>
    <t>MEP. CP2. Busbars. General Arrangement. Zone 4. Level +9.10.pdf</t>
  </si>
  <si>
    <t>MEP. CP2. Busbars. General Arrangement. General. Level +15.50.pdf</t>
  </si>
  <si>
    <t>MEP. CP2. Busbars. General Arrangement. Zone 1. Level +15.50.pdf</t>
  </si>
  <si>
    <t>MEP. CP2. Busbars. General Arrangement. Zone 2. Level +15.50.pdf</t>
  </si>
  <si>
    <t>MEP. CP2. Busbars. General Arrangement. Zone 3. Level +15.50.pdf</t>
  </si>
  <si>
    <t>MEP. CP2. Busbars. General Arrangement. Zone 4. Level +15.50.pdf</t>
  </si>
  <si>
    <t>MEP. CP2. Cable trays. General Arrangement. Sections 01.pdf</t>
  </si>
  <si>
    <t>MEP. CP2. Cable trays. General Arrangement. Sections 02.pdf</t>
  </si>
  <si>
    <t>MEP. CP2. Cable trays. General Arrangement. Sections 03.pdf</t>
  </si>
  <si>
    <t>MEP. CP2. Cable trays. General Arrangement. Sections 04.pdf</t>
  </si>
  <si>
    <t>MEP. CP2. Cable trays. General Arrangement. Sections 05.pdf</t>
  </si>
  <si>
    <t>MEP. CP2. Busbars. General Arrangement. Sections 01.pdf</t>
  </si>
  <si>
    <t>MEP. CP2. Busbars. General Arrangement. Sections 02.pdf</t>
  </si>
  <si>
    <t>MEP. CP2. Busbars. General Arrangement. Sections 03.pdf</t>
  </si>
  <si>
    <t>MEP. CP2. Busbars. General Arrangement. Sections 04.pdf</t>
  </si>
  <si>
    <t>MEP. CP2. Busbars. General Arrangement. Sections 05.pdf</t>
  </si>
  <si>
    <t>00900</t>
  </si>
  <si>
    <t>00901</t>
  </si>
  <si>
    <t>00902</t>
  </si>
  <si>
    <t>00903</t>
  </si>
  <si>
    <t>00904</t>
  </si>
  <si>
    <t>MEP. CP1 Building. Electrical rooms. General Arrangement. General. Level +5.50.pdf</t>
  </si>
  <si>
    <t>MEP. CP1 Building. Electrical rooms. General Arrangement. Zone 1. Level +5.50.pdf</t>
  </si>
  <si>
    <t>MEP. CP1 Building. Electrical rooms. General Arrangement. Zone 2. Level +5.50.pdf</t>
  </si>
  <si>
    <t>MEP. CP1 Building. Electrical rooms. General Arrangement. Zone 3. Level +5.50.pdf</t>
  </si>
  <si>
    <t>MEP. CP1 Building. Electrical rooms. General Arrangement. Zone 4. Level +5.50.pdf</t>
  </si>
  <si>
    <t>MEP. CP2 Building. Electrical rooms. General Arrangement. General. Level +5.50.pdf</t>
  </si>
  <si>
    <t>MEP. CP2 Building. Electrical rooms. General Arrangement. Zone 1. Level +5.50.pdf</t>
  </si>
  <si>
    <t>MEP. CP2 Building. Electrical rooms. General Arrangement. Zone 2. Level +5.50.pdf</t>
  </si>
  <si>
    <t>MEP. CP2 Building. Electrical rooms. General Arrangement. Zone 3. Level +5.50.pdf</t>
  </si>
  <si>
    <t>MEP. CP2 Building. Electrical rooms. General Arrangement. Zone 4. Level +5.50.pdf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</si>
  <si>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</si>
  <si>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</si>
  <si>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</si>
  <si>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</si>
  <si>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</si>
  <si>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</si>
  <si>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</si>
  <si>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</si>
  <si>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</si>
  <si>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</si>
  <si>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</si>
  <si>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</si>
  <si>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</si>
  <si>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</si>
  <si>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</si>
  <si>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</si>
  <si>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</si>
  <si>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</si>
  <si>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</si>
  <si>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</si>
  <si>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</si>
  <si>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</si>
  <si>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</si>
  <si>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</si>
  <si>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</si>
  <si>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</si>
  <si>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</si>
  <si>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</si>
  <si>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</si>
  <si>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</si>
  <si>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</si>
  <si>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MEP. FA1 Building. Aerial earthing grid. General. Ground floor +0,00.pdf</t>
  </si>
  <si>
    <t>MEP. FA1 Building. Aerial earthing grid. Zone 1. Ground floor +0,00.pdf</t>
  </si>
  <si>
    <t>MEP. FA1 Building. Aerial earthing grid. Zone 2. Ground floor +0,00.pdf</t>
  </si>
  <si>
    <t>MEP. FA1 Building. Aerial earthing grid. Zone 3. Ground floor +0,00.pdf</t>
  </si>
  <si>
    <t>MEP. FA1 Building. Aerial earthing grid. Zone 4. Ground floor +0,00.pdf</t>
  </si>
  <si>
    <t>MEP. FA1 Building. Aerial earthing grid. General. Level +4,90.pdf</t>
  </si>
  <si>
    <t>MEP. FA1 Building. Aerial earthing grid. Zone 1. Level +4,90.pdf</t>
  </si>
  <si>
    <t>MEP. FA1 Building. Aerial earthing grid. Zone 2. Level +4,90.pdf</t>
  </si>
  <si>
    <t>MEP. FA1 Building. Aerial earthing grid. Zone 3. Level +4,90.pdf</t>
  </si>
  <si>
    <t>MEP. FA1 Building. Aerial earthing grid. Zone 4. Level +4,90.pdf</t>
  </si>
  <si>
    <t>MEP. FA1 Building. Aerial earthing grid. General. Level +9,80.pdf</t>
  </si>
  <si>
    <t>MEP. FA1 Building. Aerial earthing grid. Zone 1. Level +9,80.pdf</t>
  </si>
  <si>
    <t>MEP. FA1 Building. Aerial earthing grid. Zone 2. Level +9,80.pdf</t>
  </si>
  <si>
    <t>MEP. FA1 Building. Aerial earthing grid. Zone 3. Level +9,80.pdf</t>
  </si>
  <si>
    <t>MEP. FA1 Building. Aerial earthing grid. Zone 4. Level +9,80.pdf</t>
  </si>
  <si>
    <t>MEP. FA1. Cable trays. General Arrangement. General. Ground Floor +0.00.pdf</t>
  </si>
  <si>
    <t>MEP. FA1. Cable trays. General Arrangement. Zone 1. Ground Floor +0.00.pdf</t>
  </si>
  <si>
    <t>MEP. FA1. Cable trays. General Arrangement. Zone 2. Ground Floor +0.00.pdf</t>
  </si>
  <si>
    <t>MEP. FA1. Cable trays. General Arrangement. Zone 3. Ground Floor +0.00.pdf</t>
  </si>
  <si>
    <t>MEP. FA1. Cable trays. General Arrangement. Zone 4. Ground Floor +0.00.pdf</t>
  </si>
  <si>
    <t>MEP. FA1. Cable trays. General Arrangement. General. Level +4.90.pdf</t>
  </si>
  <si>
    <t>MEP. FA1. Cable trays. General Arrangement. Zone 1. Level +4.90.pdf</t>
  </si>
  <si>
    <t>MEP. FA1. Cable trays. General Arrangement. Zone 2. Level +4.90.pdf</t>
  </si>
  <si>
    <t>MEP. FA1. Cable trays. General Arrangement. Zone 3. Level +4.90.pdf</t>
  </si>
  <si>
    <t>MEP. FA1. Cable trays. General Arrangement. Zone 4. Level +4.90.pdf</t>
  </si>
  <si>
    <t>MEP. FA1. Cable trays. General Arrangement. General. Level +9.80.pdf</t>
  </si>
  <si>
    <t>MEP. FA1. Cable trays. General Arrangement. Zone 1. Level +9.80.pdf</t>
  </si>
  <si>
    <t>MEP. FA1. Cable trays. General Arrangement. Zone 2. Level +9.80.pdf</t>
  </si>
  <si>
    <t>MEP. FA1. Cable trays. General Arrangement. Zone 3. Level +9.80.pdf</t>
  </si>
  <si>
    <t>MEP. FA1. Cable trays. General Arrangement. Zone 4. Level +9.80.pdf</t>
  </si>
  <si>
    <t>MEP. FA1. Cable trays. General Arrangement. General. Level +16.50.pdf</t>
  </si>
  <si>
    <t>MEP. FA1. Cable trays. General Arrangement. Zone 1. Level +16.50.pdf</t>
  </si>
  <si>
    <t>MEP. FA1. Cable trays. General Arrangement. Zone 2. Level +16.50.pdf</t>
  </si>
  <si>
    <t>MEP. FA1. Cable trays. General Arrangement. Zone 3. Level +16.50.pdf</t>
  </si>
  <si>
    <t>MEP. FA1. Cable trays. General Arrangement. Zone 4. Level +16.50.pdf</t>
  </si>
  <si>
    <t>MEP. FA1. Cable trays. General Arrangement. Sections 01.pdf</t>
  </si>
  <si>
    <t>MEP. FA1. Cable trays. General Arrangement. Sections 02.pdf</t>
  </si>
  <si>
    <t>MEP. FA1. Cable trays. General Arrangement. Sections 03.pdf</t>
  </si>
  <si>
    <t>MEP. FA1. Cable trays. General Arrangement. Sections 04.pdf</t>
  </si>
  <si>
    <t>MEP. FA1. Cable trays. General Arrangement. Sections 05.pdf</t>
  </si>
  <si>
    <t>00950</t>
  </si>
  <si>
    <t>MEP. FA1 Building. Electrical rooms. General Arrangement. General. Level +4.90.pdf</t>
  </si>
  <si>
    <t>MEP. FA1 Building. Electrical rooms. General Arrangement. Zone 1. Level +4.90.pdf</t>
  </si>
  <si>
    <t>MEP. FA1 Building. Electrical rooms. General Arrangement. Zone 2. Level +4.90.pdf</t>
  </si>
  <si>
    <t>MEP. FA1 Building. Electrical rooms. General Arrangement. Zone 3. Level +4.90.pdf</t>
  </si>
  <si>
    <t>MEP. FA1 Building. Electrical rooms. General Arrangement. Zone 4. Level +4.90.pdf</t>
  </si>
  <si>
    <t>MEP. FA1 Building. Electrical rooms. General Arrangement. General. Level +9.80.pdf</t>
  </si>
  <si>
    <t>MEP. FA1 Building. Electrical rooms. General Arrangement. Zone 1. Level +9.80.pdf</t>
  </si>
  <si>
    <t>MEP. FA1 Building. Electrical rooms. General Arrangement. Zone 2. Level +9.80.pdf</t>
  </si>
  <si>
    <t>MEP. FA1 Building. Electrical rooms. General Arrangement. Zone 3. Level +9.80.pdf</t>
  </si>
  <si>
    <t>MEP. FA1 Building. Electrical rooms. General Arrangement. Zone 4. Level +9.80.pdf</t>
  </si>
  <si>
    <t>MEP. FA1. Busbars. General Arrangement. Sections 01.pdf</t>
  </si>
  <si>
    <t>MEP. FA1. Busbars. General Arrangement. Sections 02.pdf</t>
  </si>
  <si>
    <t>MEP. FA1. Busbars. General Arrangement. Sections 03.pdf</t>
  </si>
  <si>
    <t>MEP. FA1. Busbars. General Arrangement. Sections 04.pdf</t>
  </si>
  <si>
    <t>MEP. FA1. Busbars. General Arrangement. Sections 05.pdf</t>
  </si>
  <si>
    <t>MEP. FA1. Busbars. General Arrangement. Sections 06.pdf</t>
  </si>
  <si>
    <t>MEP. FA1. Busbars. General Arrangement. Sections 07.pdf</t>
  </si>
  <si>
    <t>MEP. FA1. Busbars. General Arrangement. Sections 08.pdf</t>
  </si>
  <si>
    <t>MEP. FA1. Busbars. General Arrangement. Sections 09.pdf</t>
  </si>
  <si>
    <t>MEP. FA1. Busbars. General Arrangement. Sections 10.pdf</t>
  </si>
  <si>
    <t>03505</t>
  </si>
  <si>
    <t>03506</t>
  </si>
  <si>
    <t>03507</t>
  </si>
  <si>
    <t>03508</t>
  </si>
  <si>
    <t>03509</t>
  </si>
  <si>
    <t>03510</t>
  </si>
  <si>
    <t>00951</t>
  </si>
  <si>
    <t>00952</t>
  </si>
  <si>
    <t>00953</t>
  </si>
  <si>
    <t>00954</t>
  </si>
  <si>
    <t>MEP. FA1. Busbars. General Arrangement. General. Ground Floor +0.00.pdf</t>
  </si>
  <si>
    <t>MEP. FA1. Busbars. General Arrangement. Zone 1. Ground Floor +0.00.pdf</t>
  </si>
  <si>
    <t>MEP. FA1. Busbars. General Arrangement. Zone 2. Ground Floor +0.00.pdf</t>
  </si>
  <si>
    <t>MEP. FA1. Busbars. General Arrangement. Zone 3. Ground Floor +0.00.pdf</t>
  </si>
  <si>
    <t>MEP. FA1. Busbars. General Arrangement. Zone 4. Ground Floor +0.00.pdf</t>
  </si>
  <si>
    <t>MEP. FA1. Busbars. General Arrangement. General. Level +4.90.pdf</t>
  </si>
  <si>
    <t>MEP. FA1. Busbars. General Arrangement. Zone 1. Level +4.90.pdf</t>
  </si>
  <si>
    <t>MEP. FA1. Busbars. General Arrangement. Zone 2. Level +4.90.pdf</t>
  </si>
  <si>
    <t>MEP. FA1. Busbars. General Arrangement. Zone 3. Level +4.90.pdf</t>
  </si>
  <si>
    <t>MEP. FA1. Busbars. General Arrangement. Zone 4. Level +4.90.pdf</t>
  </si>
  <si>
    <t>MEP. FA1. Busbars. General Arrangement. General. Level +9.80.pdf</t>
  </si>
  <si>
    <t>MEP. FA1. Busbars. General Arrangement. Zone 1. Level +9.80.pdf</t>
  </si>
  <si>
    <t>MEP. FA1. Busbars. General Arrangement. Zone 2. Level +9.80.pdf</t>
  </si>
  <si>
    <t>MEP. FA1. Busbars. General Arrangement. Zone 3. Level +9.80.pdf</t>
  </si>
  <si>
    <t>MEP. FA1. Busbars. General Arrangement. Zone 4. Level +9.80.pdf</t>
  </si>
  <si>
    <t>02505</t>
  </si>
  <si>
    <t>MEP. FA2 Building. Electrical rooms. General Arrangement. General. Level +4.90.pdf</t>
  </si>
  <si>
    <t>MEP. FA2 Building. Electrical rooms. General Arrangement. Zone 1. Level +4.90.pdf</t>
  </si>
  <si>
    <t>MEP. FA2 Building. Electrical rooms. General Arrangement. Zone 2. Level +4.90.pdf</t>
  </si>
  <si>
    <t>MEP. FA2 Building. Electrical rooms. General Arrangement. Zone 3. Level +4.90.pdf</t>
  </si>
  <si>
    <t>MEP. FA2 Building. Electrical rooms. General Arrangement. Zone 4. Level +4.90.pdf</t>
  </si>
  <si>
    <t>MEP. FA2 Building. Electrical rooms. General Arrangement. General. Level +9.80.pdf</t>
  </si>
  <si>
    <t>MEP. FA2 Building. Electrical rooms. General Arrangement. Zone 1. Level +9.80.pdf</t>
  </si>
  <si>
    <t>MEP. FA2 Building. Electrical rooms. General Arrangement. Zone 2. Level +9.80.pdf</t>
  </si>
  <si>
    <t>MEP. FA2 Building. Electrical rooms. General Arrangement. Zone 3. Level +9.80.pdf</t>
  </si>
  <si>
    <t>MEP. FA2 Building. Electrical rooms. General Arrangement. Zone 4. Level +9.80.pdf</t>
  </si>
  <si>
    <t>MEP. FA2. Cable trays. General Arrangement. General. Ground Floor +0.00.pdf</t>
  </si>
  <si>
    <t>MEP. FA2. Cable trays. General Arrangement. Zone 1. Ground Floor +0.00.pdf</t>
  </si>
  <si>
    <t>MEP. FA2. Cable trays. General Arrangement. Zone 2. Ground Floor +0.00.pdf</t>
  </si>
  <si>
    <t>MEP. FA2. Cable trays. General Arrangement. Zone 3. Ground Floor +0.00.pdf</t>
  </si>
  <si>
    <t>MEP. FA2. Cable trays. General Arrangement. Zone 4. Ground Floor +0.00.pdf</t>
  </si>
  <si>
    <t>MEP. FA2. Cable trays. General Arrangement. General. Level +4.90.pdf</t>
  </si>
  <si>
    <t>MEP. FA2. Cable trays. General Arrangement. Zone 1. Level +4.90.pdf</t>
  </si>
  <si>
    <t>MEP. FA2. Cable trays. General Arrangement. Zone 2. Level +4.90.pdf</t>
  </si>
  <si>
    <t>MEP. FA2. Cable trays. General Arrangement. Zone 3. Level +4.90.pdf</t>
  </si>
  <si>
    <t>MEP. FA2. Cable trays. General Arrangement. Zone 4. Level +4.90.pdf</t>
  </si>
  <si>
    <t>MEP. FA2. Cable trays. General Arrangement. General. Level +9.80.pdf</t>
  </si>
  <si>
    <t>MEP. FA2. Cable trays. General Arrangement. Zone 1. Level +9.80.pdf</t>
  </si>
  <si>
    <t>MEP. FA2. Cable trays. General Arrangement. Zone 2. Level +9.80.pdf</t>
  </si>
  <si>
    <t>MEP. FA2. Cable trays. General Arrangement. Zone 3. Level +9.80.pdf</t>
  </si>
  <si>
    <t>MEP. FA2. Cable trays. General Arrangement. Zone 4. Level +9.80.pdf</t>
  </si>
  <si>
    <t>MEP. FA2. Cable trays. General Arrangement. General. Level +16.50.pdf</t>
  </si>
  <si>
    <t>MEP. FA2. Cable trays. General Arrangement. Zone 1. Level +16.50.pdf</t>
  </si>
  <si>
    <t>MEP. FA2. Cable trays. General Arrangement. Zone 2. Level +16.50.pdf</t>
  </si>
  <si>
    <t>MEP. FA2. Cable trays. General Arrangement. Zone 3. Level +16.50.pdf</t>
  </si>
  <si>
    <t>MEP. FA2. Cable trays. General Arrangement. Zone 4. Level +16.50.pdf</t>
  </si>
  <si>
    <t>MEP. FA2. Busbars. General Arrangement. General. Ground Floor +0.00.pdf</t>
  </si>
  <si>
    <t>MEP. FA2. Busbars. General Arrangement. Zone 1. Ground Floor +0.00.pdf</t>
  </si>
  <si>
    <t>MEP. FA2. Busbars. General Arrangement. Zone 2. Ground Floor +0.00.pdf</t>
  </si>
  <si>
    <t>MEP. FA2. Busbars. General Arrangement. Zone 3. Ground Floor +0.00.pdf</t>
  </si>
  <si>
    <t>MEP. FA2. Busbars. General Arrangement. Zone 4. Ground Floor +0.00.pdf</t>
  </si>
  <si>
    <t>MEP. FA2. Busbars. General Arrangement. General. Level +4.90.pdf</t>
  </si>
  <si>
    <t>MEP. FA2. Busbars. General Arrangement. Zone 1. Level +4.90.pdf</t>
  </si>
  <si>
    <t>MEP. FA2. Busbars. General Arrangement. Zone 2. Level +4.90.pdf</t>
  </si>
  <si>
    <t>MEP. FA2. Busbars. General Arrangement. Zone 3. Level +4.90.pdf</t>
  </si>
  <si>
    <t>MEP. FA2. Busbars. General Arrangement. Zone 4. Level +4.90.pdf</t>
  </si>
  <si>
    <t>MEP. FA2. Busbars. General Arrangement. General. Level +9.80.pdf</t>
  </si>
  <si>
    <t>MEP. FA2. Busbars. General Arrangement. Zone 1. Level +9.80.pdf</t>
  </si>
  <si>
    <t>MEP. FA2. Busbars. General Arrangement. Zone 2. Level +9.80.pdf</t>
  </si>
  <si>
    <t>MEP. FA2. Busbars. General Arrangement. Zone 3. Level +9.80.pdf</t>
  </si>
  <si>
    <t>MEP. FA2. Busbars. General Arrangement. Zone 4. Level +9.80.pdf</t>
  </si>
  <si>
    <t>MEP. FA1. Busbars. General Arrangement. General. Level +16.50.pdf</t>
  </si>
  <si>
    <t>MEP. FA1. Busbars. General Arrangement. Zone 1. Level +16.50.pdf</t>
  </si>
  <si>
    <t>MEP. FA1. Busbars. General Arrangement. Zone 2. Level +16.50.pdf</t>
  </si>
  <si>
    <t>MEP. FA1. Busbars. General Arrangement. Zone 3. Level +16.50.pdf</t>
  </si>
  <si>
    <t>MEP. FA1. Busbars. General Arrangement. Zone 4. Level +16.50.pdf</t>
  </si>
  <si>
    <t>MEP. FA2. Busbars. General Arrangement. General. Level +16.50.pdf</t>
  </si>
  <si>
    <t>MEP. FA2. Busbars. General Arrangement. Zone 1. Level +16.50.pdf</t>
  </si>
  <si>
    <t>MEP. FA2. Busbars. General Arrangement. Zone 2. Level +16.50.pdf</t>
  </si>
  <si>
    <t>MEP. FA2. Busbars. General Arrangement. Zone 3. Level +16.50.pdf</t>
  </si>
  <si>
    <t>MEP. FA2. Busbars. General Arrangement. Zone 4. Level +16.50.pdf</t>
  </si>
  <si>
    <t>MEP. FA2 Building. Aerial earthing grid. General. Ground floor +0,00.pdf</t>
  </si>
  <si>
    <t>MEP. FA2 Building. Aerial earthing grid. Zone 1. Ground floor +0,00.pdf</t>
  </si>
  <si>
    <t>MEP. FA2 Building. Aerial earthing grid. Zone 2. Ground floor +0,00.pdf</t>
  </si>
  <si>
    <t>MEP. FA2 Building. Aerial earthing grid. Zone 3. Ground floor +0,00.pdf</t>
  </si>
  <si>
    <t>MEP. FA2 Building. Aerial earthing grid. Zone 4. Ground floor +0,00.pdf</t>
  </si>
  <si>
    <t>MEP. FA2 Building. Aerial earthing grid. General. Level +4,90.pdf</t>
  </si>
  <si>
    <t>MEP. FA2 Building. Aerial earthing grid. Zone 1. Level +4,90.pdf</t>
  </si>
  <si>
    <t>MEP. FA2 Building. Aerial earthing grid. Zone 2. Level +4,90.pdf</t>
  </si>
  <si>
    <t>MEP. FA2 Building. Aerial earthing grid. Zone 3. Level +4,90.pdf</t>
  </si>
  <si>
    <t>MEP. FA2 Building. Aerial earthing grid. Zone 4. Level +4,90.pdf</t>
  </si>
  <si>
    <t>MEP. FA2 Building. Aerial earthing grid. General. Level +9,80.pdf</t>
  </si>
  <si>
    <t>MEP. FA2 Building. Aerial earthing grid. Zone 1. Level +9,80.pdf</t>
  </si>
  <si>
    <t>MEP. FA2 Building. Aerial earthing grid. Zone 2. Level +9,80.pdf</t>
  </si>
  <si>
    <t>MEP. FA2 Building. Aerial earthing grid. Zone 3. Level +9,80.pdf</t>
  </si>
  <si>
    <t>MEP. FA2 Building. Aerial earthing grid. Zone 4. Level +9,80.pdf</t>
  </si>
  <si>
    <t>MEP. FA2. Cable trays. General Arrangement. Sections 01.pdf</t>
  </si>
  <si>
    <t>MEP. FA2. Cable trays. General Arrangement. Sections 02.pdf</t>
  </si>
  <si>
    <t>MEP. FA2. Cable trays. General Arrangement. Sections 03.pdf</t>
  </si>
  <si>
    <t>MEP. FA2. Cable trays. General Arrangement. Sections 04.pdf</t>
  </si>
  <si>
    <t>MEP. FA2. Cable trays. General Arrangement. Sections 05.pdf</t>
  </si>
  <si>
    <t>MEP. FA2. Busbars. General Arrangement. Sections 01.pdf</t>
  </si>
  <si>
    <t>MEP. FA2. Busbars. General Arrangement. Sections 02.pdf</t>
  </si>
  <si>
    <t>MEP. FA2. Busbars. General Arrangement. Sections 03.pdf</t>
  </si>
  <si>
    <t>MEP. FA2. Busbars. General Arrangement. Sections 04.pdf</t>
  </si>
  <si>
    <t>MEP. FA2. Busbars. General Arrangement. Sections 05.pdf</t>
  </si>
  <si>
    <t>MEP. FA2. Busbars. General Arrangement. Sections 06.pdf</t>
  </si>
  <si>
    <t>MEP. FA2. Busbars. General Arrangement. Sections 07.pdf</t>
  </si>
  <si>
    <t>MEP. FA2. Busbars. General Arrangement. Sections 08.pdf</t>
  </si>
  <si>
    <t>MEP. FA2. Busbars. General Arrangement. Sections 09.pdf</t>
  </si>
  <si>
    <t>MEP. FA2. Busbars. General Arrangement. Sections 10.pdf</t>
  </si>
  <si>
    <t>Recuento planos_SD</t>
  </si>
  <si>
    <t>Escala_SD</t>
  </si>
  <si>
    <t>Plant_SD</t>
  </si>
  <si>
    <t>Step_SD</t>
  </si>
  <si>
    <t>Building Number_SD</t>
  </si>
  <si>
    <t>Discipline_SD</t>
  </si>
  <si>
    <t>Drawing Type_SD</t>
  </si>
  <si>
    <t>Sequense_SD</t>
  </si>
  <si>
    <t>Level_SD</t>
  </si>
  <si>
    <t>Drawing content_SD</t>
  </si>
  <si>
    <t>Department_SD</t>
  </si>
  <si>
    <t>Desing Phase_SD</t>
  </si>
  <si>
    <t>Format_SD</t>
  </si>
  <si>
    <t>Revision_SD</t>
  </si>
  <si>
    <t>Número_SD</t>
  </si>
  <si>
    <t>Nombre_SD</t>
  </si>
  <si>
    <t>Nombre de Archivo_SD</t>
  </si>
  <si>
    <t>Paquete_SD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</si>
</sst>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2" borderId="7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14" fontId="0" fillId="0" borderId="4" xfId="0" applyNumberFormat="1" applyBorder="1" applyAlignment="1">
      <alignment horizontal="left"/>
    </xf>
    <xf numFmtId="0" fontId="4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49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7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1B2E8"/>
      <color rgb="FFFC8FFF"/>
      <color rgb="FF1F4E78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to Rodriguez, Lazaro Orestes" id="{EA1C0CB0-C78B-4E7B-BF51-2AB5AC4EC5E4}" userId="S::lazaroorestes.brito@fcc.es::c04b6fb7-9cc2-474c-9be3-d6334abfd492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" xr16:uid="{22757B2E-5CD0-470A-9D3D-86658B3A3A27}" autoFormatId="16" applyNumberFormats="0" applyBorderFormats="0" applyFontFormats="0" applyPatternFormats="0" applyAlignmentFormats="0" applyWidthHeightFormats="0">
  <queryTableRefresh nextId="32">
    <queryTableFields count="28">
      <queryTableField id="1" name="Carpeta principal" tableColumnId="1"/>
      <queryTableField id="2" name="Subcarpeta 01" tableColumnId="2"/>
      <queryTableField id="3" name="Subcarpeta 02" tableColumnId="3"/>
      <queryTableField id="4" name="Subcarpeta 03" tableColumnId="4"/>
      <queryTableField id="9" dataBound="0" tableColumnId="9"/>
      <queryTableField id="10" dataBound="0" tableColumnId="10"/>
      <queryTableField id="12" dataBound="0" tableColumnId="12"/>
      <queryTableField id="14" dataBound="0" tableColumnId="13"/>
      <queryTableField id="5" name="Subcareta 04" tableColumnId="5"/>
      <queryTableField id="31" dataBound="0" tableColumnId="23"/>
      <queryTableField id="30" dataBound="0" tableColumnId="24"/>
      <queryTableField id="29" dataBound="0" tableColumnId="25"/>
      <queryTableField id="28" dataBound="0" tableColumnId="26"/>
      <queryTableField id="27" dataBound="0" tableColumnId="27"/>
      <queryTableField id="26" dataBound="0" tableColumnId="28"/>
      <queryTableField id="25" dataBound="0" tableColumnId="29"/>
      <queryTableField id="24" dataBound="0" tableColumnId="30"/>
      <queryTableField id="23" dataBound="0" tableColumnId="19"/>
      <queryTableField id="22" dataBound="0" tableColumnId="20"/>
      <queryTableField id="21" dataBound="0" tableColumnId="21"/>
      <queryTableField id="20" dataBound="0" tableColumnId="22"/>
      <queryTableField id="19" dataBound="0" tableColumnId="17"/>
      <queryTableField id="18" dataBound="0" tableColumnId="18"/>
      <queryTableField id="17" dataBound="0" tableColumnId="16"/>
      <queryTableField id="7" name="Extension" tableColumnId="7"/>
      <queryTableField id="15" dataBound="0" tableColumnId="14"/>
      <queryTableField id="11" dataBound="0" tableColumnId="11"/>
      <queryTableField id="8" name="Folder Path" tableColumnId="8"/>
    </queryTableFields>
    <queryTableDeletedFields count="1">
      <deletedField name="Nombre de archivo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9" xr16:uid="{51D87596-710F-41E9-A053-B2B0521BA4B4}" autoFormatId="16" applyNumberFormats="0" applyBorderFormats="0" applyFontFormats="0" applyPatternFormats="0" applyAlignmentFormats="0" applyWidthHeightFormats="0">
  <queryTableRefresh nextId="32">
    <queryTableFields count="28">
      <queryTableField id="1" name="Carpeta principal" tableColumnId="1"/>
      <queryTableField id="2" name="Subcarpeta 01" tableColumnId="2"/>
      <queryTableField id="3" name="Subcarpeta 02" tableColumnId="3"/>
      <queryTableField id="4" name="Subcarpeta 03" tableColumnId="4"/>
      <queryTableField id="9" dataBound="0" tableColumnId="9"/>
      <queryTableField id="10" dataBound="0" tableColumnId="10"/>
      <queryTableField id="11" dataBound="0" tableColumnId="11"/>
      <queryTableField id="14" dataBound="0" tableColumnId="13"/>
      <queryTableField id="5" name="Subcareta 04" tableColumnId="5"/>
      <queryTableField id="31" dataBound="0" tableColumnId="23"/>
      <queryTableField id="30" dataBound="0" tableColumnId="24"/>
      <queryTableField id="29" dataBound="0" tableColumnId="25"/>
      <queryTableField id="28" dataBound="0" tableColumnId="26"/>
      <queryTableField id="27" dataBound="0" tableColumnId="27"/>
      <queryTableField id="26" dataBound="0" tableColumnId="28"/>
      <queryTableField id="25" dataBound="0" tableColumnId="29"/>
      <queryTableField id="24" dataBound="0" tableColumnId="30"/>
      <queryTableField id="23" dataBound="0" tableColumnId="19"/>
      <queryTableField id="22" dataBound="0" tableColumnId="20"/>
      <queryTableField id="21" dataBound="0" tableColumnId="21"/>
      <queryTableField id="20" dataBound="0" tableColumnId="22"/>
      <queryTableField id="19" dataBound="0" tableColumnId="17"/>
      <queryTableField id="18" dataBound="0" tableColumnId="18"/>
      <queryTableField id="17" dataBound="0" tableColumnId="16"/>
      <queryTableField id="7" name="Extension" tableColumnId="7"/>
      <queryTableField id="15" dataBound="0" tableColumnId="14"/>
      <queryTableField id="12" dataBound="0" tableColumnId="12"/>
      <queryTableField id="8" name="Folder Path" tableColumnId="8"/>
    </queryTableFields>
    <queryTableDeletedFields count="1">
      <deletedField name="Nombre de archivo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2" xr16:uid="{63F1B09C-A435-437A-AB7E-930918E732A8}" autoFormatId="16" applyNumberFormats="0" applyBorderFormats="0" applyFontFormats="0" applyPatternFormats="0" applyAlignmentFormats="0" applyWidthHeightFormats="0">
  <queryTableRefresh nextId="9">
    <queryTableFields count="8">
      <queryTableField id="1" name="Carpeta principal" tableColumnId="1"/>
      <queryTableField id="2" name="Subcarpeta 01" tableColumnId="2"/>
      <queryTableField id="3" name="Subcarpeta 02" tableColumnId="3"/>
      <queryTableField id="4" name="Subcarpeta 03" tableColumnId="4"/>
      <queryTableField id="5" name="Subcareta 04" tableColumnId="5"/>
      <queryTableField id="6" name="Nombre de archivo" tableColumnId="6"/>
      <queryTableField id="7" name="Extension" tableColumnId="7"/>
      <queryTableField id="8" name="Folder Path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0" xr16:uid="{CD796780-11D4-4EB2-A43E-E0518D9C83AB}" autoFormatId="16" applyNumberFormats="0" applyBorderFormats="0" applyFontFormats="0" applyPatternFormats="0" applyAlignmentFormats="0" applyWidthHeightFormats="0">
  <queryTableRefresh nextId="16">
    <queryTableFields count="14">
      <queryTableField id="1" name="Carpeta principal" tableColumnId="1"/>
      <queryTableField id="2" name="Subcarpeta 01" tableColumnId="2"/>
      <queryTableField id="3" name="Subcarpeta 02" tableColumnId="3"/>
      <queryTableField id="4" name="Subcarpeta 03" tableColumnId="4"/>
      <queryTableField id="9" dataBound="0" tableColumnId="9"/>
      <queryTableField id="10" dataBound="0" tableColumnId="10"/>
      <queryTableField id="11" dataBound="0" tableColumnId="11"/>
      <queryTableField id="14" dataBound="0" tableColumnId="13"/>
      <queryTableField id="5" name="Subcareta 04" tableColumnId="5"/>
      <queryTableField id="6" name="Nombre de archivo" tableColumnId="6"/>
      <queryTableField id="7" name="Extension" tableColumnId="7"/>
      <queryTableField id="15" dataBound="0" tableColumnId="14"/>
      <queryTableField id="12" dataBound="0" tableColumnId="12"/>
      <queryTableField id="8" name="Folder Path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1" xr16:uid="{DC29C3EB-B6BE-4DE8-910B-437ABC3B471E}" autoFormatId="16" applyNumberFormats="0" applyBorderFormats="0" applyFontFormats="0" applyPatternFormats="0" applyAlignmentFormats="0" applyWidthHeightFormats="0">
  <queryTableRefresh nextId="16">
    <queryTableFields count="14">
      <queryTableField id="1" name="Carpeta principal" tableColumnId="1"/>
      <queryTableField id="2" name="Subcarpeta 01" tableColumnId="2"/>
      <queryTableField id="3" name="Subcarpeta 02" tableColumnId="3"/>
      <queryTableField id="4" name="Subcarpeta 03" tableColumnId="4"/>
      <queryTableField id="9" dataBound="0" tableColumnId="9"/>
      <queryTableField id="10" dataBound="0" tableColumnId="10"/>
      <queryTableField id="11" dataBound="0" tableColumnId="11"/>
      <queryTableField id="14" dataBound="0" tableColumnId="13"/>
      <queryTableField id="5" name="Subcareta 04" tableColumnId="5"/>
      <queryTableField id="6" name="Nombre de archivo" tableColumnId="6"/>
      <queryTableField id="7" name="Extension" tableColumnId="7"/>
      <queryTableField id="15" dataBound="0" tableColumnId="14"/>
      <queryTableField id="12" dataBound="0" tableColumnId="12"/>
      <queryTableField id="8" name="Folder Path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DA597B-0D26-4B51-81DC-7804117292A9}" name="_03_MEP_Automation" displayName="_03_MEP_Automation" ref="A1:AB100" tableType="queryTable" totalsRowShown="0">
  <autoFilter ref="A1:AB100" xr:uid="{BFDA597B-0D26-4B51-81DC-7804117292A9}">
    <filterColumn colId="24">
      <filters>
        <filter val=".pdf"/>
      </filters>
    </filterColumn>
    <filterColumn colId="25">
      <filters>
        <filter val="Automation - Schematics - EC"/>
      </filters>
    </filterColumn>
  </autoFilter>
  <tableColumns count="28">
    <tableColumn id="1" xr3:uid="{EFD15213-7869-47E1-BB91-FD3EA9B98F2F}" uniqueName="1" name="Carpeta principal" queryTableFieldId="1" dataDxfId="88"/>
    <tableColumn id="2" xr3:uid="{7E9A16D4-F8B8-4620-82DD-D8A14FCFD40F}" uniqueName="2" name="Subcarpeta 01" queryTableFieldId="2" dataDxfId="87"/>
    <tableColumn id="3" xr3:uid="{2CE988B4-C346-4D04-B4CE-DED2452BE875}" uniqueName="3" name="Subcarpeta 02" queryTableFieldId="3" dataDxfId="86"/>
    <tableColumn id="4" xr3:uid="{14AC84B0-42F7-48F6-85C4-AAE84605AD9B}" uniqueName="4" name="Subcarpeta 03" queryTableFieldId="4" dataDxfId="85"/>
    <tableColumn id="9" xr3:uid="{B7852F98-5FA3-42D6-BF16-E847230A1005}" uniqueName="9" name="Recuento Documentos Word" queryTableFieldId="9" dataDxfId="84"/>
    <tableColumn id="10" xr3:uid="{AB9A5F6D-7613-45ED-B245-1E786ABE3E26}" uniqueName="10" name="Recuento planos" queryTableFieldId="10" dataDxfId="83"/>
    <tableColumn id="12" xr3:uid="{02AE7044-5443-4EEB-B85D-32969DADBE76}" uniqueName="12" name="scala" queryTableFieldId="12" dataDxfId="82"/>
    <tableColumn id="13" xr3:uid="{38C04507-8D4F-4342-998D-2B89F79E7818}" uniqueName="13" name="División de planos" queryTableFieldId="14"/>
    <tableColumn id="5" xr3:uid="{C784BE3C-FC8C-438D-AE5F-6E32C3F8C649}" uniqueName="5" name="Subcareta 04" queryTableFieldId="5" dataDxfId="81"/>
    <tableColumn id="23" xr3:uid="{804B614F-B1D6-4F6E-8A32-816146866FD4}" uniqueName="23" name="Plant" queryTableFieldId="31" dataDxfId="80"/>
    <tableColumn id="24" xr3:uid="{42CDE142-09F1-45CE-99F6-736950E4D758}" uniqueName="24" name="Step" queryTableFieldId="30" dataDxfId="79"/>
    <tableColumn id="25" xr3:uid="{B82328BE-9F30-4C00-8745-4DDAC658A586}" uniqueName="25" name="Building Number" queryTableFieldId="29" dataDxfId="78"/>
    <tableColumn id="26" xr3:uid="{250B21A4-6EA7-4CFC-AEF5-E1EE3B3C729A}" uniqueName="26" name="Discipline" queryTableFieldId="28" dataDxfId="77"/>
    <tableColumn id="27" xr3:uid="{647C974A-D588-45C2-BA48-B00607A66248}" uniqueName="27" name="Drawing Type" queryTableFieldId="27" dataDxfId="76"/>
    <tableColumn id="28" xr3:uid="{AA050F74-AC85-4E3D-A714-B156E08D66C4}" uniqueName="28" name="Sequense" queryTableFieldId="26" dataDxfId="75"/>
    <tableColumn id="29" xr3:uid="{C897232E-03CA-475D-AF10-23D79E401FE0}" uniqueName="29" name="Level" queryTableFieldId="25" dataDxfId="74"/>
    <tableColumn id="30" xr3:uid="{C7627579-5E1D-4D68-B898-4A1389DE195C}" uniqueName="30" name="Drawing content" queryTableFieldId="24" dataDxfId="73"/>
    <tableColumn id="19" xr3:uid="{158D229E-824F-411B-8A4E-84DCF3B64765}" uniqueName="19" name="Department" queryTableFieldId="23" dataDxfId="72"/>
    <tableColumn id="20" xr3:uid="{5E007662-56C9-4DC4-87BA-02101BA3C1CD}" uniqueName="20" name="Desing Phase" queryTableFieldId="22" dataDxfId="71"/>
    <tableColumn id="21" xr3:uid="{53A0F332-B59C-410F-956E-39C8B4A08882}" uniqueName="21" name="Format" queryTableFieldId="21" dataDxfId="70"/>
    <tableColumn id="22" xr3:uid="{4A5E9017-A3BA-43FC-9BF5-19EC77D8FFBC}" uniqueName="22" name="Revision" queryTableFieldId="20" dataDxfId="69"/>
    <tableColumn id="17" xr3:uid="{9A16D1C8-1AFD-4F4A-B3E1-FE213852E33C}" uniqueName="17" name="Número" queryTableFieldId="19" dataDxfId="68">
      <calculatedColumnFormula>+_xlfn.TEXTJOIN("-",TRUE,_03_MEP_Automation[[#This Row],[Plant]:[Revision]])</calculatedColumnFormula>
    </tableColumn>
    <tableColumn id="18" xr3:uid="{4DC297CD-411B-402D-A71D-C70E5E85745E}" uniqueName="18" name="Nombre" queryTableFieldId="18" dataDxfId="67"/>
    <tableColumn id="16" xr3:uid="{DFB2FDF6-715D-4927-8BEE-FB49B98464DF}" uniqueName="16" name="Nombre de Archivo" queryTableFieldId="17" dataDxfId="66">
      <calculatedColumnFormula>+_xlfn.CONCAT(_03_MEP_Automation[[#This Row],[Número]],"-",_03_MEP_Automation[[#This Row],[Nombre]])</calculatedColumnFormula>
    </tableColumn>
    <tableColumn id="7" xr3:uid="{FFA0663C-DCB3-42A6-AC7F-36C9A6456A92}" uniqueName="7" name="Extension" queryTableFieldId="7" dataDxfId="65"/>
    <tableColumn id="14" xr3:uid="{DAF0FA3B-9A5C-44E8-A803-3A0EDCA1C588}" uniqueName="14" name="Paquete" queryTableFieldId="15" dataDxfId="64"/>
    <tableColumn id="11" xr3:uid="{F1A0D0B2-92C9-4505-BF70-AA302DEEB7B3}" uniqueName="11" name="Página" queryTableFieldId="11" dataDxfId="63"/>
    <tableColumn id="8" xr3:uid="{BE0C0888-DD01-44D5-A677-4D028F272B40}" uniqueName="8" name="Folder Path" queryTableFieldId="8" dataDxfId="6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0FAF74-CD14-4EFA-88CE-0A0B9134E8DD}" name="_05_MEP_HVAC" displayName="_05_MEP_HVAC" ref="A1:AB288" tableType="queryTable" totalsRowShown="0">
  <autoFilter ref="A1:AB288" xr:uid="{510FAF74-CD14-4EFA-88CE-0A0B9134E8DD}"/>
  <tableColumns count="28">
    <tableColumn id="1" xr3:uid="{74581541-B662-4D77-B9F1-74D1DB21CB75}" uniqueName="1" name="Carpeta principal" queryTableFieldId="1" dataDxfId="61"/>
    <tableColumn id="2" xr3:uid="{B42F0235-4D3D-48B9-B12A-95B3D93C054B}" uniqueName="2" name="Subcarpeta 01" queryTableFieldId="2" dataDxfId="60"/>
    <tableColumn id="3" xr3:uid="{7F23DE52-D9FB-4308-BC28-F8E9D3EFD65D}" uniqueName="3" name="Subcarpeta 02" queryTableFieldId="3" dataDxfId="59"/>
    <tableColumn id="4" xr3:uid="{15E64DCB-3D89-49FF-A116-CF1517E229B9}" uniqueName="4" name="Subcarpeta 03" queryTableFieldId="4" dataDxfId="58"/>
    <tableColumn id="9" xr3:uid="{B52049AD-FE8F-48AA-8618-A72DF7BE2C58}" uniqueName="9" name="Recuento Documentos Word" queryTableFieldId="9" dataDxfId="57"/>
    <tableColumn id="10" xr3:uid="{DEE95376-2F4F-4CDB-8697-1875BA24C7F6}" uniqueName="10" name="Recuento planos" queryTableFieldId="10" dataDxfId="56"/>
    <tableColumn id="11" xr3:uid="{A4830B1E-2C7A-4CD2-A279-73A7DF264ED8}" uniqueName="11" name="Escala" queryTableFieldId="11" dataDxfId="55"/>
    <tableColumn id="13" xr3:uid="{1F5F91A9-931F-4939-87E8-F789B86AE664}" uniqueName="13" name="División de planos" queryTableFieldId="14"/>
    <tableColumn id="5" xr3:uid="{1EB479D7-0C8C-4D1D-8BFC-10679FF69FA8}" uniqueName="5" name="Subcareta 04" queryTableFieldId="5" dataDxfId="54"/>
    <tableColumn id="23" xr3:uid="{A1A400B1-B52D-4A99-B019-ADAD9A5B7C54}" uniqueName="23" name="Plant" queryTableFieldId="31" dataDxfId="53"/>
    <tableColumn id="24" xr3:uid="{FD7656A2-4842-4CD0-AF1C-B92373BA4F0D}" uniqueName="24" name="Step" queryTableFieldId="30" dataDxfId="52"/>
    <tableColumn id="25" xr3:uid="{DAE53A89-6565-495C-A81C-01A063D779C9}" uniqueName="25" name="Building Number" queryTableFieldId="29" dataDxfId="51"/>
    <tableColumn id="26" xr3:uid="{A509C23E-4B7E-401A-BF8B-C07A51C36101}" uniqueName="26" name="Discipline" queryTableFieldId="28" dataDxfId="50"/>
    <tableColumn id="27" xr3:uid="{572C6B29-F290-4D39-8F9B-9EEF9BCD2EBD}" uniqueName="27" name="Drawing Type" queryTableFieldId="27" dataDxfId="49"/>
    <tableColumn id="28" xr3:uid="{2A2B9355-4BC2-460D-B708-DEC2FA1354AA}" uniqueName="28" name="Sequense" queryTableFieldId="26" dataDxfId="48"/>
    <tableColumn id="29" xr3:uid="{5A994041-9438-488E-9B30-67B79AA8B4E9}" uniqueName="29" name="Level" queryTableFieldId="25" dataDxfId="47"/>
    <tableColumn id="30" xr3:uid="{D89D5DB9-5C70-44B6-B5C3-F301C7E73E67}" uniqueName="30" name="Drawing content" queryTableFieldId="24" dataDxfId="46"/>
    <tableColumn id="19" xr3:uid="{8DC1E8BE-D476-4FEC-BEA7-1AC223291812}" uniqueName="19" name="Department" queryTableFieldId="23" dataDxfId="45"/>
    <tableColumn id="20" xr3:uid="{132059D9-4450-4C59-855C-A64DB4A73705}" uniqueName="20" name="Desing Phase" queryTableFieldId="22" dataDxfId="44"/>
    <tableColumn id="21" xr3:uid="{FBB283A6-57B4-40A0-9FD0-CAF7A8791176}" uniqueName="21" name="Format" queryTableFieldId="21" dataDxfId="43"/>
    <tableColumn id="22" xr3:uid="{3CD19980-E190-4708-B506-F66488255E21}" uniqueName="22" name="Revision" queryTableFieldId="20" dataDxfId="42"/>
    <tableColumn id="17" xr3:uid="{542710B3-63C1-4754-9AB1-F113AC0B5FAB}" uniqueName="17" name="Número" queryTableFieldId="19" dataDxfId="41"/>
    <tableColumn id="18" xr3:uid="{D384715D-879F-4E8A-BEED-8327088CF673}" uniqueName="18" name="Nombre" queryTableFieldId="18" dataDxfId="40"/>
    <tableColumn id="16" xr3:uid="{0ED039DD-969D-404B-8827-1D12BA64EA1C}" uniqueName="16" name="Nombre de Archivo" queryTableFieldId="17" dataDxfId="39"/>
    <tableColumn id="7" xr3:uid="{0183E173-0F23-4CCF-823C-26ADC90AC529}" uniqueName="7" name="Extension" queryTableFieldId="7" dataDxfId="38"/>
    <tableColumn id="14" xr3:uid="{5B027919-BF22-4658-A24A-A7515539EE35}" uniqueName="14" name="Paquete" queryTableFieldId="15" dataDxfId="37"/>
    <tableColumn id="12" xr3:uid="{3F1944BB-A60C-4C61-A216-2441A85A76F2}" uniqueName="12" name="Páginas" queryTableFieldId="12"/>
    <tableColumn id="8" xr3:uid="{69962128-6F4A-4AF2-8318-2B77634E8C33}" uniqueName="8" name="Folder Path" queryTableFieldId="8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455F45-4BD3-41F7-9DCB-A473258232D9}" name="_06_MEP_Reference_Document" displayName="_06_MEP_Reference_Document" ref="A1:H59" tableType="queryTable" totalsRowShown="0">
  <autoFilter ref="A1:H59" xr:uid="{D5455F45-4BD3-41F7-9DCB-A473258232D9}"/>
  <tableColumns count="8">
    <tableColumn id="1" xr3:uid="{9299461C-D6A5-41BB-B03D-2793E09A6CFF}" uniqueName="1" name="Carpeta principal" queryTableFieldId="1" dataDxfId="35"/>
    <tableColumn id="2" xr3:uid="{2ACBA955-9233-4DB3-A414-6E05F692A094}" uniqueName="2" name="Subcarpeta 01" queryTableFieldId="2" dataDxfId="34"/>
    <tableColumn id="3" xr3:uid="{D6683425-6824-4ACA-88D0-79105C3E19EC}" uniqueName="3" name="Subcarpeta 02" queryTableFieldId="3" dataDxfId="33"/>
    <tableColumn id="4" xr3:uid="{CE1E5919-A3F1-4ED0-99E8-CE3A8E5C2DBA}" uniqueName="4" name="Subcarpeta 03" queryTableFieldId="4" dataDxfId="32"/>
    <tableColumn id="5" xr3:uid="{D94AE682-3604-482D-B7E2-770BB2345759}" uniqueName="5" name="Subcareta 04" queryTableFieldId="5" dataDxfId="31"/>
    <tableColumn id="6" xr3:uid="{D6FE431D-347D-45AB-A390-ABE86B683A3E}" uniqueName="6" name="Nombre de archivo" queryTableFieldId="6" dataDxfId="30"/>
    <tableColumn id="7" xr3:uid="{C4EA1C4D-2128-4622-8588-A1B0F288A6E9}" uniqueName="7" name="Extension" queryTableFieldId="7" dataDxfId="29"/>
    <tableColumn id="8" xr3:uid="{0AE7346F-E922-470F-B74D-1C6A74BD8971}" uniqueName="8" name="Folder Path" queryTableFieldId="8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77381-C357-4CF4-9442-BE9508407AC1}" name="_05_MEP_HVAC3" displayName="_05_MEP_HVAC3" ref="A1:N180" tableType="queryTable" totalsRowShown="0" headerRowDxfId="27">
  <autoFilter ref="A1:N180" xr:uid="{510FAF74-CD14-4EFA-88CE-0A0B9134E8DD}">
    <filterColumn colId="10">
      <filters>
        <filter val=".pdf"/>
      </filters>
    </filterColumn>
  </autoFilter>
  <tableColumns count="14">
    <tableColumn id="1" xr3:uid="{1F8A9999-91F4-4858-83D4-564F9790264C}" uniqueName="1" name="Carpeta principal" queryTableFieldId="1" dataDxfId="26"/>
    <tableColumn id="2" xr3:uid="{01BF3FE7-F158-4F3A-A9E6-8B5576613246}" uniqueName="2" name="Subcarpeta 01" queryTableFieldId="2" dataDxfId="25"/>
    <tableColumn id="3" xr3:uid="{5E1AE43E-6803-47F6-9C47-52D3E7CC447D}" uniqueName="3" name="Subcarpeta 02" queryTableFieldId="3" dataDxfId="24"/>
    <tableColumn id="4" xr3:uid="{9555456F-953F-4773-A77C-FFD8B5175E8F}" uniqueName="4" name="Subcarpeta 03" queryTableFieldId="4" dataDxfId="23"/>
    <tableColumn id="9" xr3:uid="{EE637C53-1E24-4F49-87DC-E36BDBCC4DB9}" uniqueName="9" name="Recuento Documentos Word" queryTableFieldId="9" dataDxfId="22"/>
    <tableColumn id="10" xr3:uid="{5E46CCFD-4472-4010-911D-E278065150DC}" uniqueName="10" name="Recuento planos" queryTableFieldId="10" dataDxfId="21"/>
    <tableColumn id="11" xr3:uid="{4AEBC21C-0E2D-4C72-A9FD-B516DA16CB97}" uniqueName="11" name="Escala" queryTableFieldId="11" dataDxfId="20"/>
    <tableColumn id="13" xr3:uid="{E3D60566-9080-48D2-B0EF-5B3CD08D5655}" uniqueName="13" name="División de planos" queryTableFieldId="14"/>
    <tableColumn id="5" xr3:uid="{199E0A87-2D62-4E42-ABBC-4CABE805CC4C}" uniqueName="5" name="Subcareta 04" queryTableFieldId="5" dataDxfId="19"/>
    <tableColumn id="6" xr3:uid="{9F1B5D05-AF05-465F-A0A4-9614B6CE327F}" uniqueName="6" name="Nombre de archivo" queryTableFieldId="6" dataDxfId="18"/>
    <tableColumn id="7" xr3:uid="{1A36E3D8-35CD-49E9-ABFD-E4DC0F0F7505}" uniqueName="7" name="Extension" queryTableFieldId="7" dataDxfId="17"/>
    <tableColumn id="14" xr3:uid="{C9BDB491-A4A5-40C9-9A5F-5D22103281B2}" uniqueName="14" name="Paquete" queryTableFieldId="15" dataDxfId="16"/>
    <tableColumn id="12" xr3:uid="{5C2FE02C-58E8-4591-A04E-73BCEA523997}" uniqueName="12" name="Páginas" queryTableFieldId="12"/>
    <tableColumn id="8" xr3:uid="{C940CEAC-E4C0-45CA-B024-A9AC1C85A838}" uniqueName="8" name="Folder Path" queryTableFieldId="8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0FC4BA-60C2-4F50-A11B-C549CB5B13E3}" name="_05_MEP_HVAC38" displayName="_05_MEP_HVAC38" ref="A1:N180" tableType="queryTable" totalsRowShown="0" headerRowDxfId="14">
  <autoFilter ref="A1:N180" xr:uid="{510FAF74-CD14-4EFA-88CE-0A0B9134E8DD}">
    <filterColumn colId="10">
      <filters>
        <filter val=".pdf"/>
      </filters>
    </filterColumn>
  </autoFilter>
  <tableColumns count="14">
    <tableColumn id="1" xr3:uid="{0538920C-E7E3-4A32-84B9-46277385C54C}" uniqueName="1" name="Carpeta principal" queryTableFieldId="1" dataDxfId="13"/>
    <tableColumn id="2" xr3:uid="{CB1716B5-EE05-4D41-BBE6-E44671AA9149}" uniqueName="2" name="Subcarpeta 01" queryTableFieldId="2" dataDxfId="12"/>
    <tableColumn id="3" xr3:uid="{3C763005-E14C-4A85-B176-C22EAF45C215}" uniqueName="3" name="Subcarpeta 02" queryTableFieldId="3" dataDxfId="11"/>
    <tableColumn id="4" xr3:uid="{C1C6DDC6-B104-4DC7-A309-50523432A6F7}" uniqueName="4" name="Subcarpeta 03" queryTableFieldId="4" dataDxfId="10"/>
    <tableColumn id="9" xr3:uid="{4748AF1D-FF81-476B-A328-E2FAC87BA39D}" uniqueName="9" name="Recuento Documentos Word" queryTableFieldId="9" dataDxfId="9"/>
    <tableColumn id="10" xr3:uid="{F675C8FD-BE5F-4955-B892-1E1E0D49BC86}" uniqueName="10" name="Recuento planos" queryTableFieldId="10" dataDxfId="8"/>
    <tableColumn id="11" xr3:uid="{FA12A5BE-5D76-4C33-AB96-DB0D4B96EAA0}" uniqueName="11" name="Escala" queryTableFieldId="11" dataDxfId="7"/>
    <tableColumn id="13" xr3:uid="{E51E75E2-3BDA-4DF2-9FD5-1D5A9CD321AB}" uniqueName="13" name="División de planos" queryTableFieldId="14"/>
    <tableColumn id="5" xr3:uid="{FEC5E046-0A22-41D3-BB4D-27568E2717D8}" uniqueName="5" name="Subcareta 04" queryTableFieldId="5" dataDxfId="6"/>
    <tableColumn id="6" xr3:uid="{CF0965B3-51A2-4A6D-BAE3-67E1E3A4468C}" uniqueName="6" name="Nombre de archivo" queryTableFieldId="6" dataDxfId="5"/>
    <tableColumn id="7" xr3:uid="{147543B8-2177-4D23-8FA5-77D898D133B7}" uniqueName="7" name="Extension" queryTableFieldId="7" dataDxfId="4"/>
    <tableColumn id="14" xr3:uid="{0364292D-05C8-4D6C-A097-1CBE385DC56A}" uniqueName="14" name="Paquete" queryTableFieldId="15" dataDxfId="3"/>
    <tableColumn id="12" xr3:uid="{D9432FE3-CBE3-488A-9BBA-513006C905FF}" uniqueName="12" name="Páginas" queryTableFieldId="12"/>
    <tableColumn id="8" xr3:uid="{F0E18DE0-849D-4944-976C-50D80CAAB681}" uniqueName="8" name="Folder Path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9" dT="2025-02-24T14:13:37.22" personId="{EA1C0CB0-C78B-4E7B-BF51-2AB5AC4EC5E4}" id="{0AE9C306-7315-4DE5-BD02-2B0C4DF08AD6}">
    <text>Este documento contiene 19 planos. Uno en 1:200 y 18 en 1:50</text>
  </threadedComment>
  <threadedComment ref="W49" dT="2025-02-24T14:13:37.22" personId="{EA1C0CB0-C78B-4E7B-BF51-2AB5AC4EC5E4}" id="{6C5A7D46-ABE6-40B5-97BF-AD015680CCB7}">
    <text>Este documento contiene 19 planos. Uno en 1:200 y 18 en 1:50</text>
  </threadedComment>
  <threadedComment ref="D50" dT="2025-02-24T14:13:37.22" personId="{EA1C0CB0-C78B-4E7B-BF51-2AB5AC4EC5E4}" id="{46C9AF95-47A0-44E1-AFCC-2963F002B5C9}">
    <text>Este documento contiene 19 planos. Uno en 1:200 y 18 en 1:50</text>
  </threadedComment>
  <threadedComment ref="W50" dT="2025-02-24T14:13:37.22" personId="{EA1C0CB0-C78B-4E7B-BF51-2AB5AC4EC5E4}" id="{118DA803-AA80-4308-B740-554296588EA5}">
    <text>Este documento contiene 19 planos. Uno en 1:200 y 18 en 1:50</text>
  </threadedComment>
  <threadedComment ref="D51" dT="2025-02-24T14:13:37.22" personId="{EA1C0CB0-C78B-4E7B-BF51-2AB5AC4EC5E4}" id="{4D3BD47D-4D7E-4AF7-B1D7-574844DB0777}">
    <text>Este documento contiene 19 planos. Uno en 1:200 y 18 en 1:50</text>
  </threadedComment>
  <threadedComment ref="W51" dT="2025-02-24T14:13:37.22" personId="{EA1C0CB0-C78B-4E7B-BF51-2AB5AC4EC5E4}" id="{2332FC4B-AA54-4275-95B6-FA17ED7C8012}">
    <text>Este documento contiene 19 planos. Uno en 1:200 y 18 en 1:50</text>
  </threadedComment>
  <threadedComment ref="D52" dT="2025-02-24T14:13:37.22" personId="{EA1C0CB0-C78B-4E7B-BF51-2AB5AC4EC5E4}" id="{DB15D041-6B31-498E-85AA-E9896EC2B672}">
    <text>Este documento contiene 19 planos. Uno en 1:200 y 18 en 1:50</text>
  </threadedComment>
  <threadedComment ref="W52" dT="2025-02-24T14:13:37.22" personId="{EA1C0CB0-C78B-4E7B-BF51-2AB5AC4EC5E4}" id="{1F95DBC0-C806-473A-B0EA-11422A67D9F6}">
    <text>Este documento contiene 19 planos. Uno en 1:200 y 18 en 1:50</text>
  </threadedComment>
  <threadedComment ref="D53" dT="2025-02-24T14:13:37.22" personId="{EA1C0CB0-C78B-4E7B-BF51-2AB5AC4EC5E4}" id="{13625F47-A54F-4A34-A1CD-C5A1152CB770}">
    <text>Este documento contiene 19 planos. Uno en 1:200 y 18 en 1:50</text>
  </threadedComment>
  <threadedComment ref="W53" dT="2025-02-24T14:13:37.22" personId="{EA1C0CB0-C78B-4E7B-BF51-2AB5AC4EC5E4}" id="{D7220647-66A1-40E8-820E-42EC067DCF2E}">
    <text>Este documento contiene 19 planos. Uno en 1:200 y 18 en 1:50</text>
  </threadedComment>
  <threadedComment ref="D59" dT="2025-02-24T14:35:30.40" personId="{EA1C0CB0-C78B-4E7B-BF51-2AB5AC4EC5E4}" id="{157ED9D0-E419-45CB-B04A-EDD4C52C1485}">
    <text>Este documeto tiene 13 planos. El primer plano en 1:200, otros a escala 1:100 y otros s/E</text>
  </threadedComment>
  <threadedComment ref="W59" dT="2025-02-24T14:35:30.40" personId="{EA1C0CB0-C78B-4E7B-BF51-2AB5AC4EC5E4}" id="{9ED0FE0F-396D-4721-9F2C-5418109ACFDD}">
    <text>Este documeto tiene 13 planos. El primer plano en 1:200, otros a escala 1:100 y otros s/E</text>
  </threadedComment>
  <threadedComment ref="D60" dT="2025-02-24T14:35:30.40" personId="{EA1C0CB0-C78B-4E7B-BF51-2AB5AC4EC5E4}" id="{FA93FDB9-F5B0-4B43-ADDA-0A872834AC3D}">
    <text>Este documeto tiene 13 planos. El primer plano en 1:200, otros a escala 1:100 y otros s/E</text>
  </threadedComment>
  <threadedComment ref="W60" dT="2025-02-24T14:35:30.40" personId="{EA1C0CB0-C78B-4E7B-BF51-2AB5AC4EC5E4}" id="{B489B6FC-CB0F-4F01-8ECA-DBC45676A0FF}">
    <text>Este documeto tiene 13 planos. El primer plano en 1:200, otros a escala 1:100 y otros s/E</text>
  </threadedComment>
  <threadedComment ref="D61" dT="2025-02-24T14:35:30.40" personId="{EA1C0CB0-C78B-4E7B-BF51-2AB5AC4EC5E4}" id="{E92EF7EA-E75C-42E6-9975-8BC9B9CF8109}">
    <text>Este documeto tiene 13 planos. El primer plano en 1:200, otros a escala 1:100 y otros s/E</text>
  </threadedComment>
  <threadedComment ref="W61" dT="2025-02-24T14:35:30.40" personId="{EA1C0CB0-C78B-4E7B-BF51-2AB5AC4EC5E4}" id="{7FB924BE-E6D6-4580-A721-2101A216EA9B}">
    <text>Este documeto tiene 13 planos. El primer plano en 1:200, otros a escala 1:100 y otros s/E</text>
  </threadedComment>
  <threadedComment ref="D62" dT="2025-02-24T14:35:30.40" personId="{EA1C0CB0-C78B-4E7B-BF51-2AB5AC4EC5E4}" id="{2D2835CF-542D-4B16-99F9-75052ED7176C}">
    <text>Este documeto tiene 13 planos. El primer plano en 1:200, otros a escala 1:100 y otros s/E</text>
  </threadedComment>
  <threadedComment ref="W62" dT="2025-02-24T14:35:30.40" personId="{EA1C0CB0-C78B-4E7B-BF51-2AB5AC4EC5E4}" id="{36ED5593-93C5-49BC-9428-E14B8CCD046A}">
    <text>Este documeto tiene 13 planos. El primer plano en 1:200, otros a escala 1:100 y otros s/E</text>
  </threadedComment>
  <threadedComment ref="D63" dT="2025-02-24T14:35:30.40" personId="{EA1C0CB0-C78B-4E7B-BF51-2AB5AC4EC5E4}" id="{946498CD-C31B-483E-B0AD-A12445079046}">
    <text>Este documeto tiene 13 planos. El primer plano en 1:200, otros a escala 1:100 y otros s/E</text>
  </threadedComment>
  <threadedComment ref="W63" dT="2025-02-24T14:35:30.40" personId="{EA1C0CB0-C78B-4E7B-BF51-2AB5AC4EC5E4}" id="{4EA35A57-7343-4768-BA99-391DB59B8F46}">
    <text>Este documeto tiene 13 planos. El primer plano en 1:200, otros a escala 1:100 y otros s/E</text>
  </threadedComment>
  <threadedComment ref="D64" dT="2025-02-24T14:35:30.40" personId="{EA1C0CB0-C78B-4E7B-BF51-2AB5AC4EC5E4}" id="{E802296F-AC6F-49BD-AD77-5E7F20281221}">
    <text>Este documeto tiene 13 planos. El primer plano en 1:200, otros a escala 1:100 y otros s/E</text>
  </threadedComment>
  <threadedComment ref="W64" dT="2025-02-24T14:35:30.40" personId="{EA1C0CB0-C78B-4E7B-BF51-2AB5AC4EC5E4}" id="{64285192-93EE-4166-889D-6A5718499333}">
    <text>Este documeto tiene 13 planos. El primer plano en 1:200, otros a escala 1:100 y otros s/E</text>
  </threadedComment>
  <threadedComment ref="D65" dT="2025-02-24T14:35:30.40" personId="{EA1C0CB0-C78B-4E7B-BF51-2AB5AC4EC5E4}" id="{B8BA0928-1921-4753-A529-B722FF2CAD09}">
    <text>Este documeto tiene 13 planos. El primer plano en 1:200, otros a escala 1:100 y otros s/E</text>
  </threadedComment>
  <threadedComment ref="W65" dT="2025-02-24T14:35:30.40" personId="{EA1C0CB0-C78B-4E7B-BF51-2AB5AC4EC5E4}" id="{56ADAD9A-D70C-4CBD-B537-AF4709E977CE}">
    <text>Este documeto tiene 13 planos. El primer plano en 1:200, otros a escala 1:100 y otros s/E</text>
  </threadedComment>
  <threadedComment ref="D66" dT="2025-02-24T14:35:30.40" personId="{EA1C0CB0-C78B-4E7B-BF51-2AB5AC4EC5E4}" id="{EF4E8BAC-1247-4900-804F-8000E7A60394}">
    <text>Este documeto tiene 13 planos. El primer plano en 1:200, otros a escala 1:100 y otros s/E</text>
  </threadedComment>
  <threadedComment ref="W66" dT="2025-02-24T14:35:30.40" personId="{EA1C0CB0-C78B-4E7B-BF51-2AB5AC4EC5E4}" id="{AD6910AF-BD7A-434B-B215-747BCBE33739}">
    <text>Este documeto tiene 13 planos. El primer plano en 1:200, otros a escala 1:100 y otros s/E</text>
  </threadedComment>
  <threadedComment ref="D67" dT="2025-02-24T14:35:30.40" personId="{EA1C0CB0-C78B-4E7B-BF51-2AB5AC4EC5E4}" id="{0ACC88C6-FEDB-4C6E-8EDF-DC5F89815F6D}">
    <text>Este documeto tiene 13 planos. El primer plano en 1:200, otros a escala 1:100 y otros s/E</text>
  </threadedComment>
  <threadedComment ref="W67" dT="2025-02-24T14:35:30.40" personId="{EA1C0CB0-C78B-4E7B-BF51-2AB5AC4EC5E4}" id="{B55C0366-39D4-48C3-8924-59DB1F1ED64D}">
    <text>Este documeto tiene 13 planos. El primer plano en 1:200, otros a escala 1:100 y otros s/E</text>
  </threadedComment>
  <threadedComment ref="D68" dT="2025-02-24T14:35:30.40" personId="{EA1C0CB0-C78B-4E7B-BF51-2AB5AC4EC5E4}" id="{B4A3714B-E38C-4B20-91D9-66BC6E3C75B8}">
    <text>Este documeto tiene 13 planos. El primer plano en 1:200, otros a escala 1:100 y otros s/E</text>
  </threadedComment>
  <threadedComment ref="W68" dT="2025-02-24T14:35:30.40" personId="{EA1C0CB0-C78B-4E7B-BF51-2AB5AC4EC5E4}" id="{74A62DD1-DF4A-4683-B3D3-D20C95C7B42F}">
    <text>Este documeto tiene 13 planos. El primer plano en 1:200, otros a escala 1:100 y otros s/E</text>
  </threadedComment>
  <threadedComment ref="D69" dT="2025-02-24T14:35:30.40" personId="{EA1C0CB0-C78B-4E7B-BF51-2AB5AC4EC5E4}" id="{A7DB2281-F0EC-450A-A599-07B59B10A573}">
    <text>Este documeto tiene 13 planos. El primer plano en 1:200, otros a escala 1:100 y otros s/E</text>
  </threadedComment>
  <threadedComment ref="W69" dT="2025-02-24T14:35:30.40" personId="{EA1C0CB0-C78B-4E7B-BF51-2AB5AC4EC5E4}" id="{352883A4-23B6-43E2-86BB-BC3EBF0AC1F8}">
    <text>Este documeto tiene 13 planos. El primer plano en 1:200, otros a escala 1:100 y otros s/E</text>
  </threadedComment>
  <threadedComment ref="D70" dT="2025-02-24T14:35:30.40" personId="{EA1C0CB0-C78B-4E7B-BF51-2AB5AC4EC5E4}" id="{9BC529FD-40CF-4F13-A4CC-05A5DFF663B6}">
    <text>Este documeto tiene 13 planos. El primer plano en 1:200, otros a escala 1:100 y otros s/E</text>
  </threadedComment>
  <threadedComment ref="W70" dT="2025-02-24T14:35:30.40" personId="{EA1C0CB0-C78B-4E7B-BF51-2AB5AC4EC5E4}" id="{AFE73599-16D1-4817-97DD-5D9AEEC67E69}">
    <text>Este documeto tiene 13 planos. El primer plano en 1:200, otros a escala 1:100 y otros s/E</text>
  </threadedComment>
  <threadedComment ref="D71" dT="2025-02-24T14:35:30.40" personId="{EA1C0CB0-C78B-4E7B-BF51-2AB5AC4EC5E4}" id="{CC9566AC-D661-43C0-BC5F-F10180D80312}">
    <text>Este documeto tiene 13 planos. El primer plano en 1:200, otros a escala 1:100 y otros s/E</text>
  </threadedComment>
  <threadedComment ref="W71" dT="2025-02-24T14:35:30.40" personId="{EA1C0CB0-C78B-4E7B-BF51-2AB5AC4EC5E4}" id="{8B0E48BD-E059-4AAF-9DCA-DB43502AEF87}">
    <text>Este documeto tiene 13 planos. El primer plano en 1:200, otros a escala 1:100 y otros s/E</text>
  </threadedComment>
  <threadedComment ref="D72" dT="2025-02-24T14:35:30.40" personId="{EA1C0CB0-C78B-4E7B-BF51-2AB5AC4EC5E4}" id="{574A4BDE-7952-4FD9-8FC8-4BC0B98B80FA}">
    <text>Este documeto tiene 13 planos. El primer plano en 1:200, otros a escala 1:100 y otros s/E</text>
  </threadedComment>
  <threadedComment ref="W72" dT="2025-02-24T14:35:30.40" personId="{EA1C0CB0-C78B-4E7B-BF51-2AB5AC4EC5E4}" id="{BE668EC2-74F2-485D-B815-0EAA0A145861}">
    <text>Este documeto tiene 13 planos. El primer plano en 1:200, otros a escala 1:100 y otros s/E</text>
  </threadedComment>
  <threadedComment ref="D73" dT="2025-02-24T14:35:30.40" personId="{EA1C0CB0-C78B-4E7B-BF51-2AB5AC4EC5E4}" id="{EBAEBBBA-844E-48E0-8BA0-9A7C0411A193}">
    <text>Este documeto tiene 13 planos. El primer plano en 1:200, otros a escala 1:100 y otros s/E</text>
  </threadedComment>
  <threadedComment ref="W73" dT="2025-02-24T14:35:30.40" personId="{EA1C0CB0-C78B-4E7B-BF51-2AB5AC4EC5E4}" id="{6D6343EC-99F0-4140-A63E-0FD9DD3DD42E}">
    <text>Este documeto tiene 13 planos. El primer plano en 1:200, otros a escala 1:100 y otros s/E</text>
  </threadedComment>
  <threadedComment ref="D74" dT="2025-02-24T14:35:30.40" personId="{EA1C0CB0-C78B-4E7B-BF51-2AB5AC4EC5E4}" id="{08DAE10D-71F9-4E33-9E88-C7659A169832}">
    <text>Este documeto tiene 13 planos. El primer plano en 1:200, otros a escala 1:100 y otros s/E</text>
  </threadedComment>
  <threadedComment ref="W74" dT="2025-02-24T14:35:30.40" personId="{EA1C0CB0-C78B-4E7B-BF51-2AB5AC4EC5E4}" id="{658974A6-236C-4CD3-82E2-44F3AC0C4D94}">
    <text>Este documeto tiene 13 planos. El primer plano en 1:200, otros a escala 1:100 y otros s/E</text>
  </threadedComment>
  <threadedComment ref="D75" dT="2025-02-24T14:35:30.40" personId="{EA1C0CB0-C78B-4E7B-BF51-2AB5AC4EC5E4}" id="{6FDD47A0-A2A4-465A-94CA-1A9C3268A533}">
    <text>Este documeto tiene 13 planos. El primer plano en 1:200, otros a escala 1:100 y otros s/E</text>
  </threadedComment>
  <threadedComment ref="W75" dT="2025-02-24T14:35:30.40" personId="{EA1C0CB0-C78B-4E7B-BF51-2AB5AC4EC5E4}" id="{9CAEA244-6232-4518-8C2A-C8E933587C53}">
    <text>Este documeto tiene 13 planos. El primer plano en 1:200, otros a escala 1:100 y otros s/E</text>
  </threadedComment>
  <threadedComment ref="D76" dT="2025-02-24T14:35:30.40" personId="{EA1C0CB0-C78B-4E7B-BF51-2AB5AC4EC5E4}" id="{FC3C3CCB-C9E6-4930-997E-C667C7CDD147}">
    <text>Este documeto tiene 13 planos. El primer plano en 1:200, otros a escala 1:100 y otros s/E</text>
  </threadedComment>
  <threadedComment ref="W76" dT="2025-02-24T14:35:30.40" personId="{EA1C0CB0-C78B-4E7B-BF51-2AB5AC4EC5E4}" id="{E6D1A192-A474-46B3-9294-399F8D95685D}">
    <text>Este documeto tiene 13 planos. El primer plano en 1:200, otros a escala 1:100 y otros s/E</text>
  </threadedComment>
  <threadedComment ref="D77" dT="2025-02-24T14:35:30.40" personId="{EA1C0CB0-C78B-4E7B-BF51-2AB5AC4EC5E4}" id="{52F70A1C-4223-426A-AB67-CEC412F8A28A}">
    <text>Este documeto tiene 13 planos. El primer plano en 1:200, otros a escala 1:100 y otros s/E</text>
  </threadedComment>
  <threadedComment ref="W77" dT="2025-02-24T14:35:30.40" personId="{EA1C0CB0-C78B-4E7B-BF51-2AB5AC4EC5E4}" id="{A3B84743-BB3A-4256-B427-B7F1FA8307F2}">
    <text>Este documeto tiene 13 planos. El primer plano en 1:200, otros a escala 1:100 y otros s/E</text>
  </threadedComment>
  <threadedComment ref="D78" dT="2025-02-24T14:35:30.40" personId="{EA1C0CB0-C78B-4E7B-BF51-2AB5AC4EC5E4}" id="{07F1A35E-511E-41DF-9A5B-D293B6DCBF3E}">
    <text>Este documeto tiene 13 planos. El primer plano en 1:200, otros a escala 1:100 y otros s/E</text>
  </threadedComment>
  <threadedComment ref="W78" dT="2025-02-24T14:35:30.40" personId="{EA1C0CB0-C78B-4E7B-BF51-2AB5AC4EC5E4}" id="{925888EE-91D3-449C-AA8C-271A87E0BDDB}">
    <text>Este documeto tiene 13 planos. El primer plano en 1:200, otros a escala 1:100 y otros s/E</text>
  </threadedComment>
  <threadedComment ref="D79" dT="2025-02-24T14:35:30.40" personId="{EA1C0CB0-C78B-4E7B-BF51-2AB5AC4EC5E4}" id="{BA602D0B-5DD3-481F-B24D-6DC0980C1EE4}">
    <text>Este documeto tiene 13 planos. El primer plano en 1:200, otros a escala 1:100 y otros s/E</text>
  </threadedComment>
  <threadedComment ref="W79" dT="2025-02-24T14:35:30.40" personId="{EA1C0CB0-C78B-4E7B-BF51-2AB5AC4EC5E4}" id="{5ED2E04C-0888-43D5-8B1A-39AA5D48D19D}">
    <text>Este documeto tiene 13 planos. El primer plano en 1:200, otros a escala 1:100 y otros s/E</text>
  </threadedComment>
  <threadedComment ref="D80" dT="2025-02-24T14:35:30.40" personId="{EA1C0CB0-C78B-4E7B-BF51-2AB5AC4EC5E4}" id="{A5041283-E3A5-448B-A07A-246F108B7ACA}">
    <text>Este documeto tiene 13 planos. El primer plano en 1:200, otros a escala 1:100 y otros s/E</text>
  </threadedComment>
  <threadedComment ref="W80" dT="2025-02-24T14:35:30.40" personId="{EA1C0CB0-C78B-4E7B-BF51-2AB5AC4EC5E4}" id="{DD3A73EF-CDA3-4762-B433-230FFAA38A0D}">
    <text>Este documeto tiene 13 planos. El primer plano en 1:200, otros a escala 1:100 y otros s/E</text>
  </threadedComment>
  <threadedComment ref="D81" dT="2025-02-24T14:35:30.40" personId="{EA1C0CB0-C78B-4E7B-BF51-2AB5AC4EC5E4}" id="{00AF2112-CF10-4391-AC5E-9BCC7F9E29AB}">
    <text>Este documeto tiene 13 planos. El primer plano en 1:200, otros a escala 1:100 y otros s/E</text>
  </threadedComment>
  <threadedComment ref="W81" dT="2025-02-24T14:35:30.40" personId="{EA1C0CB0-C78B-4E7B-BF51-2AB5AC4EC5E4}" id="{CA60B1E7-65CA-44CF-84D6-53AE12225D7D}">
    <text>Este documeto tiene 13 planos. El primer plano en 1:200, otros a escala 1:100 y otros s/E</text>
  </threadedComment>
  <threadedComment ref="D82" dT="2025-02-24T14:35:30.40" personId="{EA1C0CB0-C78B-4E7B-BF51-2AB5AC4EC5E4}" id="{3B41C507-84AE-4E45-AFD9-FDF94557F87B}">
    <text>Este documeto tiene 13 planos. El primer plano en 1:200, otros a escala 1:100 y otros s/E</text>
  </threadedComment>
  <threadedComment ref="W82" dT="2025-02-24T14:35:30.40" personId="{EA1C0CB0-C78B-4E7B-BF51-2AB5AC4EC5E4}" id="{561F6B03-B5C4-440B-B2A2-4FFA90C5A180}">
    <text>Este documeto tiene 13 planos. El primer plano en 1:200, otros a escala 1:100 y otros s/E</text>
  </threadedComment>
  <threadedComment ref="D83" dT="2025-02-24T14:35:30.40" personId="{EA1C0CB0-C78B-4E7B-BF51-2AB5AC4EC5E4}" id="{A9ADD0B5-B2B6-435C-B580-101E60DF9489}">
    <text>Este documeto tiene 13 planos. El primer plano en 1:200, otros a escala 1:100 y otros s/E</text>
  </threadedComment>
  <threadedComment ref="W83" dT="2025-02-24T14:35:30.40" personId="{EA1C0CB0-C78B-4E7B-BF51-2AB5AC4EC5E4}" id="{7B40FADA-4794-44A6-9220-DC6B21F29EA3}">
    <text>Este documeto tiene 13 planos. El primer plano en 1:200, otros a escala 1:100 y otros s/E</text>
  </threadedComment>
  <threadedComment ref="D84" dT="2025-02-24T14:35:30.40" personId="{EA1C0CB0-C78B-4E7B-BF51-2AB5AC4EC5E4}" id="{5A8B51BD-4890-4810-9E04-E00EBF0DC911}">
    <text>Este documeto tiene 13 planos. El primer plano en 1:200, otros a escala 1:100 y otros s/E</text>
  </threadedComment>
  <threadedComment ref="W84" dT="2025-02-24T14:35:30.40" personId="{EA1C0CB0-C78B-4E7B-BF51-2AB5AC4EC5E4}" id="{8FF1895C-18EE-4A6B-90F7-6B51E906C173}">
    <text>Este documeto tiene 13 planos. El primer plano en 1:200, otros a escala 1:100 y otros s/E</text>
  </threadedComment>
  <threadedComment ref="D85" dT="2025-02-24T14:35:30.40" personId="{EA1C0CB0-C78B-4E7B-BF51-2AB5AC4EC5E4}" id="{6D473F31-0619-43FF-9FA4-B68C9FA91D01}">
    <text>Este documeto tiene 13 planos. El primer plano en 1:200, otros a escala 1:100 y otros s/E</text>
  </threadedComment>
  <threadedComment ref="W85" dT="2025-02-24T14:35:30.40" personId="{EA1C0CB0-C78B-4E7B-BF51-2AB5AC4EC5E4}" id="{C4F4637B-5CAA-4D9B-937E-29C0E414040F}">
    <text>Este documeto tiene 13 planos. El primer plano en 1:200, otros a escala 1:100 y otros s/E</text>
  </threadedComment>
  <threadedComment ref="D86" dT="2025-02-24T14:35:30.40" personId="{EA1C0CB0-C78B-4E7B-BF51-2AB5AC4EC5E4}" id="{040A6681-C900-48FD-9A34-2EE25690248D}">
    <text>Este documeto tiene 13 planos. El primer plano en 1:200, otros a escala 1:100 y otros s/E</text>
  </threadedComment>
  <threadedComment ref="W86" dT="2025-02-24T14:35:30.40" personId="{EA1C0CB0-C78B-4E7B-BF51-2AB5AC4EC5E4}" id="{6938F3C3-518F-4EB9-A352-0EFE71D42AEF}">
    <text>Este documeto tiene 13 planos. El primer plano en 1:200, otros a escala 1:100 y otros s/E</text>
  </threadedComment>
  <threadedComment ref="D87" dT="2025-02-24T14:35:30.40" personId="{EA1C0CB0-C78B-4E7B-BF51-2AB5AC4EC5E4}" id="{E9E57E6A-780F-4421-8370-DDD4CDFB03C4}">
    <text>Este documeto tiene 13 planos. El primer plano en 1:200, otros a escala 1:100 y otros s/E</text>
  </threadedComment>
  <threadedComment ref="W87" dT="2025-02-24T14:35:30.40" personId="{EA1C0CB0-C78B-4E7B-BF51-2AB5AC4EC5E4}" id="{5FA01542-9B75-4A54-ADFC-2E6228701312}">
    <text>Este documeto tiene 13 planos. El primer plano en 1:200, otros a escala 1:100 y otros s/E</text>
  </threadedComment>
  <threadedComment ref="D88" dT="2025-02-24T14:35:30.40" personId="{EA1C0CB0-C78B-4E7B-BF51-2AB5AC4EC5E4}" id="{F9B36CED-E8B1-4FB3-81CF-D23135864522}">
    <text>Este documeto tiene 13 planos. El primer plano en 1:200, otros a escala 1:100 y otros s/E</text>
  </threadedComment>
  <threadedComment ref="W88" dT="2025-02-24T14:35:30.40" personId="{EA1C0CB0-C78B-4E7B-BF51-2AB5AC4EC5E4}" id="{F308457E-1FC9-4958-BDA6-A0A7DF944183}">
    <text>Este documeto tiene 13 planos. El primer plano en 1:200, otros a escala 1:100 y otros s/E</text>
  </threadedComment>
  <threadedComment ref="D89" dT="2025-02-24T14:35:30.40" personId="{EA1C0CB0-C78B-4E7B-BF51-2AB5AC4EC5E4}" id="{F9234036-3114-49BD-8EF8-F7AEA29A9261}">
    <text>Este documeto tiene 13 planos. El primer plano en 1:200, otros a escala 1:100 y otros s/E</text>
  </threadedComment>
  <threadedComment ref="W89" dT="2025-02-24T14:35:30.40" personId="{EA1C0CB0-C78B-4E7B-BF51-2AB5AC4EC5E4}" id="{26D788B9-08BD-4BA7-A704-76024E3C2E8A}">
    <text>Este documeto tiene 13 planos. El primer plano en 1:200, otros a escala 1:100 y otros s/E</text>
  </threadedComment>
  <threadedComment ref="D90" dT="2025-02-24T14:35:30.40" personId="{EA1C0CB0-C78B-4E7B-BF51-2AB5AC4EC5E4}" id="{DABE8905-4F50-4568-AA6A-B7F2A1BE7E1C}">
    <text>Este documeto tiene 13 planos. El primer plano en 1:200, otros a escala 1:100 y otros s/E</text>
  </threadedComment>
  <threadedComment ref="W90" dT="2025-02-24T14:35:30.40" personId="{EA1C0CB0-C78B-4E7B-BF51-2AB5AC4EC5E4}" id="{6ECBFDE8-0AA1-444D-B6BF-3EB5B4356486}">
    <text>Este documeto tiene 13 planos. El primer plano en 1:200, otros a escala 1:100 y otros s/E</text>
  </threadedComment>
  <threadedComment ref="D91" dT="2025-02-24T14:35:30.40" personId="{EA1C0CB0-C78B-4E7B-BF51-2AB5AC4EC5E4}" id="{06F18DB2-B49B-4922-A23C-15EC680E84ED}">
    <text>Este documeto tiene 13 planos. El primer plano en 1:200, otros a escala 1:100 y otros s/E</text>
  </threadedComment>
  <threadedComment ref="W91" dT="2025-02-24T14:35:30.40" personId="{EA1C0CB0-C78B-4E7B-BF51-2AB5AC4EC5E4}" id="{2445EB71-5D00-4777-A79D-6E94559C8A7A}">
    <text>Este documeto tiene 13 planos. El primer plano en 1:200, otros a escala 1:100 y otros s/E</text>
  </threadedComment>
  <threadedComment ref="D92" dT="2025-02-24T14:35:30.40" personId="{EA1C0CB0-C78B-4E7B-BF51-2AB5AC4EC5E4}" id="{A90D8F87-F53B-4412-A24D-0F9D095EAD9E}">
    <text>Este documeto tiene 13 planos. El primer plano en 1:200, otros a escala 1:100 y otros s/E</text>
  </threadedComment>
  <threadedComment ref="W92" dT="2025-02-24T14:35:30.40" personId="{EA1C0CB0-C78B-4E7B-BF51-2AB5AC4EC5E4}" id="{1C3B47CB-8AFE-4772-BB56-BFEE00D6F880}">
    <text>Este documeto tiene 13 planos. El primer plano en 1:200, otros a escala 1:100 y otros s/E</text>
  </threadedComment>
  <threadedComment ref="D93" dT="2025-02-24T14:35:30.40" personId="{EA1C0CB0-C78B-4E7B-BF51-2AB5AC4EC5E4}" id="{A735350A-E4B2-4847-B773-52F92C0F2579}">
    <text>Este documeto tiene 13 planos. El primer plano en 1:200, otros a escala 1:100 y otros s/E</text>
  </threadedComment>
  <threadedComment ref="W93" dT="2025-02-24T14:35:30.40" personId="{EA1C0CB0-C78B-4E7B-BF51-2AB5AC4EC5E4}" id="{FFAC07D9-936F-4A86-9EE7-7CCD912741A7}">
    <text>Este documeto tiene 13 planos. El primer plano en 1:200, otros a escala 1:100 y otros s/E</text>
  </threadedComment>
  <threadedComment ref="D94" dT="2025-02-24T14:35:30.40" personId="{EA1C0CB0-C78B-4E7B-BF51-2AB5AC4EC5E4}" id="{4C8101A9-2F23-425A-9056-135F6E56D1D1}">
    <text>Este documeto tiene 13 planos. El primer plano en 1:200, otros a escala 1:100 y otros s/E</text>
  </threadedComment>
  <threadedComment ref="W94" dT="2025-02-24T14:35:30.40" personId="{EA1C0CB0-C78B-4E7B-BF51-2AB5AC4EC5E4}" id="{2384AFBC-D5C5-4F87-9FCD-E3EED90D5D93}">
    <text>Este documeto tiene 13 planos. El primer plano en 1:200, otros a escala 1:100 y otros s/E</text>
  </threadedComment>
  <threadedComment ref="D95" dT="2025-02-24T14:35:30.40" personId="{EA1C0CB0-C78B-4E7B-BF51-2AB5AC4EC5E4}" id="{1076A11A-310C-472A-931A-711E4854CD68}">
    <text>Este documeto tiene 13 planos. El primer plano en 1:200, otros a escala 1:100 y otros s/E</text>
  </threadedComment>
  <threadedComment ref="W95" dT="2025-02-24T14:35:30.40" personId="{EA1C0CB0-C78B-4E7B-BF51-2AB5AC4EC5E4}" id="{11AF16EE-D1E9-4E1D-90EA-46694C8EA530}">
    <text>Este documeto tiene 13 planos. El primer plano en 1:200, otros a escala 1:100 y otros s/E</text>
  </threadedComment>
  <threadedComment ref="D96" dT="2025-02-24T14:35:30.40" personId="{EA1C0CB0-C78B-4E7B-BF51-2AB5AC4EC5E4}" id="{BD1B2A66-AAB7-4524-A210-B27E2E1CB1BE}">
    <text>Este documeto tiene 13 planos. El primer plano en 1:200, otros a escala 1:100 y otros s/E</text>
  </threadedComment>
  <threadedComment ref="W96" dT="2025-02-24T14:35:30.40" personId="{EA1C0CB0-C78B-4E7B-BF51-2AB5AC4EC5E4}" id="{D5916FB6-0E83-4E8F-97EF-9E03A85FB80B}">
    <text>Este documeto tiene 13 planos. El primer plano en 1:200, otros a escala 1:100 y otros s/E</text>
  </threadedComment>
  <threadedComment ref="D97" dT="2025-02-24T14:35:30.40" personId="{EA1C0CB0-C78B-4E7B-BF51-2AB5AC4EC5E4}" id="{127DAE59-186D-40AA-9A04-966FC769F3C6}">
    <text>Este documeto tiene 13 planos. El primer plano en 1:200, otros a escala 1:100 y otros s/E</text>
  </threadedComment>
  <threadedComment ref="W97" dT="2025-02-24T14:35:30.40" personId="{EA1C0CB0-C78B-4E7B-BF51-2AB5AC4EC5E4}" id="{6439826F-46B0-4333-A420-6CCC48E9DAB6}">
    <text>Este documeto tiene 13 planos. El primer plano en 1:200, otros a escala 1:100 y otros s/E</text>
  </threadedComment>
  <threadedComment ref="D98" dT="2025-02-24T14:35:30.40" personId="{EA1C0CB0-C78B-4E7B-BF51-2AB5AC4EC5E4}" id="{FFD5323E-0E2A-424D-B786-380813B22A06}">
    <text>Este documeto tiene 13 planos. El primer plano en 1:200, otros a escala 1:100 y otros s/E</text>
  </threadedComment>
  <threadedComment ref="W98" dT="2025-02-24T14:35:30.40" personId="{EA1C0CB0-C78B-4E7B-BF51-2AB5AC4EC5E4}" id="{9781E1B6-2863-4B53-8B66-399901C74B74}">
    <text>Este documeto tiene 13 planos. El primer plano en 1:200, otros a escala 1:100 y otros s/E</text>
  </threadedComment>
  <threadedComment ref="D129" dT="2025-02-24T14:13:37.22" personId="{EA1C0CB0-C78B-4E7B-BF51-2AB5AC4EC5E4}" id="{7E07D174-BF2E-4D92-85F6-3CB32663E796}">
    <text>Este documento contiene 19 planos. Uno en 1:200 y 18 en 1:50</text>
  </threadedComment>
  <threadedComment ref="W129" dT="2025-02-24T14:13:37.22" personId="{EA1C0CB0-C78B-4E7B-BF51-2AB5AC4EC5E4}" id="{DBA8FE51-5EFB-4AD1-8B1B-979B403E24FD}">
    <text>Este documento contiene 19 planos. Uno en 1:200 y 18 en 1:50</text>
  </threadedComment>
  <threadedComment ref="D130" dT="2025-02-24T14:13:37.22" personId="{EA1C0CB0-C78B-4E7B-BF51-2AB5AC4EC5E4}" id="{5FF9B990-80E7-4DD5-A536-0FB4A6B8F177}">
    <text>Este documento contiene 19 planos. Uno en 1:200 y 18 en 1:50</text>
  </threadedComment>
  <threadedComment ref="W130" dT="2025-02-24T14:13:37.22" personId="{EA1C0CB0-C78B-4E7B-BF51-2AB5AC4EC5E4}" id="{8959FD81-B991-4ACD-97FC-460E21654BD1}">
    <text>Este documento contiene 19 planos. Uno en 1:200 y 18 en 1:50</text>
  </threadedComment>
  <threadedComment ref="D131" dT="2025-02-24T14:13:37.22" personId="{EA1C0CB0-C78B-4E7B-BF51-2AB5AC4EC5E4}" id="{11F73F4E-95DB-4DD5-9D16-56C8EE640C2D}">
    <text>Este documento contiene 19 planos. Uno en 1:200 y 18 en 1:50</text>
  </threadedComment>
  <threadedComment ref="W131" dT="2025-02-24T14:13:37.22" personId="{EA1C0CB0-C78B-4E7B-BF51-2AB5AC4EC5E4}" id="{840E81FB-9255-4A57-A59D-7B9CB189DB6F}">
    <text>Este documento contiene 19 planos. Uno en 1:200 y 18 en 1:50</text>
  </threadedComment>
  <threadedComment ref="D132" dT="2025-02-24T14:13:37.22" personId="{EA1C0CB0-C78B-4E7B-BF51-2AB5AC4EC5E4}" id="{DB2C16D7-01DE-470C-9838-36FA3E23E2EF}">
    <text>Este documento contiene 19 planos. Uno en 1:200 y 18 en 1:50</text>
  </threadedComment>
  <threadedComment ref="W132" dT="2025-02-24T14:13:37.22" personId="{EA1C0CB0-C78B-4E7B-BF51-2AB5AC4EC5E4}" id="{1EC2A5C6-F3F0-4BE6-9B3D-0ACDD0A7DFFB}">
    <text>Este documento contiene 19 planos. Uno en 1:200 y 18 en 1:50</text>
  </threadedComment>
  <threadedComment ref="D133" dT="2025-02-24T14:13:37.22" personId="{EA1C0CB0-C78B-4E7B-BF51-2AB5AC4EC5E4}" id="{A94AB777-5BBC-4365-9C1C-F9EDBB910261}">
    <text>Este documento contiene 19 planos. Uno en 1:200 y 18 en 1:50</text>
  </threadedComment>
  <threadedComment ref="W133" dT="2025-02-24T14:13:37.22" personId="{EA1C0CB0-C78B-4E7B-BF51-2AB5AC4EC5E4}" id="{89335EE5-BFF4-4488-829A-B4B4230F59ED}">
    <text>Este documento contiene 19 planos. Uno en 1:200 y 18 en 1:50</text>
  </threadedComment>
  <threadedComment ref="D134" dT="2025-02-24T14:35:30.40" personId="{EA1C0CB0-C78B-4E7B-BF51-2AB5AC4EC5E4}" id="{FA4405F9-0BD9-43C4-86C2-5E1A799F04D6}">
    <text>Este documeto tiene 13 planos. El primer plano en 1:200, otros a escala 1:100 y otros s/E</text>
  </threadedComment>
  <threadedComment ref="W134" dT="2025-02-24T14:35:30.40" personId="{EA1C0CB0-C78B-4E7B-BF51-2AB5AC4EC5E4}" id="{B1EEC0AA-D152-4A29-BDD6-62F0EEA0C0AC}">
    <text>Este documeto tiene 13 planos. El primer plano en 1:200, otros a escala 1:100 y otros s/E</text>
  </threadedComment>
  <threadedComment ref="D135" dT="2025-02-24T14:35:30.40" personId="{EA1C0CB0-C78B-4E7B-BF51-2AB5AC4EC5E4}" id="{8A2AAE96-2A91-44A5-B3D7-BB0535FBE741}">
    <text>Este documeto tiene 13 planos. El primer plano en 1:200, otros a escala 1:100 y otros s/E</text>
  </threadedComment>
  <threadedComment ref="W135" dT="2025-02-24T14:35:30.40" personId="{EA1C0CB0-C78B-4E7B-BF51-2AB5AC4EC5E4}" id="{DB8F977C-B28F-42F4-8A41-124D7B41A698}">
    <text>Este documeto tiene 13 planos. El primer plano en 1:200, otros a escala 1:100 y otros s/E</text>
  </threadedComment>
  <threadedComment ref="D136" dT="2025-02-24T14:35:30.40" personId="{EA1C0CB0-C78B-4E7B-BF51-2AB5AC4EC5E4}" id="{1BC96023-BF64-464C-BEA2-F36A796983EC}">
    <text>Este documeto tiene 13 planos. El primer plano en 1:200, otros a escala 1:100 y otros s/E</text>
  </threadedComment>
  <threadedComment ref="W136" dT="2025-02-24T14:35:30.40" personId="{EA1C0CB0-C78B-4E7B-BF51-2AB5AC4EC5E4}" id="{75B45353-A6E0-4950-B7B8-0979497CC5B4}">
    <text>Este documeto tiene 13 planos. El primer plano en 1:200, otros a escala 1:100 y otros s/E</text>
  </threadedComment>
  <threadedComment ref="D137" dT="2025-02-24T14:35:30.40" personId="{EA1C0CB0-C78B-4E7B-BF51-2AB5AC4EC5E4}" id="{A07B67EB-D010-45A0-B60F-251427F83222}">
    <text>Este documeto tiene 13 planos. El primer plano en 1:200, otros a escala 1:100 y otros s/E</text>
  </threadedComment>
  <threadedComment ref="W137" dT="2025-02-24T14:35:30.40" personId="{EA1C0CB0-C78B-4E7B-BF51-2AB5AC4EC5E4}" id="{658293A4-D24A-4357-8819-E75888DF972D}">
    <text>Este documeto tiene 13 planos. El primer plano en 1:200, otros a escala 1:100 y otros s/E</text>
  </threadedComment>
  <threadedComment ref="D138" dT="2025-02-24T14:35:30.40" personId="{EA1C0CB0-C78B-4E7B-BF51-2AB5AC4EC5E4}" id="{A2D5F6BB-B3FB-4447-BA96-4C32AB62CEC5}">
    <text>Este documeto tiene 13 planos. El primer plano en 1:200, otros a escala 1:100 y otros s/E</text>
  </threadedComment>
  <threadedComment ref="W138" dT="2025-02-24T14:35:30.40" personId="{EA1C0CB0-C78B-4E7B-BF51-2AB5AC4EC5E4}" id="{50531BB7-9E70-412D-9854-782028734A5D}">
    <text>Este documeto tiene 13 planos. El primer plano en 1:200, otros a escala 1:100 y otros s/E</text>
  </threadedComment>
  <threadedComment ref="D139" dT="2025-02-24T14:35:30.40" personId="{EA1C0CB0-C78B-4E7B-BF51-2AB5AC4EC5E4}" id="{18DF98A5-6BD4-47EB-B61F-940DAF06077F}">
    <text>Este documeto tiene 13 planos. El primer plano en 1:200, otros a escala 1:100 y otros s/E</text>
  </threadedComment>
  <threadedComment ref="W139" dT="2025-02-24T14:35:30.40" personId="{EA1C0CB0-C78B-4E7B-BF51-2AB5AC4EC5E4}" id="{C5376618-E47D-4BC1-B1CA-FDC14D69D2C3}">
    <text>Este documeto tiene 13 planos. El primer plano en 1:200, otros a escala 1:100 y otros s/E</text>
  </threadedComment>
  <threadedComment ref="D140" dT="2025-02-24T14:35:30.40" personId="{EA1C0CB0-C78B-4E7B-BF51-2AB5AC4EC5E4}" id="{4AA8BD71-97A2-4C61-9CD5-7EB7ADE6EE85}">
    <text>Este documeto tiene 13 planos. El primer plano en 1:200, otros a escala 1:100 y otros s/E</text>
  </threadedComment>
  <threadedComment ref="W140" dT="2025-02-24T14:35:30.40" personId="{EA1C0CB0-C78B-4E7B-BF51-2AB5AC4EC5E4}" id="{02042359-1059-4030-9863-3EAFB649F6FE}">
    <text>Este documeto tiene 13 planos. El primer plano en 1:200, otros a escala 1:100 y otros s/E</text>
  </threadedComment>
  <threadedComment ref="D141" dT="2025-02-24T14:35:30.40" personId="{EA1C0CB0-C78B-4E7B-BF51-2AB5AC4EC5E4}" id="{3996389F-A4C7-425E-B03A-7349D6816FB6}">
    <text>Este documeto tiene 13 planos. El primer plano en 1:200, otros a escala 1:100 y otros s/E</text>
  </threadedComment>
  <threadedComment ref="W141" dT="2025-02-24T14:35:30.40" personId="{EA1C0CB0-C78B-4E7B-BF51-2AB5AC4EC5E4}" id="{4F31D5AC-5C59-41C6-A289-F4BC970BABB8}">
    <text>Este documeto tiene 13 planos. El primer plano en 1:200, otros a escala 1:100 y otros s/E</text>
  </threadedComment>
  <threadedComment ref="D142" dT="2025-02-24T14:35:30.40" personId="{EA1C0CB0-C78B-4E7B-BF51-2AB5AC4EC5E4}" id="{32B5829A-29EE-4177-9094-0F702AA63666}">
    <text>Este documeto tiene 13 planos. El primer plano en 1:200, otros a escala 1:100 y otros s/E</text>
  </threadedComment>
  <threadedComment ref="W142" dT="2025-02-24T14:35:30.40" personId="{EA1C0CB0-C78B-4E7B-BF51-2AB5AC4EC5E4}" id="{BC39845B-E895-45D9-B166-2E3420AFF5DA}">
    <text>Este documeto tiene 13 planos. El primer plano en 1:200, otros a escala 1:100 y otros s/E</text>
  </threadedComment>
  <threadedComment ref="D143" dT="2025-02-24T14:35:30.40" personId="{EA1C0CB0-C78B-4E7B-BF51-2AB5AC4EC5E4}" id="{17D0EBC3-6E40-4835-904A-9D6DCF87F920}">
    <text>Este documeto tiene 13 planos. El primer plano en 1:200, otros a escala 1:100 y otros s/E</text>
  </threadedComment>
  <threadedComment ref="W143" dT="2025-02-24T14:35:30.40" personId="{EA1C0CB0-C78B-4E7B-BF51-2AB5AC4EC5E4}" id="{34B08A5F-54A2-422C-AAAE-7D0BCCA3932D}">
    <text>Este documeto tiene 13 planos. El primer plano en 1:200, otros a escala 1:100 y otros s/E</text>
  </threadedComment>
  <threadedComment ref="D144" dT="2025-02-24T14:35:30.40" personId="{EA1C0CB0-C78B-4E7B-BF51-2AB5AC4EC5E4}" id="{7BD0AE4A-29AE-4F5B-A4AF-4888C0BA8A80}">
    <text>Este documeto tiene 13 planos. El primer plano en 1:200, otros a escala 1:100 y otros s/E</text>
  </threadedComment>
  <threadedComment ref="W144" dT="2025-02-24T14:35:30.40" personId="{EA1C0CB0-C78B-4E7B-BF51-2AB5AC4EC5E4}" id="{A2F356AD-877A-417C-84D6-2B77E44AD5E0}">
    <text>Este documeto tiene 13 planos. El primer plano en 1:200, otros a escala 1:100 y otros s/E</text>
  </threadedComment>
  <threadedComment ref="D145" dT="2025-02-24T14:35:30.40" personId="{EA1C0CB0-C78B-4E7B-BF51-2AB5AC4EC5E4}" id="{F67FBC48-E7DC-455F-A20F-5595243FA80F}">
    <text>Este documeto tiene 13 planos. El primer plano en 1:200, otros a escala 1:100 y otros s/E</text>
  </threadedComment>
  <threadedComment ref="W145" dT="2025-02-24T14:35:30.40" personId="{EA1C0CB0-C78B-4E7B-BF51-2AB5AC4EC5E4}" id="{8FD8F11C-7778-41AC-BD81-2C53AEBF7AF1}">
    <text>Este documeto tiene 13 planos. El primer plano en 1:200, otros a escala 1:100 y otros s/E</text>
  </threadedComment>
  <threadedComment ref="D146" dT="2025-02-24T14:35:30.40" personId="{EA1C0CB0-C78B-4E7B-BF51-2AB5AC4EC5E4}" id="{06A15AA7-2709-4D2F-9B4B-F8D7E4F56CA7}">
    <text>Este documeto tiene 13 planos. El primer plano en 1:200, otros a escala 1:100 y otros s/E</text>
  </threadedComment>
  <threadedComment ref="W146" dT="2025-02-24T14:35:30.40" personId="{EA1C0CB0-C78B-4E7B-BF51-2AB5AC4EC5E4}" id="{1A1F677A-8F6F-4FA9-B81B-A2FB4348552A}">
    <text>Este documeto tiene 13 planos. El primer plano en 1:200, otros a escala 1:100 y otros s/E</text>
  </threadedComment>
  <threadedComment ref="D147" dT="2025-02-24T14:35:30.40" personId="{EA1C0CB0-C78B-4E7B-BF51-2AB5AC4EC5E4}" id="{920AEBC6-120A-4345-AC54-003A7FED25FF}">
    <text>Este documeto tiene 13 planos. El primer plano en 1:200, otros a escala 1:100 y otros s/E</text>
  </threadedComment>
  <threadedComment ref="W147" dT="2025-02-24T14:35:30.40" personId="{EA1C0CB0-C78B-4E7B-BF51-2AB5AC4EC5E4}" id="{9871A202-574D-415F-A269-AA6ADDC74D5F}">
    <text>Este documeto tiene 13 planos. El primer plano en 1:200, otros a escala 1:100 y otros s/E</text>
  </threadedComment>
  <threadedComment ref="D148" dT="2025-02-24T14:35:30.40" personId="{EA1C0CB0-C78B-4E7B-BF51-2AB5AC4EC5E4}" id="{C60F4566-4DC9-4F58-A460-D0360AC3DD80}">
    <text>Este documeto tiene 13 planos. El primer plano en 1:200, otros a escala 1:100 y otros s/E</text>
  </threadedComment>
  <threadedComment ref="W148" dT="2025-02-24T14:35:30.40" personId="{EA1C0CB0-C78B-4E7B-BF51-2AB5AC4EC5E4}" id="{62370E3C-FD8F-49C4-ABAB-FA83B0390487}">
    <text>Este documeto tiene 13 planos. El primer plano en 1:200, otros a escala 1:100 y otros s/E</text>
  </threadedComment>
  <threadedComment ref="D149" dT="2025-02-24T14:35:30.40" personId="{EA1C0CB0-C78B-4E7B-BF51-2AB5AC4EC5E4}" id="{EFC7D56B-D4AD-4925-920C-F03A15CF6D80}">
    <text>Este documeto tiene 13 planos. El primer plano en 1:200, otros a escala 1:100 y otros s/E</text>
  </threadedComment>
  <threadedComment ref="W149" dT="2025-02-24T14:35:30.40" personId="{EA1C0CB0-C78B-4E7B-BF51-2AB5AC4EC5E4}" id="{DC0F7812-11FE-4320-B4D3-5705F73FD1C4}">
    <text>Este documeto tiene 13 planos. El primer plano en 1:200, otros a escala 1:100 y otros s/E</text>
  </threadedComment>
  <threadedComment ref="D150" dT="2025-02-24T14:35:30.40" personId="{EA1C0CB0-C78B-4E7B-BF51-2AB5AC4EC5E4}" id="{5D25496B-BD39-4195-AA3D-9500438C1D11}">
    <text>Este documeto tiene 13 planos. El primer plano en 1:200, otros a escala 1:100 y otros s/E</text>
  </threadedComment>
  <threadedComment ref="W150" dT="2025-02-24T14:35:30.40" personId="{EA1C0CB0-C78B-4E7B-BF51-2AB5AC4EC5E4}" id="{4250CCF0-F724-4D95-8D95-F3AB8333C921}">
    <text>Este documeto tiene 13 planos. El primer plano en 1:200, otros a escala 1:100 y otros s/E</text>
  </threadedComment>
  <threadedComment ref="D151" dT="2025-02-24T14:35:30.40" personId="{EA1C0CB0-C78B-4E7B-BF51-2AB5AC4EC5E4}" id="{32EFE8EF-F5FB-4A58-B4A5-100086FD60BA}">
    <text>Este documeto tiene 13 planos. El primer plano en 1:200, otros a escala 1:100 y otros s/E</text>
  </threadedComment>
  <threadedComment ref="W151" dT="2025-02-24T14:35:30.40" personId="{EA1C0CB0-C78B-4E7B-BF51-2AB5AC4EC5E4}" id="{D3EA2CFD-0A93-4F39-9C27-9FD8DBD66BE5}">
    <text>Este documeto tiene 13 planos. El primer plano en 1:200, otros a escala 1:100 y otros s/E</text>
  </threadedComment>
  <threadedComment ref="D152" dT="2025-02-24T14:35:30.40" personId="{EA1C0CB0-C78B-4E7B-BF51-2AB5AC4EC5E4}" id="{47F976F9-ABC3-4E17-8484-F9626EACCC85}">
    <text>Este documeto tiene 13 planos. El primer plano en 1:200, otros a escala 1:100 y otros s/E</text>
  </threadedComment>
  <threadedComment ref="W152" dT="2025-02-24T14:35:30.40" personId="{EA1C0CB0-C78B-4E7B-BF51-2AB5AC4EC5E4}" id="{1F373C26-0BD0-473D-A17E-06BC42F5AB5E}">
    <text>Este documeto tiene 13 planos. El primer plano en 1:200, otros a escala 1:100 y otros s/E</text>
  </threadedComment>
  <threadedComment ref="D153" dT="2025-02-24T14:35:30.40" personId="{EA1C0CB0-C78B-4E7B-BF51-2AB5AC4EC5E4}" id="{70869FE7-1FAA-4230-993A-162989598A48}">
    <text>Este documeto tiene 13 planos. El primer plano en 1:200, otros a escala 1:100 y otros s/E</text>
  </threadedComment>
  <threadedComment ref="W153" dT="2025-02-24T14:35:30.40" personId="{EA1C0CB0-C78B-4E7B-BF51-2AB5AC4EC5E4}" id="{77286634-381A-43DA-AC54-CC2A5969B5DC}">
    <text>Este documeto tiene 13 planos. El primer plano en 1:200, otros a escala 1:100 y otros s/E</text>
  </threadedComment>
  <threadedComment ref="D154" dT="2025-02-24T14:35:30.40" personId="{EA1C0CB0-C78B-4E7B-BF51-2AB5AC4EC5E4}" id="{7190674F-E3D8-4775-A37E-BAC6A3CFA30A}">
    <text>Este documeto tiene 13 planos. El primer plano en 1:200, otros a escala 1:100 y otros s/E</text>
  </threadedComment>
  <threadedComment ref="W154" dT="2025-02-24T14:35:30.40" personId="{EA1C0CB0-C78B-4E7B-BF51-2AB5AC4EC5E4}" id="{9E591F71-2121-4061-9107-4EEAA28BE03F}">
    <text>Este documeto tiene 13 planos. El primer plano en 1:200, otros a escala 1:100 y otros s/E</text>
  </threadedComment>
  <threadedComment ref="D155" dT="2025-02-24T14:35:30.40" personId="{EA1C0CB0-C78B-4E7B-BF51-2AB5AC4EC5E4}" id="{5A0F6D54-2C3B-4B84-AF8F-588FAB1557B0}">
    <text>Este documeto tiene 13 planos. El primer plano en 1:200, otros a escala 1:100 y otros s/E</text>
  </threadedComment>
  <threadedComment ref="W155" dT="2025-02-24T14:35:30.40" personId="{EA1C0CB0-C78B-4E7B-BF51-2AB5AC4EC5E4}" id="{580342CC-5FFE-49CE-B454-A76923A3046A}">
    <text>Este documeto tiene 13 planos. El primer plano en 1:200, otros a escala 1:100 y otros s/E</text>
  </threadedComment>
  <threadedComment ref="D156" dT="2025-02-24T14:35:30.40" personId="{EA1C0CB0-C78B-4E7B-BF51-2AB5AC4EC5E4}" id="{8D481C0B-9307-488A-8593-0E7F49D1547B}">
    <text>Este documeto tiene 13 planos. El primer plano en 1:200, otros a escala 1:100 y otros s/E</text>
  </threadedComment>
  <threadedComment ref="W156" dT="2025-02-24T14:35:30.40" personId="{EA1C0CB0-C78B-4E7B-BF51-2AB5AC4EC5E4}" id="{E245AC13-42CA-4CB5-A7C7-88CBFB059ED2}">
    <text>Este documeto tiene 13 planos. El primer plano en 1:200, otros a escala 1:100 y otros s/E</text>
  </threadedComment>
  <threadedComment ref="D157" dT="2025-02-24T14:35:30.40" personId="{EA1C0CB0-C78B-4E7B-BF51-2AB5AC4EC5E4}" id="{788AA69A-81F3-4B3F-9FFF-E1D66A2C27D4}">
    <text>Este documeto tiene 13 planos. El primer plano en 1:200, otros a escala 1:100 y otros s/E</text>
  </threadedComment>
  <threadedComment ref="W157" dT="2025-02-24T14:35:30.40" personId="{EA1C0CB0-C78B-4E7B-BF51-2AB5AC4EC5E4}" id="{14D92B16-CB26-42B3-AF67-FADCBBDB7801}">
    <text>Este documeto tiene 13 planos. El primer plano en 1:200, otros a escala 1:100 y otros s/E</text>
  </threadedComment>
  <threadedComment ref="D158" dT="2025-02-24T14:35:30.40" personId="{EA1C0CB0-C78B-4E7B-BF51-2AB5AC4EC5E4}" id="{465B20C6-399C-4D6A-9932-899D8ED29B63}">
    <text>Este documeto tiene 13 planos. El primer plano en 1:200, otros a escala 1:100 y otros s/E</text>
  </threadedComment>
  <threadedComment ref="W158" dT="2025-02-24T14:35:30.40" personId="{EA1C0CB0-C78B-4E7B-BF51-2AB5AC4EC5E4}" id="{E4A306D7-CDD6-49C1-8298-51E37A9522E8}">
    <text>Este documeto tiene 13 planos. El primer plano en 1:200, otros a escala 1:100 y otros s/E</text>
  </threadedComment>
  <threadedComment ref="D159" dT="2025-02-24T14:35:30.40" personId="{EA1C0CB0-C78B-4E7B-BF51-2AB5AC4EC5E4}" id="{B5AD5C16-604D-4AFD-9785-64FC8EA286A4}">
    <text>Este documeto tiene 13 planos. El primer plano en 1:200, otros a escala 1:100 y otros s/E</text>
  </threadedComment>
  <threadedComment ref="W159" dT="2025-02-24T14:35:30.40" personId="{EA1C0CB0-C78B-4E7B-BF51-2AB5AC4EC5E4}" id="{C7322517-60CC-48C0-B812-6463563203C9}">
    <text>Este documeto tiene 13 planos. El primer plano en 1:200, otros a escala 1:100 y otros s/E</text>
  </threadedComment>
  <threadedComment ref="D160" dT="2025-02-24T14:35:30.40" personId="{EA1C0CB0-C78B-4E7B-BF51-2AB5AC4EC5E4}" id="{E8F84606-97A0-4AEF-9D72-2C58BA485CAC}">
    <text>Este documeto tiene 13 planos. El primer plano en 1:200, otros a escala 1:100 y otros s/E</text>
  </threadedComment>
  <threadedComment ref="W160" dT="2025-02-24T14:35:30.40" personId="{EA1C0CB0-C78B-4E7B-BF51-2AB5AC4EC5E4}" id="{4D618757-699A-4B3B-A5F8-BEC47004891D}">
    <text>Este documeto tiene 13 planos. El primer plano en 1:200, otros a escala 1:100 y otros s/E</text>
  </threadedComment>
  <threadedComment ref="D161" dT="2025-02-24T14:35:30.40" personId="{EA1C0CB0-C78B-4E7B-BF51-2AB5AC4EC5E4}" id="{88424F0E-38AA-464A-8A56-A6AD4F36F25A}">
    <text>Este documeto tiene 13 planos. El primer plano en 1:200, otros a escala 1:100 y otros s/E</text>
  </threadedComment>
  <threadedComment ref="W161" dT="2025-02-24T14:35:30.40" personId="{EA1C0CB0-C78B-4E7B-BF51-2AB5AC4EC5E4}" id="{4F542B04-4D6B-47D4-90E8-BB0800922EC6}">
    <text>Este documeto tiene 13 planos. El primer plano en 1:200, otros a escala 1:100 y otros s/E</text>
  </threadedComment>
  <threadedComment ref="D162" dT="2025-02-24T14:35:30.40" personId="{EA1C0CB0-C78B-4E7B-BF51-2AB5AC4EC5E4}" id="{AA82AA17-1DEE-48EB-BBEE-AC73705FA322}">
    <text>Este documeto tiene 13 planos. El primer plano en 1:200, otros a escala 1:100 y otros s/E</text>
  </threadedComment>
  <threadedComment ref="W162" dT="2025-02-24T14:35:30.40" personId="{EA1C0CB0-C78B-4E7B-BF51-2AB5AC4EC5E4}" id="{59B51837-A151-418B-8AF6-AAB78C23DD11}">
    <text>Este documeto tiene 13 planos. El primer plano en 1:200, otros a escala 1:100 y otros s/E</text>
  </threadedComment>
  <threadedComment ref="D163" dT="2025-02-24T14:35:30.40" personId="{EA1C0CB0-C78B-4E7B-BF51-2AB5AC4EC5E4}" id="{6B602EE5-0D68-4E93-91DF-D9B84FF97967}">
    <text>Este documeto tiene 13 planos. El primer plano en 1:200, otros a escala 1:100 y otros s/E</text>
  </threadedComment>
  <threadedComment ref="W163" dT="2025-02-24T14:35:30.40" personId="{EA1C0CB0-C78B-4E7B-BF51-2AB5AC4EC5E4}" id="{2EA7AEB6-8FDC-465F-8178-8D3C457F2C4D}">
    <text>Este documeto tiene 13 planos. El primer plano en 1:200, otros a escala 1:100 y otros s/E</text>
  </threadedComment>
  <threadedComment ref="D164" dT="2025-02-24T14:35:30.40" personId="{EA1C0CB0-C78B-4E7B-BF51-2AB5AC4EC5E4}" id="{05BC467A-2EA4-4557-899F-DAD8ADCA0998}">
    <text>Este documeto tiene 13 planos. El primer plano en 1:200, otros a escala 1:100 y otros s/E</text>
  </threadedComment>
  <threadedComment ref="W164" dT="2025-02-24T14:35:30.40" personId="{EA1C0CB0-C78B-4E7B-BF51-2AB5AC4EC5E4}" id="{3EC2F9A1-DEA1-48AB-80BE-54B26E1D0F0B}">
    <text>Este documeto tiene 13 planos. El primer plano en 1:200, otros a escala 1:100 y otros s/E</text>
  </threadedComment>
  <threadedComment ref="D165" dT="2025-02-24T14:35:30.40" personId="{EA1C0CB0-C78B-4E7B-BF51-2AB5AC4EC5E4}" id="{0D52BA95-817C-4F9F-AA51-98CF6D29C255}">
    <text>Este documeto tiene 13 planos. El primer plano en 1:200, otros a escala 1:100 y otros s/E</text>
  </threadedComment>
  <threadedComment ref="W165" dT="2025-02-24T14:35:30.40" personId="{EA1C0CB0-C78B-4E7B-BF51-2AB5AC4EC5E4}" id="{D5124D16-CDD4-41F5-A8A4-89438935134B}">
    <text>Este documeto tiene 13 planos. El primer plano en 1:200, otros a escala 1:100 y otros s/E</text>
  </threadedComment>
  <threadedComment ref="D166" dT="2025-02-24T14:35:30.40" personId="{EA1C0CB0-C78B-4E7B-BF51-2AB5AC4EC5E4}" id="{D560B632-C0A4-4D62-AB64-DF7CAFDF0960}">
    <text>Este documeto tiene 13 planos. El primer plano en 1:200, otros a escala 1:100 y otros s/E</text>
  </threadedComment>
  <threadedComment ref="W166" dT="2025-02-24T14:35:30.40" personId="{EA1C0CB0-C78B-4E7B-BF51-2AB5AC4EC5E4}" id="{8FD3FDCF-E4A4-4150-ABF6-A0546018008D}">
    <text>Este documeto tiene 13 planos. El primer plano en 1:200, otros a escala 1:100 y otros s/E</text>
  </threadedComment>
  <threadedComment ref="D167" dT="2025-02-24T14:35:30.40" personId="{EA1C0CB0-C78B-4E7B-BF51-2AB5AC4EC5E4}" id="{FEED7592-CCA2-4B93-9C8E-66001AD2D58C}">
    <text>Este documeto tiene 13 planos. El primer plano en 1:200, otros a escala 1:100 y otros s/E</text>
  </threadedComment>
  <threadedComment ref="W167" dT="2025-02-24T14:35:30.40" personId="{EA1C0CB0-C78B-4E7B-BF51-2AB5AC4EC5E4}" id="{DBE618BB-17BC-453D-BFF1-EA4F09E3C364}">
    <text>Este documeto tiene 13 planos. El primer plano en 1:200, otros a escala 1:100 y otros s/E</text>
  </threadedComment>
  <threadedComment ref="D168" dT="2025-02-24T14:35:30.40" personId="{EA1C0CB0-C78B-4E7B-BF51-2AB5AC4EC5E4}" id="{FE53F9E6-B0A2-4F8F-9CCA-5BD99E405E36}">
    <text>Este documeto tiene 13 planos. El primer plano en 1:200, otros a escala 1:100 y otros s/E</text>
  </threadedComment>
  <threadedComment ref="W168" dT="2025-02-24T14:35:30.40" personId="{EA1C0CB0-C78B-4E7B-BF51-2AB5AC4EC5E4}" id="{6B252F1C-8D1B-4217-A754-5E00B511A24E}">
    <text>Este documeto tiene 13 planos. El primer plano en 1:200, otros a escala 1:100 y otros s/E</text>
  </threadedComment>
  <threadedComment ref="D169" dT="2025-02-24T14:35:30.40" personId="{EA1C0CB0-C78B-4E7B-BF51-2AB5AC4EC5E4}" id="{D8F4066B-F724-46FA-8AEB-3076EE58A5C2}">
    <text>Este documeto tiene 13 planos. El primer plano en 1:200, otros a escala 1:100 y otros s/E</text>
  </threadedComment>
  <threadedComment ref="W169" dT="2025-02-24T14:35:30.40" personId="{EA1C0CB0-C78B-4E7B-BF51-2AB5AC4EC5E4}" id="{05F888A0-C526-49BB-B074-82FFF691FF2F}">
    <text>Este documeto tiene 13 planos. El primer plano en 1:200, otros a escala 1:100 y otros s/E</text>
  </threadedComment>
  <threadedComment ref="D170" dT="2025-02-24T14:35:30.40" personId="{EA1C0CB0-C78B-4E7B-BF51-2AB5AC4EC5E4}" id="{3566A897-73F8-49DF-9BD3-E9945327945B}">
    <text>Este documeto tiene 13 planos. El primer plano en 1:200, otros a escala 1:100 y otros s/E</text>
  </threadedComment>
  <threadedComment ref="W170" dT="2025-02-24T14:35:30.40" personId="{EA1C0CB0-C78B-4E7B-BF51-2AB5AC4EC5E4}" id="{FC4B89BE-D34D-4CB5-866E-5187FCF4BEBB}">
    <text>Este documeto tiene 13 planos. El primer plano en 1:200, otros a escala 1:100 y otros s/E</text>
  </threadedComment>
  <threadedComment ref="D171" dT="2025-02-24T14:35:30.40" personId="{EA1C0CB0-C78B-4E7B-BF51-2AB5AC4EC5E4}" id="{64548BCD-4E29-4457-B5CB-B20B13B8C5CA}">
    <text>Este documeto tiene 13 planos. El primer plano en 1:200, otros a escala 1:100 y otros s/E</text>
  </threadedComment>
  <threadedComment ref="W171" dT="2025-02-24T14:35:30.40" personId="{EA1C0CB0-C78B-4E7B-BF51-2AB5AC4EC5E4}" id="{D40BEA43-4BAB-4430-BB83-3BF34C307F91}">
    <text>Este documeto tiene 13 planos. El primer plano en 1:200, otros a escala 1:100 y otros s/E</text>
  </threadedComment>
  <threadedComment ref="D172" dT="2025-02-24T14:35:30.40" personId="{EA1C0CB0-C78B-4E7B-BF51-2AB5AC4EC5E4}" id="{4FDB0F8E-449F-4414-900E-9C42A22B0E25}">
    <text>Este documeto tiene 13 planos. El primer plano en 1:200, otros a escala 1:100 y otros s/E</text>
  </threadedComment>
  <threadedComment ref="W172" dT="2025-02-24T14:35:30.40" personId="{EA1C0CB0-C78B-4E7B-BF51-2AB5AC4EC5E4}" id="{0B56D199-981D-4084-B9E2-52ABBAA6E1B5}">
    <text>Este documeto tiene 13 planos. El primer plano en 1:200, otros a escala 1:100 y otros s/E</text>
  </threadedComment>
  <threadedComment ref="D173" dT="2025-02-24T14:35:30.40" personId="{EA1C0CB0-C78B-4E7B-BF51-2AB5AC4EC5E4}" id="{95650B82-EB7F-4A4C-869A-669F0B1A38B0}">
    <text>Este documeto tiene 13 planos. El primer plano en 1:200, otros a escala 1:100 y otros s/E</text>
  </threadedComment>
  <threadedComment ref="W173" dT="2025-02-24T14:35:30.40" personId="{EA1C0CB0-C78B-4E7B-BF51-2AB5AC4EC5E4}" id="{9B471FAD-E775-4853-946A-75A82609FD35}">
    <text>Este documeto tiene 13 planos. El primer plano en 1:200, otros a escala 1:100 y otros s/E</text>
  </threadedComment>
  <threadedComment ref="D174" dT="2025-02-24T15:14:39.66" personId="{EA1C0CB0-C78B-4E7B-BF51-2AB5AC4EC5E4}" id="{30D7E879-D7A5-4DDF-91F4-F95023C9FC42}">
    <text>El documento contiene6 planos, uno sin escala y los otros a 150</text>
  </threadedComment>
  <threadedComment ref="W174" dT="2025-02-24T15:14:39.66" personId="{EA1C0CB0-C78B-4E7B-BF51-2AB5AC4EC5E4}" id="{34AEE22B-C47B-419C-8C50-EBC61E18013A}">
    <text>El documento contiene6 planos, uno sin escala y los otros a 150</text>
  </threadedComment>
  <threadedComment ref="D175" dT="2025-02-24T15:14:39.66" personId="{EA1C0CB0-C78B-4E7B-BF51-2AB5AC4EC5E4}" id="{772B12B8-6AC9-4E69-8B6E-01E75984547A}">
    <text>El documento contiene6 planos, uno sin escala y los otros a 150</text>
  </threadedComment>
  <threadedComment ref="W175" dT="2025-02-24T15:14:39.66" personId="{EA1C0CB0-C78B-4E7B-BF51-2AB5AC4EC5E4}" id="{ED5319C2-20C4-43FF-89EE-AFD757BC9FE2}">
    <text>El documento contiene6 planos, uno sin escala y los otros a 150</text>
  </threadedComment>
  <threadedComment ref="D176" dT="2025-02-24T15:14:39.66" personId="{EA1C0CB0-C78B-4E7B-BF51-2AB5AC4EC5E4}" id="{77AB300B-4118-46D6-BBD9-09110DCA2CDD}">
    <text>El documento contiene6 planos, uno sin escala y los otros a 150</text>
  </threadedComment>
  <threadedComment ref="W176" dT="2025-02-24T15:14:39.66" personId="{EA1C0CB0-C78B-4E7B-BF51-2AB5AC4EC5E4}" id="{B085865F-3A88-4F5B-BBD6-6609AA155196}">
    <text>El documento contiene6 planos, uno sin escala y los otros a 150</text>
  </threadedComment>
  <threadedComment ref="D177" dT="2025-02-24T15:14:39.66" personId="{EA1C0CB0-C78B-4E7B-BF51-2AB5AC4EC5E4}" id="{FD602ACE-79D9-4DF8-936E-0AFD98D797A2}">
    <text>El documento contiene6 planos, uno sin escala y los otros a 150</text>
  </threadedComment>
  <threadedComment ref="W177" dT="2025-02-24T15:14:39.66" personId="{EA1C0CB0-C78B-4E7B-BF51-2AB5AC4EC5E4}" id="{9612C9C3-FACD-4BD9-B80A-7A877C53EB43}">
    <text>El documento contiene6 planos, uno sin escala y los otros a 150</text>
  </threadedComment>
  <threadedComment ref="D178" dT="2025-02-24T15:14:39.66" personId="{EA1C0CB0-C78B-4E7B-BF51-2AB5AC4EC5E4}" id="{F9AB574F-3ED3-4224-927C-D5FB3AF664AA}">
    <text>El documento contiene6 planos, uno sin escala y los otros a 150</text>
  </threadedComment>
  <threadedComment ref="W178" dT="2025-02-24T15:14:39.66" personId="{EA1C0CB0-C78B-4E7B-BF51-2AB5AC4EC5E4}" id="{763DB1D8-E14B-4FFA-B61C-B7D50190D9B3}">
    <text>El documento contiene6 planos, uno sin escala y los otros a 150</text>
  </threadedComment>
  <threadedComment ref="D179" dT="2025-02-24T15:14:39.66" personId="{EA1C0CB0-C78B-4E7B-BF51-2AB5AC4EC5E4}" id="{E6175899-0E41-44C0-B97E-576563D1650B}">
    <text>El documento contiene4 planos, uno sin escala y los otros a 150</text>
  </threadedComment>
  <threadedComment ref="W179" dT="2025-02-24T15:14:39.66" personId="{EA1C0CB0-C78B-4E7B-BF51-2AB5AC4EC5E4}" id="{68597E2B-3486-48C4-B548-15435F4E80D0}">
    <text>El documento contiene4 planos, uno sin escala y los otros a 150</text>
  </threadedComment>
  <threadedComment ref="D180" dT="2025-02-24T15:14:39.66" personId="{EA1C0CB0-C78B-4E7B-BF51-2AB5AC4EC5E4}" id="{AFCDFCA0-FF59-4A20-9DA0-4337E6FFD172}">
    <text>El documento contiene4 planos, uno sin escala y los otros a 150</text>
  </threadedComment>
  <threadedComment ref="W180" dT="2025-02-24T15:14:39.66" personId="{EA1C0CB0-C78B-4E7B-BF51-2AB5AC4EC5E4}" id="{E7AC086B-64A2-4D1A-8C45-9C6252858AD1}">
    <text>El documento contiene4 planos, uno sin escala y los otros a 150</text>
  </threadedComment>
  <threadedComment ref="D181" dT="2025-02-24T15:14:39.66" personId="{EA1C0CB0-C78B-4E7B-BF51-2AB5AC4EC5E4}" id="{C3E14124-23A2-495B-9FBC-62E69C2169F5}">
    <text>El documento contiene4 planos, uno sin escala y los otros a 150</text>
  </threadedComment>
  <threadedComment ref="W181" dT="2025-02-24T15:14:39.66" personId="{EA1C0CB0-C78B-4E7B-BF51-2AB5AC4EC5E4}" id="{91351D38-3ACD-4951-AC41-6CBBA449B403}">
    <text>El documento contiene4 planos, uno sin escala y los otros a 150</text>
  </threadedComment>
  <threadedComment ref="D182" dT="2025-02-24T15:14:39.66" personId="{EA1C0CB0-C78B-4E7B-BF51-2AB5AC4EC5E4}" id="{3305FF90-329C-4EFD-89A6-9FFADE0857F4}">
    <text>El documento contiene4 planos, uno sin escala y los otros a 150</text>
  </threadedComment>
  <threadedComment ref="W182" dT="2025-02-24T15:14:39.66" personId="{EA1C0CB0-C78B-4E7B-BF51-2AB5AC4EC5E4}" id="{9E3504E0-472C-4477-A1AD-E17E97501A43}">
    <text>El documento contiene4 planos, uno sin escala y los otros a 150</text>
  </threadedComment>
  <threadedComment ref="D183" dT="2025-02-24T15:14:39.66" personId="{EA1C0CB0-C78B-4E7B-BF51-2AB5AC4EC5E4}" id="{CE791B92-C23B-44EF-80DC-4EC11FE7E49A}">
    <text>El documento contiene4 planos, uno sin escala y los otros a 150</text>
  </threadedComment>
  <threadedComment ref="W183" dT="2025-02-24T15:14:39.66" personId="{EA1C0CB0-C78B-4E7B-BF51-2AB5AC4EC5E4}" id="{111C2020-88E7-453A-BAE9-AB5A33F0D9D0}">
    <text>El documento contiene4 planos, uno sin escala y los otros a 150</text>
  </threadedComment>
  <threadedComment ref="D184" dT="2025-02-24T15:14:39.66" personId="{EA1C0CB0-C78B-4E7B-BF51-2AB5AC4EC5E4}" id="{3BEE49BB-CC27-45D5-A326-6CCD80F5BFA5}">
    <text>El documento contiene4
 planos, uno sin escala y los otros a 150</text>
  </threadedComment>
  <threadedComment ref="W184" dT="2025-02-24T15:14:39.66" personId="{EA1C0CB0-C78B-4E7B-BF51-2AB5AC4EC5E4}" id="{3C06ECFD-C409-4E33-B491-E7DFBBB91F1C}">
    <text>El documento contiene4
 planos, uno sin escala y los otros a 150</text>
  </threadedComment>
  <threadedComment ref="D185" dT="2025-02-24T15:14:39.66" personId="{EA1C0CB0-C78B-4E7B-BF51-2AB5AC4EC5E4}" id="{572D95D1-4335-4D29-8299-CB75154482C0}">
    <text>El documento contiene4
 planos, uno sin escala y los otros a 150</text>
  </threadedComment>
  <threadedComment ref="W185" dT="2025-02-24T15:14:39.66" personId="{EA1C0CB0-C78B-4E7B-BF51-2AB5AC4EC5E4}" id="{6DB98FF0-8550-44F7-A13F-CCC42F127D90}">
    <text>El documento contiene4
 planos, uno sin escala y los otros a 150</text>
  </threadedComment>
  <threadedComment ref="D186" dT="2025-02-24T15:14:39.66" personId="{EA1C0CB0-C78B-4E7B-BF51-2AB5AC4EC5E4}" id="{C4C9B50F-6E30-4B3C-8623-CCF395558117}">
    <text>El documento contiene4
 planos, uno sin escala y los otros a 150</text>
  </threadedComment>
  <threadedComment ref="W186" dT="2025-02-24T15:14:39.66" personId="{EA1C0CB0-C78B-4E7B-BF51-2AB5AC4EC5E4}" id="{590F88E8-D2A5-4A2B-A487-3FEF4B4AE9E8}">
    <text>El documento contiene4
 planos, uno sin escala y los otros a 150</text>
  </threadedComment>
  <threadedComment ref="D187" dT="2025-02-24T15:14:39.66" personId="{EA1C0CB0-C78B-4E7B-BF51-2AB5AC4EC5E4}" id="{4EC0F95C-6C16-453D-B4C0-3B2D14A477D7}">
    <text>El documento contiene4
 planos, uno sin escala y los otros a 150</text>
  </threadedComment>
  <threadedComment ref="W187" dT="2025-02-24T15:14:39.66" personId="{EA1C0CB0-C78B-4E7B-BF51-2AB5AC4EC5E4}" id="{0BDA3365-DBF0-416C-958A-ED029C058F19}">
    <text>El documento contiene4
 planos, uno sin escala y los otros a 150</text>
  </threadedComment>
  <threadedComment ref="D188" dT="2025-02-24T15:14:39.66" personId="{EA1C0CB0-C78B-4E7B-BF51-2AB5AC4EC5E4}" id="{A1DE406F-4E22-4BBE-A204-4F7670A64FEB}">
    <text>El documento contiene4
 planos, uno sin escala y los otros a 150</text>
  </threadedComment>
  <threadedComment ref="W188" dT="2025-02-24T15:14:39.66" personId="{EA1C0CB0-C78B-4E7B-BF51-2AB5AC4EC5E4}" id="{840717D6-CD76-4457-AED6-463A36357977}">
    <text>El documento contiene4
 planos, uno sin escala y los otros a 150</text>
  </threadedComment>
  <threadedComment ref="D209" dT="2025-02-24T14:35:30.40" personId="{EA1C0CB0-C78B-4E7B-BF51-2AB5AC4EC5E4}" id="{09CD8E57-6C59-4DC3-8316-5EE744A224BA}">
    <text>Este documeto tiene 8 planos. El primer plano en 1:200, otros a escala 1:100 y otros s/E</text>
  </threadedComment>
  <threadedComment ref="D210" dT="2025-02-24T14:35:30.40" personId="{EA1C0CB0-C78B-4E7B-BF51-2AB5AC4EC5E4}" id="{05904D6A-6939-467A-BCF5-1337B1F9CBEA}">
    <text>Este documeto tiene 8 planos. El primer plano en 1:200, otros a escala 1:100 y otros s/E</text>
  </threadedComment>
  <threadedComment ref="D211" dT="2025-02-24T14:35:30.40" personId="{EA1C0CB0-C78B-4E7B-BF51-2AB5AC4EC5E4}" id="{C870C096-ED67-4967-9EF4-68CC42D463CE}">
    <text>Este documeto tiene 8 planos. El primer plano en 1:200, otros a escala 1:100 y otros s/E</text>
  </threadedComment>
  <threadedComment ref="D212" dT="2025-02-24T14:35:30.40" personId="{EA1C0CB0-C78B-4E7B-BF51-2AB5AC4EC5E4}" id="{31D46435-7E63-4629-9D7E-97165A1187C0}">
    <text>Este documeto tiene 8 planos. El primer plano en 1:200, otros a escala 1:100 y otros s/E</text>
  </threadedComment>
  <threadedComment ref="D213" dT="2025-02-24T14:35:30.40" personId="{EA1C0CB0-C78B-4E7B-BF51-2AB5AC4EC5E4}" id="{DD2CE75F-5C13-4BD6-AC2F-0976FE3D302F}">
    <text>Este documeto tiene 8 planos. El primer plano en 1:200, otros a escala 1:100 y otros s/E</text>
  </threadedComment>
  <threadedComment ref="D214" dT="2025-02-24T14:35:30.40" personId="{EA1C0CB0-C78B-4E7B-BF51-2AB5AC4EC5E4}" id="{12E522AF-1903-478C-8A04-11BED92437EE}">
    <text>Este documeto tiene 8 planos. El primer plano en 1:200, otros a escala 1:100 y otros s/E</text>
  </threadedComment>
  <threadedComment ref="D215" dT="2025-02-24T14:35:30.40" personId="{EA1C0CB0-C78B-4E7B-BF51-2AB5AC4EC5E4}" id="{BC3015CA-B2F1-4725-9DFF-3A68FD748AFC}">
    <text>Este documeto tiene 8 planos. El primer plano en 1:200, otros a escala 1:100 y otros s/E</text>
  </threadedComment>
  <threadedComment ref="D216" dT="2025-02-24T14:35:30.40" personId="{EA1C0CB0-C78B-4E7B-BF51-2AB5AC4EC5E4}" id="{6BAFE8D3-CC50-4577-8ECC-43DB286367AD}">
    <text>Este documeto tiene 8 planos. El primer plano en 1:200, otros a escala 1:100 y otros s/E</text>
  </threadedComment>
  <threadedComment ref="D217" dT="2025-02-24T14:35:30.40" personId="{EA1C0CB0-C78B-4E7B-BF51-2AB5AC4EC5E4}" id="{B77F7E25-B9B8-43B4-80A5-80940C3F0F4C}">
    <text>Este documeto tiene 8 planos. El primer plano en 1:200, otros a escala 1:100 y otros s/E</text>
  </threadedComment>
  <threadedComment ref="D218" dT="2025-02-24T14:35:30.40" personId="{EA1C0CB0-C78B-4E7B-BF51-2AB5AC4EC5E4}" id="{7A891416-73EB-47BD-ACF3-5238785A0FE4}">
    <text>Este documeto tiene 8 planos. El primer plano en 1:200, otros a escala 1:100 y otros s/E</text>
  </threadedComment>
  <threadedComment ref="D224" dT="2025-02-24T15:59:09.17" personId="{EA1C0CB0-C78B-4E7B-BF51-2AB5AC4EC5E4}" id="{E4E927A8-D3CC-474F-A2F9-D805F69429D4}">
    <text xml:space="preserve">9 Planos </text>
  </threadedComment>
  <threadedComment ref="D225" dT="2025-02-24T15:59:09.17" personId="{EA1C0CB0-C78B-4E7B-BF51-2AB5AC4EC5E4}" id="{731B0984-BCE0-4C73-B815-BB6CF7C23703}">
    <text xml:space="preserve">9 Planos </text>
  </threadedComment>
  <threadedComment ref="D226" dT="2025-02-24T15:59:09.17" personId="{EA1C0CB0-C78B-4E7B-BF51-2AB5AC4EC5E4}" id="{4AB02F03-3292-4DEE-B388-C49FC030AD04}">
    <text xml:space="preserve">9 Planos </text>
  </threadedComment>
  <threadedComment ref="D227" dT="2025-02-24T15:59:09.17" personId="{EA1C0CB0-C78B-4E7B-BF51-2AB5AC4EC5E4}" id="{DCDF90E6-EB4D-42D8-83C3-4527D0D3CDB1}">
    <text xml:space="preserve">9 Planos </text>
  </threadedComment>
  <threadedComment ref="D228" dT="2025-02-24T15:59:09.17" personId="{EA1C0CB0-C78B-4E7B-BF51-2AB5AC4EC5E4}" id="{6175FAE4-5B85-4E29-865A-D90FB3A9F428}">
    <text xml:space="preserve">9 Planos </text>
  </threadedComment>
  <threadedComment ref="D229" dT="2025-02-24T15:59:09.17" personId="{EA1C0CB0-C78B-4E7B-BF51-2AB5AC4EC5E4}" id="{14ED2D4A-111C-40DC-900B-04368E94B58C}">
    <text xml:space="preserve">9 Planos </text>
  </threadedComment>
  <threadedComment ref="D230" dT="2025-02-24T15:59:09.17" personId="{EA1C0CB0-C78B-4E7B-BF51-2AB5AC4EC5E4}" id="{6A4EBA81-79FC-404C-9CED-D14CFA4FEF0B}">
    <text xml:space="preserve">9 Planos </text>
  </threadedComment>
  <threadedComment ref="D231" dT="2025-02-24T15:59:09.17" personId="{EA1C0CB0-C78B-4E7B-BF51-2AB5AC4EC5E4}" id="{4405DBB2-BBB6-4EAC-94E7-C4843CFCE56E}">
    <text xml:space="preserve">9 Planos </text>
  </threadedComment>
  <threadedComment ref="D232" dT="2025-02-24T15:59:09.17" personId="{EA1C0CB0-C78B-4E7B-BF51-2AB5AC4EC5E4}" id="{C8361804-A4C5-49CF-B561-46BBE8359D0D}">
    <text xml:space="preserve">9 Planos </text>
  </threadedComment>
  <threadedComment ref="D233" dT="2025-02-24T15:59:09.17" personId="{EA1C0CB0-C78B-4E7B-BF51-2AB5AC4EC5E4}" id="{FF2DD513-389A-4AFE-9B06-D2C5DA946658}">
    <text xml:space="preserve">9 Planos </text>
  </threadedComment>
  <threadedComment ref="D234" dT="2025-02-24T15:59:09.17" personId="{EA1C0CB0-C78B-4E7B-BF51-2AB5AC4EC5E4}" id="{D2F46470-25EF-424B-BD70-54708A6298E9}">
    <text xml:space="preserve">9 Planos </text>
  </threadedComment>
  <threadedComment ref="D235" dT="2025-02-24T15:59:09.17" personId="{EA1C0CB0-C78B-4E7B-BF51-2AB5AC4EC5E4}" id="{F6DF1FA1-9674-42B6-A228-03E4D76563B2}">
    <text xml:space="preserve">9 Planos </text>
  </threadedComment>
  <threadedComment ref="D236" dT="2025-02-24T15:59:09.17" personId="{EA1C0CB0-C78B-4E7B-BF51-2AB5AC4EC5E4}" id="{ED99CE66-24A8-41F2-9FDA-30C051139160}">
    <text xml:space="preserve">9 Planos </text>
  </threadedComment>
  <threadedComment ref="D237" dT="2025-02-24T15:59:09.17" personId="{EA1C0CB0-C78B-4E7B-BF51-2AB5AC4EC5E4}" id="{74C09636-CF77-4A96-86A1-1F0B1AEEEB91}">
    <text xml:space="preserve">9 Planos </text>
  </threadedComment>
  <threadedComment ref="D238" dT="2025-02-24T15:59:09.17" personId="{EA1C0CB0-C78B-4E7B-BF51-2AB5AC4EC5E4}" id="{FEB84930-C41A-4D9C-833E-CC86BC38BE4C}">
    <text xml:space="preserve">9 Planos </text>
  </threadedComment>
  <threadedComment ref="D239" dT="2025-02-24T15:59:09.17" personId="{EA1C0CB0-C78B-4E7B-BF51-2AB5AC4EC5E4}" id="{A1E9B0A2-6D3C-4662-8E4B-C3343E473E40}">
    <text xml:space="preserve">9 Planos </text>
  </threadedComment>
  <threadedComment ref="W239" dT="2025-02-24T15:59:09.17" personId="{EA1C0CB0-C78B-4E7B-BF51-2AB5AC4EC5E4}" id="{EFCB4FA3-1EF9-4597-A820-38CF4F7B8CFE}">
    <text xml:space="preserve">9 Planos </text>
  </threadedComment>
  <threadedComment ref="D240" dT="2025-02-24T15:59:09.17" personId="{EA1C0CB0-C78B-4E7B-BF51-2AB5AC4EC5E4}" id="{D92D69A2-B76D-4841-AB0B-0CF4BF04505B}">
    <text xml:space="preserve">9 Planos </text>
  </threadedComment>
  <threadedComment ref="W240" dT="2025-02-24T15:59:09.17" personId="{EA1C0CB0-C78B-4E7B-BF51-2AB5AC4EC5E4}" id="{866019B7-17F1-44DD-A965-69EDDBD15553}">
    <text xml:space="preserve">9 Planos </text>
  </threadedComment>
  <threadedComment ref="D241" dT="2025-02-24T15:59:09.17" personId="{EA1C0CB0-C78B-4E7B-BF51-2AB5AC4EC5E4}" id="{92323E6C-FFD6-4486-880D-70178C115AB6}">
    <text xml:space="preserve">9 Planos </text>
  </threadedComment>
  <threadedComment ref="W241" dT="2025-02-24T15:59:09.17" personId="{EA1C0CB0-C78B-4E7B-BF51-2AB5AC4EC5E4}" id="{00FE5DD6-4CB3-4B8D-A4BF-3570978727AA}">
    <text xml:space="preserve">9 Planos </text>
  </threadedComment>
  <threadedComment ref="D242" dT="2025-02-24T15:59:09.17" personId="{EA1C0CB0-C78B-4E7B-BF51-2AB5AC4EC5E4}" id="{64BCB0C2-4A3C-45A1-A505-979F48F0E858}">
    <text xml:space="preserve">9 Planos </text>
  </threadedComment>
  <threadedComment ref="W242" dT="2025-02-24T15:59:09.17" personId="{EA1C0CB0-C78B-4E7B-BF51-2AB5AC4EC5E4}" id="{BBCD299E-7CC1-4D8E-B443-A200FED59080}">
    <text xml:space="preserve">9 Planos </text>
  </threadedComment>
  <threadedComment ref="D243" dT="2025-02-24T15:59:09.17" personId="{EA1C0CB0-C78B-4E7B-BF51-2AB5AC4EC5E4}" id="{04CA4CB5-4577-408E-AD7A-B605B4EEB655}">
    <text xml:space="preserve">9 Planos </text>
  </threadedComment>
  <threadedComment ref="W243" dT="2025-02-24T15:59:09.17" personId="{EA1C0CB0-C78B-4E7B-BF51-2AB5AC4EC5E4}" id="{DDB82C99-EA4A-4FBA-96CD-31846A7204C1}">
    <text xml:space="preserve">9 Planos </text>
  </threadedComment>
  <threadedComment ref="D244" dT="2025-02-24T15:59:09.17" personId="{EA1C0CB0-C78B-4E7B-BF51-2AB5AC4EC5E4}" id="{7D2C88BC-0E25-4538-8DFC-0778188023C3}">
    <text xml:space="preserve">9 Planos </text>
  </threadedComment>
  <threadedComment ref="W244" dT="2025-02-24T15:59:09.17" personId="{EA1C0CB0-C78B-4E7B-BF51-2AB5AC4EC5E4}" id="{F7017E50-17AB-4213-9C02-590CD85220DC}">
    <text xml:space="preserve">9 Planos </text>
  </threadedComment>
  <threadedComment ref="D245" dT="2025-02-24T15:59:09.17" personId="{EA1C0CB0-C78B-4E7B-BF51-2AB5AC4EC5E4}" id="{7B0B5AD8-EC0E-4249-BF39-14D04740E076}">
    <text xml:space="preserve">9 Planos </text>
  </threadedComment>
  <threadedComment ref="W245" dT="2025-02-24T15:59:09.17" personId="{EA1C0CB0-C78B-4E7B-BF51-2AB5AC4EC5E4}" id="{F6D1D93D-F75F-4D2B-A7F7-1FE3E99F3F89}">
    <text xml:space="preserve">9 Planos </text>
  </threadedComment>
  <threadedComment ref="D246" dT="2025-02-24T15:59:09.17" personId="{EA1C0CB0-C78B-4E7B-BF51-2AB5AC4EC5E4}" id="{0255F0CA-E0E1-486C-B73A-FB4377510285}">
    <text xml:space="preserve">9 Planos </text>
  </threadedComment>
  <threadedComment ref="W246" dT="2025-02-24T15:59:09.17" personId="{EA1C0CB0-C78B-4E7B-BF51-2AB5AC4EC5E4}" id="{62C8F473-CA98-4AA3-AB34-DBC7DA77699E}">
    <text xml:space="preserve">9 Planos </text>
  </threadedComment>
  <threadedComment ref="D247" dT="2025-02-24T15:59:09.17" personId="{EA1C0CB0-C78B-4E7B-BF51-2AB5AC4EC5E4}" id="{02C445E6-752E-427C-BCD0-9ABF2375EF68}">
    <text xml:space="preserve">9 Planos </text>
  </threadedComment>
  <threadedComment ref="W247" dT="2025-02-24T15:59:09.17" personId="{EA1C0CB0-C78B-4E7B-BF51-2AB5AC4EC5E4}" id="{D4A2C788-4A08-49AF-A8A3-EDC6BA12D8A1}">
    <text xml:space="preserve">9 Planos </text>
  </threadedComment>
  <threadedComment ref="D248" dT="2025-02-24T15:59:09.17" personId="{EA1C0CB0-C78B-4E7B-BF51-2AB5AC4EC5E4}" id="{E3C2DBC6-E7E2-4B7D-A044-847218E272DD}">
    <text xml:space="preserve">9 Planos </text>
  </threadedComment>
  <threadedComment ref="W248" dT="2025-02-24T15:59:09.17" personId="{EA1C0CB0-C78B-4E7B-BF51-2AB5AC4EC5E4}" id="{31A8457C-47CF-4664-8767-259020BDA11F}">
    <text xml:space="preserve">9 Planos </text>
  </threadedComment>
  <threadedComment ref="D249" dT="2025-02-24T15:59:09.17" personId="{EA1C0CB0-C78B-4E7B-BF51-2AB5AC4EC5E4}" id="{0A5BA829-323C-415D-A60F-CBED88481677}">
    <text xml:space="preserve">9 Planos </text>
  </threadedComment>
  <threadedComment ref="W249" dT="2025-02-24T15:59:09.17" personId="{EA1C0CB0-C78B-4E7B-BF51-2AB5AC4EC5E4}" id="{4061023F-DE5A-4CFC-80D6-9FF403749AA7}">
    <text xml:space="preserve">9 Planos </text>
  </threadedComment>
  <threadedComment ref="D250" dT="2025-02-24T15:59:09.17" personId="{EA1C0CB0-C78B-4E7B-BF51-2AB5AC4EC5E4}" id="{28AB3257-A52F-41FD-BAED-13CF669C0A65}">
    <text xml:space="preserve">9 Planos </text>
  </threadedComment>
  <threadedComment ref="W250" dT="2025-02-24T15:59:09.17" personId="{EA1C0CB0-C78B-4E7B-BF51-2AB5AC4EC5E4}" id="{5E29CCA6-8539-41F5-9ACE-4BEEE33D9E4A}">
    <text xml:space="preserve">9 Planos </text>
  </threadedComment>
  <threadedComment ref="D251" dT="2025-02-24T15:59:09.17" personId="{EA1C0CB0-C78B-4E7B-BF51-2AB5AC4EC5E4}" id="{1C0E787B-0EB8-4E68-B9C4-14BD96BF7FE8}">
    <text xml:space="preserve">9 Planos </text>
  </threadedComment>
  <threadedComment ref="W251" dT="2025-02-24T15:59:09.17" personId="{EA1C0CB0-C78B-4E7B-BF51-2AB5AC4EC5E4}" id="{42E836ED-A573-4B4E-BF34-A5F3563D16B6}">
    <text xml:space="preserve">9 Planos </text>
  </threadedComment>
  <threadedComment ref="D252" dT="2025-02-24T15:59:09.17" personId="{EA1C0CB0-C78B-4E7B-BF51-2AB5AC4EC5E4}" id="{D2AF9E6B-4738-4D46-97EE-F99D2ECB207F}">
    <text xml:space="preserve">9 Planos </text>
  </threadedComment>
  <threadedComment ref="W252" dT="2025-02-24T15:59:09.17" personId="{EA1C0CB0-C78B-4E7B-BF51-2AB5AC4EC5E4}" id="{03C28C71-4670-4297-ADEF-E2F0C4CCEFFB}">
    <text xml:space="preserve">9 Planos </text>
  </threadedComment>
  <threadedComment ref="D253" dT="2025-02-24T15:59:09.17" personId="{EA1C0CB0-C78B-4E7B-BF51-2AB5AC4EC5E4}" id="{5A358940-617A-4A77-A53A-BD465DBC025F}">
    <text xml:space="preserve">9 Planos </text>
  </threadedComment>
  <threadedComment ref="W253" dT="2025-02-24T15:59:09.17" personId="{EA1C0CB0-C78B-4E7B-BF51-2AB5AC4EC5E4}" id="{1C022343-F3E2-4579-B49D-8264EC679BD8}">
    <text xml:space="preserve">9 Planos </text>
  </threadedComment>
  <threadedComment ref="D259" dT="2025-02-24T15:59:09.17" personId="{EA1C0CB0-C78B-4E7B-BF51-2AB5AC4EC5E4}" id="{FB5F545A-4EEB-486F-B364-9BDE36C53256}">
    <text xml:space="preserve">10 Planos </text>
  </threadedComment>
  <threadedComment ref="W259" dT="2025-02-24T15:59:09.17" personId="{EA1C0CB0-C78B-4E7B-BF51-2AB5AC4EC5E4}" id="{05F5A9F3-B602-4283-9F0A-7EA0873026AB}">
    <text xml:space="preserve">10 Planos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A7F-C174-44CF-8950-2337E6976964}">
  <dimension ref="A1:AO325"/>
  <sheetViews>
    <sheetView topLeftCell="T1" zoomScale="70" zoomScaleNormal="70" workbookViewId="0">
      <selection activeCell="AF2" sqref="AF2:AG2"/>
    </sheetView>
  </sheetViews>
  <sheetFormatPr baseColWidth="10" defaultRowHeight="15" x14ac:dyDescent="0.25"/>
  <cols>
    <col min="1" max="1" width="31.7109375" customWidth="1"/>
    <col min="2" max="2" width="29.140625" style="3" bestFit="1" customWidth="1"/>
    <col min="3" max="3" width="18" style="3" bestFit="1" customWidth="1"/>
    <col min="4" max="4" width="8.5703125" bestFit="1" customWidth="1"/>
    <col min="5" max="5" width="15.7109375" style="3" customWidth="1"/>
    <col min="6" max="17" width="14.85546875" customWidth="1"/>
    <col min="18" max="18" width="60.140625" customWidth="1"/>
    <col min="19" max="19" width="83.85546875" bestFit="1" customWidth="1"/>
    <col min="20" max="20" width="132.28515625" customWidth="1"/>
    <col min="21" max="21" width="60.5703125" customWidth="1"/>
    <col min="22" max="22" width="18" style="3" bestFit="1" customWidth="1"/>
    <col min="23" max="23" width="8.5703125" bestFit="1" customWidth="1"/>
    <col min="24" max="35" width="14.85546875" customWidth="1"/>
    <col min="36" max="36" width="61.5703125" customWidth="1"/>
    <col min="37" max="37" width="103.85546875" customWidth="1"/>
    <col min="38" max="38" width="132.28515625" customWidth="1"/>
    <col min="39" max="39" width="53" customWidth="1"/>
    <col min="40" max="40" width="15.7109375" customWidth="1"/>
    <col min="41" max="41" width="61.85546875" style="4" customWidth="1"/>
    <col min="42" max="42" width="93" customWidth="1"/>
    <col min="43" max="43" width="81.140625" bestFit="1" customWidth="1"/>
  </cols>
  <sheetData>
    <row r="1" spans="1:41" x14ac:dyDescent="0.25">
      <c r="A1" s="34" t="s">
        <v>3</v>
      </c>
      <c r="B1" s="26" t="s">
        <v>98</v>
      </c>
      <c r="C1" s="26" t="s">
        <v>99</v>
      </c>
      <c r="D1" s="25" t="s">
        <v>106</v>
      </c>
      <c r="E1" s="26" t="s">
        <v>132</v>
      </c>
      <c r="F1" s="25" t="s">
        <v>1764</v>
      </c>
      <c r="G1" s="26" t="s">
        <v>1765</v>
      </c>
      <c r="H1" s="26" t="s">
        <v>1766</v>
      </c>
      <c r="I1" s="26" t="s">
        <v>1767</v>
      </c>
      <c r="J1" s="26" t="s">
        <v>1768</v>
      </c>
      <c r="K1" s="26" t="s">
        <v>1769</v>
      </c>
      <c r="L1" s="26" t="s">
        <v>1770</v>
      </c>
      <c r="M1" s="26" t="s">
        <v>1771</v>
      </c>
      <c r="N1" s="26" t="s">
        <v>1772</v>
      </c>
      <c r="O1" s="26" t="s">
        <v>1773</v>
      </c>
      <c r="P1" s="26" t="s">
        <v>1774</v>
      </c>
      <c r="Q1" s="26" t="s">
        <v>1775</v>
      </c>
      <c r="R1" s="25" t="s">
        <v>1776</v>
      </c>
      <c r="S1" s="25" t="s">
        <v>1777</v>
      </c>
      <c r="T1" s="25" t="s">
        <v>1778</v>
      </c>
      <c r="U1" s="28" t="s">
        <v>133</v>
      </c>
      <c r="V1" s="20" t="s">
        <v>99</v>
      </c>
      <c r="W1" s="19" t="s">
        <v>106</v>
      </c>
      <c r="X1" s="19" t="s">
        <v>1764</v>
      </c>
      <c r="Y1" s="36" t="s">
        <v>1765</v>
      </c>
      <c r="Z1" s="20" t="s">
        <v>1766</v>
      </c>
      <c r="AA1" s="20" t="s">
        <v>1767</v>
      </c>
      <c r="AB1" s="20" t="s">
        <v>1768</v>
      </c>
      <c r="AC1" s="20" t="s">
        <v>1769</v>
      </c>
      <c r="AD1" s="20" t="s">
        <v>1770</v>
      </c>
      <c r="AE1" s="20" t="s">
        <v>1771</v>
      </c>
      <c r="AF1" s="20" t="s">
        <v>1772</v>
      </c>
      <c r="AG1" s="20" t="s">
        <v>1773</v>
      </c>
      <c r="AH1" s="20" t="s">
        <v>1774</v>
      </c>
      <c r="AI1" s="20" t="s">
        <v>1775</v>
      </c>
      <c r="AJ1" s="19" t="s">
        <v>1776</v>
      </c>
      <c r="AK1" s="19" t="s">
        <v>1777</v>
      </c>
      <c r="AL1" s="19" t="s">
        <v>1778</v>
      </c>
      <c r="AM1" s="29" t="s">
        <v>133</v>
      </c>
      <c r="AO1"/>
    </row>
    <row r="2" spans="1:41" x14ac:dyDescent="0.25">
      <c r="A2" t="s">
        <v>16</v>
      </c>
      <c r="C2" s="3">
        <v>27</v>
      </c>
      <c r="D2" s="3" t="s">
        <v>105</v>
      </c>
      <c r="E2" s="3">
        <v>27</v>
      </c>
      <c r="F2" t="s">
        <v>279</v>
      </c>
      <c r="G2" t="s">
        <v>280</v>
      </c>
      <c r="H2" t="s">
        <v>320</v>
      </c>
      <c r="I2" t="s">
        <v>1012</v>
      </c>
      <c r="J2" t="s">
        <v>283</v>
      </c>
      <c r="K2" t="s">
        <v>1440</v>
      </c>
      <c r="L2" t="s">
        <v>301</v>
      </c>
      <c r="M2" t="s">
        <v>298</v>
      </c>
      <c r="N2" t="s">
        <v>287</v>
      </c>
      <c r="O2" t="s">
        <v>288</v>
      </c>
      <c r="P2" t="s">
        <v>309</v>
      </c>
      <c r="Q2" t="s">
        <v>280</v>
      </c>
      <c r="R2" t="str">
        <f t="shared" ref="R2:R65" si="0">+_xlfn.TEXTJOIN("-",TRUE,F2:Q2)</f>
        <v>SFVA-1-00000-BI-F-01875-G0-D4-IDOM-DD-pdf-1</v>
      </c>
      <c r="S2" t="s">
        <v>1620</v>
      </c>
      <c r="T2" t="str">
        <f t="shared" ref="T2:T65" si="1">+_xlfn.CONCAT(R2,"-",S2)</f>
        <v>SFVA-1-00000-BI-F-01875-G0-D4-IDOM-DD-pdf-1-MEP.Piping Support Standard.pdf</v>
      </c>
      <c r="U2" s="4" t="s">
        <v>153</v>
      </c>
      <c r="W2" s="3" t="s">
        <v>105</v>
      </c>
      <c r="X2" t="s">
        <v>279</v>
      </c>
      <c r="Y2" t="s">
        <v>280</v>
      </c>
      <c r="Z2" t="s">
        <v>320</v>
      </c>
      <c r="AA2" t="s">
        <v>1012</v>
      </c>
      <c r="AB2" t="s">
        <v>283</v>
      </c>
      <c r="AC2" s="21" t="s">
        <v>356</v>
      </c>
      <c r="AD2" t="s">
        <v>301</v>
      </c>
      <c r="AE2" t="s">
        <v>298</v>
      </c>
      <c r="AF2" t="s">
        <v>1972</v>
      </c>
      <c r="AG2" t="s">
        <v>1973</v>
      </c>
      <c r="AH2" t="s">
        <v>309</v>
      </c>
      <c r="AI2" t="s">
        <v>280</v>
      </c>
      <c r="AJ2" t="str">
        <f t="shared" ref="AJ2:AJ65" si="2">+_xlfn.TEXTJOIN("-",TRUE,X2:AI2)</f>
        <v>SFVA-1-00000-BI-F-00002-G0-D4-JVFCCSJ-SD-pdf-1</v>
      </c>
      <c r="AK2" s="33" t="s">
        <v>1620</v>
      </c>
      <c r="AL2" t="str">
        <f t="shared" ref="AL2:AL65" si="3">+_xlfn.CONCAT(AJ2,"-",AK2)</f>
        <v>SFVA-1-00000-BI-F-00002-G0-D4-JVFCCSJ-SD-pdf-1-MEP.Piping Support Standard.pdf</v>
      </c>
      <c r="AM2" s="4" t="s">
        <v>153</v>
      </c>
      <c r="AO2"/>
    </row>
    <row r="3" spans="1:41" x14ac:dyDescent="0.25">
      <c r="A3" t="s">
        <v>15</v>
      </c>
      <c r="B3" s="3">
        <v>1</v>
      </c>
      <c r="F3" t="s">
        <v>279</v>
      </c>
      <c r="G3" t="s">
        <v>280</v>
      </c>
      <c r="H3" t="s">
        <v>320</v>
      </c>
      <c r="I3" t="s">
        <v>1012</v>
      </c>
      <c r="J3" t="s">
        <v>262</v>
      </c>
      <c r="K3" t="s">
        <v>443</v>
      </c>
      <c r="L3" t="s">
        <v>285</v>
      </c>
      <c r="M3" t="s">
        <v>1105</v>
      </c>
      <c r="N3" t="s">
        <v>287</v>
      </c>
      <c r="O3" t="s">
        <v>288</v>
      </c>
      <c r="P3" t="s">
        <v>309</v>
      </c>
      <c r="Q3" t="s">
        <v>331</v>
      </c>
      <c r="R3" t="str">
        <f t="shared" si="0"/>
        <v>SFVA-1-00000-BI-X-00003-EG-A1-IDOM-DD-pdf-a</v>
      </c>
      <c r="S3" t="s">
        <v>1588</v>
      </c>
      <c r="T3" t="str">
        <f t="shared" si="1"/>
        <v>SFVA-1-00000-BI-X-00003-EG-A1-IDOM-DD-pdf-a-MEP. Mass &amp; Energy Balance.pdf</v>
      </c>
      <c r="U3" t="s">
        <v>2542</v>
      </c>
      <c r="X3" t="s">
        <v>279</v>
      </c>
      <c r="Y3" t="s">
        <v>280</v>
      </c>
      <c r="Z3" t="s">
        <v>320</v>
      </c>
      <c r="AA3" t="s">
        <v>1012</v>
      </c>
      <c r="AB3" t="s">
        <v>262</v>
      </c>
      <c r="AC3" s="21" t="s">
        <v>443</v>
      </c>
      <c r="AD3" t="s">
        <v>285</v>
      </c>
      <c r="AE3" t="s">
        <v>1105</v>
      </c>
      <c r="AF3" t="s">
        <v>1972</v>
      </c>
      <c r="AG3" t="s">
        <v>1973</v>
      </c>
      <c r="AH3" t="s">
        <v>309</v>
      </c>
      <c r="AI3" t="s">
        <v>331</v>
      </c>
      <c r="AJ3" t="str">
        <f t="shared" si="2"/>
        <v>SFVA-1-00000-BI-X-00003-EG-A1-JVFCCSJ-SD-pdf-a</v>
      </c>
      <c r="AK3" s="33" t="s">
        <v>1588</v>
      </c>
      <c r="AL3" t="str">
        <f t="shared" si="3"/>
        <v>SFVA-1-00000-BI-X-00003-EG-A1-JVFCCSJ-SD-pdf-a-MEP. Mass &amp; Energy Balance.pdf</v>
      </c>
      <c r="AM3" t="s">
        <v>2542</v>
      </c>
      <c r="AO3"/>
    </row>
    <row r="4" spans="1:41" x14ac:dyDescent="0.25">
      <c r="A4" t="s">
        <v>15</v>
      </c>
      <c r="B4" s="3">
        <v>1</v>
      </c>
      <c r="F4" t="s">
        <v>279</v>
      </c>
      <c r="G4" t="s">
        <v>280</v>
      </c>
      <c r="H4" t="s">
        <v>320</v>
      </c>
      <c r="I4" t="s">
        <v>1012</v>
      </c>
      <c r="J4" t="s">
        <v>262</v>
      </c>
      <c r="K4" t="s">
        <v>1408</v>
      </c>
      <c r="L4" t="s">
        <v>301</v>
      </c>
      <c r="M4" t="s">
        <v>1105</v>
      </c>
      <c r="N4" t="s">
        <v>287</v>
      </c>
      <c r="O4" t="s">
        <v>288</v>
      </c>
      <c r="P4" t="s">
        <v>309</v>
      </c>
      <c r="Q4" t="s">
        <v>280</v>
      </c>
      <c r="R4" t="str">
        <f t="shared" si="0"/>
        <v>SFVA-1-00000-BI-X-01665-G0-A1-IDOM-DD-pdf-1</v>
      </c>
      <c r="S4" t="s">
        <v>1589</v>
      </c>
      <c r="T4" t="str">
        <f t="shared" si="1"/>
        <v>SFVA-1-00000-BI-X-01665-G0-A1-IDOM-DD-pdf-1-MEP. Mechanical Design Criteria.pdf</v>
      </c>
      <c r="U4" t="s">
        <v>2542</v>
      </c>
      <c r="X4" t="s">
        <v>279</v>
      </c>
      <c r="Y4" t="s">
        <v>280</v>
      </c>
      <c r="Z4" t="s">
        <v>320</v>
      </c>
      <c r="AA4" t="s">
        <v>1012</v>
      </c>
      <c r="AB4" t="s">
        <v>262</v>
      </c>
      <c r="AC4" s="21" t="s">
        <v>376</v>
      </c>
      <c r="AD4" t="s">
        <v>301</v>
      </c>
      <c r="AE4" t="s">
        <v>1105</v>
      </c>
      <c r="AF4" t="s">
        <v>1972</v>
      </c>
      <c r="AG4" t="s">
        <v>1973</v>
      </c>
      <c r="AH4" t="s">
        <v>309</v>
      </c>
      <c r="AI4" t="s">
        <v>280</v>
      </c>
      <c r="AJ4" t="str">
        <f t="shared" si="2"/>
        <v>SFVA-1-00000-BI-X-00004-G0-A1-JVFCCSJ-SD-pdf-1</v>
      </c>
      <c r="AK4" s="33" t="s">
        <v>1589</v>
      </c>
      <c r="AL4" t="str">
        <f t="shared" si="3"/>
        <v>SFVA-1-00000-BI-X-00004-G0-A1-JVFCCSJ-SD-pdf-1-MEP. Mechanical Design Criteria.pdf</v>
      </c>
      <c r="AM4" t="s">
        <v>2542</v>
      </c>
      <c r="AO4"/>
    </row>
    <row r="5" spans="1:41" x14ac:dyDescent="0.25">
      <c r="A5" t="s">
        <v>15</v>
      </c>
      <c r="B5" s="3">
        <v>1</v>
      </c>
      <c r="F5" t="s">
        <v>279</v>
      </c>
      <c r="G5" t="s">
        <v>280</v>
      </c>
      <c r="H5" t="s">
        <v>320</v>
      </c>
      <c r="I5" t="s">
        <v>1012</v>
      </c>
      <c r="J5" t="s">
        <v>262</v>
      </c>
      <c r="K5" t="s">
        <v>1409</v>
      </c>
      <c r="L5" t="s">
        <v>301</v>
      </c>
      <c r="M5" t="s">
        <v>298</v>
      </c>
      <c r="N5" t="s">
        <v>287</v>
      </c>
      <c r="O5" t="s">
        <v>288</v>
      </c>
      <c r="P5" t="s">
        <v>309</v>
      </c>
      <c r="Q5" t="s">
        <v>290</v>
      </c>
      <c r="R5" t="str">
        <f t="shared" si="0"/>
        <v>SFVA-1-00000-BI-X-01666-G0-D4-IDOM-DD-pdf-2</v>
      </c>
      <c r="S5" t="s">
        <v>1590</v>
      </c>
      <c r="T5" t="str">
        <f t="shared" si="1"/>
        <v>SFVA-1-00000-BI-X-01666-G0-D4-IDOM-DD-pdf-2-MEP. Piping Design Criteria.pdf</v>
      </c>
      <c r="U5" t="s">
        <v>2542</v>
      </c>
      <c r="X5" t="s">
        <v>279</v>
      </c>
      <c r="Y5" t="s">
        <v>280</v>
      </c>
      <c r="Z5" t="s">
        <v>320</v>
      </c>
      <c r="AA5" t="s">
        <v>1012</v>
      </c>
      <c r="AB5" t="s">
        <v>262</v>
      </c>
      <c r="AC5" s="21" t="s">
        <v>357</v>
      </c>
      <c r="AD5" t="s">
        <v>301</v>
      </c>
      <c r="AE5" t="s">
        <v>298</v>
      </c>
      <c r="AF5" t="s">
        <v>1972</v>
      </c>
      <c r="AG5" t="s">
        <v>1973</v>
      </c>
      <c r="AH5" t="s">
        <v>309</v>
      </c>
      <c r="AI5" t="s">
        <v>290</v>
      </c>
      <c r="AJ5" t="str">
        <f t="shared" si="2"/>
        <v>SFVA-1-00000-BI-X-00005-G0-D4-JVFCCSJ-SD-pdf-2</v>
      </c>
      <c r="AK5" s="33" t="s">
        <v>1590</v>
      </c>
      <c r="AL5" t="str">
        <f t="shared" si="3"/>
        <v>SFVA-1-00000-BI-X-00005-G0-D4-JVFCCSJ-SD-pdf-2-MEP. Piping Design Criteria.pdf</v>
      </c>
      <c r="AM5" t="s">
        <v>2542</v>
      </c>
      <c r="AO5"/>
    </row>
    <row r="6" spans="1:41" x14ac:dyDescent="0.25">
      <c r="A6" t="s">
        <v>15</v>
      </c>
      <c r="B6" s="3">
        <v>1</v>
      </c>
      <c r="F6" t="s">
        <v>279</v>
      </c>
      <c r="G6" t="s">
        <v>280</v>
      </c>
      <c r="H6" t="s">
        <v>320</v>
      </c>
      <c r="I6" t="s">
        <v>1012</v>
      </c>
      <c r="J6" t="s">
        <v>262</v>
      </c>
      <c r="K6" t="s">
        <v>1410</v>
      </c>
      <c r="L6" t="s">
        <v>301</v>
      </c>
      <c r="M6" t="s">
        <v>298</v>
      </c>
      <c r="N6" t="s">
        <v>287</v>
      </c>
      <c r="O6" t="s">
        <v>288</v>
      </c>
      <c r="P6" t="s">
        <v>309</v>
      </c>
      <c r="Q6" t="s">
        <v>280</v>
      </c>
      <c r="R6" t="str">
        <f t="shared" si="0"/>
        <v>SFVA-1-00000-BI-X-01667-G0-D4-IDOM-DD-pdf-1</v>
      </c>
      <c r="S6" t="s">
        <v>1591</v>
      </c>
      <c r="T6" t="str">
        <f t="shared" si="1"/>
        <v>SFVA-1-00000-BI-X-01667-G0-D4-IDOM-DD-pdf-1-MEP. Piping Class.pdf</v>
      </c>
      <c r="U6" t="s">
        <v>2542</v>
      </c>
      <c r="X6" t="s">
        <v>279</v>
      </c>
      <c r="Y6" t="s">
        <v>280</v>
      </c>
      <c r="Z6" t="s">
        <v>320</v>
      </c>
      <c r="AA6" t="s">
        <v>1012</v>
      </c>
      <c r="AB6" t="s">
        <v>262</v>
      </c>
      <c r="AC6" s="21" t="s">
        <v>408</v>
      </c>
      <c r="AD6" t="s">
        <v>301</v>
      </c>
      <c r="AE6" t="s">
        <v>298</v>
      </c>
      <c r="AF6" t="s">
        <v>1972</v>
      </c>
      <c r="AG6" t="s">
        <v>1973</v>
      </c>
      <c r="AH6" t="s">
        <v>309</v>
      </c>
      <c r="AI6" t="s">
        <v>280</v>
      </c>
      <c r="AJ6" t="str">
        <f t="shared" si="2"/>
        <v>SFVA-1-00000-BI-X-00006-G0-D4-JVFCCSJ-SD-pdf-1</v>
      </c>
      <c r="AK6" s="33" t="s">
        <v>1591</v>
      </c>
      <c r="AL6" t="str">
        <f t="shared" si="3"/>
        <v>SFVA-1-00000-BI-X-00006-G0-D4-JVFCCSJ-SD-pdf-1-MEP. Piping Class.pdf</v>
      </c>
      <c r="AM6" t="s">
        <v>2542</v>
      </c>
      <c r="AO6"/>
    </row>
    <row r="7" spans="1:41" x14ac:dyDescent="0.25">
      <c r="A7" t="s">
        <v>15</v>
      </c>
      <c r="B7" s="3">
        <v>1</v>
      </c>
      <c r="F7" t="s">
        <v>279</v>
      </c>
      <c r="G7" t="s">
        <v>280</v>
      </c>
      <c r="H7" t="s">
        <v>320</v>
      </c>
      <c r="I7" t="s">
        <v>1012</v>
      </c>
      <c r="J7" t="s">
        <v>262</v>
      </c>
      <c r="K7" t="s">
        <v>1411</v>
      </c>
      <c r="L7" t="s">
        <v>301</v>
      </c>
      <c r="M7" t="s">
        <v>298</v>
      </c>
      <c r="N7" t="s">
        <v>287</v>
      </c>
      <c r="O7" t="s">
        <v>288</v>
      </c>
      <c r="P7" t="s">
        <v>309</v>
      </c>
      <c r="Q7" t="s">
        <v>280</v>
      </c>
      <c r="R7" t="str">
        <f t="shared" si="0"/>
        <v>SFVA-1-00000-BI-X-01668-G0-D4-IDOM-DD-pdf-1</v>
      </c>
      <c r="S7" t="s">
        <v>1592</v>
      </c>
      <c r="T7" t="str">
        <f t="shared" si="1"/>
        <v>SFVA-1-00000-BI-X-01668-G0-D4-IDOM-DD-pdf-1-MEP. Valve Class.pdf</v>
      </c>
      <c r="U7" t="s">
        <v>2542</v>
      </c>
      <c r="X7" t="s">
        <v>279</v>
      </c>
      <c r="Y7" t="s">
        <v>280</v>
      </c>
      <c r="Z7" t="s">
        <v>320</v>
      </c>
      <c r="AA7" t="s">
        <v>1012</v>
      </c>
      <c r="AB7" t="s">
        <v>262</v>
      </c>
      <c r="AC7" s="21" t="s">
        <v>333</v>
      </c>
      <c r="AD7" t="s">
        <v>301</v>
      </c>
      <c r="AE7" t="s">
        <v>298</v>
      </c>
      <c r="AF7" t="s">
        <v>1972</v>
      </c>
      <c r="AG7" t="s">
        <v>1973</v>
      </c>
      <c r="AH7" t="s">
        <v>309</v>
      </c>
      <c r="AI7" t="s">
        <v>280</v>
      </c>
      <c r="AJ7" t="str">
        <f t="shared" si="2"/>
        <v>SFVA-1-00000-BI-X-00007-G0-D4-JVFCCSJ-SD-pdf-1</v>
      </c>
      <c r="AK7" s="33" t="s">
        <v>1592</v>
      </c>
      <c r="AL7" t="str">
        <f t="shared" si="3"/>
        <v>SFVA-1-00000-BI-X-00007-G0-D4-JVFCCSJ-SD-pdf-1-MEP. Valve Class.pdf</v>
      </c>
      <c r="AM7" t="s">
        <v>2542</v>
      </c>
      <c r="AO7"/>
    </row>
    <row r="8" spans="1:41" x14ac:dyDescent="0.25">
      <c r="A8" t="s">
        <v>15</v>
      </c>
      <c r="B8" s="3">
        <v>1</v>
      </c>
      <c r="F8" t="s">
        <v>279</v>
      </c>
      <c r="G8" t="s">
        <v>280</v>
      </c>
      <c r="H8" t="s">
        <v>320</v>
      </c>
      <c r="I8" t="s">
        <v>1012</v>
      </c>
      <c r="J8" t="s">
        <v>262</v>
      </c>
      <c r="K8" t="s">
        <v>1412</v>
      </c>
      <c r="L8" t="s">
        <v>301</v>
      </c>
      <c r="M8" t="s">
        <v>1105</v>
      </c>
      <c r="N8" t="s">
        <v>287</v>
      </c>
      <c r="O8" t="s">
        <v>288</v>
      </c>
      <c r="P8" t="s">
        <v>309</v>
      </c>
      <c r="Q8" t="s">
        <v>280</v>
      </c>
      <c r="R8" t="str">
        <f t="shared" si="0"/>
        <v>SFVA-1-00000-BI-X-01670-G0-A1-IDOM-DD-pdf-1</v>
      </c>
      <c r="S8" t="s">
        <v>1593</v>
      </c>
      <c r="T8" t="str">
        <f t="shared" si="1"/>
        <v>SFVA-1-00000-BI-X-01670-G0-A1-IDOM-DD-pdf-1-MEP. Equipment Codification Criteria.pdf</v>
      </c>
      <c r="U8" t="s">
        <v>2542</v>
      </c>
      <c r="X8" t="s">
        <v>279</v>
      </c>
      <c r="Y8" t="s">
        <v>280</v>
      </c>
      <c r="Z8" t="s">
        <v>320</v>
      </c>
      <c r="AA8" t="s">
        <v>1012</v>
      </c>
      <c r="AB8" t="s">
        <v>262</v>
      </c>
      <c r="AC8" s="21" t="s">
        <v>2716</v>
      </c>
      <c r="AD8" t="s">
        <v>301</v>
      </c>
      <c r="AE8" t="s">
        <v>1105</v>
      </c>
      <c r="AF8" t="s">
        <v>1972</v>
      </c>
      <c r="AG8" t="s">
        <v>1973</v>
      </c>
      <c r="AH8" t="s">
        <v>309</v>
      </c>
      <c r="AI8" t="s">
        <v>280</v>
      </c>
      <c r="AJ8" t="str">
        <f t="shared" si="2"/>
        <v>SFVA-1-00000-BI-X-00008-G0-A1-JVFCCSJ-SD-pdf-1</v>
      </c>
      <c r="AK8" s="33" t="s">
        <v>1593</v>
      </c>
      <c r="AL8" t="str">
        <f t="shared" si="3"/>
        <v>SFVA-1-00000-BI-X-00008-G0-A1-JVFCCSJ-SD-pdf-1-MEP. Equipment Codification Criteria.pdf</v>
      </c>
      <c r="AM8" t="s">
        <v>2542</v>
      </c>
      <c r="AO8"/>
    </row>
    <row r="9" spans="1:41" x14ac:dyDescent="0.25">
      <c r="A9" t="s">
        <v>15</v>
      </c>
      <c r="B9" s="3">
        <v>1</v>
      </c>
      <c r="F9" t="s">
        <v>279</v>
      </c>
      <c r="G9" t="s">
        <v>280</v>
      </c>
      <c r="H9" t="s">
        <v>320</v>
      </c>
      <c r="I9" t="s">
        <v>1012</v>
      </c>
      <c r="J9" t="s">
        <v>262</v>
      </c>
      <c r="K9" t="s">
        <v>1413</v>
      </c>
      <c r="L9" t="s">
        <v>301</v>
      </c>
      <c r="M9" t="s">
        <v>1105</v>
      </c>
      <c r="N9" t="s">
        <v>287</v>
      </c>
      <c r="O9" t="s">
        <v>288</v>
      </c>
      <c r="P9" t="s">
        <v>309</v>
      </c>
      <c r="Q9" t="s">
        <v>331</v>
      </c>
      <c r="R9" t="str">
        <f t="shared" si="0"/>
        <v>SFVA-1-00000-BI-X-01671-G0-A1-IDOM-DD-pdf-a</v>
      </c>
      <c r="S9" t="s">
        <v>1594</v>
      </c>
      <c r="T9" t="str">
        <f t="shared" si="1"/>
        <v>SFVA-1-00000-BI-X-01671-G0-A1-IDOM-DD-pdf-a-MEP. Regenerated water, Potable, DI &amp; Sewage Mechanical Calculation Report.pdf</v>
      </c>
      <c r="U9" t="s">
        <v>2542</v>
      </c>
      <c r="X9" t="s">
        <v>279</v>
      </c>
      <c r="Y9" t="s">
        <v>280</v>
      </c>
      <c r="Z9" t="s">
        <v>320</v>
      </c>
      <c r="AA9" t="s">
        <v>1012</v>
      </c>
      <c r="AB9" t="s">
        <v>262</v>
      </c>
      <c r="AC9" s="21" t="s">
        <v>2717</v>
      </c>
      <c r="AD9" t="s">
        <v>301</v>
      </c>
      <c r="AE9" t="s">
        <v>1105</v>
      </c>
      <c r="AF9" t="s">
        <v>1972</v>
      </c>
      <c r="AG9" t="s">
        <v>1973</v>
      </c>
      <c r="AH9" t="s">
        <v>309</v>
      </c>
      <c r="AI9" t="s">
        <v>331</v>
      </c>
      <c r="AJ9" t="str">
        <f t="shared" si="2"/>
        <v>SFVA-1-00000-BI-X-00009-G0-A1-JVFCCSJ-SD-pdf-a</v>
      </c>
      <c r="AK9" s="33" t="s">
        <v>1594</v>
      </c>
      <c r="AL9" t="str">
        <f t="shared" si="3"/>
        <v>SFVA-1-00000-BI-X-00009-G0-A1-JVFCCSJ-SD-pdf-a-MEP. Regenerated water, Potable, DI &amp; Sewage Mechanical Calculation Report.pdf</v>
      </c>
      <c r="AM9" t="s">
        <v>2542</v>
      </c>
      <c r="AO9"/>
    </row>
    <row r="10" spans="1:41" x14ac:dyDescent="0.25">
      <c r="A10" t="s">
        <v>15</v>
      </c>
      <c r="B10" s="3">
        <v>1</v>
      </c>
      <c r="F10" t="s">
        <v>279</v>
      </c>
      <c r="G10" t="s">
        <v>280</v>
      </c>
      <c r="H10" t="s">
        <v>320</v>
      </c>
      <c r="I10" t="s">
        <v>1012</v>
      </c>
      <c r="J10" t="s">
        <v>262</v>
      </c>
      <c r="K10" t="s">
        <v>1414</v>
      </c>
      <c r="L10" t="s">
        <v>301</v>
      </c>
      <c r="M10" t="s">
        <v>1105</v>
      </c>
      <c r="N10" t="s">
        <v>287</v>
      </c>
      <c r="O10" t="s">
        <v>288</v>
      </c>
      <c r="P10" t="s">
        <v>309</v>
      </c>
      <c r="Q10" t="s">
        <v>331</v>
      </c>
      <c r="R10" t="str">
        <f t="shared" si="0"/>
        <v>SFVA-1-00000-BI-X-01672-G0-A1-IDOM-DD-pdf-a</v>
      </c>
      <c r="S10" t="s">
        <v>1595</v>
      </c>
      <c r="T10" t="str">
        <f t="shared" si="1"/>
        <v>SFVA-1-00000-BI-X-01672-G0-A1-IDOM-DD-pdf-a-MEP. Process waste water. Calculation report.pdf</v>
      </c>
      <c r="U10" t="s">
        <v>2542</v>
      </c>
      <c r="X10" t="s">
        <v>279</v>
      </c>
      <c r="Y10" t="s">
        <v>280</v>
      </c>
      <c r="Z10" t="s">
        <v>320</v>
      </c>
      <c r="AA10" t="s">
        <v>1012</v>
      </c>
      <c r="AB10" t="s">
        <v>262</v>
      </c>
      <c r="AC10" s="21" t="s">
        <v>2718</v>
      </c>
      <c r="AD10" t="s">
        <v>301</v>
      </c>
      <c r="AE10" t="s">
        <v>1105</v>
      </c>
      <c r="AF10" t="s">
        <v>1972</v>
      </c>
      <c r="AG10" t="s">
        <v>1973</v>
      </c>
      <c r="AH10" t="s">
        <v>309</v>
      </c>
      <c r="AI10" t="s">
        <v>331</v>
      </c>
      <c r="AJ10" t="str">
        <f t="shared" si="2"/>
        <v>SFVA-1-00000-BI-X-00010-G0-A1-JVFCCSJ-SD-pdf-a</v>
      </c>
      <c r="AK10" s="33" t="s">
        <v>1595</v>
      </c>
      <c r="AL10" t="str">
        <f t="shared" si="3"/>
        <v>SFVA-1-00000-BI-X-00010-G0-A1-JVFCCSJ-SD-pdf-a-MEP. Process waste water. Calculation report.pdf</v>
      </c>
      <c r="AM10" t="s">
        <v>2542</v>
      </c>
      <c r="AO10"/>
    </row>
    <row r="11" spans="1:41" x14ac:dyDescent="0.25">
      <c r="A11" t="s">
        <v>15</v>
      </c>
      <c r="B11" s="3">
        <v>1</v>
      </c>
      <c r="F11" t="s">
        <v>279</v>
      </c>
      <c r="G11" t="s">
        <v>280</v>
      </c>
      <c r="H11" t="s">
        <v>320</v>
      </c>
      <c r="I11" t="s">
        <v>1012</v>
      </c>
      <c r="J11" t="s">
        <v>262</v>
      </c>
      <c r="K11" t="s">
        <v>1415</v>
      </c>
      <c r="L11" t="s">
        <v>301</v>
      </c>
      <c r="M11" t="s">
        <v>1105</v>
      </c>
      <c r="N11" t="s">
        <v>287</v>
      </c>
      <c r="O11" t="s">
        <v>288</v>
      </c>
      <c r="P11" t="s">
        <v>309</v>
      </c>
      <c r="Q11" t="s">
        <v>331</v>
      </c>
      <c r="R11" t="str">
        <f t="shared" si="0"/>
        <v>SFVA-1-00000-BI-X-01673-G0-A1-IDOM-DD-pdf-a</v>
      </c>
      <c r="S11" t="s">
        <v>1596</v>
      </c>
      <c r="T11" t="str">
        <f t="shared" si="1"/>
        <v>SFVA-1-00000-BI-X-01673-G0-A1-IDOM-DD-pdf-a-MEP. Process Cooling, Heating &amp; Chilled Water. Mechanical Calculation Report.pdf</v>
      </c>
      <c r="U11" t="s">
        <v>2542</v>
      </c>
      <c r="X11" t="s">
        <v>279</v>
      </c>
      <c r="Y11" t="s">
        <v>280</v>
      </c>
      <c r="Z11" t="s">
        <v>320</v>
      </c>
      <c r="AA11" t="s">
        <v>1012</v>
      </c>
      <c r="AB11" t="s">
        <v>262</v>
      </c>
      <c r="AC11" s="21" t="s">
        <v>2719</v>
      </c>
      <c r="AD11" t="s">
        <v>301</v>
      </c>
      <c r="AE11" t="s">
        <v>1105</v>
      </c>
      <c r="AF11" t="s">
        <v>1972</v>
      </c>
      <c r="AG11" t="s">
        <v>1973</v>
      </c>
      <c r="AH11" t="s">
        <v>309</v>
      </c>
      <c r="AI11" t="s">
        <v>331</v>
      </c>
      <c r="AJ11" t="str">
        <f t="shared" si="2"/>
        <v>SFVA-1-00000-BI-X-00011-G0-A1-JVFCCSJ-SD-pdf-a</v>
      </c>
      <c r="AK11" s="33" t="s">
        <v>1596</v>
      </c>
      <c r="AL11" t="str">
        <f t="shared" si="3"/>
        <v>SFVA-1-00000-BI-X-00011-G0-A1-JVFCCSJ-SD-pdf-a-MEP. Process Cooling, Heating &amp; Chilled Water. Mechanical Calculation Report.pdf</v>
      </c>
      <c r="AM11" t="s">
        <v>2542</v>
      </c>
      <c r="AO11"/>
    </row>
    <row r="12" spans="1:41" x14ac:dyDescent="0.25">
      <c r="A12" t="s">
        <v>15</v>
      </c>
      <c r="B12" s="3">
        <v>1</v>
      </c>
      <c r="F12" t="s">
        <v>279</v>
      </c>
      <c r="G12" t="s">
        <v>280</v>
      </c>
      <c r="H12" t="s">
        <v>320</v>
      </c>
      <c r="I12" t="s">
        <v>1012</v>
      </c>
      <c r="J12" t="s">
        <v>262</v>
      </c>
      <c r="K12" t="s">
        <v>1416</v>
      </c>
      <c r="L12" t="s">
        <v>301</v>
      </c>
      <c r="M12" t="s">
        <v>1105</v>
      </c>
      <c r="N12" t="s">
        <v>287</v>
      </c>
      <c r="O12" t="s">
        <v>288</v>
      </c>
      <c r="P12" t="s">
        <v>309</v>
      </c>
      <c r="Q12" t="s">
        <v>280</v>
      </c>
      <c r="R12" t="str">
        <f t="shared" si="0"/>
        <v>SFVA-1-00000-BI-X-01674-G0-A1-IDOM-DD-pdf-1</v>
      </c>
      <c r="S12" t="s">
        <v>1597</v>
      </c>
      <c r="T12" t="str">
        <f t="shared" si="1"/>
        <v>SFVA-1-00000-BI-X-01674-G0-A1-IDOM-DD-pdf-1-MEP. Compressed Air, Nitrogen &amp; Helium.  Calculation Report.pdf</v>
      </c>
      <c r="U12" t="s">
        <v>2542</v>
      </c>
      <c r="X12" t="s">
        <v>279</v>
      </c>
      <c r="Y12" t="s">
        <v>280</v>
      </c>
      <c r="Z12" t="s">
        <v>320</v>
      </c>
      <c r="AA12" t="s">
        <v>1012</v>
      </c>
      <c r="AB12" t="s">
        <v>262</v>
      </c>
      <c r="AC12" s="21" t="s">
        <v>2720</v>
      </c>
      <c r="AD12" t="s">
        <v>301</v>
      </c>
      <c r="AE12" t="s">
        <v>1105</v>
      </c>
      <c r="AF12" t="s">
        <v>1972</v>
      </c>
      <c r="AG12" t="s">
        <v>1973</v>
      </c>
      <c r="AH12" t="s">
        <v>309</v>
      </c>
      <c r="AI12" t="s">
        <v>280</v>
      </c>
      <c r="AJ12" t="str">
        <f t="shared" si="2"/>
        <v>SFVA-1-00000-BI-X-00012-G0-A1-JVFCCSJ-SD-pdf-1</v>
      </c>
      <c r="AK12" s="33" t="s">
        <v>1597</v>
      </c>
      <c r="AL12" t="str">
        <f t="shared" si="3"/>
        <v>SFVA-1-00000-BI-X-00012-G0-A1-JVFCCSJ-SD-pdf-1-MEP. Compressed Air, Nitrogen &amp; Helium.  Calculation Report.pdf</v>
      </c>
      <c r="AM12" t="s">
        <v>2542</v>
      </c>
      <c r="AO12"/>
    </row>
    <row r="13" spans="1:41" x14ac:dyDescent="0.25">
      <c r="A13" t="s">
        <v>15</v>
      </c>
      <c r="B13" s="3">
        <v>1</v>
      </c>
      <c r="F13" t="s">
        <v>279</v>
      </c>
      <c r="G13" t="s">
        <v>280</v>
      </c>
      <c r="H13" t="s">
        <v>320</v>
      </c>
      <c r="I13" t="s">
        <v>1012</v>
      </c>
      <c r="J13" t="s">
        <v>262</v>
      </c>
      <c r="K13" t="s">
        <v>1417</v>
      </c>
      <c r="L13" t="s">
        <v>301</v>
      </c>
      <c r="M13" t="s">
        <v>1105</v>
      </c>
      <c r="N13" t="s">
        <v>287</v>
      </c>
      <c r="O13" t="s">
        <v>288</v>
      </c>
      <c r="P13" t="s">
        <v>309</v>
      </c>
      <c r="Q13" t="s">
        <v>290</v>
      </c>
      <c r="R13" t="str">
        <f t="shared" si="0"/>
        <v>SFVA-1-00000-BI-X-01676-G0-A1-IDOM-DD-pdf-2</v>
      </c>
      <c r="S13" t="s">
        <v>1598</v>
      </c>
      <c r="T13" t="str">
        <f t="shared" si="1"/>
        <v>SFVA-1-00000-BI-X-01676-G0-A1-IDOM-DD-pdf-2-MEP. Water balance.pdf</v>
      </c>
      <c r="U13" t="s">
        <v>2542</v>
      </c>
      <c r="X13" t="s">
        <v>279</v>
      </c>
      <c r="Y13" t="s">
        <v>280</v>
      </c>
      <c r="Z13" t="s">
        <v>320</v>
      </c>
      <c r="AA13" t="s">
        <v>1012</v>
      </c>
      <c r="AB13" t="s">
        <v>262</v>
      </c>
      <c r="AC13" s="21" t="s">
        <v>2721</v>
      </c>
      <c r="AD13" t="s">
        <v>301</v>
      </c>
      <c r="AE13" t="s">
        <v>1105</v>
      </c>
      <c r="AF13" t="s">
        <v>1972</v>
      </c>
      <c r="AG13" t="s">
        <v>1973</v>
      </c>
      <c r="AH13" t="s">
        <v>309</v>
      </c>
      <c r="AI13" t="s">
        <v>290</v>
      </c>
      <c r="AJ13" t="str">
        <f t="shared" si="2"/>
        <v>SFVA-1-00000-BI-X-00013-G0-A1-JVFCCSJ-SD-pdf-2</v>
      </c>
      <c r="AK13" s="33" t="s">
        <v>1598</v>
      </c>
      <c r="AL13" t="str">
        <f t="shared" si="3"/>
        <v>SFVA-1-00000-BI-X-00013-G0-A1-JVFCCSJ-SD-pdf-2-MEP. Water balance.pdf</v>
      </c>
      <c r="AM13" t="s">
        <v>2542</v>
      </c>
      <c r="AO13"/>
    </row>
    <row r="14" spans="1:41" x14ac:dyDescent="0.25">
      <c r="A14" t="s">
        <v>17</v>
      </c>
      <c r="C14" s="3">
        <v>4</v>
      </c>
      <c r="E14" s="3">
        <v>4</v>
      </c>
      <c r="F14" t="s">
        <v>279</v>
      </c>
      <c r="G14" t="s">
        <v>280</v>
      </c>
      <c r="H14" t="s">
        <v>320</v>
      </c>
      <c r="I14" t="s">
        <v>1012</v>
      </c>
      <c r="J14" t="s">
        <v>262</v>
      </c>
      <c r="K14" t="s">
        <v>1509</v>
      </c>
      <c r="L14" t="s">
        <v>301</v>
      </c>
      <c r="M14" t="s">
        <v>298</v>
      </c>
      <c r="N14" t="s">
        <v>287</v>
      </c>
      <c r="O14" t="s">
        <v>288</v>
      </c>
      <c r="P14" t="s">
        <v>309</v>
      </c>
      <c r="Q14" t="s">
        <v>280</v>
      </c>
      <c r="R14" t="str">
        <f t="shared" si="0"/>
        <v>SFVA-1-00000-BI-X-01727-G0-D4-IDOM-DD-pdf-1</v>
      </c>
      <c r="S14" t="s">
        <v>1692</v>
      </c>
      <c r="T14" t="str">
        <f t="shared" si="1"/>
        <v>SFVA-1-00000-BI-X-01727-G0-D4-IDOM-DD-pdf-1-MEP.Symbology.pdf</v>
      </c>
      <c r="U14" t="s">
        <v>156</v>
      </c>
      <c r="V14" s="3">
        <v>4</v>
      </c>
      <c r="X14" t="s">
        <v>279</v>
      </c>
      <c r="Y14" t="s">
        <v>280</v>
      </c>
      <c r="Z14" t="s">
        <v>320</v>
      </c>
      <c r="AA14" t="s">
        <v>1012</v>
      </c>
      <c r="AB14" t="s">
        <v>262</v>
      </c>
      <c r="AC14" s="21" t="s">
        <v>2722</v>
      </c>
      <c r="AD14" t="s">
        <v>301</v>
      </c>
      <c r="AE14" t="s">
        <v>298</v>
      </c>
      <c r="AF14" t="s">
        <v>1972</v>
      </c>
      <c r="AG14" t="s">
        <v>1973</v>
      </c>
      <c r="AH14" t="s">
        <v>309</v>
      </c>
      <c r="AI14" t="s">
        <v>280</v>
      </c>
      <c r="AJ14" t="str">
        <f t="shared" si="2"/>
        <v>SFVA-1-00000-BI-X-00014-G0-D4-JVFCCSJ-SD-pdf-1</v>
      </c>
      <c r="AK14" s="33" t="s">
        <v>1692</v>
      </c>
      <c r="AL14" t="str">
        <f t="shared" si="3"/>
        <v>SFVA-1-00000-BI-X-00014-G0-D4-JVFCCSJ-SD-pdf-1-MEP.Symbology.pdf</v>
      </c>
      <c r="AM14" t="s">
        <v>156</v>
      </c>
      <c r="AO14"/>
    </row>
    <row r="15" spans="1:41" x14ac:dyDescent="0.25">
      <c r="A15" t="s">
        <v>17</v>
      </c>
      <c r="C15" s="3">
        <v>1</v>
      </c>
      <c r="E15" s="3">
        <v>1</v>
      </c>
      <c r="F15" t="s">
        <v>279</v>
      </c>
      <c r="G15" t="s">
        <v>280</v>
      </c>
      <c r="H15" t="s">
        <v>320</v>
      </c>
      <c r="I15" t="s">
        <v>1012</v>
      </c>
      <c r="J15" t="s">
        <v>262</v>
      </c>
      <c r="K15" t="s">
        <v>1510</v>
      </c>
      <c r="L15" t="s">
        <v>301</v>
      </c>
      <c r="M15" t="s">
        <v>298</v>
      </c>
      <c r="N15" t="s">
        <v>287</v>
      </c>
      <c r="O15" t="s">
        <v>288</v>
      </c>
      <c r="P15" t="s">
        <v>309</v>
      </c>
      <c r="Q15" t="s">
        <v>290</v>
      </c>
      <c r="R15" t="str">
        <f t="shared" si="0"/>
        <v>SFVA-1-00000-BI-X-01728-G0-D4-IDOM-DD-pdf-2</v>
      </c>
      <c r="S15" t="s">
        <v>1693</v>
      </c>
      <c r="T15" t="str">
        <f t="shared" si="1"/>
        <v>SFVA-1-00000-BI-X-01728-G0-D4-IDOM-DD-pdf-2-MEP. Regenerated Water.P&amp;ID.pdf</v>
      </c>
      <c r="U15" t="s">
        <v>156</v>
      </c>
      <c r="V15" s="3">
        <v>1</v>
      </c>
      <c r="X15" t="s">
        <v>279</v>
      </c>
      <c r="Y15" t="s">
        <v>280</v>
      </c>
      <c r="Z15" t="s">
        <v>320</v>
      </c>
      <c r="AA15" t="s">
        <v>1012</v>
      </c>
      <c r="AB15" t="s">
        <v>262</v>
      </c>
      <c r="AC15" s="21" t="s">
        <v>2723</v>
      </c>
      <c r="AD15" t="s">
        <v>301</v>
      </c>
      <c r="AE15" t="s">
        <v>298</v>
      </c>
      <c r="AF15" t="s">
        <v>1972</v>
      </c>
      <c r="AG15" t="s">
        <v>1973</v>
      </c>
      <c r="AH15" t="s">
        <v>309</v>
      </c>
      <c r="AI15" t="s">
        <v>290</v>
      </c>
      <c r="AJ15" t="str">
        <f t="shared" si="2"/>
        <v>SFVA-1-00000-BI-X-00015-G0-D4-JVFCCSJ-SD-pdf-2</v>
      </c>
      <c r="AK15" s="33" t="s">
        <v>1693</v>
      </c>
      <c r="AL15" t="str">
        <f t="shared" si="3"/>
        <v>SFVA-1-00000-BI-X-00015-G0-D4-JVFCCSJ-SD-pdf-2-MEP. Regenerated Water.P&amp;ID.pdf</v>
      </c>
      <c r="AM15" t="s">
        <v>156</v>
      </c>
      <c r="AO15"/>
    </row>
    <row r="16" spans="1:41" x14ac:dyDescent="0.25">
      <c r="A16" t="s">
        <v>17</v>
      </c>
      <c r="C16" s="3">
        <v>1</v>
      </c>
      <c r="E16" s="3">
        <v>1</v>
      </c>
      <c r="F16" t="s">
        <v>279</v>
      </c>
      <c r="G16" t="s">
        <v>280</v>
      </c>
      <c r="H16" t="s">
        <v>320</v>
      </c>
      <c r="I16" t="s">
        <v>1012</v>
      </c>
      <c r="J16" t="s">
        <v>262</v>
      </c>
      <c r="K16" t="s">
        <v>1511</v>
      </c>
      <c r="L16" t="s">
        <v>301</v>
      </c>
      <c r="M16" t="s">
        <v>298</v>
      </c>
      <c r="N16" t="s">
        <v>287</v>
      </c>
      <c r="O16" t="s">
        <v>288</v>
      </c>
      <c r="P16" t="s">
        <v>309</v>
      </c>
      <c r="Q16" t="s">
        <v>280</v>
      </c>
      <c r="R16" t="str">
        <f t="shared" si="0"/>
        <v>SFVA-1-00000-BI-X-01766-G0-D4-IDOM-DD-pdf-1</v>
      </c>
      <c r="S16" t="s">
        <v>1694</v>
      </c>
      <c r="T16" t="str">
        <f t="shared" si="1"/>
        <v>SFVA-1-00000-BI-X-01766-G0-D4-IDOM-DD-pdf-1-MEP. Process Waste Water.P&amp;ID.pdf</v>
      </c>
      <c r="U16" t="s">
        <v>156</v>
      </c>
      <c r="V16" s="3">
        <v>1</v>
      </c>
      <c r="X16" t="s">
        <v>279</v>
      </c>
      <c r="Y16" t="s">
        <v>280</v>
      </c>
      <c r="Z16" t="s">
        <v>320</v>
      </c>
      <c r="AA16" t="s">
        <v>1012</v>
      </c>
      <c r="AB16" t="s">
        <v>262</v>
      </c>
      <c r="AC16" s="21" t="s">
        <v>2724</v>
      </c>
      <c r="AD16" t="s">
        <v>301</v>
      </c>
      <c r="AE16" t="s">
        <v>298</v>
      </c>
      <c r="AF16" t="s">
        <v>1972</v>
      </c>
      <c r="AG16" t="s">
        <v>1973</v>
      </c>
      <c r="AH16" t="s">
        <v>309</v>
      </c>
      <c r="AI16" t="s">
        <v>280</v>
      </c>
      <c r="AJ16" t="str">
        <f t="shared" si="2"/>
        <v>SFVA-1-00000-BI-X-00016-G0-D4-JVFCCSJ-SD-pdf-1</v>
      </c>
      <c r="AK16" s="33" t="s">
        <v>1694</v>
      </c>
      <c r="AL16" t="str">
        <f t="shared" si="3"/>
        <v>SFVA-1-00000-BI-X-00016-G0-D4-JVFCCSJ-SD-pdf-1-MEP. Process Waste Water.P&amp;ID.pdf</v>
      </c>
      <c r="AM16" t="s">
        <v>156</v>
      </c>
      <c r="AO16"/>
    </row>
    <row r="17" spans="1:41" x14ac:dyDescent="0.25">
      <c r="A17" t="s">
        <v>15</v>
      </c>
      <c r="B17" s="3">
        <v>1</v>
      </c>
      <c r="F17" t="s">
        <v>279</v>
      </c>
      <c r="G17" t="s">
        <v>280</v>
      </c>
      <c r="H17" t="s">
        <v>320</v>
      </c>
      <c r="I17" t="s">
        <v>1012</v>
      </c>
      <c r="J17" t="s">
        <v>262</v>
      </c>
      <c r="K17" t="s">
        <v>1418</v>
      </c>
      <c r="L17" t="s">
        <v>301</v>
      </c>
      <c r="M17" t="s">
        <v>1105</v>
      </c>
      <c r="N17" t="s">
        <v>287</v>
      </c>
      <c r="O17" t="s">
        <v>288</v>
      </c>
      <c r="P17" t="s">
        <v>309</v>
      </c>
      <c r="Q17" t="s">
        <v>331</v>
      </c>
      <c r="R17" t="str">
        <f t="shared" si="0"/>
        <v>SFVA-1-00000-BI-X-01776-G0-A1-IDOM-DD-pdf-a</v>
      </c>
      <c r="S17" t="s">
        <v>1599</v>
      </c>
      <c r="T17" t="str">
        <f t="shared" si="1"/>
        <v>SFVA-1-00000-BI-X-01776-G0-A1-IDOM-DD-pdf-a-MEP. Regenerated Water. System Description.pdf</v>
      </c>
      <c r="U17" t="s">
        <v>2542</v>
      </c>
      <c r="X17" t="s">
        <v>279</v>
      </c>
      <c r="Y17" t="s">
        <v>280</v>
      </c>
      <c r="Z17" t="s">
        <v>320</v>
      </c>
      <c r="AA17" t="s">
        <v>1012</v>
      </c>
      <c r="AB17" t="s">
        <v>262</v>
      </c>
      <c r="AC17" s="21" t="s">
        <v>2725</v>
      </c>
      <c r="AD17" t="s">
        <v>301</v>
      </c>
      <c r="AE17" t="s">
        <v>1105</v>
      </c>
      <c r="AF17" t="s">
        <v>1972</v>
      </c>
      <c r="AG17" t="s">
        <v>1973</v>
      </c>
      <c r="AH17" t="s">
        <v>309</v>
      </c>
      <c r="AI17" t="s">
        <v>331</v>
      </c>
      <c r="AJ17" t="str">
        <f t="shared" si="2"/>
        <v>SFVA-1-00000-BI-X-00017-G0-A1-JVFCCSJ-SD-pdf-a</v>
      </c>
      <c r="AK17" s="33" t="s">
        <v>1599</v>
      </c>
      <c r="AL17" t="str">
        <f t="shared" si="3"/>
        <v>SFVA-1-00000-BI-X-00017-G0-A1-JVFCCSJ-SD-pdf-a-MEP. Regenerated Water. System Description.pdf</v>
      </c>
      <c r="AM17" t="s">
        <v>2542</v>
      </c>
      <c r="AO17"/>
    </row>
    <row r="18" spans="1:41" x14ac:dyDescent="0.25">
      <c r="A18" t="s">
        <v>15</v>
      </c>
      <c r="B18" s="3">
        <v>1</v>
      </c>
      <c r="F18" t="s">
        <v>279</v>
      </c>
      <c r="G18" t="s">
        <v>280</v>
      </c>
      <c r="H18" t="s">
        <v>320</v>
      </c>
      <c r="I18" t="s">
        <v>1012</v>
      </c>
      <c r="J18" t="s">
        <v>262</v>
      </c>
      <c r="K18" t="s">
        <v>1419</v>
      </c>
      <c r="L18" t="s">
        <v>301</v>
      </c>
      <c r="M18" t="s">
        <v>1105</v>
      </c>
      <c r="N18" t="s">
        <v>287</v>
      </c>
      <c r="O18" t="s">
        <v>288</v>
      </c>
      <c r="P18" t="s">
        <v>309</v>
      </c>
      <c r="Q18" t="s">
        <v>331</v>
      </c>
      <c r="R18" t="str">
        <f t="shared" si="0"/>
        <v>SFVA-1-00000-BI-X-01777-G0-A1-IDOM-DD-pdf-a</v>
      </c>
      <c r="S18" t="s">
        <v>1600</v>
      </c>
      <c r="T18" t="str">
        <f t="shared" si="1"/>
        <v>SFVA-1-00000-BI-X-01777-G0-A1-IDOM-DD-pdf-a-MEP. Process Cooling Water. System Description.pdf</v>
      </c>
      <c r="U18" t="s">
        <v>2542</v>
      </c>
      <c r="X18" t="s">
        <v>279</v>
      </c>
      <c r="Y18" t="s">
        <v>280</v>
      </c>
      <c r="Z18" t="s">
        <v>320</v>
      </c>
      <c r="AA18" t="s">
        <v>1012</v>
      </c>
      <c r="AB18" t="s">
        <v>262</v>
      </c>
      <c r="AC18" s="21" t="s">
        <v>2726</v>
      </c>
      <c r="AD18" t="s">
        <v>301</v>
      </c>
      <c r="AE18" t="s">
        <v>1105</v>
      </c>
      <c r="AF18" t="s">
        <v>1972</v>
      </c>
      <c r="AG18" t="s">
        <v>1973</v>
      </c>
      <c r="AH18" t="s">
        <v>309</v>
      </c>
      <c r="AI18" t="s">
        <v>331</v>
      </c>
      <c r="AJ18" t="str">
        <f t="shared" si="2"/>
        <v>SFVA-1-00000-BI-X-00018-G0-A1-JVFCCSJ-SD-pdf-a</v>
      </c>
      <c r="AK18" s="33" t="s">
        <v>1600</v>
      </c>
      <c r="AL18" t="str">
        <f t="shared" si="3"/>
        <v>SFVA-1-00000-BI-X-00018-G0-A1-JVFCCSJ-SD-pdf-a-MEP. Process Cooling Water. System Description.pdf</v>
      </c>
      <c r="AM18" t="s">
        <v>2542</v>
      </c>
      <c r="AO18"/>
    </row>
    <row r="19" spans="1:41" x14ac:dyDescent="0.25">
      <c r="A19" t="s">
        <v>15</v>
      </c>
      <c r="B19" s="3">
        <v>1</v>
      </c>
      <c r="F19" t="s">
        <v>279</v>
      </c>
      <c r="G19" t="s">
        <v>280</v>
      </c>
      <c r="H19" t="s">
        <v>320</v>
      </c>
      <c r="I19" t="s">
        <v>1012</v>
      </c>
      <c r="J19" t="s">
        <v>262</v>
      </c>
      <c r="K19" t="s">
        <v>1420</v>
      </c>
      <c r="L19" t="s">
        <v>301</v>
      </c>
      <c r="M19" t="s">
        <v>1105</v>
      </c>
      <c r="N19" t="s">
        <v>287</v>
      </c>
      <c r="O19" t="s">
        <v>288</v>
      </c>
      <c r="P19" t="s">
        <v>309</v>
      </c>
      <c r="Q19" t="s">
        <v>331</v>
      </c>
      <c r="R19" t="str">
        <f t="shared" si="0"/>
        <v>SFVA-1-00000-BI-X-01778-G0-A1-IDOM-DD-pdf-a</v>
      </c>
      <c r="S19" t="s">
        <v>1601</v>
      </c>
      <c r="T19" t="str">
        <f t="shared" si="1"/>
        <v>SFVA-1-00000-BI-X-01778-G0-A1-IDOM-DD-pdf-a-MEP. Chilled Water. System Description.pdf</v>
      </c>
      <c r="U19" t="s">
        <v>2542</v>
      </c>
      <c r="X19" t="s">
        <v>279</v>
      </c>
      <c r="Y19" t="s">
        <v>280</v>
      </c>
      <c r="Z19" t="s">
        <v>320</v>
      </c>
      <c r="AA19" t="s">
        <v>1012</v>
      </c>
      <c r="AB19" t="s">
        <v>262</v>
      </c>
      <c r="AC19" s="21" t="s">
        <v>2727</v>
      </c>
      <c r="AD19" t="s">
        <v>301</v>
      </c>
      <c r="AE19" t="s">
        <v>1105</v>
      </c>
      <c r="AF19" t="s">
        <v>1972</v>
      </c>
      <c r="AG19" t="s">
        <v>1973</v>
      </c>
      <c r="AH19" t="s">
        <v>309</v>
      </c>
      <c r="AI19" t="s">
        <v>331</v>
      </c>
      <c r="AJ19" t="str">
        <f t="shared" si="2"/>
        <v>SFVA-1-00000-BI-X-00019-G0-A1-JVFCCSJ-SD-pdf-a</v>
      </c>
      <c r="AK19" s="33" t="s">
        <v>1601</v>
      </c>
      <c r="AL19" t="str">
        <f t="shared" si="3"/>
        <v>SFVA-1-00000-BI-X-00019-G0-A1-JVFCCSJ-SD-pdf-a-MEP. Chilled Water. System Description.pdf</v>
      </c>
      <c r="AM19" t="s">
        <v>2542</v>
      </c>
      <c r="AO19"/>
    </row>
    <row r="20" spans="1:41" x14ac:dyDescent="0.25">
      <c r="A20" t="s">
        <v>15</v>
      </c>
      <c r="B20" s="3">
        <v>1</v>
      </c>
      <c r="F20" t="s">
        <v>279</v>
      </c>
      <c r="G20" t="s">
        <v>280</v>
      </c>
      <c r="H20" t="s">
        <v>320</v>
      </c>
      <c r="I20" t="s">
        <v>1012</v>
      </c>
      <c r="J20" t="s">
        <v>262</v>
      </c>
      <c r="K20" t="s">
        <v>1421</v>
      </c>
      <c r="L20" t="s">
        <v>301</v>
      </c>
      <c r="M20" t="s">
        <v>1105</v>
      </c>
      <c r="N20" t="s">
        <v>287</v>
      </c>
      <c r="O20" t="s">
        <v>288</v>
      </c>
      <c r="P20" t="s">
        <v>309</v>
      </c>
      <c r="Q20" t="s">
        <v>331</v>
      </c>
      <c r="R20" t="str">
        <f t="shared" si="0"/>
        <v>SFVA-1-00000-BI-X-01779-G0-A1-IDOM-DD-pdf-a</v>
      </c>
      <c r="S20" t="s">
        <v>1602</v>
      </c>
      <c r="T20" t="str">
        <f t="shared" si="1"/>
        <v>SFVA-1-00000-BI-X-01779-G0-A1-IDOM-DD-pdf-a-MEP. Hot Water. System Description.pdf</v>
      </c>
      <c r="U20" t="s">
        <v>2542</v>
      </c>
      <c r="X20" t="s">
        <v>279</v>
      </c>
      <c r="Y20" t="s">
        <v>280</v>
      </c>
      <c r="Z20" t="s">
        <v>320</v>
      </c>
      <c r="AA20" t="s">
        <v>1012</v>
      </c>
      <c r="AB20" t="s">
        <v>262</v>
      </c>
      <c r="AC20" s="21" t="s">
        <v>2728</v>
      </c>
      <c r="AD20" t="s">
        <v>301</v>
      </c>
      <c r="AE20" t="s">
        <v>1105</v>
      </c>
      <c r="AF20" t="s">
        <v>1972</v>
      </c>
      <c r="AG20" t="s">
        <v>1973</v>
      </c>
      <c r="AH20" t="s">
        <v>309</v>
      </c>
      <c r="AI20" t="s">
        <v>331</v>
      </c>
      <c r="AJ20" t="str">
        <f t="shared" si="2"/>
        <v>SFVA-1-00000-BI-X-00020-G0-A1-JVFCCSJ-SD-pdf-a</v>
      </c>
      <c r="AK20" s="33" t="s">
        <v>1602</v>
      </c>
      <c r="AL20" t="str">
        <f t="shared" si="3"/>
        <v>SFVA-1-00000-BI-X-00020-G0-A1-JVFCCSJ-SD-pdf-a-MEP. Hot Water. System Description.pdf</v>
      </c>
      <c r="AM20" t="s">
        <v>2542</v>
      </c>
      <c r="AO20"/>
    </row>
    <row r="21" spans="1:41" x14ac:dyDescent="0.25">
      <c r="A21" t="s">
        <v>15</v>
      </c>
      <c r="B21" s="3">
        <v>1</v>
      </c>
      <c r="F21" t="s">
        <v>279</v>
      </c>
      <c r="G21" t="s">
        <v>280</v>
      </c>
      <c r="H21" t="s">
        <v>320</v>
      </c>
      <c r="I21" t="s">
        <v>1012</v>
      </c>
      <c r="J21" t="s">
        <v>262</v>
      </c>
      <c r="K21" t="s">
        <v>1422</v>
      </c>
      <c r="L21" t="s">
        <v>301</v>
      </c>
      <c r="M21" t="s">
        <v>1105</v>
      </c>
      <c r="N21" t="s">
        <v>287</v>
      </c>
      <c r="O21" t="s">
        <v>288</v>
      </c>
      <c r="P21" t="s">
        <v>309</v>
      </c>
      <c r="Q21" t="s">
        <v>438</v>
      </c>
      <c r="R21" t="str">
        <f t="shared" si="0"/>
        <v>SFVA-1-00000-BI-X-01780-G0-A1-IDOM-DD-pdf-b</v>
      </c>
      <c r="S21" t="s">
        <v>1603</v>
      </c>
      <c r="T21" t="str">
        <f t="shared" si="1"/>
        <v>SFVA-1-00000-BI-X-01780-G0-A1-IDOM-DD-pdf-b-MEP. DI Water. System Description.pdf</v>
      </c>
      <c r="U21" t="s">
        <v>2542</v>
      </c>
      <c r="X21" t="s">
        <v>279</v>
      </c>
      <c r="Y21" t="s">
        <v>280</v>
      </c>
      <c r="Z21" t="s">
        <v>320</v>
      </c>
      <c r="AA21" t="s">
        <v>1012</v>
      </c>
      <c r="AB21" t="s">
        <v>262</v>
      </c>
      <c r="AC21" s="21" t="s">
        <v>2729</v>
      </c>
      <c r="AD21" t="s">
        <v>301</v>
      </c>
      <c r="AE21" t="s">
        <v>1105</v>
      </c>
      <c r="AF21" t="s">
        <v>1972</v>
      </c>
      <c r="AG21" t="s">
        <v>1973</v>
      </c>
      <c r="AH21" t="s">
        <v>309</v>
      </c>
      <c r="AI21" t="s">
        <v>438</v>
      </c>
      <c r="AJ21" t="str">
        <f t="shared" si="2"/>
        <v>SFVA-1-00000-BI-X-00021-G0-A1-JVFCCSJ-SD-pdf-b</v>
      </c>
      <c r="AK21" s="33" t="s">
        <v>1603</v>
      </c>
      <c r="AL21" t="str">
        <f t="shared" si="3"/>
        <v>SFVA-1-00000-BI-X-00021-G0-A1-JVFCCSJ-SD-pdf-b-MEP. DI Water. System Description.pdf</v>
      </c>
      <c r="AM21" t="s">
        <v>2542</v>
      </c>
      <c r="AO21"/>
    </row>
    <row r="22" spans="1:41" x14ac:dyDescent="0.25">
      <c r="A22" t="s">
        <v>18</v>
      </c>
      <c r="B22" s="3">
        <v>1</v>
      </c>
      <c r="F22" t="s">
        <v>279</v>
      </c>
      <c r="G22" t="s">
        <v>280</v>
      </c>
      <c r="H22" t="s">
        <v>320</v>
      </c>
      <c r="I22" t="s">
        <v>1012</v>
      </c>
      <c r="J22" t="s">
        <v>262</v>
      </c>
      <c r="K22" t="s">
        <v>1580</v>
      </c>
      <c r="L22" t="s">
        <v>301</v>
      </c>
      <c r="M22" t="s">
        <v>1105</v>
      </c>
      <c r="N22" t="s">
        <v>287</v>
      </c>
      <c r="O22" t="s">
        <v>288</v>
      </c>
      <c r="P22" t="s">
        <v>309</v>
      </c>
      <c r="Q22" t="s">
        <v>280</v>
      </c>
      <c r="R22" t="str">
        <f t="shared" si="0"/>
        <v>SFVA-1-00000-BI-X-01882-G0-A1-IDOM-DD-pdf-1</v>
      </c>
      <c r="S22" t="s">
        <v>1756</v>
      </c>
      <c r="T22" t="str">
        <f t="shared" si="1"/>
        <v>SFVA-1-00000-BI-X-01882-G0-A1-IDOM-DD-pdf-1-MEP. Battery Limit List.pdf</v>
      </c>
      <c r="U22" t="s">
        <v>168</v>
      </c>
      <c r="X22" t="s">
        <v>279</v>
      </c>
      <c r="Y22" t="s">
        <v>280</v>
      </c>
      <c r="Z22" t="s">
        <v>320</v>
      </c>
      <c r="AA22" t="s">
        <v>1012</v>
      </c>
      <c r="AB22" t="s">
        <v>262</v>
      </c>
      <c r="AC22" s="21" t="s">
        <v>2730</v>
      </c>
      <c r="AD22" t="s">
        <v>301</v>
      </c>
      <c r="AE22" t="s">
        <v>1105</v>
      </c>
      <c r="AF22" t="s">
        <v>1972</v>
      </c>
      <c r="AG22" t="s">
        <v>1973</v>
      </c>
      <c r="AH22" t="s">
        <v>309</v>
      </c>
      <c r="AI22" t="s">
        <v>280</v>
      </c>
      <c r="AJ22" t="str">
        <f t="shared" si="2"/>
        <v>SFVA-1-00000-BI-X-00022-G0-A1-JVFCCSJ-SD-pdf-1</v>
      </c>
      <c r="AK22" s="33" t="s">
        <v>1756</v>
      </c>
      <c r="AL22" t="str">
        <f t="shared" si="3"/>
        <v>SFVA-1-00000-BI-X-00022-G0-A1-JVFCCSJ-SD-pdf-1-MEP. Battery Limit List.pdf</v>
      </c>
      <c r="AM22" t="s">
        <v>168</v>
      </c>
      <c r="AO22"/>
    </row>
    <row r="23" spans="1:41" x14ac:dyDescent="0.25">
      <c r="A23" t="s">
        <v>18</v>
      </c>
      <c r="B23" s="3">
        <v>1</v>
      </c>
      <c r="F23" t="s">
        <v>279</v>
      </c>
      <c r="G23" t="s">
        <v>280</v>
      </c>
      <c r="H23" t="s">
        <v>320</v>
      </c>
      <c r="I23" t="s">
        <v>1012</v>
      </c>
      <c r="J23" t="s">
        <v>262</v>
      </c>
      <c r="K23" t="s">
        <v>1581</v>
      </c>
      <c r="L23" t="s">
        <v>301</v>
      </c>
      <c r="M23" t="s">
        <v>1105</v>
      </c>
      <c r="N23" t="s">
        <v>287</v>
      </c>
      <c r="O23" t="s">
        <v>288</v>
      </c>
      <c r="P23" t="s">
        <v>309</v>
      </c>
      <c r="Q23" t="s">
        <v>331</v>
      </c>
      <c r="R23" t="str">
        <f t="shared" si="0"/>
        <v>SFVA-1-00000-BI-X-01883-G0-A1-IDOM-DD-pdf-a</v>
      </c>
      <c r="S23" t="s">
        <v>1757</v>
      </c>
      <c r="T23" t="str">
        <f t="shared" si="1"/>
        <v>SFVA-1-00000-BI-X-01883-G0-A1-IDOM-DD-pdf-a-MEP. Mechanical Utility Consumption List.pdf</v>
      </c>
      <c r="U23" t="s">
        <v>168</v>
      </c>
      <c r="X23" t="s">
        <v>279</v>
      </c>
      <c r="Y23" t="s">
        <v>280</v>
      </c>
      <c r="Z23" t="s">
        <v>320</v>
      </c>
      <c r="AA23" t="s">
        <v>1012</v>
      </c>
      <c r="AB23" t="s">
        <v>262</v>
      </c>
      <c r="AC23" s="21" t="s">
        <v>2731</v>
      </c>
      <c r="AD23" t="s">
        <v>301</v>
      </c>
      <c r="AE23" t="s">
        <v>1105</v>
      </c>
      <c r="AF23" t="s">
        <v>1972</v>
      </c>
      <c r="AG23" t="s">
        <v>1973</v>
      </c>
      <c r="AH23" t="s">
        <v>309</v>
      </c>
      <c r="AI23" t="s">
        <v>331</v>
      </c>
      <c r="AJ23" t="str">
        <f t="shared" si="2"/>
        <v>SFVA-1-00000-BI-X-00023-G0-A1-JVFCCSJ-SD-pdf-a</v>
      </c>
      <c r="AK23" s="33" t="s">
        <v>1757</v>
      </c>
      <c r="AL23" t="str">
        <f t="shared" si="3"/>
        <v>SFVA-1-00000-BI-X-00023-G0-A1-JVFCCSJ-SD-pdf-a-MEP. Mechanical Utility Consumption List.pdf</v>
      </c>
      <c r="AM23" t="s">
        <v>168</v>
      </c>
      <c r="AO23"/>
    </row>
    <row r="24" spans="1:41" x14ac:dyDescent="0.25">
      <c r="A24" t="s">
        <v>18</v>
      </c>
      <c r="B24" s="3">
        <v>1</v>
      </c>
      <c r="F24" t="s">
        <v>279</v>
      </c>
      <c r="G24" t="s">
        <v>280</v>
      </c>
      <c r="H24" t="s">
        <v>320</v>
      </c>
      <c r="I24" t="s">
        <v>1012</v>
      </c>
      <c r="J24" t="s">
        <v>262</v>
      </c>
      <c r="K24" t="s">
        <v>1582</v>
      </c>
      <c r="L24" t="s">
        <v>301</v>
      </c>
      <c r="M24" t="s">
        <v>1105</v>
      </c>
      <c r="N24" t="s">
        <v>287</v>
      </c>
      <c r="O24" t="s">
        <v>288</v>
      </c>
      <c r="P24" t="s">
        <v>309</v>
      </c>
      <c r="Q24" t="s">
        <v>331</v>
      </c>
      <c r="R24" t="str">
        <f t="shared" si="0"/>
        <v>SFVA-1-00000-BI-X-01884-G0-A1-IDOM-DD-pdf-a</v>
      </c>
      <c r="S24" t="s">
        <v>1758</v>
      </c>
      <c r="T24" t="str">
        <f t="shared" si="1"/>
        <v>SFVA-1-00000-BI-X-01884-G0-A1-IDOM-DD-pdf-a-MEP. Mechanical Utilities Equipment. List.pdf</v>
      </c>
      <c r="U24" t="s">
        <v>168</v>
      </c>
      <c r="X24" t="s">
        <v>279</v>
      </c>
      <c r="Y24" t="s">
        <v>280</v>
      </c>
      <c r="Z24" t="s">
        <v>320</v>
      </c>
      <c r="AA24" t="s">
        <v>1012</v>
      </c>
      <c r="AB24" t="s">
        <v>262</v>
      </c>
      <c r="AC24" s="21" t="s">
        <v>2732</v>
      </c>
      <c r="AD24" t="s">
        <v>301</v>
      </c>
      <c r="AE24" t="s">
        <v>1105</v>
      </c>
      <c r="AF24" t="s">
        <v>1972</v>
      </c>
      <c r="AG24" t="s">
        <v>1973</v>
      </c>
      <c r="AH24" t="s">
        <v>309</v>
      </c>
      <c r="AI24" t="s">
        <v>331</v>
      </c>
      <c r="AJ24" t="str">
        <f t="shared" si="2"/>
        <v>SFVA-1-00000-BI-X-00024-G0-A1-JVFCCSJ-SD-pdf-a</v>
      </c>
      <c r="AK24" s="33" t="s">
        <v>1758</v>
      </c>
      <c r="AL24" t="str">
        <f t="shared" si="3"/>
        <v>SFVA-1-00000-BI-X-00024-G0-A1-JVFCCSJ-SD-pdf-a-MEP. Mechanical Utilities Equipment. List.pdf</v>
      </c>
      <c r="AM24" t="s">
        <v>168</v>
      </c>
      <c r="AO24"/>
    </row>
    <row r="25" spans="1:41" x14ac:dyDescent="0.25">
      <c r="A25" t="s">
        <v>18</v>
      </c>
      <c r="B25" s="3">
        <v>1</v>
      </c>
      <c r="F25" t="s">
        <v>279</v>
      </c>
      <c r="G25" t="s">
        <v>280</v>
      </c>
      <c r="H25" t="s">
        <v>320</v>
      </c>
      <c r="I25" t="s">
        <v>1012</v>
      </c>
      <c r="J25" t="s">
        <v>262</v>
      </c>
      <c r="K25" t="s">
        <v>1583</v>
      </c>
      <c r="L25" t="s">
        <v>301</v>
      </c>
      <c r="M25" t="s">
        <v>1105</v>
      </c>
      <c r="N25" t="s">
        <v>287</v>
      </c>
      <c r="O25" t="s">
        <v>288</v>
      </c>
      <c r="P25" t="s">
        <v>309</v>
      </c>
      <c r="Q25" t="s">
        <v>280</v>
      </c>
      <c r="R25" t="str">
        <f t="shared" si="0"/>
        <v>SFVA-1-00000-BI-X-01885-G0-A1-IDOM-DD-pdf-1</v>
      </c>
      <c r="S25" t="s">
        <v>1759</v>
      </c>
      <c r="T25" t="str">
        <f t="shared" si="1"/>
        <v>SFVA-1-00000-BI-X-01885-G0-A1-IDOM-DD-pdf-1-MEP. Lines List.pdf</v>
      </c>
      <c r="U25" t="s">
        <v>168</v>
      </c>
      <c r="X25" t="s">
        <v>279</v>
      </c>
      <c r="Y25" t="s">
        <v>280</v>
      </c>
      <c r="Z25" t="s">
        <v>320</v>
      </c>
      <c r="AA25" t="s">
        <v>1012</v>
      </c>
      <c r="AB25" t="s">
        <v>262</v>
      </c>
      <c r="AC25" s="21" t="s">
        <v>2733</v>
      </c>
      <c r="AD25" t="s">
        <v>301</v>
      </c>
      <c r="AE25" t="s">
        <v>1105</v>
      </c>
      <c r="AF25" t="s">
        <v>1972</v>
      </c>
      <c r="AG25" t="s">
        <v>1973</v>
      </c>
      <c r="AH25" t="s">
        <v>309</v>
      </c>
      <c r="AI25" t="s">
        <v>280</v>
      </c>
      <c r="AJ25" t="str">
        <f t="shared" si="2"/>
        <v>SFVA-1-00000-BI-X-00025-G0-A1-JVFCCSJ-SD-pdf-1</v>
      </c>
      <c r="AK25" s="33" t="s">
        <v>1759</v>
      </c>
      <c r="AL25" t="str">
        <f t="shared" si="3"/>
        <v>SFVA-1-00000-BI-X-00025-G0-A1-JVFCCSJ-SD-pdf-1-MEP. Lines List.pdf</v>
      </c>
      <c r="AM25" t="s">
        <v>168</v>
      </c>
      <c r="AO25"/>
    </row>
    <row r="26" spans="1:41" x14ac:dyDescent="0.25">
      <c r="A26" t="s">
        <v>15</v>
      </c>
      <c r="B26" s="3">
        <v>1</v>
      </c>
      <c r="F26" t="s">
        <v>279</v>
      </c>
      <c r="G26" t="s">
        <v>280</v>
      </c>
      <c r="H26" t="s">
        <v>320</v>
      </c>
      <c r="I26" t="s">
        <v>1012</v>
      </c>
      <c r="J26" t="s">
        <v>262</v>
      </c>
      <c r="K26" t="s">
        <v>1423</v>
      </c>
      <c r="L26" t="s">
        <v>301</v>
      </c>
      <c r="M26" t="s">
        <v>1105</v>
      </c>
      <c r="N26" t="s">
        <v>287</v>
      </c>
      <c r="O26" t="s">
        <v>288</v>
      </c>
      <c r="P26" t="s">
        <v>309</v>
      </c>
      <c r="Q26" t="s">
        <v>438</v>
      </c>
      <c r="R26" t="str">
        <f t="shared" si="0"/>
        <v>SFVA-1-00000-BI-X-01886-G0-A1-IDOM-DD-pdf-b</v>
      </c>
      <c r="S26" t="s">
        <v>1604</v>
      </c>
      <c r="T26" t="str">
        <f t="shared" si="1"/>
        <v>SFVA-1-00000-BI-X-01886-G0-A1-IDOM-DD-pdf-b-MEP. Potable Water. System Description.pdf</v>
      </c>
      <c r="U26" t="s">
        <v>2542</v>
      </c>
      <c r="X26" t="s">
        <v>279</v>
      </c>
      <c r="Y26" t="s">
        <v>280</v>
      </c>
      <c r="Z26" t="s">
        <v>320</v>
      </c>
      <c r="AA26" t="s">
        <v>1012</v>
      </c>
      <c r="AB26" t="s">
        <v>262</v>
      </c>
      <c r="AC26" s="21" t="s">
        <v>2734</v>
      </c>
      <c r="AD26" t="s">
        <v>301</v>
      </c>
      <c r="AE26" t="s">
        <v>1105</v>
      </c>
      <c r="AF26" t="s">
        <v>1972</v>
      </c>
      <c r="AG26" t="s">
        <v>1973</v>
      </c>
      <c r="AH26" t="s">
        <v>309</v>
      </c>
      <c r="AI26" t="s">
        <v>438</v>
      </c>
      <c r="AJ26" t="str">
        <f t="shared" si="2"/>
        <v>SFVA-1-00000-BI-X-00026-G0-A1-JVFCCSJ-SD-pdf-b</v>
      </c>
      <c r="AK26" s="33" t="s">
        <v>1604</v>
      </c>
      <c r="AL26" t="str">
        <f t="shared" si="3"/>
        <v>SFVA-1-00000-BI-X-00026-G0-A1-JVFCCSJ-SD-pdf-b-MEP. Potable Water. System Description.pdf</v>
      </c>
      <c r="AM26" t="s">
        <v>2542</v>
      </c>
      <c r="AO26"/>
    </row>
    <row r="27" spans="1:41" x14ac:dyDescent="0.25">
      <c r="A27" t="s">
        <v>15</v>
      </c>
      <c r="B27" s="3">
        <v>1</v>
      </c>
      <c r="F27" t="s">
        <v>279</v>
      </c>
      <c r="G27" t="s">
        <v>280</v>
      </c>
      <c r="H27" t="s">
        <v>320</v>
      </c>
      <c r="I27" t="s">
        <v>1012</v>
      </c>
      <c r="J27" t="s">
        <v>262</v>
      </c>
      <c r="K27" t="s">
        <v>1424</v>
      </c>
      <c r="L27" t="s">
        <v>301</v>
      </c>
      <c r="M27" t="s">
        <v>1105</v>
      </c>
      <c r="N27" t="s">
        <v>287</v>
      </c>
      <c r="O27" t="s">
        <v>288</v>
      </c>
      <c r="P27" t="s">
        <v>309</v>
      </c>
      <c r="Q27" t="s">
        <v>438</v>
      </c>
      <c r="R27" t="str">
        <f t="shared" si="0"/>
        <v>SFVA-1-00000-BI-X-01901-G0-A1-IDOM-DD-pdf-b</v>
      </c>
      <c r="S27" t="s">
        <v>1605</v>
      </c>
      <c r="T27" t="str">
        <f t="shared" si="1"/>
        <v>SFVA-1-00000-BI-X-01901-G0-A1-IDOM-DD-pdf-b-MEP. Compressed Air. System Description.pdf</v>
      </c>
      <c r="U27" t="s">
        <v>2542</v>
      </c>
      <c r="X27" t="s">
        <v>279</v>
      </c>
      <c r="Y27" t="s">
        <v>280</v>
      </c>
      <c r="Z27" t="s">
        <v>320</v>
      </c>
      <c r="AA27" t="s">
        <v>1012</v>
      </c>
      <c r="AB27" t="s">
        <v>262</v>
      </c>
      <c r="AC27" s="21" t="s">
        <v>2735</v>
      </c>
      <c r="AD27" t="s">
        <v>301</v>
      </c>
      <c r="AE27" t="s">
        <v>1105</v>
      </c>
      <c r="AF27" t="s">
        <v>1972</v>
      </c>
      <c r="AG27" t="s">
        <v>1973</v>
      </c>
      <c r="AH27" t="s">
        <v>309</v>
      </c>
      <c r="AI27" t="s">
        <v>438</v>
      </c>
      <c r="AJ27" t="str">
        <f t="shared" si="2"/>
        <v>SFVA-1-00000-BI-X-00027-G0-A1-JVFCCSJ-SD-pdf-b</v>
      </c>
      <c r="AK27" s="33" t="s">
        <v>1605</v>
      </c>
      <c r="AL27" t="str">
        <f t="shared" si="3"/>
        <v>SFVA-1-00000-BI-X-00027-G0-A1-JVFCCSJ-SD-pdf-b-MEP. Compressed Air. System Description.pdf</v>
      </c>
      <c r="AM27" t="s">
        <v>2542</v>
      </c>
      <c r="AO27"/>
    </row>
    <row r="28" spans="1:41" x14ac:dyDescent="0.25">
      <c r="A28" t="s">
        <v>17</v>
      </c>
      <c r="C28" s="3">
        <v>2</v>
      </c>
      <c r="E28" s="3">
        <v>2</v>
      </c>
      <c r="F28" t="s">
        <v>279</v>
      </c>
      <c r="G28" t="s">
        <v>280</v>
      </c>
      <c r="H28" t="s">
        <v>320</v>
      </c>
      <c r="I28" t="s">
        <v>1012</v>
      </c>
      <c r="J28" t="s">
        <v>262</v>
      </c>
      <c r="K28" t="s">
        <v>1512</v>
      </c>
      <c r="L28" t="s">
        <v>301</v>
      </c>
      <c r="M28" t="s">
        <v>298</v>
      </c>
      <c r="N28" t="s">
        <v>287</v>
      </c>
      <c r="O28" t="s">
        <v>288</v>
      </c>
      <c r="P28" t="s">
        <v>309</v>
      </c>
      <c r="Q28" t="s">
        <v>280</v>
      </c>
      <c r="R28" t="str">
        <f t="shared" si="0"/>
        <v>SFVA-1-00000-BI-X-02640-G0-D4-IDOM-DD-pdf-1</v>
      </c>
      <c r="S28" t="s">
        <v>1695</v>
      </c>
      <c r="T28" t="str">
        <f t="shared" si="1"/>
        <v>SFVA-1-00000-BI-X-02640-G0-D4-IDOM-DD-pdf-1-MEP. Potable Water.P&amp;ID.pdf</v>
      </c>
      <c r="U28" t="s">
        <v>156</v>
      </c>
      <c r="V28" s="3">
        <v>2</v>
      </c>
      <c r="X28" t="s">
        <v>279</v>
      </c>
      <c r="Y28" t="s">
        <v>280</v>
      </c>
      <c r="Z28" t="s">
        <v>320</v>
      </c>
      <c r="AA28" t="s">
        <v>1012</v>
      </c>
      <c r="AB28" t="s">
        <v>262</v>
      </c>
      <c r="AC28" s="21" t="s">
        <v>2736</v>
      </c>
      <c r="AD28" t="s">
        <v>301</v>
      </c>
      <c r="AE28" t="s">
        <v>298</v>
      </c>
      <c r="AF28" t="s">
        <v>1972</v>
      </c>
      <c r="AG28" t="s">
        <v>1973</v>
      </c>
      <c r="AH28" t="s">
        <v>309</v>
      </c>
      <c r="AI28" t="s">
        <v>280</v>
      </c>
      <c r="AJ28" t="str">
        <f t="shared" si="2"/>
        <v>SFVA-1-00000-BI-X-00028-G0-D4-JVFCCSJ-SD-pdf-1</v>
      </c>
      <c r="AK28" s="33" t="s">
        <v>1695</v>
      </c>
      <c r="AL28" t="str">
        <f t="shared" si="3"/>
        <v>SFVA-1-00000-BI-X-00028-G0-D4-JVFCCSJ-SD-pdf-1-MEP. Potable Water.P&amp;ID.pdf</v>
      </c>
      <c r="AM28" t="s">
        <v>156</v>
      </c>
      <c r="AO28"/>
    </row>
    <row r="29" spans="1:41" x14ac:dyDescent="0.25">
      <c r="A29" t="s">
        <v>15</v>
      </c>
      <c r="B29" s="3">
        <v>1</v>
      </c>
      <c r="F29" t="s">
        <v>279</v>
      </c>
      <c r="G29" t="s">
        <v>280</v>
      </c>
      <c r="H29" t="s">
        <v>320</v>
      </c>
      <c r="I29" t="s">
        <v>1012</v>
      </c>
      <c r="J29" t="s">
        <v>262</v>
      </c>
      <c r="K29" t="s">
        <v>1425</v>
      </c>
      <c r="L29" t="s">
        <v>301</v>
      </c>
      <c r="M29" t="s">
        <v>1105</v>
      </c>
      <c r="N29" t="s">
        <v>287</v>
      </c>
      <c r="O29" t="s">
        <v>288</v>
      </c>
      <c r="P29" t="s">
        <v>309</v>
      </c>
      <c r="Q29" t="s">
        <v>438</v>
      </c>
      <c r="R29" t="str">
        <f t="shared" si="0"/>
        <v>SFVA-1-00000-BI-X-03663-G0-A1-IDOM-DD-pdf-b</v>
      </c>
      <c r="S29" t="s">
        <v>1606</v>
      </c>
      <c r="T29" t="str">
        <f t="shared" si="1"/>
        <v>SFVA-1-00000-BI-X-03663-G0-A1-IDOM-DD-pdf-b-MEP. Nitrogen. System Description.pdf</v>
      </c>
      <c r="U29" t="s">
        <v>2542</v>
      </c>
      <c r="X29" t="s">
        <v>279</v>
      </c>
      <c r="Y29" t="s">
        <v>280</v>
      </c>
      <c r="Z29" t="s">
        <v>320</v>
      </c>
      <c r="AA29" t="s">
        <v>1012</v>
      </c>
      <c r="AB29" t="s">
        <v>262</v>
      </c>
      <c r="AC29" s="21" t="s">
        <v>2737</v>
      </c>
      <c r="AD29" t="s">
        <v>301</v>
      </c>
      <c r="AE29" t="s">
        <v>1105</v>
      </c>
      <c r="AF29" t="s">
        <v>1972</v>
      </c>
      <c r="AG29" t="s">
        <v>1973</v>
      </c>
      <c r="AH29" t="s">
        <v>309</v>
      </c>
      <c r="AI29" t="s">
        <v>438</v>
      </c>
      <c r="AJ29" t="str">
        <f t="shared" si="2"/>
        <v>SFVA-1-00000-BI-X-00029-G0-A1-JVFCCSJ-SD-pdf-b</v>
      </c>
      <c r="AK29" s="33" t="s">
        <v>1606</v>
      </c>
      <c r="AL29" t="str">
        <f t="shared" si="3"/>
        <v>SFVA-1-00000-BI-X-00029-G0-A1-JVFCCSJ-SD-pdf-b-MEP. Nitrogen. System Description.pdf</v>
      </c>
      <c r="AM29" t="s">
        <v>2542</v>
      </c>
      <c r="AO29"/>
    </row>
    <row r="30" spans="1:41" x14ac:dyDescent="0.25">
      <c r="A30" t="s">
        <v>15</v>
      </c>
      <c r="B30" s="3">
        <v>1</v>
      </c>
      <c r="F30" t="s">
        <v>279</v>
      </c>
      <c r="G30" t="s">
        <v>280</v>
      </c>
      <c r="H30" t="s">
        <v>320</v>
      </c>
      <c r="I30" t="s">
        <v>1012</v>
      </c>
      <c r="J30" t="s">
        <v>262</v>
      </c>
      <c r="K30" t="s">
        <v>1426</v>
      </c>
      <c r="L30" t="s">
        <v>301</v>
      </c>
      <c r="M30" t="s">
        <v>1105</v>
      </c>
      <c r="N30" t="s">
        <v>287</v>
      </c>
      <c r="O30" t="s">
        <v>288</v>
      </c>
      <c r="P30" t="s">
        <v>309</v>
      </c>
      <c r="Q30" t="s">
        <v>438</v>
      </c>
      <c r="R30" t="str">
        <f t="shared" si="0"/>
        <v>SFVA-1-00000-BI-X-03666-G0-A1-IDOM-DD-pdf-b</v>
      </c>
      <c r="S30" t="s">
        <v>1607</v>
      </c>
      <c r="T30" t="str">
        <f t="shared" si="1"/>
        <v>SFVA-1-00000-BI-X-03666-G0-A1-IDOM-DD-pdf-b-MEP. Helium. System Description.pdf</v>
      </c>
      <c r="U30" t="s">
        <v>2542</v>
      </c>
      <c r="X30" t="s">
        <v>279</v>
      </c>
      <c r="Y30" t="s">
        <v>280</v>
      </c>
      <c r="Z30" t="s">
        <v>320</v>
      </c>
      <c r="AA30" t="s">
        <v>1012</v>
      </c>
      <c r="AB30" t="s">
        <v>262</v>
      </c>
      <c r="AC30" s="21" t="s">
        <v>2738</v>
      </c>
      <c r="AD30" t="s">
        <v>301</v>
      </c>
      <c r="AE30" t="s">
        <v>1105</v>
      </c>
      <c r="AF30" t="s">
        <v>1972</v>
      </c>
      <c r="AG30" t="s">
        <v>1973</v>
      </c>
      <c r="AH30" t="s">
        <v>309</v>
      </c>
      <c r="AI30" t="s">
        <v>438</v>
      </c>
      <c r="AJ30" t="str">
        <f t="shared" si="2"/>
        <v>SFVA-1-00000-BI-X-00030-G0-A1-JVFCCSJ-SD-pdf-b</v>
      </c>
      <c r="AK30" s="33" t="s">
        <v>1607</v>
      </c>
      <c r="AL30" t="str">
        <f t="shared" si="3"/>
        <v>SFVA-1-00000-BI-X-00030-G0-A1-JVFCCSJ-SD-pdf-b-MEP. Helium. System Description.pdf</v>
      </c>
      <c r="AM30" t="s">
        <v>2542</v>
      </c>
      <c r="AO30"/>
    </row>
    <row r="31" spans="1:41" x14ac:dyDescent="0.25">
      <c r="A31" t="s">
        <v>17</v>
      </c>
      <c r="C31" s="3">
        <v>1</v>
      </c>
      <c r="E31" s="3">
        <v>1</v>
      </c>
      <c r="F31" t="s">
        <v>279</v>
      </c>
      <c r="G31" t="s">
        <v>280</v>
      </c>
      <c r="H31" t="s">
        <v>320</v>
      </c>
      <c r="I31" t="s">
        <v>1012</v>
      </c>
      <c r="J31" t="s">
        <v>262</v>
      </c>
      <c r="K31" t="s">
        <v>1513</v>
      </c>
      <c r="L31" t="s">
        <v>301</v>
      </c>
      <c r="M31" t="s">
        <v>298</v>
      </c>
      <c r="N31" t="s">
        <v>287</v>
      </c>
      <c r="O31" t="s">
        <v>288</v>
      </c>
      <c r="P31" t="s">
        <v>309</v>
      </c>
      <c r="Q31" t="s">
        <v>280</v>
      </c>
      <c r="R31" t="str">
        <f t="shared" si="0"/>
        <v>SFVA-1-00000-BI-X-03671-G0-D4-IDOM-DD-pdf-1</v>
      </c>
      <c r="S31" t="s">
        <v>1696</v>
      </c>
      <c r="T31" t="str">
        <f t="shared" si="1"/>
        <v>SFVA-1-00000-BI-X-03671-G0-D4-IDOM-DD-pdf-1-MEP. Irrigation.PID.pdf</v>
      </c>
      <c r="U31" t="s">
        <v>156</v>
      </c>
      <c r="V31" s="3">
        <v>1</v>
      </c>
      <c r="X31" t="s">
        <v>279</v>
      </c>
      <c r="Y31" t="s">
        <v>280</v>
      </c>
      <c r="Z31" t="s">
        <v>320</v>
      </c>
      <c r="AA31" t="s">
        <v>1012</v>
      </c>
      <c r="AB31" t="s">
        <v>262</v>
      </c>
      <c r="AC31" s="21" t="s">
        <v>2739</v>
      </c>
      <c r="AD31" t="s">
        <v>301</v>
      </c>
      <c r="AE31" t="s">
        <v>298</v>
      </c>
      <c r="AF31" t="s">
        <v>1972</v>
      </c>
      <c r="AG31" t="s">
        <v>1973</v>
      </c>
      <c r="AH31" t="s">
        <v>309</v>
      </c>
      <c r="AI31" t="s">
        <v>280</v>
      </c>
      <c r="AJ31" t="str">
        <f t="shared" si="2"/>
        <v>SFVA-1-00000-BI-X-00031-G0-D4-JVFCCSJ-SD-pdf-1</v>
      </c>
      <c r="AK31" s="33" t="s">
        <v>1696</v>
      </c>
      <c r="AL31" t="str">
        <f t="shared" si="3"/>
        <v>SFVA-1-00000-BI-X-00031-G0-D4-JVFCCSJ-SD-pdf-1-MEP. Irrigation.PID.pdf</v>
      </c>
      <c r="AM31" t="s">
        <v>156</v>
      </c>
      <c r="AO31"/>
    </row>
    <row r="32" spans="1:41" x14ac:dyDescent="0.25">
      <c r="A32" t="s">
        <v>15</v>
      </c>
      <c r="B32" s="3">
        <v>1</v>
      </c>
      <c r="F32" t="s">
        <v>279</v>
      </c>
      <c r="G32" t="s">
        <v>280</v>
      </c>
      <c r="H32" t="s">
        <v>320</v>
      </c>
      <c r="I32" t="s">
        <v>1012</v>
      </c>
      <c r="J32" t="s">
        <v>262</v>
      </c>
      <c r="K32" t="s">
        <v>1427</v>
      </c>
      <c r="L32" t="s">
        <v>301</v>
      </c>
      <c r="M32" t="s">
        <v>1105</v>
      </c>
      <c r="N32" t="s">
        <v>287</v>
      </c>
      <c r="O32" t="s">
        <v>288</v>
      </c>
      <c r="P32" t="s">
        <v>309</v>
      </c>
      <c r="Q32" t="s">
        <v>438</v>
      </c>
      <c r="R32" t="str">
        <f t="shared" si="0"/>
        <v>SFVA-1-00000-BI-X-03848-G0-A1-IDOM-DD-pdf-b</v>
      </c>
      <c r="S32" t="s">
        <v>1608</v>
      </c>
      <c r="T32" t="str">
        <f t="shared" si="1"/>
        <v>SFVA-1-00000-BI-X-03848-G0-A1-IDOM-DD-pdf-b-MEP. Global Media Supply.pdf</v>
      </c>
      <c r="U32" t="s">
        <v>2542</v>
      </c>
      <c r="X32" t="s">
        <v>279</v>
      </c>
      <c r="Y32" t="s">
        <v>280</v>
      </c>
      <c r="Z32" t="s">
        <v>320</v>
      </c>
      <c r="AA32" t="s">
        <v>1012</v>
      </c>
      <c r="AB32" t="s">
        <v>262</v>
      </c>
      <c r="AC32" s="21" t="s">
        <v>2740</v>
      </c>
      <c r="AD32" t="s">
        <v>301</v>
      </c>
      <c r="AE32" t="s">
        <v>1105</v>
      </c>
      <c r="AF32" t="s">
        <v>1972</v>
      </c>
      <c r="AG32" t="s">
        <v>1973</v>
      </c>
      <c r="AH32" t="s">
        <v>309</v>
      </c>
      <c r="AI32" t="s">
        <v>438</v>
      </c>
      <c r="AJ32" t="str">
        <f t="shared" si="2"/>
        <v>SFVA-1-00000-BI-X-00032-G0-A1-JVFCCSJ-SD-pdf-b</v>
      </c>
      <c r="AK32" s="33" t="s">
        <v>1608</v>
      </c>
      <c r="AL32" t="str">
        <f t="shared" si="3"/>
        <v>SFVA-1-00000-BI-X-00032-G0-A1-JVFCCSJ-SD-pdf-b-MEP. Global Media Supply.pdf</v>
      </c>
      <c r="AM32" t="s">
        <v>2542</v>
      </c>
      <c r="AO32"/>
    </row>
    <row r="33" spans="1:41" x14ac:dyDescent="0.25">
      <c r="A33" t="s">
        <v>15</v>
      </c>
      <c r="B33" s="3">
        <v>1</v>
      </c>
      <c r="F33" t="s">
        <v>279</v>
      </c>
      <c r="G33" t="s">
        <v>280</v>
      </c>
      <c r="H33" t="s">
        <v>320</v>
      </c>
      <c r="I33" t="s">
        <v>1428</v>
      </c>
      <c r="J33" t="s">
        <v>262</v>
      </c>
      <c r="K33" t="s">
        <v>1429</v>
      </c>
      <c r="L33" t="s">
        <v>301</v>
      </c>
      <c r="M33" t="s">
        <v>1105</v>
      </c>
      <c r="N33" t="s">
        <v>287</v>
      </c>
      <c r="O33" t="s">
        <v>288</v>
      </c>
      <c r="P33" t="s">
        <v>309</v>
      </c>
      <c r="Q33" t="s">
        <v>331</v>
      </c>
      <c r="R33" t="str">
        <f t="shared" si="0"/>
        <v>SFVA-1-00000-EQ-X-00476-G0-A1-IDOM-DD-pdf-a</v>
      </c>
      <c r="S33" t="s">
        <v>1609</v>
      </c>
      <c r="T33" t="str">
        <f t="shared" si="1"/>
        <v>SFVA-1-00000-EQ-X-00476-G0-A1-IDOM-DD-pdf-a-MEP. Balancing Valve. Technical Data Sheet.pdf</v>
      </c>
      <c r="U33" t="s">
        <v>2542</v>
      </c>
      <c r="X33" t="s">
        <v>279</v>
      </c>
      <c r="Y33" t="s">
        <v>280</v>
      </c>
      <c r="Z33" t="s">
        <v>320</v>
      </c>
      <c r="AA33" t="s">
        <v>1428</v>
      </c>
      <c r="AB33" t="s">
        <v>262</v>
      </c>
      <c r="AC33" s="21" t="s">
        <v>2741</v>
      </c>
      <c r="AD33" t="s">
        <v>301</v>
      </c>
      <c r="AE33" t="s">
        <v>1105</v>
      </c>
      <c r="AF33" t="s">
        <v>1972</v>
      </c>
      <c r="AG33" t="s">
        <v>1973</v>
      </c>
      <c r="AH33" t="s">
        <v>309</v>
      </c>
      <c r="AI33" t="s">
        <v>331</v>
      </c>
      <c r="AJ33" t="str">
        <f t="shared" si="2"/>
        <v>SFVA-1-00000-EQ-X-00033-G0-A1-JVFCCSJ-SD-pdf-a</v>
      </c>
      <c r="AK33" s="33" t="s">
        <v>1609</v>
      </c>
      <c r="AL33" t="str">
        <f t="shared" si="3"/>
        <v>SFVA-1-00000-EQ-X-00033-G0-A1-JVFCCSJ-SD-pdf-a-MEP. Balancing Valve. Technical Data Sheet.pdf</v>
      </c>
      <c r="AM33" t="s">
        <v>2542</v>
      </c>
      <c r="AO33"/>
    </row>
    <row r="34" spans="1:41" x14ac:dyDescent="0.25">
      <c r="A34" t="s">
        <v>15</v>
      </c>
      <c r="B34" s="3">
        <v>1</v>
      </c>
      <c r="F34" t="s">
        <v>279</v>
      </c>
      <c r="G34" t="s">
        <v>280</v>
      </c>
      <c r="H34" t="s">
        <v>320</v>
      </c>
      <c r="I34" t="s">
        <v>1428</v>
      </c>
      <c r="J34" t="s">
        <v>262</v>
      </c>
      <c r="K34" t="s">
        <v>1430</v>
      </c>
      <c r="L34" t="s">
        <v>301</v>
      </c>
      <c r="M34" t="s">
        <v>1105</v>
      </c>
      <c r="N34" t="s">
        <v>287</v>
      </c>
      <c r="O34" t="s">
        <v>288</v>
      </c>
      <c r="P34" t="s">
        <v>309</v>
      </c>
      <c r="Q34" t="s">
        <v>331</v>
      </c>
      <c r="R34" t="str">
        <f t="shared" si="0"/>
        <v>SFVA-1-00000-EQ-X-01887-G0-A1-IDOM-DD-pdf-a</v>
      </c>
      <c r="S34" t="s">
        <v>1610</v>
      </c>
      <c r="T34" t="str">
        <f t="shared" si="1"/>
        <v>SFVA-1-00000-EQ-X-01887-G0-A1-IDOM-DD-pdf-a-MEP. Water Treatment Plant. Technical Specification.pdf</v>
      </c>
      <c r="U34" t="s">
        <v>2542</v>
      </c>
      <c r="X34" t="s">
        <v>279</v>
      </c>
      <c r="Y34" t="s">
        <v>280</v>
      </c>
      <c r="Z34" t="s">
        <v>320</v>
      </c>
      <c r="AA34" t="s">
        <v>1428</v>
      </c>
      <c r="AB34" t="s">
        <v>262</v>
      </c>
      <c r="AC34" s="21" t="s">
        <v>2742</v>
      </c>
      <c r="AD34" t="s">
        <v>301</v>
      </c>
      <c r="AE34" t="s">
        <v>1105</v>
      </c>
      <c r="AF34" t="s">
        <v>1972</v>
      </c>
      <c r="AG34" t="s">
        <v>1973</v>
      </c>
      <c r="AH34" t="s">
        <v>309</v>
      </c>
      <c r="AI34" t="s">
        <v>331</v>
      </c>
      <c r="AJ34" t="str">
        <f t="shared" si="2"/>
        <v>SFVA-1-00000-EQ-X-00034-G0-A1-JVFCCSJ-SD-pdf-a</v>
      </c>
      <c r="AK34" s="33" t="s">
        <v>1610</v>
      </c>
      <c r="AL34" t="str">
        <f t="shared" si="3"/>
        <v>SFVA-1-00000-EQ-X-00034-G0-A1-JVFCCSJ-SD-pdf-a-MEP. Water Treatment Plant. Technical Specification.pdf</v>
      </c>
      <c r="AM34" t="s">
        <v>2542</v>
      </c>
      <c r="AO34"/>
    </row>
    <row r="35" spans="1:41" x14ac:dyDescent="0.25">
      <c r="A35" t="s">
        <v>15</v>
      </c>
      <c r="B35" s="3">
        <v>1</v>
      </c>
      <c r="F35" t="s">
        <v>279</v>
      </c>
      <c r="G35" t="s">
        <v>280</v>
      </c>
      <c r="H35" t="s">
        <v>320</v>
      </c>
      <c r="I35" t="s">
        <v>1428</v>
      </c>
      <c r="J35" t="s">
        <v>262</v>
      </c>
      <c r="K35" t="s">
        <v>1431</v>
      </c>
      <c r="L35" t="s">
        <v>301</v>
      </c>
      <c r="M35" t="s">
        <v>1105</v>
      </c>
      <c r="N35" t="s">
        <v>287</v>
      </c>
      <c r="O35" t="s">
        <v>288</v>
      </c>
      <c r="P35" t="s">
        <v>309</v>
      </c>
      <c r="Q35" t="s">
        <v>331</v>
      </c>
      <c r="R35" t="str">
        <f t="shared" si="0"/>
        <v>SFVA-1-00000-EQ-X-01895-G0-A1-IDOM-DD-pdf-a</v>
      </c>
      <c r="S35" t="s">
        <v>1611</v>
      </c>
      <c r="T35" t="str">
        <f t="shared" si="1"/>
        <v>SFVA-1-00000-EQ-X-01895-G0-A1-IDOM-DD-pdf-a-MEP. Pumps. Technical Data Sheet.pdf</v>
      </c>
      <c r="U35" t="s">
        <v>2542</v>
      </c>
      <c r="X35" t="s">
        <v>279</v>
      </c>
      <c r="Y35" t="s">
        <v>280</v>
      </c>
      <c r="Z35" t="s">
        <v>320</v>
      </c>
      <c r="AA35" t="s">
        <v>1428</v>
      </c>
      <c r="AB35" t="s">
        <v>262</v>
      </c>
      <c r="AC35" s="21" t="s">
        <v>2743</v>
      </c>
      <c r="AD35" t="s">
        <v>301</v>
      </c>
      <c r="AE35" t="s">
        <v>1105</v>
      </c>
      <c r="AF35" t="s">
        <v>1972</v>
      </c>
      <c r="AG35" t="s">
        <v>1973</v>
      </c>
      <c r="AH35" t="s">
        <v>309</v>
      </c>
      <c r="AI35" t="s">
        <v>331</v>
      </c>
      <c r="AJ35" t="str">
        <f t="shared" si="2"/>
        <v>SFVA-1-00000-EQ-X-00035-G0-A1-JVFCCSJ-SD-pdf-a</v>
      </c>
      <c r="AK35" s="33" t="s">
        <v>1611</v>
      </c>
      <c r="AL35" t="str">
        <f t="shared" si="3"/>
        <v>SFVA-1-00000-EQ-X-00035-G0-A1-JVFCCSJ-SD-pdf-a-MEP. Pumps. Technical Data Sheet.pdf</v>
      </c>
      <c r="AM35" t="s">
        <v>2542</v>
      </c>
      <c r="AO35"/>
    </row>
    <row r="36" spans="1:41" x14ac:dyDescent="0.25">
      <c r="A36" t="s">
        <v>15</v>
      </c>
      <c r="B36" s="3">
        <v>1</v>
      </c>
      <c r="F36" t="s">
        <v>279</v>
      </c>
      <c r="G36" t="s">
        <v>280</v>
      </c>
      <c r="H36" t="s">
        <v>320</v>
      </c>
      <c r="I36" t="s">
        <v>1428</v>
      </c>
      <c r="J36" t="s">
        <v>262</v>
      </c>
      <c r="K36" t="s">
        <v>1432</v>
      </c>
      <c r="L36" t="s">
        <v>301</v>
      </c>
      <c r="M36" t="s">
        <v>1105</v>
      </c>
      <c r="N36" t="s">
        <v>287</v>
      </c>
      <c r="O36" t="s">
        <v>288</v>
      </c>
      <c r="P36" t="s">
        <v>309</v>
      </c>
      <c r="Q36" t="s">
        <v>331</v>
      </c>
      <c r="R36" t="str">
        <f t="shared" si="0"/>
        <v>SFVA-1-00000-EQ-X-01897-G0-A1-IDOM-DD-pdf-a</v>
      </c>
      <c r="S36" t="s">
        <v>1612</v>
      </c>
      <c r="T36" t="str">
        <f t="shared" si="1"/>
        <v>SFVA-1-00000-EQ-X-01897-G0-A1-IDOM-DD-pdf-a-MEP. Vessels. Technical Data Sheet.pdf</v>
      </c>
      <c r="U36" t="s">
        <v>2542</v>
      </c>
      <c r="X36" t="s">
        <v>279</v>
      </c>
      <c r="Y36" t="s">
        <v>280</v>
      </c>
      <c r="Z36" t="s">
        <v>320</v>
      </c>
      <c r="AA36" t="s">
        <v>1428</v>
      </c>
      <c r="AB36" t="s">
        <v>262</v>
      </c>
      <c r="AC36" s="21" t="s">
        <v>2744</v>
      </c>
      <c r="AD36" t="s">
        <v>301</v>
      </c>
      <c r="AE36" t="s">
        <v>1105</v>
      </c>
      <c r="AF36" t="s">
        <v>1972</v>
      </c>
      <c r="AG36" t="s">
        <v>1973</v>
      </c>
      <c r="AH36" t="s">
        <v>309</v>
      </c>
      <c r="AI36" t="s">
        <v>331</v>
      </c>
      <c r="AJ36" t="str">
        <f t="shared" si="2"/>
        <v>SFVA-1-00000-EQ-X-00036-G0-A1-JVFCCSJ-SD-pdf-a</v>
      </c>
      <c r="AK36" s="33" t="s">
        <v>1612</v>
      </c>
      <c r="AL36" t="str">
        <f t="shared" si="3"/>
        <v>SFVA-1-00000-EQ-X-00036-G0-A1-JVFCCSJ-SD-pdf-a-MEP. Vessels. Technical Data Sheet.pdf</v>
      </c>
      <c r="AM36" t="s">
        <v>2542</v>
      </c>
      <c r="AO36"/>
    </row>
    <row r="37" spans="1:41" x14ac:dyDescent="0.25">
      <c r="A37" t="s">
        <v>15</v>
      </c>
      <c r="B37" s="3">
        <v>1</v>
      </c>
      <c r="F37" t="s">
        <v>279</v>
      </c>
      <c r="G37" t="s">
        <v>280</v>
      </c>
      <c r="H37" t="s">
        <v>320</v>
      </c>
      <c r="I37" t="s">
        <v>1428</v>
      </c>
      <c r="J37" t="s">
        <v>262</v>
      </c>
      <c r="K37" t="s">
        <v>1433</v>
      </c>
      <c r="L37" t="s">
        <v>301</v>
      </c>
      <c r="M37" t="s">
        <v>1105</v>
      </c>
      <c r="N37" t="s">
        <v>287</v>
      </c>
      <c r="O37" t="s">
        <v>288</v>
      </c>
      <c r="P37" t="s">
        <v>309</v>
      </c>
      <c r="Q37" t="s">
        <v>331</v>
      </c>
      <c r="R37" t="str">
        <f t="shared" si="0"/>
        <v>SFVA-1-00000-EQ-X-01898-G0-A1-IDOM-DD-pdf-a</v>
      </c>
      <c r="S37" t="s">
        <v>1613</v>
      </c>
      <c r="T37" t="str">
        <f t="shared" si="1"/>
        <v>SFVA-1-00000-EQ-X-01898-G0-A1-IDOM-DD-pdf-a-MEP. Chemical Dosing. Technical Specification.pdf</v>
      </c>
      <c r="U37" t="s">
        <v>2542</v>
      </c>
      <c r="X37" t="s">
        <v>279</v>
      </c>
      <c r="Y37" t="s">
        <v>280</v>
      </c>
      <c r="Z37" t="s">
        <v>320</v>
      </c>
      <c r="AA37" t="s">
        <v>1428</v>
      </c>
      <c r="AB37" t="s">
        <v>262</v>
      </c>
      <c r="AC37" s="21" t="s">
        <v>2745</v>
      </c>
      <c r="AD37" t="s">
        <v>301</v>
      </c>
      <c r="AE37" t="s">
        <v>1105</v>
      </c>
      <c r="AF37" t="s">
        <v>1972</v>
      </c>
      <c r="AG37" t="s">
        <v>1973</v>
      </c>
      <c r="AH37" t="s">
        <v>309</v>
      </c>
      <c r="AI37" t="s">
        <v>331</v>
      </c>
      <c r="AJ37" t="str">
        <f t="shared" si="2"/>
        <v>SFVA-1-00000-EQ-X-00037-G0-A1-JVFCCSJ-SD-pdf-a</v>
      </c>
      <c r="AK37" s="33" t="s">
        <v>1613</v>
      </c>
      <c r="AL37" t="str">
        <f t="shared" si="3"/>
        <v>SFVA-1-00000-EQ-X-00037-G0-A1-JVFCCSJ-SD-pdf-a-MEP. Chemical Dosing. Technical Specification.pdf</v>
      </c>
      <c r="AM37" t="s">
        <v>2542</v>
      </c>
      <c r="AO37"/>
    </row>
    <row r="38" spans="1:41" x14ac:dyDescent="0.25">
      <c r="A38" t="s">
        <v>15</v>
      </c>
      <c r="B38" s="3">
        <v>1</v>
      </c>
      <c r="F38" t="s">
        <v>279</v>
      </c>
      <c r="G38" t="s">
        <v>280</v>
      </c>
      <c r="H38" t="s">
        <v>320</v>
      </c>
      <c r="I38" t="s">
        <v>1428</v>
      </c>
      <c r="J38" t="s">
        <v>262</v>
      </c>
      <c r="K38" t="s">
        <v>1434</v>
      </c>
      <c r="L38" t="s">
        <v>301</v>
      </c>
      <c r="M38" t="s">
        <v>298</v>
      </c>
      <c r="N38" t="s">
        <v>287</v>
      </c>
      <c r="O38" t="s">
        <v>288</v>
      </c>
      <c r="P38" t="s">
        <v>309</v>
      </c>
      <c r="Q38" t="s">
        <v>331</v>
      </c>
      <c r="R38" t="str">
        <f t="shared" si="0"/>
        <v>SFVA-1-00000-EQ-X-01899-G0-D4-IDOM-DD-pdf-a</v>
      </c>
      <c r="S38" t="s">
        <v>1614</v>
      </c>
      <c r="T38" t="str">
        <f t="shared" si="1"/>
        <v>SFVA-1-00000-EQ-X-01899-G0-D4-IDOM-DD-pdf-a-Miscellaneous Piping, Valves, Insulation, etc. Technical Specification.pdf</v>
      </c>
      <c r="U38" t="s">
        <v>2542</v>
      </c>
      <c r="X38" t="s">
        <v>279</v>
      </c>
      <c r="Y38" t="s">
        <v>280</v>
      </c>
      <c r="Z38" t="s">
        <v>320</v>
      </c>
      <c r="AA38" t="s">
        <v>1428</v>
      </c>
      <c r="AB38" t="s">
        <v>262</v>
      </c>
      <c r="AC38" s="21" t="s">
        <v>2746</v>
      </c>
      <c r="AD38" t="s">
        <v>301</v>
      </c>
      <c r="AE38" t="s">
        <v>298</v>
      </c>
      <c r="AF38" t="s">
        <v>1972</v>
      </c>
      <c r="AG38" t="s">
        <v>1973</v>
      </c>
      <c r="AH38" t="s">
        <v>309</v>
      </c>
      <c r="AI38" t="s">
        <v>331</v>
      </c>
      <c r="AJ38" t="str">
        <f t="shared" si="2"/>
        <v>SFVA-1-00000-EQ-X-00038-G0-D4-JVFCCSJ-SD-pdf-a</v>
      </c>
      <c r="AK38" s="33" t="s">
        <v>1614</v>
      </c>
      <c r="AL38" t="str">
        <f t="shared" si="3"/>
        <v>SFVA-1-00000-EQ-X-00038-G0-D4-JVFCCSJ-SD-pdf-a-Miscellaneous Piping, Valves, Insulation, etc. Technical Specification.pdf</v>
      </c>
      <c r="AM38" t="s">
        <v>2542</v>
      </c>
      <c r="AO38"/>
    </row>
    <row r="39" spans="1:41" x14ac:dyDescent="0.25">
      <c r="A39" t="s">
        <v>15</v>
      </c>
      <c r="B39" s="3">
        <v>1</v>
      </c>
      <c r="F39" t="s">
        <v>279</v>
      </c>
      <c r="G39" t="s">
        <v>280</v>
      </c>
      <c r="H39" t="s">
        <v>320</v>
      </c>
      <c r="I39" t="s">
        <v>1428</v>
      </c>
      <c r="J39" t="s">
        <v>262</v>
      </c>
      <c r="K39" t="s">
        <v>1435</v>
      </c>
      <c r="L39" t="s">
        <v>301</v>
      </c>
      <c r="M39" t="s">
        <v>1105</v>
      </c>
      <c r="N39" t="s">
        <v>287</v>
      </c>
      <c r="O39" t="s">
        <v>288</v>
      </c>
      <c r="P39" t="s">
        <v>309</v>
      </c>
      <c r="Q39" t="s">
        <v>331</v>
      </c>
      <c r="R39" t="str">
        <f t="shared" si="0"/>
        <v>SFVA-1-00000-EQ-X-03414-G0-A1-IDOM-DD-pdf-a</v>
      </c>
      <c r="S39" t="s">
        <v>1615</v>
      </c>
      <c r="T39" t="str">
        <f t="shared" si="1"/>
        <v>SFVA-1-00000-EQ-X-03414-G0-A1-IDOM-DD-pdf-a-MEP. Electric Water Heater. Technical Specification.pdf</v>
      </c>
      <c r="U39" t="s">
        <v>2542</v>
      </c>
      <c r="X39" t="s">
        <v>279</v>
      </c>
      <c r="Y39" t="s">
        <v>280</v>
      </c>
      <c r="Z39" t="s">
        <v>320</v>
      </c>
      <c r="AA39" t="s">
        <v>1428</v>
      </c>
      <c r="AB39" t="s">
        <v>262</v>
      </c>
      <c r="AC39" s="21" t="s">
        <v>2747</v>
      </c>
      <c r="AD39" t="s">
        <v>301</v>
      </c>
      <c r="AE39" t="s">
        <v>1105</v>
      </c>
      <c r="AF39" t="s">
        <v>1972</v>
      </c>
      <c r="AG39" t="s">
        <v>1973</v>
      </c>
      <c r="AH39" t="s">
        <v>309</v>
      </c>
      <c r="AI39" t="s">
        <v>331</v>
      </c>
      <c r="AJ39" t="str">
        <f t="shared" si="2"/>
        <v>SFVA-1-00000-EQ-X-00039-G0-A1-JVFCCSJ-SD-pdf-a</v>
      </c>
      <c r="AK39" s="33" t="s">
        <v>1615</v>
      </c>
      <c r="AL39" t="str">
        <f t="shared" si="3"/>
        <v>SFVA-1-00000-EQ-X-00039-G0-A1-JVFCCSJ-SD-pdf-a-MEP. Electric Water Heater. Technical Specification.pdf</v>
      </c>
      <c r="AM39" t="s">
        <v>2542</v>
      </c>
      <c r="AO39"/>
    </row>
    <row r="40" spans="1:41" x14ac:dyDescent="0.25">
      <c r="A40" t="s">
        <v>15</v>
      </c>
      <c r="B40" s="3">
        <v>1</v>
      </c>
      <c r="F40" t="s">
        <v>279</v>
      </c>
      <c r="G40" t="s">
        <v>280</v>
      </c>
      <c r="H40" t="s">
        <v>320</v>
      </c>
      <c r="I40" t="s">
        <v>1428</v>
      </c>
      <c r="J40" t="s">
        <v>262</v>
      </c>
      <c r="K40" t="s">
        <v>1436</v>
      </c>
      <c r="L40" t="s">
        <v>301</v>
      </c>
      <c r="M40" t="s">
        <v>1105</v>
      </c>
      <c r="N40" t="s">
        <v>287</v>
      </c>
      <c r="O40" t="s">
        <v>288</v>
      </c>
      <c r="P40" t="s">
        <v>309</v>
      </c>
      <c r="Q40" t="s">
        <v>331</v>
      </c>
      <c r="R40" t="str">
        <f t="shared" si="0"/>
        <v>SFVA-1-00000-EQ-X-03415-G0-A1-IDOM-DD-pdf-a</v>
      </c>
      <c r="S40" t="s">
        <v>1616</v>
      </c>
      <c r="T40" t="str">
        <f t="shared" si="1"/>
        <v>SFVA-1-00000-EQ-X-03415-G0-A1-IDOM-DD-pdf-a-MEP. Expansion Joints. Technical Datasheet.pdf</v>
      </c>
      <c r="U40" t="s">
        <v>2542</v>
      </c>
      <c r="X40" t="s">
        <v>279</v>
      </c>
      <c r="Y40" t="s">
        <v>280</v>
      </c>
      <c r="Z40" t="s">
        <v>320</v>
      </c>
      <c r="AA40" t="s">
        <v>1428</v>
      </c>
      <c r="AB40" t="s">
        <v>262</v>
      </c>
      <c r="AC40" s="21" t="s">
        <v>2748</v>
      </c>
      <c r="AD40" t="s">
        <v>301</v>
      </c>
      <c r="AE40" t="s">
        <v>1105</v>
      </c>
      <c r="AF40" t="s">
        <v>1972</v>
      </c>
      <c r="AG40" t="s">
        <v>1973</v>
      </c>
      <c r="AH40" t="s">
        <v>309</v>
      </c>
      <c r="AI40" t="s">
        <v>331</v>
      </c>
      <c r="AJ40" t="str">
        <f t="shared" si="2"/>
        <v>SFVA-1-00000-EQ-X-00040-G0-A1-JVFCCSJ-SD-pdf-a</v>
      </c>
      <c r="AK40" s="33" t="s">
        <v>1616</v>
      </c>
      <c r="AL40" t="str">
        <f t="shared" si="3"/>
        <v>SFVA-1-00000-EQ-X-00040-G0-A1-JVFCCSJ-SD-pdf-a-MEP. Expansion Joints. Technical Datasheet.pdf</v>
      </c>
      <c r="AM40" t="s">
        <v>2542</v>
      </c>
      <c r="AO40"/>
    </row>
    <row r="41" spans="1:41" x14ac:dyDescent="0.25">
      <c r="A41" t="s">
        <v>15</v>
      </c>
      <c r="B41" s="3">
        <v>1</v>
      </c>
      <c r="F41" t="s">
        <v>279</v>
      </c>
      <c r="G41" t="s">
        <v>280</v>
      </c>
      <c r="H41" t="s">
        <v>320</v>
      </c>
      <c r="I41" t="s">
        <v>1428</v>
      </c>
      <c r="J41" t="s">
        <v>262</v>
      </c>
      <c r="K41" t="s">
        <v>1437</v>
      </c>
      <c r="L41" t="s">
        <v>301</v>
      </c>
      <c r="M41" t="s">
        <v>1105</v>
      </c>
      <c r="N41" t="s">
        <v>287</v>
      </c>
      <c r="O41" t="s">
        <v>288</v>
      </c>
      <c r="P41" t="s">
        <v>309</v>
      </c>
      <c r="Q41" t="s">
        <v>331</v>
      </c>
      <c r="R41" t="str">
        <f t="shared" si="0"/>
        <v>SFVA-1-00000-EQ-X-03416-G0-A1-IDOM-DD-pdf-a</v>
      </c>
      <c r="S41" t="s">
        <v>1617</v>
      </c>
      <c r="T41" t="str">
        <f t="shared" si="1"/>
        <v>SFVA-1-00000-EQ-X-03416-G0-A1-IDOM-DD-pdf-a-MEP. Filters. Technical Data Sheet.pdf</v>
      </c>
      <c r="U41" t="s">
        <v>2542</v>
      </c>
      <c r="X41" t="s">
        <v>279</v>
      </c>
      <c r="Y41" t="s">
        <v>280</v>
      </c>
      <c r="Z41" t="s">
        <v>320</v>
      </c>
      <c r="AA41" t="s">
        <v>1428</v>
      </c>
      <c r="AB41" t="s">
        <v>262</v>
      </c>
      <c r="AC41" s="21" t="s">
        <v>2749</v>
      </c>
      <c r="AD41" t="s">
        <v>301</v>
      </c>
      <c r="AE41" t="s">
        <v>1105</v>
      </c>
      <c r="AF41" t="s">
        <v>1972</v>
      </c>
      <c r="AG41" t="s">
        <v>1973</v>
      </c>
      <c r="AH41" t="s">
        <v>309</v>
      </c>
      <c r="AI41" t="s">
        <v>331</v>
      </c>
      <c r="AJ41" t="str">
        <f t="shared" si="2"/>
        <v>SFVA-1-00000-EQ-X-00041-G0-A1-JVFCCSJ-SD-pdf-a</v>
      </c>
      <c r="AK41" s="33" t="s">
        <v>1617</v>
      </c>
      <c r="AL41" t="str">
        <f t="shared" si="3"/>
        <v>SFVA-1-00000-EQ-X-00041-G0-A1-JVFCCSJ-SD-pdf-a-MEP. Filters. Technical Data Sheet.pdf</v>
      </c>
      <c r="AM41" t="s">
        <v>2542</v>
      </c>
      <c r="AO41"/>
    </row>
    <row r="42" spans="1:41" x14ac:dyDescent="0.25">
      <c r="A42" t="s">
        <v>15</v>
      </c>
      <c r="B42" s="3">
        <v>1</v>
      </c>
      <c r="F42" t="s">
        <v>279</v>
      </c>
      <c r="G42" t="s">
        <v>280</v>
      </c>
      <c r="H42" t="s">
        <v>320</v>
      </c>
      <c r="I42" t="s">
        <v>1428</v>
      </c>
      <c r="J42" t="s">
        <v>262</v>
      </c>
      <c r="K42" t="s">
        <v>1438</v>
      </c>
      <c r="L42" t="s">
        <v>301</v>
      </c>
      <c r="M42" t="s">
        <v>1105</v>
      </c>
      <c r="N42" t="s">
        <v>287</v>
      </c>
      <c r="O42" t="s">
        <v>288</v>
      </c>
      <c r="P42" t="s">
        <v>309</v>
      </c>
      <c r="Q42" t="s">
        <v>438</v>
      </c>
      <c r="R42" t="str">
        <f t="shared" si="0"/>
        <v>SFVA-1-00000-EQ-X-03417-G0-A1-IDOM-DD-pdf-b</v>
      </c>
      <c r="S42" t="s">
        <v>1618</v>
      </c>
      <c r="T42" t="str">
        <f t="shared" si="1"/>
        <v>SFVA-1-00000-EQ-X-03417-G0-A1-IDOM-DD-pdf-b-MEP. Safety Valves. Technical Data Sheet.pdf</v>
      </c>
      <c r="U42" t="s">
        <v>2542</v>
      </c>
      <c r="X42" t="s">
        <v>279</v>
      </c>
      <c r="Y42" t="s">
        <v>280</v>
      </c>
      <c r="Z42" t="s">
        <v>320</v>
      </c>
      <c r="AA42" t="s">
        <v>1428</v>
      </c>
      <c r="AB42" t="s">
        <v>262</v>
      </c>
      <c r="AC42" s="21" t="s">
        <v>2750</v>
      </c>
      <c r="AD42" t="s">
        <v>301</v>
      </c>
      <c r="AE42" t="s">
        <v>1105</v>
      </c>
      <c r="AF42" t="s">
        <v>1972</v>
      </c>
      <c r="AG42" t="s">
        <v>1973</v>
      </c>
      <c r="AH42" t="s">
        <v>309</v>
      </c>
      <c r="AI42" t="s">
        <v>438</v>
      </c>
      <c r="AJ42" t="str">
        <f t="shared" si="2"/>
        <v>SFVA-1-00000-EQ-X-00042-G0-A1-JVFCCSJ-SD-pdf-b</v>
      </c>
      <c r="AK42" s="33" t="s">
        <v>1618</v>
      </c>
      <c r="AL42" t="str">
        <f t="shared" si="3"/>
        <v>SFVA-1-00000-EQ-X-00042-G0-A1-JVFCCSJ-SD-pdf-b-MEP. Safety Valves. Technical Data Sheet.pdf</v>
      </c>
      <c r="AM42" t="s">
        <v>2542</v>
      </c>
      <c r="AO42"/>
    </row>
    <row r="43" spans="1:41" x14ac:dyDescent="0.25">
      <c r="A43" t="s">
        <v>15</v>
      </c>
      <c r="B43" s="3">
        <v>1</v>
      </c>
      <c r="F43" t="s">
        <v>279</v>
      </c>
      <c r="G43" t="s">
        <v>280</v>
      </c>
      <c r="H43" t="s">
        <v>320</v>
      </c>
      <c r="I43" t="s">
        <v>1428</v>
      </c>
      <c r="J43" t="s">
        <v>262</v>
      </c>
      <c r="K43" t="s">
        <v>1439</v>
      </c>
      <c r="L43" t="s">
        <v>301</v>
      </c>
      <c r="M43" t="s">
        <v>1105</v>
      </c>
      <c r="N43" t="s">
        <v>287</v>
      </c>
      <c r="O43" t="s">
        <v>288</v>
      </c>
      <c r="P43" t="s">
        <v>309</v>
      </c>
      <c r="Q43" t="s">
        <v>331</v>
      </c>
      <c r="R43" t="str">
        <f t="shared" si="0"/>
        <v>SFVA-1-00000-EQ-X-03677-G0-A1-IDOM-DD-pdf-a</v>
      </c>
      <c r="S43" t="s">
        <v>1619</v>
      </c>
      <c r="T43" t="str">
        <f t="shared" si="1"/>
        <v>SFVA-1-00000-EQ-X-03677-G0-A1-IDOM-DD-pdf-a-MEP. Side Stream Filtration. Technical Data Sheet.pdf</v>
      </c>
      <c r="U43" t="s">
        <v>2542</v>
      </c>
      <c r="X43" t="s">
        <v>279</v>
      </c>
      <c r="Y43" t="s">
        <v>280</v>
      </c>
      <c r="Z43" t="s">
        <v>320</v>
      </c>
      <c r="AA43" t="s">
        <v>1428</v>
      </c>
      <c r="AB43" t="s">
        <v>262</v>
      </c>
      <c r="AC43" s="21" t="s">
        <v>2751</v>
      </c>
      <c r="AD43" t="s">
        <v>301</v>
      </c>
      <c r="AE43" t="s">
        <v>1105</v>
      </c>
      <c r="AF43" t="s">
        <v>1972</v>
      </c>
      <c r="AG43" t="s">
        <v>1973</v>
      </c>
      <c r="AH43" t="s">
        <v>309</v>
      </c>
      <c r="AI43" t="s">
        <v>331</v>
      </c>
      <c r="AJ43" t="str">
        <f t="shared" si="2"/>
        <v>SFVA-1-00000-EQ-X-00043-G0-A1-JVFCCSJ-SD-pdf-a</v>
      </c>
      <c r="AK43" s="33" t="s">
        <v>1619</v>
      </c>
      <c r="AL43" t="str">
        <f t="shared" si="3"/>
        <v>SFVA-1-00000-EQ-X-00043-G0-A1-JVFCCSJ-SD-pdf-a-MEP. Side Stream Filtration. Technical Data Sheet.pdf</v>
      </c>
      <c r="AM43" t="s">
        <v>2542</v>
      </c>
      <c r="AO43"/>
    </row>
    <row r="44" spans="1:41" x14ac:dyDescent="0.25">
      <c r="A44" t="s">
        <v>16</v>
      </c>
      <c r="C44" s="3">
        <v>1</v>
      </c>
      <c r="D44" s="3">
        <v>200</v>
      </c>
      <c r="E44" s="3">
        <v>4</v>
      </c>
      <c r="F44" t="s">
        <v>279</v>
      </c>
      <c r="G44" t="s">
        <v>280</v>
      </c>
      <c r="H44" t="s">
        <v>327</v>
      </c>
      <c r="I44" t="s">
        <v>1012</v>
      </c>
      <c r="J44" t="s">
        <v>283</v>
      </c>
      <c r="K44" t="s">
        <v>1441</v>
      </c>
      <c r="L44" t="s">
        <v>285</v>
      </c>
      <c r="M44" t="s">
        <v>298</v>
      </c>
      <c r="N44" t="s">
        <v>287</v>
      </c>
      <c r="O44" t="s">
        <v>288</v>
      </c>
      <c r="P44" t="s">
        <v>309</v>
      </c>
      <c r="Q44" t="s">
        <v>280</v>
      </c>
      <c r="R44" t="str">
        <f t="shared" si="0"/>
        <v>SFVA-1-00121-BI-F-01782-EG-D4-IDOM-DD-pdf-1</v>
      </c>
      <c r="S44" t="s">
        <v>1621</v>
      </c>
      <c r="T44" t="str">
        <f t="shared" si="1"/>
        <v>SFVA-1-00121-BI-F-01782-EG-D4-IDOM-DD-pdf-1-MEP. Cell Production 1 (CP1). General piping arrangement. Levels +0.00, +2.80.pdf</v>
      </c>
      <c r="U44" s="4" t="s">
        <v>134</v>
      </c>
      <c r="V44" s="3">
        <v>1</v>
      </c>
      <c r="W44" s="3">
        <v>200</v>
      </c>
      <c r="X44" t="s">
        <v>279</v>
      </c>
      <c r="Y44" t="s">
        <v>280</v>
      </c>
      <c r="Z44" t="s">
        <v>327</v>
      </c>
      <c r="AA44" t="s">
        <v>1012</v>
      </c>
      <c r="AB44" t="s">
        <v>283</v>
      </c>
      <c r="AC44" s="21" t="s">
        <v>2020</v>
      </c>
      <c r="AD44" t="s">
        <v>285</v>
      </c>
      <c r="AE44" t="s">
        <v>298</v>
      </c>
      <c r="AF44" t="s">
        <v>1972</v>
      </c>
      <c r="AG44" t="s">
        <v>1973</v>
      </c>
      <c r="AH44" t="s">
        <v>309</v>
      </c>
      <c r="AI44" t="s">
        <v>280</v>
      </c>
      <c r="AJ44" t="str">
        <f t="shared" si="2"/>
        <v>SFVA-1-00121-BI-F-01000-EG-D4-JVFCCSJ-SD-pdf-1</v>
      </c>
      <c r="AK44" s="23" t="s">
        <v>2551</v>
      </c>
      <c r="AL44" t="str">
        <f t="shared" si="3"/>
        <v>SFVA-1-00121-BI-F-01000-EG-D4-JVFCCSJ-SD-pdf-1-MEP. CP1. General piping arrangement. General. Levels +0.00, +2.80.pdf</v>
      </c>
      <c r="AM44" s="4" t="s">
        <v>134</v>
      </c>
      <c r="AO44"/>
    </row>
    <row r="45" spans="1:41" x14ac:dyDescent="0.25">
      <c r="A45" t="s">
        <v>16</v>
      </c>
      <c r="C45" s="3">
        <v>1</v>
      </c>
      <c r="D45" s="3">
        <v>200</v>
      </c>
      <c r="E45" s="3">
        <v>4</v>
      </c>
      <c r="F45" t="s">
        <v>279</v>
      </c>
      <c r="G45" t="s">
        <v>280</v>
      </c>
      <c r="H45" t="s">
        <v>327</v>
      </c>
      <c r="I45" t="s">
        <v>1012</v>
      </c>
      <c r="J45" t="s">
        <v>283</v>
      </c>
      <c r="K45" t="s">
        <v>1441</v>
      </c>
      <c r="L45" t="s">
        <v>285</v>
      </c>
      <c r="M45" t="s">
        <v>298</v>
      </c>
      <c r="N45" t="s">
        <v>287</v>
      </c>
      <c r="O45" t="s">
        <v>288</v>
      </c>
      <c r="P45" t="s">
        <v>309</v>
      </c>
      <c r="Q45" t="s">
        <v>280</v>
      </c>
      <c r="R45" t="str">
        <f t="shared" si="0"/>
        <v>SFVA-1-00121-BI-F-01782-EG-D4-IDOM-DD-pdf-1</v>
      </c>
      <c r="S45" t="s">
        <v>1621</v>
      </c>
      <c r="T45" t="str">
        <f t="shared" si="1"/>
        <v>SFVA-1-00121-BI-F-01782-EG-D4-IDOM-DD-pdf-1-MEP. Cell Production 1 (CP1). General piping arrangement. Levels +0.00, +2.80.pdf</v>
      </c>
      <c r="U45" s="4" t="s">
        <v>134</v>
      </c>
      <c r="V45" s="3">
        <v>1</v>
      </c>
      <c r="W45" s="3">
        <v>100</v>
      </c>
      <c r="X45" t="s">
        <v>279</v>
      </c>
      <c r="Y45" t="s">
        <v>280</v>
      </c>
      <c r="Z45" t="s">
        <v>327</v>
      </c>
      <c r="AA45" t="s">
        <v>1012</v>
      </c>
      <c r="AB45" t="s">
        <v>283</v>
      </c>
      <c r="AC45" s="21" t="s">
        <v>2021</v>
      </c>
      <c r="AD45" t="s">
        <v>285</v>
      </c>
      <c r="AE45" t="s">
        <v>298</v>
      </c>
      <c r="AF45" t="s">
        <v>1972</v>
      </c>
      <c r="AG45" t="s">
        <v>1973</v>
      </c>
      <c r="AH45" t="s">
        <v>309</v>
      </c>
      <c r="AI45" t="s">
        <v>280</v>
      </c>
      <c r="AJ45" t="str">
        <f t="shared" si="2"/>
        <v>SFVA-1-00121-BI-F-01001-EG-D4-JVFCCSJ-SD-pdf-1</v>
      </c>
      <c r="AK45" s="23" t="s">
        <v>2552</v>
      </c>
      <c r="AL45" t="str">
        <f t="shared" si="3"/>
        <v>SFVA-1-00121-BI-F-01001-EG-D4-JVFCCSJ-SD-pdf-1-MEP. CP1. General piping arrangement. Zone 1. Levels +0.00, +2.80.pdf</v>
      </c>
      <c r="AM45" s="4" t="s">
        <v>134</v>
      </c>
      <c r="AO45"/>
    </row>
    <row r="46" spans="1:41" x14ac:dyDescent="0.25">
      <c r="A46" t="s">
        <v>16</v>
      </c>
      <c r="C46" s="3">
        <v>1</v>
      </c>
      <c r="D46" s="3">
        <v>200</v>
      </c>
      <c r="E46" s="3">
        <v>4</v>
      </c>
      <c r="F46" t="s">
        <v>279</v>
      </c>
      <c r="G46" t="s">
        <v>280</v>
      </c>
      <c r="H46" t="s">
        <v>327</v>
      </c>
      <c r="I46" t="s">
        <v>1012</v>
      </c>
      <c r="J46" t="s">
        <v>283</v>
      </c>
      <c r="K46" t="s">
        <v>1441</v>
      </c>
      <c r="L46" t="s">
        <v>285</v>
      </c>
      <c r="M46" t="s">
        <v>298</v>
      </c>
      <c r="N46" t="s">
        <v>287</v>
      </c>
      <c r="O46" t="s">
        <v>288</v>
      </c>
      <c r="P46" t="s">
        <v>309</v>
      </c>
      <c r="Q46" t="s">
        <v>280</v>
      </c>
      <c r="R46" t="str">
        <f t="shared" si="0"/>
        <v>SFVA-1-00121-BI-F-01782-EG-D4-IDOM-DD-pdf-1</v>
      </c>
      <c r="S46" t="s">
        <v>1621</v>
      </c>
      <c r="T46" t="str">
        <f t="shared" si="1"/>
        <v>SFVA-1-00121-BI-F-01782-EG-D4-IDOM-DD-pdf-1-MEP. Cell Production 1 (CP1). General piping arrangement. Levels +0.00, +2.80.pdf</v>
      </c>
      <c r="U46" s="4" t="s">
        <v>134</v>
      </c>
      <c r="V46" s="3">
        <v>1</v>
      </c>
      <c r="W46" s="3">
        <v>100</v>
      </c>
      <c r="X46" t="s">
        <v>279</v>
      </c>
      <c r="Y46" t="s">
        <v>280</v>
      </c>
      <c r="Z46" t="s">
        <v>327</v>
      </c>
      <c r="AA46" t="s">
        <v>1012</v>
      </c>
      <c r="AB46" t="s">
        <v>283</v>
      </c>
      <c r="AC46" s="21" t="s">
        <v>2022</v>
      </c>
      <c r="AD46" t="s">
        <v>285</v>
      </c>
      <c r="AE46" t="s">
        <v>298</v>
      </c>
      <c r="AF46" t="s">
        <v>1972</v>
      </c>
      <c r="AG46" t="s">
        <v>1973</v>
      </c>
      <c r="AH46" t="s">
        <v>309</v>
      </c>
      <c r="AI46" t="s">
        <v>280</v>
      </c>
      <c r="AJ46" t="str">
        <f t="shared" si="2"/>
        <v>SFVA-1-00121-BI-F-01002-EG-D4-JVFCCSJ-SD-pdf-1</v>
      </c>
      <c r="AK46" s="23" t="s">
        <v>2553</v>
      </c>
      <c r="AL46" t="str">
        <f t="shared" si="3"/>
        <v>SFVA-1-00121-BI-F-01002-EG-D4-JVFCCSJ-SD-pdf-1-MEP. CP1. General piping arrangement. Zone 2. Levels +0.00, +2.80.pdf</v>
      </c>
      <c r="AM46" s="4" t="s">
        <v>134</v>
      </c>
      <c r="AO46"/>
    </row>
    <row r="47" spans="1:41" x14ac:dyDescent="0.25">
      <c r="A47" t="s">
        <v>16</v>
      </c>
      <c r="C47" s="3">
        <v>1</v>
      </c>
      <c r="D47" s="3">
        <v>200</v>
      </c>
      <c r="E47" s="3">
        <v>4</v>
      </c>
      <c r="F47" t="s">
        <v>279</v>
      </c>
      <c r="G47" t="s">
        <v>280</v>
      </c>
      <c r="H47" t="s">
        <v>327</v>
      </c>
      <c r="I47" t="s">
        <v>1012</v>
      </c>
      <c r="J47" t="s">
        <v>283</v>
      </c>
      <c r="K47" t="s">
        <v>1441</v>
      </c>
      <c r="L47" t="s">
        <v>285</v>
      </c>
      <c r="M47" t="s">
        <v>298</v>
      </c>
      <c r="N47" t="s">
        <v>287</v>
      </c>
      <c r="O47" t="s">
        <v>288</v>
      </c>
      <c r="P47" t="s">
        <v>309</v>
      </c>
      <c r="Q47" t="s">
        <v>280</v>
      </c>
      <c r="R47" t="str">
        <f t="shared" si="0"/>
        <v>SFVA-1-00121-BI-F-01782-EG-D4-IDOM-DD-pdf-1</v>
      </c>
      <c r="S47" t="s">
        <v>1621</v>
      </c>
      <c r="T47" t="str">
        <f t="shared" si="1"/>
        <v>SFVA-1-00121-BI-F-01782-EG-D4-IDOM-DD-pdf-1-MEP. Cell Production 1 (CP1). General piping arrangement. Levels +0.00, +2.80.pdf</v>
      </c>
      <c r="U47" s="4" t="s">
        <v>134</v>
      </c>
      <c r="V47" s="3">
        <v>1</v>
      </c>
      <c r="W47" s="3">
        <v>100</v>
      </c>
      <c r="X47" t="s">
        <v>279</v>
      </c>
      <c r="Y47" t="s">
        <v>280</v>
      </c>
      <c r="Z47" t="s">
        <v>327</v>
      </c>
      <c r="AA47" t="s">
        <v>1012</v>
      </c>
      <c r="AB47" t="s">
        <v>283</v>
      </c>
      <c r="AC47" s="21" t="s">
        <v>2023</v>
      </c>
      <c r="AD47" t="s">
        <v>285</v>
      </c>
      <c r="AE47" t="s">
        <v>298</v>
      </c>
      <c r="AF47" t="s">
        <v>1972</v>
      </c>
      <c r="AG47" t="s">
        <v>1973</v>
      </c>
      <c r="AH47" t="s">
        <v>309</v>
      </c>
      <c r="AI47" t="s">
        <v>280</v>
      </c>
      <c r="AJ47" t="str">
        <f t="shared" si="2"/>
        <v>SFVA-1-00121-BI-F-01003-EG-D4-JVFCCSJ-SD-pdf-1</v>
      </c>
      <c r="AK47" s="23" t="s">
        <v>2554</v>
      </c>
      <c r="AL47" t="str">
        <f t="shared" si="3"/>
        <v>SFVA-1-00121-BI-F-01003-EG-D4-JVFCCSJ-SD-pdf-1-MEP. CP1. General piping arrangement. Zone 3. Levels +0.00, +2.80.pdf</v>
      </c>
      <c r="AM47" s="4" t="s">
        <v>134</v>
      </c>
      <c r="AO47"/>
    </row>
    <row r="48" spans="1:41" x14ac:dyDescent="0.25">
      <c r="A48" t="s">
        <v>16</v>
      </c>
      <c r="C48" s="3">
        <v>1</v>
      </c>
      <c r="D48" s="3">
        <v>200</v>
      </c>
      <c r="E48" s="3">
        <v>4</v>
      </c>
      <c r="F48" t="s">
        <v>279</v>
      </c>
      <c r="G48" t="s">
        <v>280</v>
      </c>
      <c r="H48" t="s">
        <v>327</v>
      </c>
      <c r="I48" t="s">
        <v>1012</v>
      </c>
      <c r="J48" t="s">
        <v>283</v>
      </c>
      <c r="K48" t="s">
        <v>1441</v>
      </c>
      <c r="L48" t="s">
        <v>285</v>
      </c>
      <c r="M48" t="s">
        <v>298</v>
      </c>
      <c r="N48" t="s">
        <v>287</v>
      </c>
      <c r="O48" t="s">
        <v>288</v>
      </c>
      <c r="P48" t="s">
        <v>309</v>
      </c>
      <c r="Q48" t="s">
        <v>280</v>
      </c>
      <c r="R48" t="str">
        <f t="shared" si="0"/>
        <v>SFVA-1-00121-BI-F-01782-EG-D4-IDOM-DD-pdf-1</v>
      </c>
      <c r="S48" t="s">
        <v>1621</v>
      </c>
      <c r="T48" t="str">
        <f t="shared" si="1"/>
        <v>SFVA-1-00121-BI-F-01782-EG-D4-IDOM-DD-pdf-1-MEP. Cell Production 1 (CP1). General piping arrangement. Levels +0.00, +2.80.pdf</v>
      </c>
      <c r="U48" s="4" t="s">
        <v>134</v>
      </c>
      <c r="V48" s="3">
        <v>1</v>
      </c>
      <c r="W48" s="3">
        <v>100</v>
      </c>
      <c r="X48" t="s">
        <v>279</v>
      </c>
      <c r="Y48" t="s">
        <v>280</v>
      </c>
      <c r="Z48" t="s">
        <v>327</v>
      </c>
      <c r="AA48" t="s">
        <v>1012</v>
      </c>
      <c r="AB48" t="s">
        <v>283</v>
      </c>
      <c r="AC48" s="21" t="s">
        <v>2024</v>
      </c>
      <c r="AD48" t="s">
        <v>285</v>
      </c>
      <c r="AE48" t="s">
        <v>298</v>
      </c>
      <c r="AF48" t="s">
        <v>1972</v>
      </c>
      <c r="AG48" t="s">
        <v>1973</v>
      </c>
      <c r="AH48" t="s">
        <v>309</v>
      </c>
      <c r="AI48" t="s">
        <v>280</v>
      </c>
      <c r="AJ48" t="str">
        <f t="shared" si="2"/>
        <v>SFVA-1-00121-BI-F-01004-EG-D4-JVFCCSJ-SD-pdf-1</v>
      </c>
      <c r="AK48" s="23" t="s">
        <v>2555</v>
      </c>
      <c r="AL48" t="str">
        <f t="shared" si="3"/>
        <v>SFVA-1-00121-BI-F-01004-EG-D4-JVFCCSJ-SD-pdf-1-MEP. CP1. General piping arrangement. Zone 4. Levels +0.00, +2.80.pdf</v>
      </c>
      <c r="AM48" s="4" t="s">
        <v>134</v>
      </c>
      <c r="AO48"/>
    </row>
    <row r="49" spans="1:41" x14ac:dyDescent="0.25">
      <c r="A49" t="s">
        <v>16</v>
      </c>
      <c r="C49" s="3">
        <v>1</v>
      </c>
      <c r="D49" s="3">
        <v>200</v>
      </c>
      <c r="E49" s="3">
        <v>4</v>
      </c>
      <c r="F49" t="s">
        <v>279</v>
      </c>
      <c r="G49" t="s">
        <v>280</v>
      </c>
      <c r="H49" t="s">
        <v>327</v>
      </c>
      <c r="I49" t="s">
        <v>1012</v>
      </c>
      <c r="J49" t="s">
        <v>283</v>
      </c>
      <c r="K49" t="s">
        <v>1442</v>
      </c>
      <c r="L49" t="s">
        <v>292</v>
      </c>
      <c r="M49" t="s">
        <v>298</v>
      </c>
      <c r="N49" t="s">
        <v>287</v>
      </c>
      <c r="O49" t="s">
        <v>288</v>
      </c>
      <c r="P49" t="s">
        <v>309</v>
      </c>
      <c r="Q49" t="s">
        <v>280</v>
      </c>
      <c r="R49" t="str">
        <f t="shared" si="0"/>
        <v>SFVA-1-00121-BI-F-01783-E1-D4-IDOM-DD-pdf-1</v>
      </c>
      <c r="S49" t="s">
        <v>1622</v>
      </c>
      <c r="T49" t="str">
        <f t="shared" si="1"/>
        <v>SFVA-1-00121-BI-F-01783-E1-D4-IDOM-DD-pdf-1-MEP. Cell Production 1 (CP1). General piping arrangement. Levels +2.80, +5.50.pdf</v>
      </c>
      <c r="U49" s="4" t="s">
        <v>134</v>
      </c>
      <c r="V49" s="3">
        <v>1</v>
      </c>
      <c r="W49" s="3">
        <v>200</v>
      </c>
      <c r="X49" t="s">
        <v>279</v>
      </c>
      <c r="Y49" t="s">
        <v>280</v>
      </c>
      <c r="Z49" t="s">
        <v>327</v>
      </c>
      <c r="AA49" t="s">
        <v>1012</v>
      </c>
      <c r="AB49" t="s">
        <v>283</v>
      </c>
      <c r="AC49" s="21" t="s">
        <v>2025</v>
      </c>
      <c r="AD49" t="s">
        <v>292</v>
      </c>
      <c r="AE49" t="s">
        <v>298</v>
      </c>
      <c r="AF49" t="s">
        <v>1972</v>
      </c>
      <c r="AG49" t="s">
        <v>1973</v>
      </c>
      <c r="AH49" t="s">
        <v>309</v>
      </c>
      <c r="AI49" t="s">
        <v>280</v>
      </c>
      <c r="AJ49" t="str">
        <f t="shared" si="2"/>
        <v>SFVA-1-00121-BI-F-01100-E1-D4-JVFCCSJ-SD-pdf-1</v>
      </c>
      <c r="AK49" s="23" t="s">
        <v>2556</v>
      </c>
      <c r="AL49" t="str">
        <f t="shared" si="3"/>
        <v>SFVA-1-00121-BI-F-01100-E1-D4-JVFCCSJ-SD-pdf-1-MEP. CP1. General piping arrangement. General. Levels +2.80, +5.50.pdf</v>
      </c>
      <c r="AM49" s="4" t="s">
        <v>134</v>
      </c>
      <c r="AO49"/>
    </row>
    <row r="50" spans="1:41" x14ac:dyDescent="0.25">
      <c r="A50" t="s">
        <v>16</v>
      </c>
      <c r="C50" s="3">
        <v>1</v>
      </c>
      <c r="D50" s="3">
        <v>200</v>
      </c>
      <c r="E50" s="3">
        <v>4</v>
      </c>
      <c r="F50" t="s">
        <v>279</v>
      </c>
      <c r="G50" t="s">
        <v>280</v>
      </c>
      <c r="H50" t="s">
        <v>327</v>
      </c>
      <c r="I50" t="s">
        <v>1012</v>
      </c>
      <c r="J50" t="s">
        <v>283</v>
      </c>
      <c r="K50" t="s">
        <v>1442</v>
      </c>
      <c r="L50" t="s">
        <v>292</v>
      </c>
      <c r="M50" t="s">
        <v>298</v>
      </c>
      <c r="N50" t="s">
        <v>287</v>
      </c>
      <c r="O50" t="s">
        <v>288</v>
      </c>
      <c r="P50" t="s">
        <v>309</v>
      </c>
      <c r="Q50" t="s">
        <v>280</v>
      </c>
      <c r="R50" t="str">
        <f t="shared" si="0"/>
        <v>SFVA-1-00121-BI-F-01783-E1-D4-IDOM-DD-pdf-1</v>
      </c>
      <c r="S50" t="s">
        <v>1622</v>
      </c>
      <c r="T50" t="str">
        <f t="shared" si="1"/>
        <v>SFVA-1-00121-BI-F-01783-E1-D4-IDOM-DD-pdf-1-MEP. Cell Production 1 (CP1). General piping arrangement. Levels +2.80, +5.50.pdf</v>
      </c>
      <c r="U50" s="4" t="s">
        <v>134</v>
      </c>
      <c r="V50" s="3">
        <v>1</v>
      </c>
      <c r="W50" s="3">
        <v>100</v>
      </c>
      <c r="X50" t="s">
        <v>279</v>
      </c>
      <c r="Y50" t="s">
        <v>280</v>
      </c>
      <c r="Z50" t="s">
        <v>327</v>
      </c>
      <c r="AA50" t="s">
        <v>1012</v>
      </c>
      <c r="AB50" t="s">
        <v>283</v>
      </c>
      <c r="AC50" s="21" t="s">
        <v>2026</v>
      </c>
      <c r="AD50" t="s">
        <v>292</v>
      </c>
      <c r="AE50" t="s">
        <v>298</v>
      </c>
      <c r="AF50" t="s">
        <v>1972</v>
      </c>
      <c r="AG50" t="s">
        <v>1973</v>
      </c>
      <c r="AH50" t="s">
        <v>309</v>
      </c>
      <c r="AI50" t="s">
        <v>280</v>
      </c>
      <c r="AJ50" t="str">
        <f t="shared" si="2"/>
        <v>SFVA-1-00121-BI-F-01101-E1-D4-JVFCCSJ-SD-pdf-1</v>
      </c>
      <c r="AK50" s="23" t="s">
        <v>2557</v>
      </c>
      <c r="AL50" t="str">
        <f t="shared" si="3"/>
        <v>SFVA-1-00121-BI-F-01101-E1-D4-JVFCCSJ-SD-pdf-1-MEP. CP1. General piping arrangement. Zone 1. Levels +2.80, +5.50.pdf</v>
      </c>
      <c r="AM50" s="4" t="s">
        <v>134</v>
      </c>
      <c r="AO50"/>
    </row>
    <row r="51" spans="1:41" x14ac:dyDescent="0.25">
      <c r="A51" t="s">
        <v>16</v>
      </c>
      <c r="C51" s="3">
        <v>1</v>
      </c>
      <c r="D51" s="3">
        <v>200</v>
      </c>
      <c r="E51" s="3">
        <v>4</v>
      </c>
      <c r="F51" t="s">
        <v>279</v>
      </c>
      <c r="G51" t="s">
        <v>280</v>
      </c>
      <c r="H51" t="s">
        <v>327</v>
      </c>
      <c r="I51" t="s">
        <v>1012</v>
      </c>
      <c r="J51" t="s">
        <v>283</v>
      </c>
      <c r="K51" t="s">
        <v>1442</v>
      </c>
      <c r="L51" t="s">
        <v>292</v>
      </c>
      <c r="M51" t="s">
        <v>298</v>
      </c>
      <c r="N51" t="s">
        <v>287</v>
      </c>
      <c r="O51" t="s">
        <v>288</v>
      </c>
      <c r="P51" t="s">
        <v>309</v>
      </c>
      <c r="Q51" t="s">
        <v>280</v>
      </c>
      <c r="R51" t="str">
        <f t="shared" si="0"/>
        <v>SFVA-1-00121-BI-F-01783-E1-D4-IDOM-DD-pdf-1</v>
      </c>
      <c r="S51" t="s">
        <v>1622</v>
      </c>
      <c r="T51" t="str">
        <f t="shared" si="1"/>
        <v>SFVA-1-00121-BI-F-01783-E1-D4-IDOM-DD-pdf-1-MEP. Cell Production 1 (CP1). General piping arrangement. Levels +2.80, +5.50.pdf</v>
      </c>
      <c r="U51" s="4" t="s">
        <v>134</v>
      </c>
      <c r="V51" s="3">
        <v>1</v>
      </c>
      <c r="W51" s="3">
        <v>100</v>
      </c>
      <c r="X51" t="s">
        <v>279</v>
      </c>
      <c r="Y51" t="s">
        <v>280</v>
      </c>
      <c r="Z51" t="s">
        <v>327</v>
      </c>
      <c r="AA51" t="s">
        <v>1012</v>
      </c>
      <c r="AB51" t="s">
        <v>283</v>
      </c>
      <c r="AC51" s="21" t="s">
        <v>2027</v>
      </c>
      <c r="AD51" t="s">
        <v>292</v>
      </c>
      <c r="AE51" t="s">
        <v>298</v>
      </c>
      <c r="AF51" t="s">
        <v>1972</v>
      </c>
      <c r="AG51" t="s">
        <v>1973</v>
      </c>
      <c r="AH51" t="s">
        <v>309</v>
      </c>
      <c r="AI51" t="s">
        <v>280</v>
      </c>
      <c r="AJ51" t="str">
        <f t="shared" si="2"/>
        <v>SFVA-1-00121-BI-F-01102-E1-D4-JVFCCSJ-SD-pdf-1</v>
      </c>
      <c r="AK51" s="23" t="s">
        <v>2558</v>
      </c>
      <c r="AL51" t="str">
        <f t="shared" si="3"/>
        <v>SFVA-1-00121-BI-F-01102-E1-D4-JVFCCSJ-SD-pdf-1-MEP. CP1. General piping arrangement. Zone 2. Levels +2.80, +5.50.pdf</v>
      </c>
      <c r="AM51" s="4" t="s">
        <v>134</v>
      </c>
      <c r="AO51"/>
    </row>
    <row r="52" spans="1:41" x14ac:dyDescent="0.25">
      <c r="A52" t="s">
        <v>16</v>
      </c>
      <c r="C52" s="3">
        <v>1</v>
      </c>
      <c r="D52" s="3">
        <v>200</v>
      </c>
      <c r="E52" s="3">
        <v>4</v>
      </c>
      <c r="F52" t="s">
        <v>279</v>
      </c>
      <c r="G52" t="s">
        <v>280</v>
      </c>
      <c r="H52" t="s">
        <v>327</v>
      </c>
      <c r="I52" t="s">
        <v>1012</v>
      </c>
      <c r="J52" t="s">
        <v>283</v>
      </c>
      <c r="K52" t="s">
        <v>1442</v>
      </c>
      <c r="L52" t="s">
        <v>292</v>
      </c>
      <c r="M52" t="s">
        <v>298</v>
      </c>
      <c r="N52" t="s">
        <v>287</v>
      </c>
      <c r="O52" t="s">
        <v>288</v>
      </c>
      <c r="P52" t="s">
        <v>309</v>
      </c>
      <c r="Q52" t="s">
        <v>280</v>
      </c>
      <c r="R52" t="str">
        <f t="shared" si="0"/>
        <v>SFVA-1-00121-BI-F-01783-E1-D4-IDOM-DD-pdf-1</v>
      </c>
      <c r="S52" t="s">
        <v>1622</v>
      </c>
      <c r="T52" t="str">
        <f t="shared" si="1"/>
        <v>SFVA-1-00121-BI-F-01783-E1-D4-IDOM-DD-pdf-1-MEP. Cell Production 1 (CP1). General piping arrangement. Levels +2.80, +5.50.pdf</v>
      </c>
      <c r="U52" s="4" t="s">
        <v>134</v>
      </c>
      <c r="V52" s="3">
        <v>1</v>
      </c>
      <c r="W52" s="3">
        <v>100</v>
      </c>
      <c r="X52" t="s">
        <v>279</v>
      </c>
      <c r="Y52" t="s">
        <v>280</v>
      </c>
      <c r="Z52" t="s">
        <v>327</v>
      </c>
      <c r="AA52" t="s">
        <v>1012</v>
      </c>
      <c r="AB52" t="s">
        <v>283</v>
      </c>
      <c r="AC52" s="21" t="s">
        <v>2028</v>
      </c>
      <c r="AD52" t="s">
        <v>292</v>
      </c>
      <c r="AE52" t="s">
        <v>298</v>
      </c>
      <c r="AF52" t="s">
        <v>1972</v>
      </c>
      <c r="AG52" t="s">
        <v>1973</v>
      </c>
      <c r="AH52" t="s">
        <v>309</v>
      </c>
      <c r="AI52" t="s">
        <v>280</v>
      </c>
      <c r="AJ52" t="str">
        <f t="shared" si="2"/>
        <v>SFVA-1-00121-BI-F-01103-E1-D4-JVFCCSJ-SD-pdf-1</v>
      </c>
      <c r="AK52" s="23" t="s">
        <v>2559</v>
      </c>
      <c r="AL52" t="str">
        <f t="shared" si="3"/>
        <v>SFVA-1-00121-BI-F-01103-E1-D4-JVFCCSJ-SD-pdf-1-MEP. CP1. General piping arrangement. Zone 3. Levels +2.80, +5.50.pdf</v>
      </c>
      <c r="AM52" s="4" t="s">
        <v>134</v>
      </c>
      <c r="AO52"/>
    </row>
    <row r="53" spans="1:41" x14ac:dyDescent="0.25">
      <c r="A53" t="s">
        <v>16</v>
      </c>
      <c r="C53" s="3">
        <v>1</v>
      </c>
      <c r="D53" s="3">
        <v>200</v>
      </c>
      <c r="E53" s="3">
        <v>4</v>
      </c>
      <c r="F53" t="s">
        <v>279</v>
      </c>
      <c r="G53" t="s">
        <v>280</v>
      </c>
      <c r="H53" t="s">
        <v>327</v>
      </c>
      <c r="I53" t="s">
        <v>1012</v>
      </c>
      <c r="J53" t="s">
        <v>283</v>
      </c>
      <c r="K53" t="s">
        <v>1442</v>
      </c>
      <c r="L53" t="s">
        <v>292</v>
      </c>
      <c r="M53" t="s">
        <v>298</v>
      </c>
      <c r="N53" t="s">
        <v>287</v>
      </c>
      <c r="O53" t="s">
        <v>288</v>
      </c>
      <c r="P53" t="s">
        <v>309</v>
      </c>
      <c r="Q53" t="s">
        <v>280</v>
      </c>
      <c r="R53" t="str">
        <f t="shared" si="0"/>
        <v>SFVA-1-00121-BI-F-01783-E1-D4-IDOM-DD-pdf-1</v>
      </c>
      <c r="S53" t="s">
        <v>1622</v>
      </c>
      <c r="T53" t="str">
        <f t="shared" si="1"/>
        <v>SFVA-1-00121-BI-F-01783-E1-D4-IDOM-DD-pdf-1-MEP. Cell Production 1 (CP1). General piping arrangement. Levels +2.80, +5.50.pdf</v>
      </c>
      <c r="U53" s="4" t="s">
        <v>134</v>
      </c>
      <c r="V53" s="3">
        <v>1</v>
      </c>
      <c r="W53" s="3">
        <v>100</v>
      </c>
      <c r="X53" t="s">
        <v>279</v>
      </c>
      <c r="Y53" t="s">
        <v>280</v>
      </c>
      <c r="Z53" t="s">
        <v>327</v>
      </c>
      <c r="AA53" t="s">
        <v>1012</v>
      </c>
      <c r="AB53" t="s">
        <v>283</v>
      </c>
      <c r="AC53" s="21" t="s">
        <v>2029</v>
      </c>
      <c r="AD53" t="s">
        <v>292</v>
      </c>
      <c r="AE53" t="s">
        <v>298</v>
      </c>
      <c r="AF53" t="s">
        <v>1972</v>
      </c>
      <c r="AG53" t="s">
        <v>1973</v>
      </c>
      <c r="AH53" t="s">
        <v>309</v>
      </c>
      <c r="AI53" t="s">
        <v>280</v>
      </c>
      <c r="AJ53" t="str">
        <f t="shared" si="2"/>
        <v>SFVA-1-00121-BI-F-01104-E1-D4-JVFCCSJ-SD-pdf-1</v>
      </c>
      <c r="AK53" s="23" t="s">
        <v>2560</v>
      </c>
      <c r="AL53" t="str">
        <f t="shared" si="3"/>
        <v>SFVA-1-00121-BI-F-01104-E1-D4-JVFCCSJ-SD-pdf-1-MEP. CP1. General piping arrangement. Zone 4. Levels +2.80, +5.50.pdf</v>
      </c>
      <c r="AM53" s="4" t="s">
        <v>134</v>
      </c>
      <c r="AO53"/>
    </row>
    <row r="54" spans="1:41" x14ac:dyDescent="0.25">
      <c r="A54" t="s">
        <v>16</v>
      </c>
      <c r="C54" s="3">
        <v>1</v>
      </c>
      <c r="D54" s="3">
        <v>200</v>
      </c>
      <c r="E54" s="3">
        <v>4</v>
      </c>
      <c r="F54" t="s">
        <v>279</v>
      </c>
      <c r="G54" t="s">
        <v>280</v>
      </c>
      <c r="H54" t="s">
        <v>327</v>
      </c>
      <c r="I54" t="s">
        <v>1012</v>
      </c>
      <c r="J54" t="s">
        <v>283</v>
      </c>
      <c r="K54" t="s">
        <v>1443</v>
      </c>
      <c r="L54" t="s">
        <v>294</v>
      </c>
      <c r="M54" t="s">
        <v>298</v>
      </c>
      <c r="N54" t="s">
        <v>287</v>
      </c>
      <c r="O54" t="s">
        <v>288</v>
      </c>
      <c r="P54" t="s">
        <v>309</v>
      </c>
      <c r="Q54" t="s">
        <v>280</v>
      </c>
      <c r="R54" t="str">
        <f t="shared" si="0"/>
        <v>SFVA-1-00121-BI-F-01784-E2-D4-IDOM-DD-pdf-1</v>
      </c>
      <c r="S54" t="s">
        <v>1623</v>
      </c>
      <c r="T54" t="str">
        <f t="shared" si="1"/>
        <v>SFVA-1-00121-BI-F-01784-E2-D4-IDOM-DD-pdf-1-MEP. Cell Production 1 (CP1). General piping arrangement. Levels +5.50, +9.50.pdf</v>
      </c>
      <c r="U54" s="4" t="s">
        <v>134</v>
      </c>
      <c r="V54" s="3">
        <v>1</v>
      </c>
      <c r="W54" s="3">
        <v>200</v>
      </c>
      <c r="X54" t="s">
        <v>279</v>
      </c>
      <c r="Y54" t="s">
        <v>280</v>
      </c>
      <c r="Z54" t="s">
        <v>327</v>
      </c>
      <c r="AA54" t="s">
        <v>1012</v>
      </c>
      <c r="AB54" t="s">
        <v>283</v>
      </c>
      <c r="AC54" s="21" t="s">
        <v>2244</v>
      </c>
      <c r="AD54" t="s">
        <v>294</v>
      </c>
      <c r="AE54" t="s">
        <v>298</v>
      </c>
      <c r="AF54" t="s">
        <v>1972</v>
      </c>
      <c r="AG54" t="s">
        <v>1973</v>
      </c>
      <c r="AH54" t="s">
        <v>309</v>
      </c>
      <c r="AI54" t="s">
        <v>280</v>
      </c>
      <c r="AJ54" t="str">
        <f t="shared" si="2"/>
        <v>SFVA-1-00121-BI-F-01200-E2-D4-JVFCCSJ-SD-pdf-1</v>
      </c>
      <c r="AK54" s="23" t="s">
        <v>2561</v>
      </c>
      <c r="AL54" t="str">
        <f t="shared" si="3"/>
        <v>SFVA-1-00121-BI-F-01200-E2-D4-JVFCCSJ-SD-pdf-1-MEP. CP1. General piping arrangement. General. Levels +5.50, +9.50.pdf</v>
      </c>
      <c r="AM54" s="4" t="s">
        <v>134</v>
      </c>
      <c r="AO54"/>
    </row>
    <row r="55" spans="1:41" x14ac:dyDescent="0.25">
      <c r="A55" t="s">
        <v>16</v>
      </c>
      <c r="C55" s="3">
        <v>1</v>
      </c>
      <c r="D55" s="3">
        <v>200</v>
      </c>
      <c r="E55" s="3">
        <v>4</v>
      </c>
      <c r="F55" t="s">
        <v>279</v>
      </c>
      <c r="G55" t="s">
        <v>280</v>
      </c>
      <c r="H55" t="s">
        <v>327</v>
      </c>
      <c r="I55" t="s">
        <v>1012</v>
      </c>
      <c r="J55" t="s">
        <v>283</v>
      </c>
      <c r="K55" t="s">
        <v>1443</v>
      </c>
      <c r="L55" t="s">
        <v>294</v>
      </c>
      <c r="M55" t="s">
        <v>298</v>
      </c>
      <c r="N55" t="s">
        <v>287</v>
      </c>
      <c r="O55" t="s">
        <v>288</v>
      </c>
      <c r="P55" t="s">
        <v>309</v>
      </c>
      <c r="Q55" t="s">
        <v>280</v>
      </c>
      <c r="R55" t="str">
        <f t="shared" si="0"/>
        <v>SFVA-1-00121-BI-F-01784-E2-D4-IDOM-DD-pdf-1</v>
      </c>
      <c r="S55" t="s">
        <v>1623</v>
      </c>
      <c r="T55" t="str">
        <f t="shared" si="1"/>
        <v>SFVA-1-00121-BI-F-01784-E2-D4-IDOM-DD-pdf-1-MEP. Cell Production 1 (CP1). General piping arrangement. Levels +5.50, +9.50.pdf</v>
      </c>
      <c r="U55" s="4" t="s">
        <v>134</v>
      </c>
      <c r="V55" s="3">
        <v>1</v>
      </c>
      <c r="W55" s="3">
        <v>100</v>
      </c>
      <c r="X55" t="s">
        <v>279</v>
      </c>
      <c r="Y55" t="s">
        <v>280</v>
      </c>
      <c r="Z55" t="s">
        <v>327</v>
      </c>
      <c r="AA55" t="s">
        <v>1012</v>
      </c>
      <c r="AB55" t="s">
        <v>283</v>
      </c>
      <c r="AC55" s="21" t="s">
        <v>2245</v>
      </c>
      <c r="AD55" t="s">
        <v>294</v>
      </c>
      <c r="AE55" t="s">
        <v>298</v>
      </c>
      <c r="AF55" t="s">
        <v>1972</v>
      </c>
      <c r="AG55" t="s">
        <v>1973</v>
      </c>
      <c r="AH55" t="s">
        <v>309</v>
      </c>
      <c r="AI55" t="s">
        <v>280</v>
      </c>
      <c r="AJ55" t="str">
        <f t="shared" si="2"/>
        <v>SFVA-1-00121-BI-F-01201-E2-D4-JVFCCSJ-SD-pdf-1</v>
      </c>
      <c r="AK55" s="23" t="s">
        <v>2562</v>
      </c>
      <c r="AL55" t="str">
        <f t="shared" si="3"/>
        <v>SFVA-1-00121-BI-F-01201-E2-D4-JVFCCSJ-SD-pdf-1-MEP. CP1. General piping arrangement. Zone 1. Levels +5.50, +9.50.pdf</v>
      </c>
      <c r="AM55" s="4" t="s">
        <v>134</v>
      </c>
      <c r="AO55"/>
    </row>
    <row r="56" spans="1:41" x14ac:dyDescent="0.25">
      <c r="A56" t="s">
        <v>16</v>
      </c>
      <c r="C56" s="3">
        <v>1</v>
      </c>
      <c r="D56" s="3">
        <v>200</v>
      </c>
      <c r="E56" s="3">
        <v>4</v>
      </c>
      <c r="F56" t="s">
        <v>279</v>
      </c>
      <c r="G56" t="s">
        <v>280</v>
      </c>
      <c r="H56" t="s">
        <v>327</v>
      </c>
      <c r="I56" t="s">
        <v>1012</v>
      </c>
      <c r="J56" t="s">
        <v>283</v>
      </c>
      <c r="K56" t="s">
        <v>1443</v>
      </c>
      <c r="L56" t="s">
        <v>294</v>
      </c>
      <c r="M56" t="s">
        <v>298</v>
      </c>
      <c r="N56" t="s">
        <v>287</v>
      </c>
      <c r="O56" t="s">
        <v>288</v>
      </c>
      <c r="P56" t="s">
        <v>309</v>
      </c>
      <c r="Q56" t="s">
        <v>280</v>
      </c>
      <c r="R56" t="str">
        <f t="shared" si="0"/>
        <v>SFVA-1-00121-BI-F-01784-E2-D4-IDOM-DD-pdf-1</v>
      </c>
      <c r="S56" t="s">
        <v>1623</v>
      </c>
      <c r="T56" t="str">
        <f t="shared" si="1"/>
        <v>SFVA-1-00121-BI-F-01784-E2-D4-IDOM-DD-pdf-1-MEP. Cell Production 1 (CP1). General piping arrangement. Levels +5.50, +9.50.pdf</v>
      </c>
      <c r="U56" s="4" t="s">
        <v>134</v>
      </c>
      <c r="V56" s="3">
        <v>1</v>
      </c>
      <c r="W56" s="3">
        <v>100</v>
      </c>
      <c r="X56" t="s">
        <v>279</v>
      </c>
      <c r="Y56" t="s">
        <v>280</v>
      </c>
      <c r="Z56" t="s">
        <v>327</v>
      </c>
      <c r="AA56" t="s">
        <v>1012</v>
      </c>
      <c r="AB56" t="s">
        <v>283</v>
      </c>
      <c r="AC56" s="21" t="s">
        <v>2246</v>
      </c>
      <c r="AD56" t="s">
        <v>294</v>
      </c>
      <c r="AE56" t="s">
        <v>298</v>
      </c>
      <c r="AF56" t="s">
        <v>1972</v>
      </c>
      <c r="AG56" t="s">
        <v>1973</v>
      </c>
      <c r="AH56" t="s">
        <v>309</v>
      </c>
      <c r="AI56" t="s">
        <v>280</v>
      </c>
      <c r="AJ56" t="str">
        <f t="shared" si="2"/>
        <v>SFVA-1-00121-BI-F-01202-E2-D4-JVFCCSJ-SD-pdf-1</v>
      </c>
      <c r="AK56" s="23" t="s">
        <v>2563</v>
      </c>
      <c r="AL56" t="str">
        <f t="shared" si="3"/>
        <v>SFVA-1-00121-BI-F-01202-E2-D4-JVFCCSJ-SD-pdf-1-MEP. CP1. General piping arrangement. Zone 2. Levels +5.50, +9.50.pdf</v>
      </c>
      <c r="AM56" s="4" t="s">
        <v>134</v>
      </c>
      <c r="AO56"/>
    </row>
    <row r="57" spans="1:41" x14ac:dyDescent="0.25">
      <c r="A57" t="s">
        <v>16</v>
      </c>
      <c r="C57" s="3">
        <v>1</v>
      </c>
      <c r="D57" s="3">
        <v>200</v>
      </c>
      <c r="E57" s="3">
        <v>4</v>
      </c>
      <c r="F57" t="s">
        <v>279</v>
      </c>
      <c r="G57" t="s">
        <v>280</v>
      </c>
      <c r="H57" t="s">
        <v>327</v>
      </c>
      <c r="I57" t="s">
        <v>1012</v>
      </c>
      <c r="J57" t="s">
        <v>283</v>
      </c>
      <c r="K57" t="s">
        <v>1443</v>
      </c>
      <c r="L57" t="s">
        <v>294</v>
      </c>
      <c r="M57" t="s">
        <v>298</v>
      </c>
      <c r="N57" t="s">
        <v>287</v>
      </c>
      <c r="O57" t="s">
        <v>288</v>
      </c>
      <c r="P57" t="s">
        <v>309</v>
      </c>
      <c r="Q57" t="s">
        <v>280</v>
      </c>
      <c r="R57" t="str">
        <f t="shared" si="0"/>
        <v>SFVA-1-00121-BI-F-01784-E2-D4-IDOM-DD-pdf-1</v>
      </c>
      <c r="S57" t="s">
        <v>1623</v>
      </c>
      <c r="T57" t="str">
        <f t="shared" si="1"/>
        <v>SFVA-1-00121-BI-F-01784-E2-D4-IDOM-DD-pdf-1-MEP. Cell Production 1 (CP1). General piping arrangement. Levels +5.50, +9.50.pdf</v>
      </c>
      <c r="U57" s="4" t="s">
        <v>134</v>
      </c>
      <c r="V57" s="3">
        <v>1</v>
      </c>
      <c r="W57" s="3">
        <v>100</v>
      </c>
      <c r="X57" t="s">
        <v>279</v>
      </c>
      <c r="Y57" t="s">
        <v>280</v>
      </c>
      <c r="Z57" t="s">
        <v>327</v>
      </c>
      <c r="AA57" t="s">
        <v>1012</v>
      </c>
      <c r="AB57" t="s">
        <v>283</v>
      </c>
      <c r="AC57" s="21" t="s">
        <v>2247</v>
      </c>
      <c r="AD57" t="s">
        <v>294</v>
      </c>
      <c r="AE57" t="s">
        <v>298</v>
      </c>
      <c r="AF57" t="s">
        <v>1972</v>
      </c>
      <c r="AG57" t="s">
        <v>1973</v>
      </c>
      <c r="AH57" t="s">
        <v>309</v>
      </c>
      <c r="AI57" t="s">
        <v>280</v>
      </c>
      <c r="AJ57" t="str">
        <f t="shared" si="2"/>
        <v>SFVA-1-00121-BI-F-01203-E2-D4-JVFCCSJ-SD-pdf-1</v>
      </c>
      <c r="AK57" s="23" t="s">
        <v>2564</v>
      </c>
      <c r="AL57" t="str">
        <f t="shared" si="3"/>
        <v>SFVA-1-00121-BI-F-01203-E2-D4-JVFCCSJ-SD-pdf-1-MEP. CP1. General piping arrangement. Zone 3. Levels +5.50, +9.50.pdf</v>
      </c>
      <c r="AM57" s="4" t="s">
        <v>134</v>
      </c>
      <c r="AO57"/>
    </row>
    <row r="58" spans="1:41" x14ac:dyDescent="0.25">
      <c r="A58" t="s">
        <v>16</v>
      </c>
      <c r="C58" s="3">
        <v>1</v>
      </c>
      <c r="D58" s="3">
        <v>200</v>
      </c>
      <c r="E58" s="3">
        <v>4</v>
      </c>
      <c r="F58" t="s">
        <v>279</v>
      </c>
      <c r="G58" t="s">
        <v>280</v>
      </c>
      <c r="H58" t="s">
        <v>327</v>
      </c>
      <c r="I58" t="s">
        <v>1012</v>
      </c>
      <c r="J58" t="s">
        <v>283</v>
      </c>
      <c r="K58" t="s">
        <v>1443</v>
      </c>
      <c r="L58" t="s">
        <v>294</v>
      </c>
      <c r="M58" t="s">
        <v>298</v>
      </c>
      <c r="N58" t="s">
        <v>287</v>
      </c>
      <c r="O58" t="s">
        <v>288</v>
      </c>
      <c r="P58" t="s">
        <v>309</v>
      </c>
      <c r="Q58" t="s">
        <v>280</v>
      </c>
      <c r="R58" t="str">
        <f t="shared" si="0"/>
        <v>SFVA-1-00121-BI-F-01784-E2-D4-IDOM-DD-pdf-1</v>
      </c>
      <c r="S58" t="s">
        <v>1623</v>
      </c>
      <c r="T58" t="str">
        <f t="shared" si="1"/>
        <v>SFVA-1-00121-BI-F-01784-E2-D4-IDOM-DD-pdf-1-MEP. Cell Production 1 (CP1). General piping arrangement. Levels +5.50, +9.50.pdf</v>
      </c>
      <c r="U58" s="4" t="s">
        <v>134</v>
      </c>
      <c r="V58" s="3">
        <v>1</v>
      </c>
      <c r="W58" s="3">
        <v>100</v>
      </c>
      <c r="X58" t="s">
        <v>279</v>
      </c>
      <c r="Y58" t="s">
        <v>280</v>
      </c>
      <c r="Z58" t="s">
        <v>327</v>
      </c>
      <c r="AA58" t="s">
        <v>1012</v>
      </c>
      <c r="AB58" t="s">
        <v>283</v>
      </c>
      <c r="AC58" s="21" t="s">
        <v>2248</v>
      </c>
      <c r="AD58" t="s">
        <v>294</v>
      </c>
      <c r="AE58" t="s">
        <v>298</v>
      </c>
      <c r="AF58" t="s">
        <v>1972</v>
      </c>
      <c r="AG58" t="s">
        <v>1973</v>
      </c>
      <c r="AH58" t="s">
        <v>309</v>
      </c>
      <c r="AI58" t="s">
        <v>280</v>
      </c>
      <c r="AJ58" t="str">
        <f t="shared" si="2"/>
        <v>SFVA-1-00121-BI-F-01204-E2-D4-JVFCCSJ-SD-pdf-1</v>
      </c>
      <c r="AK58" s="23" t="s">
        <v>2565</v>
      </c>
      <c r="AL58" t="str">
        <f t="shared" si="3"/>
        <v>SFVA-1-00121-BI-F-01204-E2-D4-JVFCCSJ-SD-pdf-1-MEP. CP1. General piping arrangement. Zone 4. Levels +5.50, +9.50.pdf</v>
      </c>
      <c r="AM58" s="4" t="s">
        <v>134</v>
      </c>
      <c r="AO58"/>
    </row>
    <row r="59" spans="1:41" x14ac:dyDescent="0.25">
      <c r="A59" t="s">
        <v>16</v>
      </c>
      <c r="C59" s="3">
        <v>1</v>
      </c>
      <c r="D59" s="3">
        <v>200</v>
      </c>
      <c r="E59" s="3">
        <v>4</v>
      </c>
      <c r="F59" t="s">
        <v>279</v>
      </c>
      <c r="G59" t="s">
        <v>280</v>
      </c>
      <c r="H59" t="s">
        <v>327</v>
      </c>
      <c r="I59" t="s">
        <v>1012</v>
      </c>
      <c r="J59" t="s">
        <v>283</v>
      </c>
      <c r="K59" t="s">
        <v>1444</v>
      </c>
      <c r="L59" t="s">
        <v>346</v>
      </c>
      <c r="M59" t="s">
        <v>298</v>
      </c>
      <c r="N59" t="s">
        <v>287</v>
      </c>
      <c r="O59" t="s">
        <v>288</v>
      </c>
      <c r="P59" t="s">
        <v>309</v>
      </c>
      <c r="Q59" t="s">
        <v>280</v>
      </c>
      <c r="R59" t="str">
        <f t="shared" si="0"/>
        <v>SFVA-1-00121-BI-F-01785-M1-D4-IDOM-DD-pdf-1</v>
      </c>
      <c r="S59" t="s">
        <v>1624</v>
      </c>
      <c r="T59" t="str">
        <f t="shared" si="1"/>
        <v>SFVA-1-00121-BI-F-01785-M1-D4-IDOM-DD-pdf-1-MEP. Cell Production 1 (CP1). General piping arrangement. Levels +9.50, +13.40.pdf</v>
      </c>
      <c r="U59" s="4" t="s">
        <v>134</v>
      </c>
      <c r="V59" s="3">
        <v>1</v>
      </c>
      <c r="W59" s="3">
        <v>200</v>
      </c>
      <c r="X59" t="s">
        <v>279</v>
      </c>
      <c r="Y59" t="s">
        <v>280</v>
      </c>
      <c r="Z59" t="s">
        <v>327</v>
      </c>
      <c r="AA59" t="s">
        <v>1012</v>
      </c>
      <c r="AB59" t="s">
        <v>283</v>
      </c>
      <c r="AC59" s="21" t="s">
        <v>2249</v>
      </c>
      <c r="AD59" t="s">
        <v>346</v>
      </c>
      <c r="AE59" t="s">
        <v>298</v>
      </c>
      <c r="AF59" t="s">
        <v>1972</v>
      </c>
      <c r="AG59" t="s">
        <v>1973</v>
      </c>
      <c r="AH59" t="s">
        <v>309</v>
      </c>
      <c r="AI59" t="s">
        <v>280</v>
      </c>
      <c r="AJ59" t="str">
        <f t="shared" si="2"/>
        <v>SFVA-1-00121-BI-F-01300-M1-D4-JVFCCSJ-SD-pdf-1</v>
      </c>
      <c r="AK59" s="23" t="s">
        <v>2566</v>
      </c>
      <c r="AL59" t="str">
        <f t="shared" si="3"/>
        <v>SFVA-1-00121-BI-F-01300-M1-D4-JVFCCSJ-SD-pdf-1-MEP. CP1. General piping arrangement. General. Levels +9.50, +13.40.pdf</v>
      </c>
      <c r="AM59" s="4" t="s">
        <v>134</v>
      </c>
      <c r="AO59"/>
    </row>
    <row r="60" spans="1:41" x14ac:dyDescent="0.25">
      <c r="A60" t="s">
        <v>16</v>
      </c>
      <c r="C60" s="3">
        <v>1</v>
      </c>
      <c r="D60" s="3">
        <v>200</v>
      </c>
      <c r="E60" s="3">
        <v>4</v>
      </c>
      <c r="F60" t="s">
        <v>279</v>
      </c>
      <c r="G60" t="s">
        <v>280</v>
      </c>
      <c r="H60" t="s">
        <v>327</v>
      </c>
      <c r="I60" t="s">
        <v>1012</v>
      </c>
      <c r="J60" t="s">
        <v>283</v>
      </c>
      <c r="K60" t="s">
        <v>1444</v>
      </c>
      <c r="L60" t="s">
        <v>346</v>
      </c>
      <c r="M60" t="s">
        <v>298</v>
      </c>
      <c r="N60" t="s">
        <v>287</v>
      </c>
      <c r="O60" t="s">
        <v>288</v>
      </c>
      <c r="P60" t="s">
        <v>309</v>
      </c>
      <c r="Q60" t="s">
        <v>280</v>
      </c>
      <c r="R60" t="str">
        <f t="shared" si="0"/>
        <v>SFVA-1-00121-BI-F-01785-M1-D4-IDOM-DD-pdf-1</v>
      </c>
      <c r="S60" t="s">
        <v>1624</v>
      </c>
      <c r="T60" t="str">
        <f t="shared" si="1"/>
        <v>SFVA-1-00121-BI-F-01785-M1-D4-IDOM-DD-pdf-1-MEP. Cell Production 1 (CP1). General piping arrangement. Levels +9.50, +13.40.pdf</v>
      </c>
      <c r="U60" s="4" t="s">
        <v>134</v>
      </c>
      <c r="V60" s="3">
        <v>1</v>
      </c>
      <c r="W60" s="3">
        <v>100</v>
      </c>
      <c r="X60" t="s">
        <v>279</v>
      </c>
      <c r="Y60" t="s">
        <v>280</v>
      </c>
      <c r="Z60" t="s">
        <v>327</v>
      </c>
      <c r="AA60" t="s">
        <v>1012</v>
      </c>
      <c r="AB60" t="s">
        <v>283</v>
      </c>
      <c r="AC60" s="21" t="s">
        <v>2250</v>
      </c>
      <c r="AD60" t="s">
        <v>346</v>
      </c>
      <c r="AE60" t="s">
        <v>298</v>
      </c>
      <c r="AF60" t="s">
        <v>1972</v>
      </c>
      <c r="AG60" t="s">
        <v>1973</v>
      </c>
      <c r="AH60" t="s">
        <v>309</v>
      </c>
      <c r="AI60" t="s">
        <v>280</v>
      </c>
      <c r="AJ60" t="str">
        <f t="shared" si="2"/>
        <v>SFVA-1-00121-BI-F-01301-M1-D4-JVFCCSJ-SD-pdf-1</v>
      </c>
      <c r="AK60" s="23" t="s">
        <v>2567</v>
      </c>
      <c r="AL60" t="str">
        <f t="shared" si="3"/>
        <v>SFVA-1-00121-BI-F-01301-M1-D4-JVFCCSJ-SD-pdf-1-MEP. CP1. General piping arrangement. Zone 1. Levels +9.50, +13.40.pdf</v>
      </c>
      <c r="AM60" s="4" t="s">
        <v>134</v>
      </c>
      <c r="AO60"/>
    </row>
    <row r="61" spans="1:41" x14ac:dyDescent="0.25">
      <c r="A61" t="s">
        <v>16</v>
      </c>
      <c r="C61" s="3">
        <v>1</v>
      </c>
      <c r="D61" s="3">
        <v>200</v>
      </c>
      <c r="E61" s="3">
        <v>4</v>
      </c>
      <c r="F61" t="s">
        <v>279</v>
      </c>
      <c r="G61" t="s">
        <v>280</v>
      </c>
      <c r="H61" t="s">
        <v>327</v>
      </c>
      <c r="I61" t="s">
        <v>1012</v>
      </c>
      <c r="J61" t="s">
        <v>283</v>
      </c>
      <c r="K61" t="s">
        <v>1444</v>
      </c>
      <c r="L61" t="s">
        <v>346</v>
      </c>
      <c r="M61" t="s">
        <v>298</v>
      </c>
      <c r="N61" t="s">
        <v>287</v>
      </c>
      <c r="O61" t="s">
        <v>288</v>
      </c>
      <c r="P61" t="s">
        <v>309</v>
      </c>
      <c r="Q61" t="s">
        <v>280</v>
      </c>
      <c r="R61" t="str">
        <f t="shared" si="0"/>
        <v>SFVA-1-00121-BI-F-01785-M1-D4-IDOM-DD-pdf-1</v>
      </c>
      <c r="S61" t="s">
        <v>1624</v>
      </c>
      <c r="T61" t="str">
        <f t="shared" si="1"/>
        <v>SFVA-1-00121-BI-F-01785-M1-D4-IDOM-DD-pdf-1-MEP. Cell Production 1 (CP1). General piping arrangement. Levels +9.50, +13.40.pdf</v>
      </c>
      <c r="U61" s="4" t="s">
        <v>134</v>
      </c>
      <c r="V61" s="3">
        <v>1</v>
      </c>
      <c r="W61" s="3">
        <v>100</v>
      </c>
      <c r="X61" t="s">
        <v>279</v>
      </c>
      <c r="Y61" t="s">
        <v>280</v>
      </c>
      <c r="Z61" t="s">
        <v>327</v>
      </c>
      <c r="AA61" t="s">
        <v>1012</v>
      </c>
      <c r="AB61" t="s">
        <v>283</v>
      </c>
      <c r="AC61" s="21" t="s">
        <v>2251</v>
      </c>
      <c r="AD61" t="s">
        <v>346</v>
      </c>
      <c r="AE61" t="s">
        <v>298</v>
      </c>
      <c r="AF61" t="s">
        <v>1972</v>
      </c>
      <c r="AG61" t="s">
        <v>1973</v>
      </c>
      <c r="AH61" t="s">
        <v>309</v>
      </c>
      <c r="AI61" t="s">
        <v>280</v>
      </c>
      <c r="AJ61" t="str">
        <f t="shared" si="2"/>
        <v>SFVA-1-00121-BI-F-01302-M1-D4-JVFCCSJ-SD-pdf-1</v>
      </c>
      <c r="AK61" s="23" t="s">
        <v>2568</v>
      </c>
      <c r="AL61" t="str">
        <f t="shared" si="3"/>
        <v>SFVA-1-00121-BI-F-01302-M1-D4-JVFCCSJ-SD-pdf-1-MEP. CP1. General piping arrangement. Zone 2. Levels +9.50, +13.40.pdf</v>
      </c>
      <c r="AM61" s="4" t="s">
        <v>134</v>
      </c>
      <c r="AO61"/>
    </row>
    <row r="62" spans="1:41" x14ac:dyDescent="0.25">
      <c r="A62" t="s">
        <v>16</v>
      </c>
      <c r="C62" s="3">
        <v>1</v>
      </c>
      <c r="D62" s="3">
        <v>200</v>
      </c>
      <c r="E62" s="3">
        <v>4</v>
      </c>
      <c r="F62" t="s">
        <v>279</v>
      </c>
      <c r="G62" t="s">
        <v>280</v>
      </c>
      <c r="H62" t="s">
        <v>327</v>
      </c>
      <c r="I62" t="s">
        <v>1012</v>
      </c>
      <c r="J62" t="s">
        <v>283</v>
      </c>
      <c r="K62" t="s">
        <v>1444</v>
      </c>
      <c r="L62" t="s">
        <v>346</v>
      </c>
      <c r="M62" t="s">
        <v>298</v>
      </c>
      <c r="N62" t="s">
        <v>287</v>
      </c>
      <c r="O62" t="s">
        <v>288</v>
      </c>
      <c r="P62" t="s">
        <v>309</v>
      </c>
      <c r="Q62" t="s">
        <v>280</v>
      </c>
      <c r="R62" t="str">
        <f t="shared" si="0"/>
        <v>SFVA-1-00121-BI-F-01785-M1-D4-IDOM-DD-pdf-1</v>
      </c>
      <c r="S62" t="s">
        <v>1624</v>
      </c>
      <c r="T62" t="str">
        <f t="shared" si="1"/>
        <v>SFVA-1-00121-BI-F-01785-M1-D4-IDOM-DD-pdf-1-MEP. Cell Production 1 (CP1). General piping arrangement. Levels +9.50, +13.40.pdf</v>
      </c>
      <c r="U62" s="4" t="s">
        <v>134</v>
      </c>
      <c r="V62" s="3">
        <v>1</v>
      </c>
      <c r="W62" s="3">
        <v>100</v>
      </c>
      <c r="X62" t="s">
        <v>279</v>
      </c>
      <c r="Y62" t="s">
        <v>280</v>
      </c>
      <c r="Z62" t="s">
        <v>327</v>
      </c>
      <c r="AA62" t="s">
        <v>1012</v>
      </c>
      <c r="AB62" t="s">
        <v>283</v>
      </c>
      <c r="AC62" s="21" t="s">
        <v>2252</v>
      </c>
      <c r="AD62" t="s">
        <v>346</v>
      </c>
      <c r="AE62" t="s">
        <v>298</v>
      </c>
      <c r="AF62" t="s">
        <v>1972</v>
      </c>
      <c r="AG62" t="s">
        <v>1973</v>
      </c>
      <c r="AH62" t="s">
        <v>309</v>
      </c>
      <c r="AI62" t="s">
        <v>280</v>
      </c>
      <c r="AJ62" t="str">
        <f t="shared" si="2"/>
        <v>SFVA-1-00121-BI-F-01303-M1-D4-JVFCCSJ-SD-pdf-1</v>
      </c>
      <c r="AK62" s="23" t="s">
        <v>2569</v>
      </c>
      <c r="AL62" t="str">
        <f t="shared" si="3"/>
        <v>SFVA-1-00121-BI-F-01303-M1-D4-JVFCCSJ-SD-pdf-1-MEP. CP1. General piping arrangement. Zone 3. Levels +9.50, +13.40.pdf</v>
      </c>
      <c r="AM62" s="4" t="s">
        <v>134</v>
      </c>
      <c r="AO62"/>
    </row>
    <row r="63" spans="1:41" x14ac:dyDescent="0.25">
      <c r="A63" t="s">
        <v>16</v>
      </c>
      <c r="C63" s="3">
        <v>1</v>
      </c>
      <c r="D63" s="3">
        <v>200</v>
      </c>
      <c r="E63" s="3">
        <v>4</v>
      </c>
      <c r="F63" t="s">
        <v>279</v>
      </c>
      <c r="G63" t="s">
        <v>280</v>
      </c>
      <c r="H63" t="s">
        <v>327</v>
      </c>
      <c r="I63" t="s">
        <v>1012</v>
      </c>
      <c r="J63" t="s">
        <v>283</v>
      </c>
      <c r="K63" t="s">
        <v>1444</v>
      </c>
      <c r="L63" t="s">
        <v>346</v>
      </c>
      <c r="M63" t="s">
        <v>298</v>
      </c>
      <c r="N63" t="s">
        <v>287</v>
      </c>
      <c r="O63" t="s">
        <v>288</v>
      </c>
      <c r="P63" t="s">
        <v>309</v>
      </c>
      <c r="Q63" t="s">
        <v>280</v>
      </c>
      <c r="R63" t="str">
        <f t="shared" si="0"/>
        <v>SFVA-1-00121-BI-F-01785-M1-D4-IDOM-DD-pdf-1</v>
      </c>
      <c r="S63" t="s">
        <v>1624</v>
      </c>
      <c r="T63" t="str">
        <f t="shared" si="1"/>
        <v>SFVA-1-00121-BI-F-01785-M1-D4-IDOM-DD-pdf-1-MEP. Cell Production 1 (CP1). General piping arrangement. Levels +9.50, +13.40.pdf</v>
      </c>
      <c r="U63" s="4" t="s">
        <v>134</v>
      </c>
      <c r="V63" s="3">
        <v>1</v>
      </c>
      <c r="W63" s="3">
        <v>100</v>
      </c>
      <c r="X63" t="s">
        <v>279</v>
      </c>
      <c r="Y63" t="s">
        <v>280</v>
      </c>
      <c r="Z63" t="s">
        <v>327</v>
      </c>
      <c r="AA63" t="s">
        <v>1012</v>
      </c>
      <c r="AB63" t="s">
        <v>283</v>
      </c>
      <c r="AC63" s="21" t="s">
        <v>2253</v>
      </c>
      <c r="AD63" t="s">
        <v>346</v>
      </c>
      <c r="AE63" t="s">
        <v>298</v>
      </c>
      <c r="AF63" t="s">
        <v>1972</v>
      </c>
      <c r="AG63" t="s">
        <v>1973</v>
      </c>
      <c r="AH63" t="s">
        <v>309</v>
      </c>
      <c r="AI63" t="s">
        <v>280</v>
      </c>
      <c r="AJ63" t="str">
        <f t="shared" si="2"/>
        <v>SFVA-1-00121-BI-F-01304-M1-D4-JVFCCSJ-SD-pdf-1</v>
      </c>
      <c r="AK63" s="23" t="s">
        <v>2570</v>
      </c>
      <c r="AL63" t="str">
        <f t="shared" si="3"/>
        <v>SFVA-1-00121-BI-F-01304-M1-D4-JVFCCSJ-SD-pdf-1-MEP. CP1. General piping arrangement. Zone 4. Levels +9.50, +13.40.pdf</v>
      </c>
      <c r="AM63" s="4" t="s">
        <v>134</v>
      </c>
      <c r="AO63"/>
    </row>
    <row r="64" spans="1:41" x14ac:dyDescent="0.25">
      <c r="A64" t="s">
        <v>16</v>
      </c>
      <c r="C64" s="3">
        <v>1</v>
      </c>
      <c r="D64" s="3">
        <v>200</v>
      </c>
      <c r="E64" s="3">
        <v>4</v>
      </c>
      <c r="F64" t="s">
        <v>279</v>
      </c>
      <c r="G64" t="s">
        <v>280</v>
      </c>
      <c r="H64" t="s">
        <v>327</v>
      </c>
      <c r="I64" t="s">
        <v>1012</v>
      </c>
      <c r="J64" t="s">
        <v>283</v>
      </c>
      <c r="K64" t="s">
        <v>1445</v>
      </c>
      <c r="L64" t="s">
        <v>332</v>
      </c>
      <c r="M64" t="s">
        <v>298</v>
      </c>
      <c r="N64" t="s">
        <v>287</v>
      </c>
      <c r="O64" t="s">
        <v>288</v>
      </c>
      <c r="P64" t="s">
        <v>309</v>
      </c>
      <c r="Q64" t="s">
        <v>280</v>
      </c>
      <c r="R64" t="str">
        <f t="shared" si="0"/>
        <v>SFVA-1-00121-BI-F-01786-M2-D4-IDOM-DD-pdf-1</v>
      </c>
      <c r="S64" t="s">
        <v>1625</v>
      </c>
      <c r="T64" t="str">
        <f t="shared" si="1"/>
        <v>SFVA-1-00121-BI-F-01786-M2-D4-IDOM-DD-pdf-1-MEP. Cell Production 1 (CP1). General piping arrangement. Levels +13.40, +14.20.pdf</v>
      </c>
      <c r="U64" s="4" t="s">
        <v>134</v>
      </c>
      <c r="V64" s="3">
        <v>1</v>
      </c>
      <c r="W64" s="3">
        <v>200</v>
      </c>
      <c r="X64" t="s">
        <v>279</v>
      </c>
      <c r="Y64" t="s">
        <v>280</v>
      </c>
      <c r="Z64" t="s">
        <v>327</v>
      </c>
      <c r="AA64" t="s">
        <v>1012</v>
      </c>
      <c r="AB64" t="s">
        <v>283</v>
      </c>
      <c r="AC64" s="21" t="s">
        <v>2297</v>
      </c>
      <c r="AD64" t="s">
        <v>332</v>
      </c>
      <c r="AE64" t="s">
        <v>298</v>
      </c>
      <c r="AF64" t="s">
        <v>1972</v>
      </c>
      <c r="AG64" t="s">
        <v>1973</v>
      </c>
      <c r="AH64" t="s">
        <v>309</v>
      </c>
      <c r="AI64" t="s">
        <v>280</v>
      </c>
      <c r="AJ64" t="str">
        <f t="shared" si="2"/>
        <v>SFVA-1-00121-BI-F-01400-M2-D4-JVFCCSJ-SD-pdf-1</v>
      </c>
      <c r="AK64" s="23" t="s">
        <v>2571</v>
      </c>
      <c r="AL64" t="str">
        <f t="shared" si="3"/>
        <v>SFVA-1-00121-BI-F-01400-M2-D4-JVFCCSJ-SD-pdf-1-MEP. CP1. General piping arrangement. General. Levels +13.40, +14.20.pdf</v>
      </c>
      <c r="AM64" s="4" t="s">
        <v>134</v>
      </c>
      <c r="AO64"/>
    </row>
    <row r="65" spans="1:41" x14ac:dyDescent="0.25">
      <c r="A65" t="s">
        <v>16</v>
      </c>
      <c r="C65" s="3">
        <v>1</v>
      </c>
      <c r="D65" s="3">
        <v>200</v>
      </c>
      <c r="E65" s="3">
        <v>4</v>
      </c>
      <c r="F65" t="s">
        <v>279</v>
      </c>
      <c r="G65" t="s">
        <v>280</v>
      </c>
      <c r="H65" t="s">
        <v>327</v>
      </c>
      <c r="I65" t="s">
        <v>1012</v>
      </c>
      <c r="J65" t="s">
        <v>283</v>
      </c>
      <c r="K65" t="s">
        <v>1445</v>
      </c>
      <c r="L65" t="s">
        <v>332</v>
      </c>
      <c r="M65" t="s">
        <v>298</v>
      </c>
      <c r="N65" t="s">
        <v>287</v>
      </c>
      <c r="O65" t="s">
        <v>288</v>
      </c>
      <c r="P65" t="s">
        <v>309</v>
      </c>
      <c r="Q65" t="s">
        <v>280</v>
      </c>
      <c r="R65" t="str">
        <f t="shared" si="0"/>
        <v>SFVA-1-00121-BI-F-01786-M2-D4-IDOM-DD-pdf-1</v>
      </c>
      <c r="S65" t="s">
        <v>1625</v>
      </c>
      <c r="T65" t="str">
        <f t="shared" si="1"/>
        <v>SFVA-1-00121-BI-F-01786-M2-D4-IDOM-DD-pdf-1-MEP. Cell Production 1 (CP1). General piping arrangement. Levels +13.40, +14.20.pdf</v>
      </c>
      <c r="U65" s="4" t="s">
        <v>134</v>
      </c>
      <c r="V65" s="3">
        <v>1</v>
      </c>
      <c r="W65" s="3">
        <v>100</v>
      </c>
      <c r="X65" t="s">
        <v>279</v>
      </c>
      <c r="Y65" t="s">
        <v>280</v>
      </c>
      <c r="Z65" t="s">
        <v>327</v>
      </c>
      <c r="AA65" t="s">
        <v>1012</v>
      </c>
      <c r="AB65" t="s">
        <v>283</v>
      </c>
      <c r="AC65" s="21" t="s">
        <v>2298</v>
      </c>
      <c r="AD65" t="s">
        <v>332</v>
      </c>
      <c r="AE65" t="s">
        <v>298</v>
      </c>
      <c r="AF65" t="s">
        <v>1972</v>
      </c>
      <c r="AG65" t="s">
        <v>1973</v>
      </c>
      <c r="AH65" t="s">
        <v>309</v>
      </c>
      <c r="AI65" t="s">
        <v>280</v>
      </c>
      <c r="AJ65" t="str">
        <f t="shared" si="2"/>
        <v>SFVA-1-00121-BI-F-01401-M2-D4-JVFCCSJ-SD-pdf-1</v>
      </c>
      <c r="AK65" s="23" t="s">
        <v>2572</v>
      </c>
      <c r="AL65" t="str">
        <f t="shared" si="3"/>
        <v>SFVA-1-00121-BI-F-01401-M2-D4-JVFCCSJ-SD-pdf-1-MEP. CP1. General piping arrangement. Zone 1. Levels +13.40, +14.20.pdf</v>
      </c>
      <c r="AM65" s="4" t="s">
        <v>134</v>
      </c>
      <c r="AO65"/>
    </row>
    <row r="66" spans="1:41" x14ac:dyDescent="0.25">
      <c r="A66" t="s">
        <v>16</v>
      </c>
      <c r="C66" s="3">
        <v>1</v>
      </c>
      <c r="D66" s="3">
        <v>200</v>
      </c>
      <c r="E66" s="3">
        <v>4</v>
      </c>
      <c r="F66" t="s">
        <v>279</v>
      </c>
      <c r="G66" t="s">
        <v>280</v>
      </c>
      <c r="H66" t="s">
        <v>327</v>
      </c>
      <c r="I66" t="s">
        <v>1012</v>
      </c>
      <c r="J66" t="s">
        <v>283</v>
      </c>
      <c r="K66" t="s">
        <v>1445</v>
      </c>
      <c r="L66" t="s">
        <v>332</v>
      </c>
      <c r="M66" t="s">
        <v>298</v>
      </c>
      <c r="N66" t="s">
        <v>287</v>
      </c>
      <c r="O66" t="s">
        <v>288</v>
      </c>
      <c r="P66" t="s">
        <v>309</v>
      </c>
      <c r="Q66" t="s">
        <v>280</v>
      </c>
      <c r="R66" t="str">
        <f t="shared" ref="R66:R129" si="4">+_xlfn.TEXTJOIN("-",TRUE,F66:Q66)</f>
        <v>SFVA-1-00121-BI-F-01786-M2-D4-IDOM-DD-pdf-1</v>
      </c>
      <c r="S66" t="s">
        <v>1625</v>
      </c>
      <c r="T66" t="str">
        <f t="shared" ref="T66:T129" si="5">+_xlfn.CONCAT(R66,"-",S66)</f>
        <v>SFVA-1-00121-BI-F-01786-M2-D4-IDOM-DD-pdf-1-MEP. Cell Production 1 (CP1). General piping arrangement. Levels +13.40, +14.20.pdf</v>
      </c>
      <c r="U66" s="4" t="s">
        <v>134</v>
      </c>
      <c r="V66" s="3">
        <v>1</v>
      </c>
      <c r="W66" s="3">
        <v>100</v>
      </c>
      <c r="X66" t="s">
        <v>279</v>
      </c>
      <c r="Y66" t="s">
        <v>280</v>
      </c>
      <c r="Z66" t="s">
        <v>327</v>
      </c>
      <c r="AA66" t="s">
        <v>1012</v>
      </c>
      <c r="AB66" t="s">
        <v>283</v>
      </c>
      <c r="AC66" s="21" t="s">
        <v>2299</v>
      </c>
      <c r="AD66" t="s">
        <v>332</v>
      </c>
      <c r="AE66" t="s">
        <v>298</v>
      </c>
      <c r="AF66" t="s">
        <v>1972</v>
      </c>
      <c r="AG66" t="s">
        <v>1973</v>
      </c>
      <c r="AH66" t="s">
        <v>309</v>
      </c>
      <c r="AI66" t="s">
        <v>280</v>
      </c>
      <c r="AJ66" t="str">
        <f t="shared" ref="AJ66:AJ129" si="6">+_xlfn.TEXTJOIN("-",TRUE,X66:AI66)</f>
        <v>SFVA-1-00121-BI-F-01402-M2-D4-JVFCCSJ-SD-pdf-1</v>
      </c>
      <c r="AK66" s="23" t="s">
        <v>2573</v>
      </c>
      <c r="AL66" t="str">
        <f t="shared" ref="AL66:AL129" si="7">+_xlfn.CONCAT(AJ66,"-",AK66)</f>
        <v>SFVA-1-00121-BI-F-01402-M2-D4-JVFCCSJ-SD-pdf-1-MEP. CP1. General piping arrangement. Zone 2. Levels +13.40, +14.20.pdf</v>
      </c>
      <c r="AM66" s="4" t="s">
        <v>134</v>
      </c>
      <c r="AO66"/>
    </row>
    <row r="67" spans="1:41" x14ac:dyDescent="0.25">
      <c r="A67" t="s">
        <v>16</v>
      </c>
      <c r="C67" s="3">
        <v>1</v>
      </c>
      <c r="D67" s="3">
        <v>200</v>
      </c>
      <c r="E67" s="3">
        <v>4</v>
      </c>
      <c r="F67" t="s">
        <v>279</v>
      </c>
      <c r="G67" t="s">
        <v>280</v>
      </c>
      <c r="H67" t="s">
        <v>327</v>
      </c>
      <c r="I67" t="s">
        <v>1012</v>
      </c>
      <c r="J67" t="s">
        <v>283</v>
      </c>
      <c r="K67" t="s">
        <v>1445</v>
      </c>
      <c r="L67" t="s">
        <v>332</v>
      </c>
      <c r="M67" t="s">
        <v>298</v>
      </c>
      <c r="N67" t="s">
        <v>287</v>
      </c>
      <c r="O67" t="s">
        <v>288</v>
      </c>
      <c r="P67" t="s">
        <v>309</v>
      </c>
      <c r="Q67" t="s">
        <v>280</v>
      </c>
      <c r="R67" t="str">
        <f t="shared" si="4"/>
        <v>SFVA-1-00121-BI-F-01786-M2-D4-IDOM-DD-pdf-1</v>
      </c>
      <c r="S67" t="s">
        <v>1625</v>
      </c>
      <c r="T67" t="str">
        <f t="shared" si="5"/>
        <v>SFVA-1-00121-BI-F-01786-M2-D4-IDOM-DD-pdf-1-MEP. Cell Production 1 (CP1). General piping arrangement. Levels +13.40, +14.20.pdf</v>
      </c>
      <c r="U67" s="4" t="s">
        <v>134</v>
      </c>
      <c r="V67" s="3">
        <v>1</v>
      </c>
      <c r="W67" s="3">
        <v>100</v>
      </c>
      <c r="X67" t="s">
        <v>279</v>
      </c>
      <c r="Y67" t="s">
        <v>280</v>
      </c>
      <c r="Z67" t="s">
        <v>327</v>
      </c>
      <c r="AA67" t="s">
        <v>1012</v>
      </c>
      <c r="AB67" t="s">
        <v>283</v>
      </c>
      <c r="AC67" s="21" t="s">
        <v>2300</v>
      </c>
      <c r="AD67" t="s">
        <v>332</v>
      </c>
      <c r="AE67" t="s">
        <v>298</v>
      </c>
      <c r="AF67" t="s">
        <v>1972</v>
      </c>
      <c r="AG67" t="s">
        <v>1973</v>
      </c>
      <c r="AH67" t="s">
        <v>309</v>
      </c>
      <c r="AI67" t="s">
        <v>280</v>
      </c>
      <c r="AJ67" t="str">
        <f t="shared" si="6"/>
        <v>SFVA-1-00121-BI-F-01403-M2-D4-JVFCCSJ-SD-pdf-1</v>
      </c>
      <c r="AK67" s="23" t="s">
        <v>2574</v>
      </c>
      <c r="AL67" t="str">
        <f t="shared" si="7"/>
        <v>SFVA-1-00121-BI-F-01403-M2-D4-JVFCCSJ-SD-pdf-1-MEP. CP1. General piping arrangement. Zone 3. Levels +13.40, +14.20.pdf</v>
      </c>
      <c r="AM67" s="4" t="s">
        <v>134</v>
      </c>
      <c r="AO67"/>
    </row>
    <row r="68" spans="1:41" x14ac:dyDescent="0.25">
      <c r="A68" t="s">
        <v>16</v>
      </c>
      <c r="C68" s="3">
        <v>1</v>
      </c>
      <c r="D68" s="3">
        <v>200</v>
      </c>
      <c r="E68" s="3">
        <v>4</v>
      </c>
      <c r="F68" t="s">
        <v>279</v>
      </c>
      <c r="G68" t="s">
        <v>280</v>
      </c>
      <c r="H68" t="s">
        <v>327</v>
      </c>
      <c r="I68" t="s">
        <v>1012</v>
      </c>
      <c r="J68" t="s">
        <v>283</v>
      </c>
      <c r="K68" t="s">
        <v>1445</v>
      </c>
      <c r="L68" t="s">
        <v>332</v>
      </c>
      <c r="M68" t="s">
        <v>298</v>
      </c>
      <c r="N68" t="s">
        <v>287</v>
      </c>
      <c r="O68" t="s">
        <v>288</v>
      </c>
      <c r="P68" t="s">
        <v>309</v>
      </c>
      <c r="Q68" t="s">
        <v>280</v>
      </c>
      <c r="R68" t="str">
        <f t="shared" si="4"/>
        <v>SFVA-1-00121-BI-F-01786-M2-D4-IDOM-DD-pdf-1</v>
      </c>
      <c r="S68" t="s">
        <v>1625</v>
      </c>
      <c r="T68" t="str">
        <f t="shared" si="5"/>
        <v>SFVA-1-00121-BI-F-01786-M2-D4-IDOM-DD-pdf-1-MEP. Cell Production 1 (CP1). General piping arrangement. Levels +13.40, +14.20.pdf</v>
      </c>
      <c r="U68" s="4" t="s">
        <v>134</v>
      </c>
      <c r="V68" s="3">
        <v>1</v>
      </c>
      <c r="W68" s="3">
        <v>100</v>
      </c>
      <c r="X68" t="s">
        <v>279</v>
      </c>
      <c r="Y68" t="s">
        <v>280</v>
      </c>
      <c r="Z68" t="s">
        <v>327</v>
      </c>
      <c r="AA68" t="s">
        <v>1012</v>
      </c>
      <c r="AB68" t="s">
        <v>283</v>
      </c>
      <c r="AC68" s="21" t="s">
        <v>2301</v>
      </c>
      <c r="AD68" t="s">
        <v>332</v>
      </c>
      <c r="AE68" t="s">
        <v>298</v>
      </c>
      <c r="AF68" t="s">
        <v>1972</v>
      </c>
      <c r="AG68" t="s">
        <v>1973</v>
      </c>
      <c r="AH68" t="s">
        <v>309</v>
      </c>
      <c r="AI68" t="s">
        <v>280</v>
      </c>
      <c r="AJ68" t="str">
        <f t="shared" si="6"/>
        <v>SFVA-1-00121-BI-F-01404-M2-D4-JVFCCSJ-SD-pdf-1</v>
      </c>
      <c r="AK68" s="23" t="s">
        <v>2575</v>
      </c>
      <c r="AL68" t="str">
        <f t="shared" si="7"/>
        <v>SFVA-1-00121-BI-F-01404-M2-D4-JVFCCSJ-SD-pdf-1-MEP. CP1. General piping arrangement. Zone 4. Levels +13.40, +14.20.pdf</v>
      </c>
      <c r="AM68" s="4" t="s">
        <v>134</v>
      </c>
      <c r="AO68"/>
    </row>
    <row r="69" spans="1:41" x14ac:dyDescent="0.25">
      <c r="A69" t="s">
        <v>16</v>
      </c>
      <c r="C69" s="3">
        <v>1</v>
      </c>
      <c r="D69" s="3">
        <v>200</v>
      </c>
      <c r="E69" s="3">
        <v>4</v>
      </c>
      <c r="F69" t="s">
        <v>279</v>
      </c>
      <c r="G69" t="s">
        <v>280</v>
      </c>
      <c r="H69" t="s">
        <v>327</v>
      </c>
      <c r="I69" t="s">
        <v>1012</v>
      </c>
      <c r="J69" t="s">
        <v>283</v>
      </c>
      <c r="K69" t="s">
        <v>1446</v>
      </c>
      <c r="L69" t="s">
        <v>334</v>
      </c>
      <c r="M69" t="s">
        <v>298</v>
      </c>
      <c r="N69" t="s">
        <v>287</v>
      </c>
      <c r="O69" t="s">
        <v>288</v>
      </c>
      <c r="P69" t="s">
        <v>309</v>
      </c>
      <c r="Q69" t="s">
        <v>280</v>
      </c>
      <c r="R69" t="str">
        <f t="shared" si="4"/>
        <v>SFVA-1-00121-BI-F-01787-E3-D4-IDOM-DD-pdf-1</v>
      </c>
      <c r="S69" t="s">
        <v>1626</v>
      </c>
      <c r="T69" t="str">
        <f t="shared" si="5"/>
        <v>SFVA-1-00121-BI-F-01787-E3-D4-IDOM-DD-pdf-1-MEP. Cell Production 1 (CP1). General piping arrangement. Levels +14.20, +17.60.pdf</v>
      </c>
      <c r="U69" s="4" t="s">
        <v>134</v>
      </c>
      <c r="V69" s="3">
        <v>1</v>
      </c>
      <c r="W69" s="3">
        <v>200</v>
      </c>
      <c r="X69" t="s">
        <v>279</v>
      </c>
      <c r="Y69" t="s">
        <v>280</v>
      </c>
      <c r="Z69" t="s">
        <v>327</v>
      </c>
      <c r="AA69" t="s">
        <v>1012</v>
      </c>
      <c r="AB69" t="s">
        <v>283</v>
      </c>
      <c r="AC69" s="21" t="s">
        <v>2030</v>
      </c>
      <c r="AD69" t="s">
        <v>334</v>
      </c>
      <c r="AE69" t="s">
        <v>298</v>
      </c>
      <c r="AF69" t="s">
        <v>1972</v>
      </c>
      <c r="AG69" t="s">
        <v>1973</v>
      </c>
      <c r="AH69" t="s">
        <v>309</v>
      </c>
      <c r="AI69" t="s">
        <v>280</v>
      </c>
      <c r="AJ69" t="str">
        <f t="shared" si="6"/>
        <v>SFVA-1-00121-BI-F-01500-E3-D4-JVFCCSJ-SD-pdf-1</v>
      </c>
      <c r="AK69" s="23" t="s">
        <v>2576</v>
      </c>
      <c r="AL69" t="str">
        <f t="shared" si="7"/>
        <v>SFVA-1-00121-BI-F-01500-E3-D4-JVFCCSJ-SD-pdf-1-MEP. CP1. General piping arrangement. General. Levels +14.20, +17.60.pdf</v>
      </c>
      <c r="AM69" s="4" t="s">
        <v>134</v>
      </c>
      <c r="AO69"/>
    </row>
    <row r="70" spans="1:41" x14ac:dyDescent="0.25">
      <c r="A70" t="s">
        <v>16</v>
      </c>
      <c r="C70" s="3">
        <v>1</v>
      </c>
      <c r="D70" s="3">
        <v>200</v>
      </c>
      <c r="E70" s="3">
        <v>4</v>
      </c>
      <c r="F70" t="s">
        <v>279</v>
      </c>
      <c r="G70" t="s">
        <v>280</v>
      </c>
      <c r="H70" t="s">
        <v>327</v>
      </c>
      <c r="I70" t="s">
        <v>1012</v>
      </c>
      <c r="J70" t="s">
        <v>283</v>
      </c>
      <c r="K70" t="s">
        <v>1446</v>
      </c>
      <c r="L70" t="s">
        <v>334</v>
      </c>
      <c r="M70" t="s">
        <v>298</v>
      </c>
      <c r="N70" t="s">
        <v>287</v>
      </c>
      <c r="O70" t="s">
        <v>288</v>
      </c>
      <c r="P70" t="s">
        <v>309</v>
      </c>
      <c r="Q70" t="s">
        <v>280</v>
      </c>
      <c r="R70" t="str">
        <f t="shared" si="4"/>
        <v>SFVA-1-00121-BI-F-01787-E3-D4-IDOM-DD-pdf-1</v>
      </c>
      <c r="S70" t="s">
        <v>1626</v>
      </c>
      <c r="T70" t="str">
        <f t="shared" si="5"/>
        <v>SFVA-1-00121-BI-F-01787-E3-D4-IDOM-DD-pdf-1-MEP. Cell Production 1 (CP1). General piping arrangement. Levels +14.20, +17.60.pdf</v>
      </c>
      <c r="U70" s="4" t="s">
        <v>134</v>
      </c>
      <c r="V70" s="3">
        <v>1</v>
      </c>
      <c r="W70" s="3">
        <v>100</v>
      </c>
      <c r="X70" t="s">
        <v>279</v>
      </c>
      <c r="Y70" t="s">
        <v>280</v>
      </c>
      <c r="Z70" t="s">
        <v>327</v>
      </c>
      <c r="AA70" t="s">
        <v>1012</v>
      </c>
      <c r="AB70" t="s">
        <v>283</v>
      </c>
      <c r="AC70" s="21" t="s">
        <v>2031</v>
      </c>
      <c r="AD70" t="s">
        <v>334</v>
      </c>
      <c r="AE70" t="s">
        <v>298</v>
      </c>
      <c r="AF70" t="s">
        <v>1972</v>
      </c>
      <c r="AG70" t="s">
        <v>1973</v>
      </c>
      <c r="AH70" t="s">
        <v>309</v>
      </c>
      <c r="AI70" t="s">
        <v>280</v>
      </c>
      <c r="AJ70" t="str">
        <f t="shared" si="6"/>
        <v>SFVA-1-00121-BI-F-01501-E3-D4-JVFCCSJ-SD-pdf-1</v>
      </c>
      <c r="AK70" s="23" t="s">
        <v>2577</v>
      </c>
      <c r="AL70" t="str">
        <f t="shared" si="7"/>
        <v>SFVA-1-00121-BI-F-01501-E3-D4-JVFCCSJ-SD-pdf-1-MEP. CP1. General piping arrangement. Zone 1. Levels +14.20, +17.60.pdf</v>
      </c>
      <c r="AM70" s="4" t="s">
        <v>134</v>
      </c>
      <c r="AO70"/>
    </row>
    <row r="71" spans="1:41" x14ac:dyDescent="0.25">
      <c r="A71" t="s">
        <v>16</v>
      </c>
      <c r="C71" s="3">
        <v>1</v>
      </c>
      <c r="D71" s="3">
        <v>200</v>
      </c>
      <c r="E71" s="3">
        <v>4</v>
      </c>
      <c r="F71" t="s">
        <v>279</v>
      </c>
      <c r="G71" t="s">
        <v>280</v>
      </c>
      <c r="H71" t="s">
        <v>327</v>
      </c>
      <c r="I71" t="s">
        <v>1012</v>
      </c>
      <c r="J71" t="s">
        <v>283</v>
      </c>
      <c r="K71" t="s">
        <v>1446</v>
      </c>
      <c r="L71" t="s">
        <v>334</v>
      </c>
      <c r="M71" t="s">
        <v>298</v>
      </c>
      <c r="N71" t="s">
        <v>287</v>
      </c>
      <c r="O71" t="s">
        <v>288</v>
      </c>
      <c r="P71" t="s">
        <v>309</v>
      </c>
      <c r="Q71" t="s">
        <v>280</v>
      </c>
      <c r="R71" t="str">
        <f t="shared" si="4"/>
        <v>SFVA-1-00121-BI-F-01787-E3-D4-IDOM-DD-pdf-1</v>
      </c>
      <c r="S71" t="s">
        <v>1626</v>
      </c>
      <c r="T71" t="str">
        <f t="shared" si="5"/>
        <v>SFVA-1-00121-BI-F-01787-E3-D4-IDOM-DD-pdf-1-MEP. Cell Production 1 (CP1). General piping arrangement. Levels +14.20, +17.60.pdf</v>
      </c>
      <c r="U71" s="4" t="s">
        <v>134</v>
      </c>
      <c r="V71" s="3">
        <v>1</v>
      </c>
      <c r="W71" s="3">
        <v>100</v>
      </c>
      <c r="X71" t="s">
        <v>279</v>
      </c>
      <c r="Y71" t="s">
        <v>280</v>
      </c>
      <c r="Z71" t="s">
        <v>327</v>
      </c>
      <c r="AA71" t="s">
        <v>1012</v>
      </c>
      <c r="AB71" t="s">
        <v>283</v>
      </c>
      <c r="AC71" s="21" t="s">
        <v>2032</v>
      </c>
      <c r="AD71" t="s">
        <v>334</v>
      </c>
      <c r="AE71" t="s">
        <v>298</v>
      </c>
      <c r="AF71" t="s">
        <v>1972</v>
      </c>
      <c r="AG71" t="s">
        <v>1973</v>
      </c>
      <c r="AH71" t="s">
        <v>309</v>
      </c>
      <c r="AI71" t="s">
        <v>280</v>
      </c>
      <c r="AJ71" t="str">
        <f t="shared" si="6"/>
        <v>SFVA-1-00121-BI-F-01502-E3-D4-JVFCCSJ-SD-pdf-1</v>
      </c>
      <c r="AK71" s="23" t="s">
        <v>2578</v>
      </c>
      <c r="AL71" t="str">
        <f t="shared" si="7"/>
        <v>SFVA-1-00121-BI-F-01502-E3-D4-JVFCCSJ-SD-pdf-1-MEP. CP1. General piping arrangement. Zone 2. Levels +14.20, +17.60.pdf</v>
      </c>
      <c r="AM71" s="4" t="s">
        <v>134</v>
      </c>
      <c r="AO71"/>
    </row>
    <row r="72" spans="1:41" x14ac:dyDescent="0.25">
      <c r="A72" t="s">
        <v>16</v>
      </c>
      <c r="C72" s="3">
        <v>1</v>
      </c>
      <c r="D72" s="3">
        <v>200</v>
      </c>
      <c r="E72" s="3">
        <v>4</v>
      </c>
      <c r="F72" t="s">
        <v>279</v>
      </c>
      <c r="G72" t="s">
        <v>280</v>
      </c>
      <c r="H72" t="s">
        <v>327</v>
      </c>
      <c r="I72" t="s">
        <v>1012</v>
      </c>
      <c r="J72" t="s">
        <v>283</v>
      </c>
      <c r="K72" t="s">
        <v>1446</v>
      </c>
      <c r="L72" t="s">
        <v>334</v>
      </c>
      <c r="M72" t="s">
        <v>298</v>
      </c>
      <c r="N72" t="s">
        <v>287</v>
      </c>
      <c r="O72" t="s">
        <v>288</v>
      </c>
      <c r="P72" t="s">
        <v>309</v>
      </c>
      <c r="Q72" t="s">
        <v>280</v>
      </c>
      <c r="R72" t="str">
        <f t="shared" si="4"/>
        <v>SFVA-1-00121-BI-F-01787-E3-D4-IDOM-DD-pdf-1</v>
      </c>
      <c r="S72" t="s">
        <v>1626</v>
      </c>
      <c r="T72" t="str">
        <f t="shared" si="5"/>
        <v>SFVA-1-00121-BI-F-01787-E3-D4-IDOM-DD-pdf-1-MEP. Cell Production 1 (CP1). General piping arrangement. Levels +14.20, +17.60.pdf</v>
      </c>
      <c r="U72" s="4" t="s">
        <v>134</v>
      </c>
      <c r="V72" s="3">
        <v>1</v>
      </c>
      <c r="W72" s="3">
        <v>100</v>
      </c>
      <c r="X72" t="s">
        <v>279</v>
      </c>
      <c r="Y72" t="s">
        <v>280</v>
      </c>
      <c r="Z72" t="s">
        <v>327</v>
      </c>
      <c r="AA72" t="s">
        <v>1012</v>
      </c>
      <c r="AB72" t="s">
        <v>283</v>
      </c>
      <c r="AC72" s="21" t="s">
        <v>2033</v>
      </c>
      <c r="AD72" t="s">
        <v>334</v>
      </c>
      <c r="AE72" t="s">
        <v>298</v>
      </c>
      <c r="AF72" t="s">
        <v>1972</v>
      </c>
      <c r="AG72" t="s">
        <v>1973</v>
      </c>
      <c r="AH72" t="s">
        <v>309</v>
      </c>
      <c r="AI72" t="s">
        <v>280</v>
      </c>
      <c r="AJ72" t="str">
        <f t="shared" si="6"/>
        <v>SFVA-1-00121-BI-F-01503-E3-D4-JVFCCSJ-SD-pdf-1</v>
      </c>
      <c r="AK72" s="23" t="s">
        <v>2579</v>
      </c>
      <c r="AL72" t="str">
        <f t="shared" si="7"/>
        <v>SFVA-1-00121-BI-F-01503-E3-D4-JVFCCSJ-SD-pdf-1-MEP. CP1. General piping arrangement. Zone 3. Levels +14.20, +17.60.pdf</v>
      </c>
      <c r="AM72" s="4" t="s">
        <v>134</v>
      </c>
      <c r="AO72"/>
    </row>
    <row r="73" spans="1:41" x14ac:dyDescent="0.25">
      <c r="A73" t="s">
        <v>16</v>
      </c>
      <c r="C73" s="3">
        <v>1</v>
      </c>
      <c r="D73" s="3">
        <v>200</v>
      </c>
      <c r="E73" s="3">
        <v>4</v>
      </c>
      <c r="F73" t="s">
        <v>279</v>
      </c>
      <c r="G73" t="s">
        <v>280</v>
      </c>
      <c r="H73" t="s">
        <v>327</v>
      </c>
      <c r="I73" t="s">
        <v>1012</v>
      </c>
      <c r="J73" t="s">
        <v>283</v>
      </c>
      <c r="K73" t="s">
        <v>1446</v>
      </c>
      <c r="L73" t="s">
        <v>334</v>
      </c>
      <c r="M73" t="s">
        <v>298</v>
      </c>
      <c r="N73" t="s">
        <v>287</v>
      </c>
      <c r="O73" t="s">
        <v>288</v>
      </c>
      <c r="P73" t="s">
        <v>309</v>
      </c>
      <c r="Q73" t="s">
        <v>280</v>
      </c>
      <c r="R73" t="str">
        <f t="shared" si="4"/>
        <v>SFVA-1-00121-BI-F-01787-E3-D4-IDOM-DD-pdf-1</v>
      </c>
      <c r="S73" t="s">
        <v>1626</v>
      </c>
      <c r="T73" t="str">
        <f t="shared" si="5"/>
        <v>SFVA-1-00121-BI-F-01787-E3-D4-IDOM-DD-pdf-1-MEP. Cell Production 1 (CP1). General piping arrangement. Levels +14.20, +17.60.pdf</v>
      </c>
      <c r="U73" s="4" t="s">
        <v>134</v>
      </c>
      <c r="V73" s="3">
        <v>1</v>
      </c>
      <c r="W73" s="3">
        <v>100</v>
      </c>
      <c r="X73" t="s">
        <v>279</v>
      </c>
      <c r="Y73" t="s">
        <v>280</v>
      </c>
      <c r="Z73" t="s">
        <v>327</v>
      </c>
      <c r="AA73" t="s">
        <v>1012</v>
      </c>
      <c r="AB73" t="s">
        <v>283</v>
      </c>
      <c r="AC73" s="21" t="s">
        <v>2034</v>
      </c>
      <c r="AD73" t="s">
        <v>334</v>
      </c>
      <c r="AE73" t="s">
        <v>298</v>
      </c>
      <c r="AF73" t="s">
        <v>1972</v>
      </c>
      <c r="AG73" t="s">
        <v>1973</v>
      </c>
      <c r="AH73" t="s">
        <v>309</v>
      </c>
      <c r="AI73" t="s">
        <v>280</v>
      </c>
      <c r="AJ73" t="str">
        <f t="shared" si="6"/>
        <v>SFVA-1-00121-BI-F-01504-E3-D4-JVFCCSJ-SD-pdf-1</v>
      </c>
      <c r="AK73" s="23" t="s">
        <v>2580</v>
      </c>
      <c r="AL73" t="str">
        <f t="shared" si="7"/>
        <v>SFVA-1-00121-BI-F-01504-E3-D4-JVFCCSJ-SD-pdf-1-MEP. CP1. General piping arrangement. Zone 4. Levels +14.20, +17.60.pdf</v>
      </c>
      <c r="AM73" s="4" t="s">
        <v>134</v>
      </c>
      <c r="AO73"/>
    </row>
    <row r="74" spans="1:41" x14ac:dyDescent="0.25">
      <c r="A74" t="s">
        <v>17</v>
      </c>
      <c r="C74" s="3">
        <v>1</v>
      </c>
      <c r="E74" s="3">
        <v>1</v>
      </c>
      <c r="F74" t="s">
        <v>279</v>
      </c>
      <c r="G74" t="s">
        <v>280</v>
      </c>
      <c r="H74" t="s">
        <v>327</v>
      </c>
      <c r="I74" t="s">
        <v>1012</v>
      </c>
      <c r="J74" t="s">
        <v>262</v>
      </c>
      <c r="K74" t="s">
        <v>1514</v>
      </c>
      <c r="L74" t="s">
        <v>301</v>
      </c>
      <c r="M74" t="s">
        <v>298</v>
      </c>
      <c r="N74" t="s">
        <v>287</v>
      </c>
      <c r="O74" t="s">
        <v>288</v>
      </c>
      <c r="P74" t="s">
        <v>309</v>
      </c>
      <c r="Q74" t="s">
        <v>280</v>
      </c>
      <c r="R74" t="str">
        <f t="shared" si="4"/>
        <v>SFVA-1-00121-BI-X-00502-G0-D4-IDOM-DD-pdf-1</v>
      </c>
      <c r="S74" t="s">
        <v>1697</v>
      </c>
      <c r="T74" t="str">
        <f t="shared" si="5"/>
        <v>SFVA-1-00121-BI-X-00502-G0-D4-IDOM-DD-pdf-1-MEP. CP1. Helium.P&amp;ID.pdf</v>
      </c>
      <c r="U74" t="s">
        <v>157</v>
      </c>
      <c r="V74" s="3">
        <v>1</v>
      </c>
      <c r="X74" t="s">
        <v>279</v>
      </c>
      <c r="Y74" t="s">
        <v>280</v>
      </c>
      <c r="Z74" t="s">
        <v>327</v>
      </c>
      <c r="AA74" t="s">
        <v>1012</v>
      </c>
      <c r="AB74" t="s">
        <v>262</v>
      </c>
      <c r="AC74" s="21" t="s">
        <v>1974</v>
      </c>
      <c r="AD74" t="s">
        <v>301</v>
      </c>
      <c r="AE74" t="s">
        <v>298</v>
      </c>
      <c r="AF74" t="s">
        <v>1972</v>
      </c>
      <c r="AG74" t="s">
        <v>1973</v>
      </c>
      <c r="AH74" t="s">
        <v>309</v>
      </c>
      <c r="AI74" t="s">
        <v>280</v>
      </c>
      <c r="AJ74" t="str">
        <f t="shared" si="6"/>
        <v>SFVA-1-00121-BI-X-00100-G0-D4-JVFCCSJ-SD-pdf-1</v>
      </c>
      <c r="AK74" s="30" t="s">
        <v>1697</v>
      </c>
      <c r="AL74" t="str">
        <f t="shared" si="7"/>
        <v>SFVA-1-00121-BI-X-00100-G0-D4-JVFCCSJ-SD-pdf-1-MEP. CP1. Helium.P&amp;ID.pdf</v>
      </c>
      <c r="AM74" t="s">
        <v>157</v>
      </c>
      <c r="AO74"/>
    </row>
    <row r="75" spans="1:41" x14ac:dyDescent="0.25">
      <c r="A75" t="s">
        <v>17</v>
      </c>
      <c r="C75" s="3">
        <v>1</v>
      </c>
      <c r="E75" s="3">
        <v>1</v>
      </c>
      <c r="F75" t="s">
        <v>279</v>
      </c>
      <c r="G75" t="s">
        <v>280</v>
      </c>
      <c r="H75" t="s">
        <v>327</v>
      </c>
      <c r="I75" t="s">
        <v>1012</v>
      </c>
      <c r="J75" t="s">
        <v>262</v>
      </c>
      <c r="K75" t="s">
        <v>1515</v>
      </c>
      <c r="L75" t="s">
        <v>301</v>
      </c>
      <c r="M75" t="s">
        <v>298</v>
      </c>
      <c r="N75" t="s">
        <v>287</v>
      </c>
      <c r="O75" t="s">
        <v>288</v>
      </c>
      <c r="P75" t="s">
        <v>309</v>
      </c>
      <c r="Q75" t="s">
        <v>280</v>
      </c>
      <c r="R75" t="str">
        <f t="shared" si="4"/>
        <v>SFVA-1-00121-BI-X-01730-G0-D4-IDOM-DD-pdf-1</v>
      </c>
      <c r="S75" t="s">
        <v>1698</v>
      </c>
      <c r="T75" t="str">
        <f t="shared" si="5"/>
        <v>SFVA-1-00121-BI-X-01730-G0-D4-IDOM-DD-pdf-1-MEP. CP1. Process Cooling Water. P&amp;ID.pdf</v>
      </c>
      <c r="U75" t="s">
        <v>157</v>
      </c>
      <c r="V75" s="3">
        <v>1</v>
      </c>
      <c r="X75" t="s">
        <v>279</v>
      </c>
      <c r="Y75" t="s">
        <v>280</v>
      </c>
      <c r="Z75" t="s">
        <v>327</v>
      </c>
      <c r="AA75" t="s">
        <v>1012</v>
      </c>
      <c r="AB75" t="s">
        <v>262</v>
      </c>
      <c r="AC75" s="21" t="s">
        <v>1975</v>
      </c>
      <c r="AD75" t="s">
        <v>301</v>
      </c>
      <c r="AE75" t="s">
        <v>298</v>
      </c>
      <c r="AF75" t="s">
        <v>1972</v>
      </c>
      <c r="AG75" t="s">
        <v>1973</v>
      </c>
      <c r="AH75" t="s">
        <v>309</v>
      </c>
      <c r="AI75" t="s">
        <v>280</v>
      </c>
      <c r="AJ75" t="str">
        <f t="shared" si="6"/>
        <v>SFVA-1-00121-BI-X-00101-G0-D4-JVFCCSJ-SD-pdf-1</v>
      </c>
      <c r="AK75" s="30" t="s">
        <v>1698</v>
      </c>
      <c r="AL75" t="str">
        <f t="shared" si="7"/>
        <v>SFVA-1-00121-BI-X-00101-G0-D4-JVFCCSJ-SD-pdf-1-MEP. CP1. Process Cooling Water. P&amp;ID.pdf</v>
      </c>
      <c r="AM75" t="s">
        <v>157</v>
      </c>
      <c r="AO75"/>
    </row>
    <row r="76" spans="1:41" x14ac:dyDescent="0.25">
      <c r="A76" t="s">
        <v>17</v>
      </c>
      <c r="C76" s="3">
        <v>6</v>
      </c>
      <c r="E76" s="3">
        <v>6</v>
      </c>
      <c r="F76" t="s">
        <v>279</v>
      </c>
      <c r="G76" t="s">
        <v>280</v>
      </c>
      <c r="H76" t="s">
        <v>327</v>
      </c>
      <c r="I76" t="s">
        <v>1012</v>
      </c>
      <c r="J76" t="s">
        <v>262</v>
      </c>
      <c r="K76" t="s">
        <v>1516</v>
      </c>
      <c r="L76" t="s">
        <v>301</v>
      </c>
      <c r="M76" t="s">
        <v>298</v>
      </c>
      <c r="N76" t="s">
        <v>287</v>
      </c>
      <c r="O76" t="s">
        <v>288</v>
      </c>
      <c r="P76" t="s">
        <v>309</v>
      </c>
      <c r="Q76" t="s">
        <v>280</v>
      </c>
      <c r="R76" t="str">
        <f t="shared" si="4"/>
        <v>SFVA-1-00121-BI-X-01735-G0-D4-IDOM-DD-pdf-1</v>
      </c>
      <c r="S76" t="s">
        <v>1699</v>
      </c>
      <c r="T76" t="str">
        <f t="shared" si="5"/>
        <v>SFVA-1-00121-BI-X-01735-G0-D4-IDOM-DD-pdf-1-MEP. CP1. Chilled Water. P&amp;ID.pdf</v>
      </c>
      <c r="U76" t="s">
        <v>157</v>
      </c>
      <c r="V76" s="3">
        <v>6</v>
      </c>
      <c r="X76" t="s">
        <v>279</v>
      </c>
      <c r="Y76" t="s">
        <v>280</v>
      </c>
      <c r="Z76" t="s">
        <v>327</v>
      </c>
      <c r="AA76" t="s">
        <v>1012</v>
      </c>
      <c r="AB76" t="s">
        <v>262</v>
      </c>
      <c r="AC76" s="21" t="s">
        <v>1976</v>
      </c>
      <c r="AD76" t="s">
        <v>301</v>
      </c>
      <c r="AE76" t="s">
        <v>298</v>
      </c>
      <c r="AF76" t="s">
        <v>1972</v>
      </c>
      <c r="AG76" t="s">
        <v>1973</v>
      </c>
      <c r="AH76" t="s">
        <v>309</v>
      </c>
      <c r="AI76" t="s">
        <v>280</v>
      </c>
      <c r="AJ76" t="str">
        <f t="shared" si="6"/>
        <v>SFVA-1-00121-BI-X-00102-G0-D4-JVFCCSJ-SD-pdf-1</v>
      </c>
      <c r="AK76" s="30" t="s">
        <v>1699</v>
      </c>
      <c r="AL76" t="str">
        <f t="shared" si="7"/>
        <v>SFVA-1-00121-BI-X-00102-G0-D4-JVFCCSJ-SD-pdf-1-MEP. CP1. Chilled Water. P&amp;ID.pdf</v>
      </c>
      <c r="AM76" t="s">
        <v>157</v>
      </c>
      <c r="AO76"/>
    </row>
    <row r="77" spans="1:41" x14ac:dyDescent="0.25">
      <c r="A77" t="s">
        <v>17</v>
      </c>
      <c r="C77" s="3">
        <v>1</v>
      </c>
      <c r="E77" s="3">
        <v>1</v>
      </c>
      <c r="F77" t="s">
        <v>279</v>
      </c>
      <c r="G77" t="s">
        <v>280</v>
      </c>
      <c r="H77" t="s">
        <v>327</v>
      </c>
      <c r="I77" t="s">
        <v>1012</v>
      </c>
      <c r="J77" t="s">
        <v>262</v>
      </c>
      <c r="K77" t="s">
        <v>1517</v>
      </c>
      <c r="L77" t="s">
        <v>301</v>
      </c>
      <c r="M77" t="s">
        <v>298</v>
      </c>
      <c r="N77" t="s">
        <v>287</v>
      </c>
      <c r="O77" t="s">
        <v>288</v>
      </c>
      <c r="P77" t="s">
        <v>309</v>
      </c>
      <c r="Q77" t="s">
        <v>280</v>
      </c>
      <c r="R77" t="str">
        <f t="shared" si="4"/>
        <v>SFVA-1-00121-BI-X-01739-G0-D4-IDOM-DD-pdf-1</v>
      </c>
      <c r="S77" t="s">
        <v>1700</v>
      </c>
      <c r="T77" t="str">
        <f t="shared" si="5"/>
        <v>SFVA-1-00121-BI-X-01739-G0-D4-IDOM-DD-pdf-1-MEP. CP1. NMP. P&amp;ID.pdf</v>
      </c>
      <c r="U77" t="s">
        <v>157</v>
      </c>
      <c r="V77" s="3">
        <v>1</v>
      </c>
      <c r="X77" t="s">
        <v>279</v>
      </c>
      <c r="Y77" t="s">
        <v>280</v>
      </c>
      <c r="Z77" t="s">
        <v>327</v>
      </c>
      <c r="AA77" t="s">
        <v>1012</v>
      </c>
      <c r="AB77" t="s">
        <v>262</v>
      </c>
      <c r="AC77" s="21" t="s">
        <v>1977</v>
      </c>
      <c r="AD77" t="s">
        <v>301</v>
      </c>
      <c r="AE77" t="s">
        <v>298</v>
      </c>
      <c r="AF77" t="s">
        <v>1972</v>
      </c>
      <c r="AG77" t="s">
        <v>1973</v>
      </c>
      <c r="AH77" t="s">
        <v>309</v>
      </c>
      <c r="AI77" t="s">
        <v>280</v>
      </c>
      <c r="AJ77" t="str">
        <f t="shared" si="6"/>
        <v>SFVA-1-00121-BI-X-00103-G0-D4-JVFCCSJ-SD-pdf-1</v>
      </c>
      <c r="AK77" s="30" t="s">
        <v>1700</v>
      </c>
      <c r="AL77" t="str">
        <f t="shared" si="7"/>
        <v>SFVA-1-00121-BI-X-00103-G0-D4-JVFCCSJ-SD-pdf-1-MEP. CP1. NMP. P&amp;ID.pdf</v>
      </c>
      <c r="AM77" t="s">
        <v>157</v>
      </c>
      <c r="AO77"/>
    </row>
    <row r="78" spans="1:41" x14ac:dyDescent="0.25">
      <c r="A78" t="s">
        <v>17</v>
      </c>
      <c r="C78" s="3">
        <v>1</v>
      </c>
      <c r="E78" s="3">
        <v>1</v>
      </c>
      <c r="F78" t="s">
        <v>279</v>
      </c>
      <c r="G78" t="s">
        <v>280</v>
      </c>
      <c r="H78" t="s">
        <v>327</v>
      </c>
      <c r="I78" t="s">
        <v>1012</v>
      </c>
      <c r="J78" t="s">
        <v>262</v>
      </c>
      <c r="K78" t="s">
        <v>1518</v>
      </c>
      <c r="L78" t="s">
        <v>301</v>
      </c>
      <c r="M78" t="s">
        <v>298</v>
      </c>
      <c r="N78" t="s">
        <v>287</v>
      </c>
      <c r="O78" t="s">
        <v>288</v>
      </c>
      <c r="P78" t="s">
        <v>309</v>
      </c>
      <c r="Q78" t="s">
        <v>280</v>
      </c>
      <c r="R78" t="str">
        <f t="shared" si="4"/>
        <v>SFVA-1-00121-BI-X-01744-G0-D4-IDOM-DD-pdf-1</v>
      </c>
      <c r="S78" t="s">
        <v>1701</v>
      </c>
      <c r="T78" t="str">
        <f t="shared" si="5"/>
        <v>SFVA-1-00121-BI-X-01744-G0-D4-IDOM-DD-pdf-1-MEP. CP1. Compressed Air.P&amp;ID.pdf</v>
      </c>
      <c r="U78" t="s">
        <v>157</v>
      </c>
      <c r="V78" s="3">
        <v>1</v>
      </c>
      <c r="X78" t="s">
        <v>279</v>
      </c>
      <c r="Y78" t="s">
        <v>280</v>
      </c>
      <c r="Z78" t="s">
        <v>327</v>
      </c>
      <c r="AA78" t="s">
        <v>1012</v>
      </c>
      <c r="AB78" t="s">
        <v>262</v>
      </c>
      <c r="AC78" s="21" t="s">
        <v>1978</v>
      </c>
      <c r="AD78" t="s">
        <v>301</v>
      </c>
      <c r="AE78" t="s">
        <v>298</v>
      </c>
      <c r="AF78" t="s">
        <v>1972</v>
      </c>
      <c r="AG78" t="s">
        <v>1973</v>
      </c>
      <c r="AH78" t="s">
        <v>309</v>
      </c>
      <c r="AI78" t="s">
        <v>280</v>
      </c>
      <c r="AJ78" t="str">
        <f t="shared" si="6"/>
        <v>SFVA-1-00121-BI-X-00104-G0-D4-JVFCCSJ-SD-pdf-1</v>
      </c>
      <c r="AK78" s="30" t="s">
        <v>1701</v>
      </c>
      <c r="AL78" t="str">
        <f t="shared" si="7"/>
        <v>SFVA-1-00121-BI-X-00104-G0-D4-JVFCCSJ-SD-pdf-1-MEP. CP1. Compressed Air.P&amp;ID.pdf</v>
      </c>
      <c r="AM78" t="s">
        <v>157</v>
      </c>
      <c r="AO78"/>
    </row>
    <row r="79" spans="1:41" x14ac:dyDescent="0.25">
      <c r="A79" t="s">
        <v>17</v>
      </c>
      <c r="C79" s="3">
        <v>1</v>
      </c>
      <c r="E79" s="3">
        <v>1</v>
      </c>
      <c r="F79" t="s">
        <v>279</v>
      </c>
      <c r="G79" t="s">
        <v>280</v>
      </c>
      <c r="H79" t="s">
        <v>327</v>
      </c>
      <c r="I79" t="s">
        <v>1012</v>
      </c>
      <c r="J79" t="s">
        <v>262</v>
      </c>
      <c r="K79" t="s">
        <v>1519</v>
      </c>
      <c r="L79" t="s">
        <v>301</v>
      </c>
      <c r="M79" t="s">
        <v>298</v>
      </c>
      <c r="N79" t="s">
        <v>287</v>
      </c>
      <c r="O79" t="s">
        <v>288</v>
      </c>
      <c r="P79" t="s">
        <v>309</v>
      </c>
      <c r="Q79" t="s">
        <v>280</v>
      </c>
      <c r="R79" t="str">
        <f t="shared" si="4"/>
        <v>SFVA-1-00121-BI-X-01749-G0-D4-IDOM-DD-pdf-1</v>
      </c>
      <c r="S79" t="s">
        <v>1702</v>
      </c>
      <c r="T79" t="str">
        <f t="shared" si="5"/>
        <v>SFVA-1-00121-BI-X-01749-G0-D4-IDOM-DD-pdf-1-MEP. CP1. Nitrogen. P&amp;ID.pdf</v>
      </c>
      <c r="U79" t="s">
        <v>157</v>
      </c>
      <c r="V79" s="3">
        <v>1</v>
      </c>
      <c r="X79" t="s">
        <v>279</v>
      </c>
      <c r="Y79" t="s">
        <v>280</v>
      </c>
      <c r="Z79" t="s">
        <v>327</v>
      </c>
      <c r="AA79" t="s">
        <v>1012</v>
      </c>
      <c r="AB79" t="s">
        <v>262</v>
      </c>
      <c r="AC79" s="21" t="s">
        <v>2543</v>
      </c>
      <c r="AD79" t="s">
        <v>301</v>
      </c>
      <c r="AE79" t="s">
        <v>298</v>
      </c>
      <c r="AF79" t="s">
        <v>1972</v>
      </c>
      <c r="AG79" t="s">
        <v>1973</v>
      </c>
      <c r="AH79" t="s">
        <v>309</v>
      </c>
      <c r="AI79" t="s">
        <v>280</v>
      </c>
      <c r="AJ79" t="str">
        <f t="shared" si="6"/>
        <v>SFVA-1-00121-BI-X-00105-G0-D4-JVFCCSJ-SD-pdf-1</v>
      </c>
      <c r="AK79" s="30" t="s">
        <v>1702</v>
      </c>
      <c r="AL79" t="str">
        <f t="shared" si="7"/>
        <v>SFVA-1-00121-BI-X-00105-G0-D4-JVFCCSJ-SD-pdf-1-MEP. CP1. Nitrogen. P&amp;ID.pdf</v>
      </c>
      <c r="AM79" t="s">
        <v>157</v>
      </c>
      <c r="AO79"/>
    </row>
    <row r="80" spans="1:41" x14ac:dyDescent="0.25">
      <c r="A80" t="s">
        <v>17</v>
      </c>
      <c r="C80" s="3">
        <v>4</v>
      </c>
      <c r="E80" s="3">
        <v>4</v>
      </c>
      <c r="F80" t="s">
        <v>279</v>
      </c>
      <c r="G80" t="s">
        <v>280</v>
      </c>
      <c r="H80" t="s">
        <v>327</v>
      </c>
      <c r="I80" t="s">
        <v>1012</v>
      </c>
      <c r="J80" t="s">
        <v>262</v>
      </c>
      <c r="K80" t="s">
        <v>1520</v>
      </c>
      <c r="L80" t="s">
        <v>301</v>
      </c>
      <c r="M80" t="s">
        <v>298</v>
      </c>
      <c r="N80" t="s">
        <v>287</v>
      </c>
      <c r="O80" t="s">
        <v>288</v>
      </c>
      <c r="P80" t="s">
        <v>309</v>
      </c>
      <c r="Q80" t="s">
        <v>280</v>
      </c>
      <c r="R80" t="str">
        <f t="shared" si="4"/>
        <v>SFVA-1-00121-BI-X-01754-G0-D4-IDOM-DD-pdf-1</v>
      </c>
      <c r="S80" t="s">
        <v>1703</v>
      </c>
      <c r="T80" t="str">
        <f t="shared" si="5"/>
        <v>SFVA-1-00121-BI-X-01754-G0-D4-IDOM-DD-pdf-1-MEP. CP1. Potable Water.P&amp;ID.pdf</v>
      </c>
      <c r="U80" t="s">
        <v>157</v>
      </c>
      <c r="V80" s="3">
        <v>4</v>
      </c>
      <c r="X80" t="s">
        <v>279</v>
      </c>
      <c r="Y80" t="s">
        <v>280</v>
      </c>
      <c r="Z80" t="s">
        <v>327</v>
      </c>
      <c r="AA80" t="s">
        <v>1012</v>
      </c>
      <c r="AB80" t="s">
        <v>262</v>
      </c>
      <c r="AC80" s="21" t="s">
        <v>2544</v>
      </c>
      <c r="AD80" t="s">
        <v>301</v>
      </c>
      <c r="AE80" t="s">
        <v>298</v>
      </c>
      <c r="AF80" t="s">
        <v>1972</v>
      </c>
      <c r="AG80" t="s">
        <v>1973</v>
      </c>
      <c r="AH80" t="s">
        <v>309</v>
      </c>
      <c r="AI80" t="s">
        <v>280</v>
      </c>
      <c r="AJ80" t="str">
        <f t="shared" si="6"/>
        <v>SFVA-1-00121-BI-X-00106-G0-D4-JVFCCSJ-SD-pdf-1</v>
      </c>
      <c r="AK80" s="30" t="s">
        <v>1703</v>
      </c>
      <c r="AL80" t="str">
        <f t="shared" si="7"/>
        <v>SFVA-1-00121-BI-X-00106-G0-D4-JVFCCSJ-SD-pdf-1-MEP. CP1. Potable Water.P&amp;ID.pdf</v>
      </c>
      <c r="AM80" t="s">
        <v>157</v>
      </c>
      <c r="AO80"/>
    </row>
    <row r="81" spans="1:41" x14ac:dyDescent="0.25">
      <c r="A81" t="s">
        <v>17</v>
      </c>
      <c r="C81" s="3">
        <v>7</v>
      </c>
      <c r="E81" s="3">
        <v>7</v>
      </c>
      <c r="F81" t="s">
        <v>279</v>
      </c>
      <c r="G81" t="s">
        <v>280</v>
      </c>
      <c r="H81" t="s">
        <v>327</v>
      </c>
      <c r="I81" t="s">
        <v>1012</v>
      </c>
      <c r="J81" t="s">
        <v>262</v>
      </c>
      <c r="K81" t="s">
        <v>1521</v>
      </c>
      <c r="L81" t="s">
        <v>301</v>
      </c>
      <c r="M81" t="s">
        <v>298</v>
      </c>
      <c r="N81" t="s">
        <v>287</v>
      </c>
      <c r="O81" t="s">
        <v>288</v>
      </c>
      <c r="P81" t="s">
        <v>309</v>
      </c>
      <c r="Q81" t="s">
        <v>280</v>
      </c>
      <c r="R81" t="str">
        <f t="shared" si="4"/>
        <v>SFVA-1-00121-BI-X-01759-G0-D4-IDOM-DD-pdf-1</v>
      </c>
      <c r="S81" t="s">
        <v>1704</v>
      </c>
      <c r="T81" t="str">
        <f t="shared" si="5"/>
        <v>SFVA-1-00121-BI-X-01759-G0-D4-IDOM-DD-pdf-1-MEP. CP1. Hot Water.P&amp;ID.pdf</v>
      </c>
      <c r="U81" t="s">
        <v>157</v>
      </c>
      <c r="V81" s="3">
        <v>7</v>
      </c>
      <c r="X81" t="s">
        <v>279</v>
      </c>
      <c r="Y81" t="s">
        <v>280</v>
      </c>
      <c r="Z81" t="s">
        <v>327</v>
      </c>
      <c r="AA81" t="s">
        <v>1012</v>
      </c>
      <c r="AB81" t="s">
        <v>262</v>
      </c>
      <c r="AC81" s="21" t="s">
        <v>2545</v>
      </c>
      <c r="AD81" t="s">
        <v>301</v>
      </c>
      <c r="AE81" t="s">
        <v>298</v>
      </c>
      <c r="AF81" t="s">
        <v>1972</v>
      </c>
      <c r="AG81" t="s">
        <v>1973</v>
      </c>
      <c r="AH81" t="s">
        <v>309</v>
      </c>
      <c r="AI81" t="s">
        <v>280</v>
      </c>
      <c r="AJ81" t="str">
        <f t="shared" si="6"/>
        <v>SFVA-1-00121-BI-X-00107-G0-D4-JVFCCSJ-SD-pdf-1</v>
      </c>
      <c r="AK81" s="30" t="s">
        <v>1704</v>
      </c>
      <c r="AL81" t="str">
        <f t="shared" si="7"/>
        <v>SFVA-1-00121-BI-X-00107-G0-D4-JVFCCSJ-SD-pdf-1-MEP. CP1. Hot Water.P&amp;ID.pdf</v>
      </c>
      <c r="AM81" t="s">
        <v>157</v>
      </c>
      <c r="AO81"/>
    </row>
    <row r="82" spans="1:41" x14ac:dyDescent="0.25">
      <c r="A82" t="s">
        <v>17</v>
      </c>
      <c r="C82" s="3">
        <v>1</v>
      </c>
      <c r="E82" s="3">
        <v>1</v>
      </c>
      <c r="F82" t="s">
        <v>279</v>
      </c>
      <c r="G82" t="s">
        <v>280</v>
      </c>
      <c r="H82" t="s">
        <v>327</v>
      </c>
      <c r="I82" t="s">
        <v>1012</v>
      </c>
      <c r="J82" t="s">
        <v>262</v>
      </c>
      <c r="K82" t="s">
        <v>1522</v>
      </c>
      <c r="L82" t="s">
        <v>301</v>
      </c>
      <c r="M82" t="s">
        <v>298</v>
      </c>
      <c r="N82" t="s">
        <v>287</v>
      </c>
      <c r="O82" t="s">
        <v>288</v>
      </c>
      <c r="P82" t="s">
        <v>309</v>
      </c>
      <c r="Q82" t="s">
        <v>280</v>
      </c>
      <c r="R82" t="str">
        <f t="shared" si="4"/>
        <v>SFVA-1-00121-BI-X-01764-G0-D4-IDOM-DD-pdf-1</v>
      </c>
      <c r="S82" t="s">
        <v>1705</v>
      </c>
      <c r="T82" t="str">
        <f t="shared" si="5"/>
        <v>SFVA-1-00121-BI-X-01764-G0-D4-IDOM-DD-pdf-1-MEP. CP1. DI Water.P&amp;ID.pdf</v>
      </c>
      <c r="U82" t="s">
        <v>157</v>
      </c>
      <c r="V82" s="3">
        <v>1</v>
      </c>
      <c r="X82" t="s">
        <v>279</v>
      </c>
      <c r="Y82" t="s">
        <v>280</v>
      </c>
      <c r="Z82" t="s">
        <v>327</v>
      </c>
      <c r="AA82" t="s">
        <v>1012</v>
      </c>
      <c r="AB82" t="s">
        <v>262</v>
      </c>
      <c r="AC82" s="21" t="s">
        <v>2546</v>
      </c>
      <c r="AD82" t="s">
        <v>301</v>
      </c>
      <c r="AE82" t="s">
        <v>298</v>
      </c>
      <c r="AF82" t="s">
        <v>1972</v>
      </c>
      <c r="AG82" t="s">
        <v>1973</v>
      </c>
      <c r="AH82" t="s">
        <v>309</v>
      </c>
      <c r="AI82" t="s">
        <v>280</v>
      </c>
      <c r="AJ82" t="str">
        <f t="shared" si="6"/>
        <v>SFVA-1-00121-BI-X-00108-G0-D4-JVFCCSJ-SD-pdf-1</v>
      </c>
      <c r="AK82" s="30" t="s">
        <v>1705</v>
      </c>
      <c r="AL82" t="str">
        <f t="shared" si="7"/>
        <v>SFVA-1-00121-BI-X-00108-G0-D4-JVFCCSJ-SD-pdf-1-MEP. CP1. DI Water.P&amp;ID.pdf</v>
      </c>
      <c r="AM82" t="s">
        <v>157</v>
      </c>
      <c r="AO82"/>
    </row>
    <row r="83" spans="1:41" x14ac:dyDescent="0.25">
      <c r="A83" t="s">
        <v>17</v>
      </c>
      <c r="C83" s="3">
        <v>1</v>
      </c>
      <c r="E83" s="3">
        <v>1</v>
      </c>
      <c r="F83" t="s">
        <v>279</v>
      </c>
      <c r="G83" t="s">
        <v>280</v>
      </c>
      <c r="H83" t="s">
        <v>327</v>
      </c>
      <c r="I83" t="s">
        <v>1012</v>
      </c>
      <c r="J83" t="s">
        <v>262</v>
      </c>
      <c r="K83" t="s">
        <v>1523</v>
      </c>
      <c r="L83" t="s">
        <v>301</v>
      </c>
      <c r="M83" t="s">
        <v>298</v>
      </c>
      <c r="N83" t="s">
        <v>287</v>
      </c>
      <c r="O83" t="s">
        <v>288</v>
      </c>
      <c r="P83" t="s">
        <v>309</v>
      </c>
      <c r="Q83" t="s">
        <v>280</v>
      </c>
      <c r="R83" t="str">
        <f t="shared" si="4"/>
        <v>SFVA-1-00121-BI-X-01767-G0-D4-IDOM-DD-pdf-1</v>
      </c>
      <c r="S83" t="s">
        <v>1706</v>
      </c>
      <c r="T83" t="str">
        <f t="shared" si="5"/>
        <v>SFVA-1-00121-BI-X-01767-G0-D4-IDOM-DD-pdf-1-MEP. CP1. Process Waste Water.P&amp;ID.pdf</v>
      </c>
      <c r="U83" t="s">
        <v>157</v>
      </c>
      <c r="V83" s="3">
        <v>1</v>
      </c>
      <c r="X83" t="s">
        <v>279</v>
      </c>
      <c r="Y83" t="s">
        <v>280</v>
      </c>
      <c r="Z83" t="s">
        <v>327</v>
      </c>
      <c r="AA83" t="s">
        <v>1012</v>
      </c>
      <c r="AB83" t="s">
        <v>262</v>
      </c>
      <c r="AC83" s="21" t="s">
        <v>2547</v>
      </c>
      <c r="AD83" t="s">
        <v>301</v>
      </c>
      <c r="AE83" t="s">
        <v>298</v>
      </c>
      <c r="AF83" t="s">
        <v>1972</v>
      </c>
      <c r="AG83" t="s">
        <v>1973</v>
      </c>
      <c r="AH83" t="s">
        <v>309</v>
      </c>
      <c r="AI83" t="s">
        <v>280</v>
      </c>
      <c r="AJ83" t="str">
        <f t="shared" si="6"/>
        <v>SFVA-1-00121-BI-X-00109-G0-D4-JVFCCSJ-SD-pdf-1</v>
      </c>
      <c r="AK83" s="30" t="s">
        <v>1706</v>
      </c>
      <c r="AL83" t="str">
        <f t="shared" si="7"/>
        <v>SFVA-1-00121-BI-X-00109-G0-D4-JVFCCSJ-SD-pdf-1-MEP. CP1. Process Waste Water.P&amp;ID.pdf</v>
      </c>
      <c r="AM83" t="s">
        <v>157</v>
      </c>
      <c r="AO83"/>
    </row>
    <row r="84" spans="1:41" x14ac:dyDescent="0.25">
      <c r="A84" t="s">
        <v>17</v>
      </c>
      <c r="C84" s="3">
        <v>3</v>
      </c>
      <c r="E84" s="3">
        <v>3</v>
      </c>
      <c r="F84" t="s">
        <v>279</v>
      </c>
      <c r="G84" t="s">
        <v>280</v>
      </c>
      <c r="H84" t="s">
        <v>327</v>
      </c>
      <c r="I84" t="s">
        <v>1012</v>
      </c>
      <c r="J84" t="s">
        <v>262</v>
      </c>
      <c r="K84" t="s">
        <v>1524</v>
      </c>
      <c r="L84" t="s">
        <v>301</v>
      </c>
      <c r="M84" t="s">
        <v>298</v>
      </c>
      <c r="N84" t="s">
        <v>287</v>
      </c>
      <c r="O84" t="s">
        <v>288</v>
      </c>
      <c r="P84" t="s">
        <v>309</v>
      </c>
      <c r="Q84" t="s">
        <v>280</v>
      </c>
      <c r="R84" t="str">
        <f t="shared" si="4"/>
        <v>SFVA-1-00121-BI-X-01772-G0-D4-IDOM-DD-pdf-1</v>
      </c>
      <c r="S84" t="s">
        <v>1707</v>
      </c>
      <c r="T84" t="str">
        <f t="shared" si="5"/>
        <v>SFVA-1-00121-BI-X-01772-G0-D4-IDOM-DD-pdf-1-MEP. CP1. Sewage.P&amp;ID.pdf</v>
      </c>
      <c r="U84" t="s">
        <v>157</v>
      </c>
      <c r="V84" s="3">
        <v>3</v>
      </c>
      <c r="X84" t="s">
        <v>279</v>
      </c>
      <c r="Y84" t="s">
        <v>280</v>
      </c>
      <c r="Z84" t="s">
        <v>327</v>
      </c>
      <c r="AA84" t="s">
        <v>1012</v>
      </c>
      <c r="AB84" t="s">
        <v>262</v>
      </c>
      <c r="AC84" s="21" t="s">
        <v>2548</v>
      </c>
      <c r="AD84" t="s">
        <v>301</v>
      </c>
      <c r="AE84" t="s">
        <v>298</v>
      </c>
      <c r="AF84" t="s">
        <v>1972</v>
      </c>
      <c r="AG84" t="s">
        <v>1973</v>
      </c>
      <c r="AH84" t="s">
        <v>309</v>
      </c>
      <c r="AI84" t="s">
        <v>280</v>
      </c>
      <c r="AJ84" t="str">
        <f t="shared" si="6"/>
        <v>SFVA-1-00121-BI-X-00110-G0-D4-JVFCCSJ-SD-pdf-1</v>
      </c>
      <c r="AK84" s="30" t="s">
        <v>1707</v>
      </c>
      <c r="AL84" t="str">
        <f t="shared" si="7"/>
        <v>SFVA-1-00121-BI-X-00110-G0-D4-JVFCCSJ-SD-pdf-1-MEP. CP1. Sewage.P&amp;ID.pdf</v>
      </c>
      <c r="AM84" t="s">
        <v>157</v>
      </c>
      <c r="AO84"/>
    </row>
    <row r="85" spans="1:41" x14ac:dyDescent="0.25">
      <c r="A85" t="s">
        <v>17</v>
      </c>
      <c r="C85" s="3">
        <v>1</v>
      </c>
      <c r="E85" s="3">
        <v>1</v>
      </c>
      <c r="F85" t="s">
        <v>279</v>
      </c>
      <c r="G85" t="s">
        <v>280</v>
      </c>
      <c r="H85" t="s">
        <v>327</v>
      </c>
      <c r="I85" t="s">
        <v>1012</v>
      </c>
      <c r="J85" t="s">
        <v>262</v>
      </c>
      <c r="K85" t="s">
        <v>1525</v>
      </c>
      <c r="L85" t="s">
        <v>301</v>
      </c>
      <c r="M85" t="s">
        <v>298</v>
      </c>
      <c r="N85" t="s">
        <v>287</v>
      </c>
      <c r="O85" t="s">
        <v>288</v>
      </c>
      <c r="P85" t="s">
        <v>309</v>
      </c>
      <c r="Q85" t="s">
        <v>280</v>
      </c>
      <c r="R85" t="str">
        <f t="shared" si="4"/>
        <v>SFVA-1-00121-BI-X-03670-G0-D4-IDOM-DD-pdf-1</v>
      </c>
      <c r="S85" t="s">
        <v>1708</v>
      </c>
      <c r="T85" t="str">
        <f t="shared" si="5"/>
        <v>SFVA-1-00121-BI-X-03670-G0-D4-IDOM-DD-pdf-1-CP1. Solvent Recovery.PID.pdf</v>
      </c>
      <c r="U85" t="s">
        <v>157</v>
      </c>
      <c r="V85" s="3">
        <v>1</v>
      </c>
      <c r="X85" t="s">
        <v>279</v>
      </c>
      <c r="Y85" t="s">
        <v>280</v>
      </c>
      <c r="Z85" t="s">
        <v>327</v>
      </c>
      <c r="AA85" t="s">
        <v>1012</v>
      </c>
      <c r="AB85" t="s">
        <v>262</v>
      </c>
      <c r="AC85" s="21" t="s">
        <v>2549</v>
      </c>
      <c r="AD85" t="s">
        <v>301</v>
      </c>
      <c r="AE85" t="s">
        <v>298</v>
      </c>
      <c r="AF85" t="s">
        <v>1972</v>
      </c>
      <c r="AG85" t="s">
        <v>1973</v>
      </c>
      <c r="AH85" t="s">
        <v>309</v>
      </c>
      <c r="AI85" t="s">
        <v>280</v>
      </c>
      <c r="AJ85" t="str">
        <f t="shared" si="6"/>
        <v>SFVA-1-00121-BI-X-00111-G0-D4-JVFCCSJ-SD-pdf-1</v>
      </c>
      <c r="AK85" s="30" t="s">
        <v>2550</v>
      </c>
      <c r="AL85" t="str">
        <f t="shared" si="7"/>
        <v>SFVA-1-00121-BI-X-00111-G0-D4-JVFCCSJ-SD-pdf-1-MEP. CP1. Solvent Recovery.PID.pdf</v>
      </c>
      <c r="AM85" t="s">
        <v>157</v>
      </c>
      <c r="AO85"/>
    </row>
    <row r="86" spans="1:41" x14ac:dyDescent="0.25">
      <c r="A86" t="s">
        <v>16</v>
      </c>
      <c r="C86" s="3">
        <v>1</v>
      </c>
      <c r="D86" s="3">
        <v>200</v>
      </c>
      <c r="E86" s="3">
        <v>4</v>
      </c>
      <c r="F86" t="s">
        <v>279</v>
      </c>
      <c r="G86" t="s">
        <v>280</v>
      </c>
      <c r="H86" t="s">
        <v>327</v>
      </c>
      <c r="I86" t="s">
        <v>1428</v>
      </c>
      <c r="J86" t="s">
        <v>283</v>
      </c>
      <c r="K86" t="s">
        <v>329</v>
      </c>
      <c r="L86" t="s">
        <v>285</v>
      </c>
      <c r="M86" t="s">
        <v>445</v>
      </c>
      <c r="N86" t="s">
        <v>287</v>
      </c>
      <c r="O86" t="s">
        <v>288</v>
      </c>
      <c r="P86" t="s">
        <v>309</v>
      </c>
      <c r="Q86" t="s">
        <v>280</v>
      </c>
      <c r="R86" t="str">
        <f t="shared" si="4"/>
        <v>SFVA-1-00121-EQ-F-00001-EG-A3-IDOM-DD-pdf-1</v>
      </c>
      <c r="S86" t="s">
        <v>1629</v>
      </c>
      <c r="T86" t="str">
        <f t="shared" si="5"/>
        <v>SFVA-1-00121-EQ-F-00001-EG-A3-IDOM-DD-pdf-1-MEP. (CP1). Mechanical Equipament Arragement.Level +0.00.pdf</v>
      </c>
      <c r="U86" s="4" t="s">
        <v>135</v>
      </c>
      <c r="V86" s="3">
        <v>1</v>
      </c>
      <c r="W86" s="3">
        <v>200</v>
      </c>
      <c r="X86" t="s">
        <v>279</v>
      </c>
      <c r="Y86" t="s">
        <v>280</v>
      </c>
      <c r="Z86" t="s">
        <v>327</v>
      </c>
      <c r="AA86" t="s">
        <v>1428</v>
      </c>
      <c r="AB86" t="s">
        <v>283</v>
      </c>
      <c r="AC86" s="21" t="s">
        <v>413</v>
      </c>
      <c r="AD86" t="s">
        <v>285</v>
      </c>
      <c r="AE86" t="s">
        <v>445</v>
      </c>
      <c r="AF86" t="s">
        <v>1972</v>
      </c>
      <c r="AG86" t="s">
        <v>1973</v>
      </c>
      <c r="AH86" t="s">
        <v>309</v>
      </c>
      <c r="AI86" t="s">
        <v>280</v>
      </c>
      <c r="AJ86" t="str">
        <f t="shared" si="6"/>
        <v>SFVA-1-00121-EQ-F-02000-EG-A3-JVFCCSJ-SD-pdf-1</v>
      </c>
      <c r="AK86" s="23" t="s">
        <v>2680</v>
      </c>
      <c r="AL86" t="str">
        <f t="shared" si="7"/>
        <v>SFVA-1-00121-EQ-F-02000-EG-A3-JVFCCSJ-SD-pdf-1-MEP. CP1. Mechanical Equipament Arragement. General. Level +0.00.pdf</v>
      </c>
      <c r="AM86" s="4" t="s">
        <v>135</v>
      </c>
      <c r="AO86"/>
    </row>
    <row r="87" spans="1:41" x14ac:dyDescent="0.25">
      <c r="A87" t="s">
        <v>16</v>
      </c>
      <c r="C87" s="3">
        <v>1</v>
      </c>
      <c r="D87" s="3">
        <v>200</v>
      </c>
      <c r="E87" s="3">
        <v>4</v>
      </c>
      <c r="F87" t="s">
        <v>279</v>
      </c>
      <c r="G87" t="s">
        <v>280</v>
      </c>
      <c r="H87" t="s">
        <v>327</v>
      </c>
      <c r="I87" t="s">
        <v>1428</v>
      </c>
      <c r="J87" t="s">
        <v>283</v>
      </c>
      <c r="K87" t="s">
        <v>329</v>
      </c>
      <c r="L87" t="s">
        <v>285</v>
      </c>
      <c r="M87" t="s">
        <v>445</v>
      </c>
      <c r="N87" t="s">
        <v>287</v>
      </c>
      <c r="O87" t="s">
        <v>288</v>
      </c>
      <c r="P87" t="s">
        <v>309</v>
      </c>
      <c r="Q87" t="s">
        <v>280</v>
      </c>
      <c r="R87" t="str">
        <f t="shared" si="4"/>
        <v>SFVA-1-00121-EQ-F-00001-EG-A3-IDOM-DD-pdf-1</v>
      </c>
      <c r="S87" t="s">
        <v>1629</v>
      </c>
      <c r="T87" t="str">
        <f t="shared" si="5"/>
        <v>SFVA-1-00121-EQ-F-00001-EG-A3-IDOM-DD-pdf-1-MEP. (CP1). Mechanical Equipament Arragement.Level +0.00.pdf</v>
      </c>
      <c r="U87" s="4" t="s">
        <v>135</v>
      </c>
      <c r="V87" s="3">
        <v>1</v>
      </c>
      <c r="W87" s="3">
        <v>100</v>
      </c>
      <c r="X87" t="s">
        <v>279</v>
      </c>
      <c r="Y87" t="s">
        <v>280</v>
      </c>
      <c r="Z87" t="s">
        <v>327</v>
      </c>
      <c r="AA87" t="s">
        <v>1428</v>
      </c>
      <c r="AB87" t="s">
        <v>283</v>
      </c>
      <c r="AC87" s="21" t="s">
        <v>414</v>
      </c>
      <c r="AD87" t="s">
        <v>285</v>
      </c>
      <c r="AE87" t="s">
        <v>445</v>
      </c>
      <c r="AF87" t="s">
        <v>1972</v>
      </c>
      <c r="AG87" t="s">
        <v>1973</v>
      </c>
      <c r="AH87" t="s">
        <v>309</v>
      </c>
      <c r="AI87" t="s">
        <v>280</v>
      </c>
      <c r="AJ87" t="str">
        <f t="shared" si="6"/>
        <v>SFVA-1-00121-EQ-F-02001-EG-A3-JVFCCSJ-SD-pdf-1</v>
      </c>
      <c r="AK87" s="23" t="s">
        <v>2681</v>
      </c>
      <c r="AL87" t="str">
        <f t="shared" si="7"/>
        <v>SFVA-1-00121-EQ-F-02001-EG-A3-JVFCCSJ-SD-pdf-1-MEP. CP1. Mechanical Equipament Arragement. Zone 1. Level +0.00.pdf</v>
      </c>
      <c r="AM87" s="4" t="s">
        <v>135</v>
      </c>
      <c r="AO87"/>
    </row>
    <row r="88" spans="1:41" x14ac:dyDescent="0.25">
      <c r="A88" t="s">
        <v>16</v>
      </c>
      <c r="C88" s="3">
        <v>1</v>
      </c>
      <c r="D88" s="3">
        <v>200</v>
      </c>
      <c r="E88" s="3">
        <v>4</v>
      </c>
      <c r="F88" t="s">
        <v>279</v>
      </c>
      <c r="G88" t="s">
        <v>280</v>
      </c>
      <c r="H88" t="s">
        <v>327</v>
      </c>
      <c r="I88" t="s">
        <v>1428</v>
      </c>
      <c r="J88" t="s">
        <v>283</v>
      </c>
      <c r="K88" t="s">
        <v>329</v>
      </c>
      <c r="L88" t="s">
        <v>285</v>
      </c>
      <c r="M88" t="s">
        <v>445</v>
      </c>
      <c r="N88" t="s">
        <v>287</v>
      </c>
      <c r="O88" t="s">
        <v>288</v>
      </c>
      <c r="P88" t="s">
        <v>309</v>
      </c>
      <c r="Q88" t="s">
        <v>280</v>
      </c>
      <c r="R88" t="str">
        <f t="shared" si="4"/>
        <v>SFVA-1-00121-EQ-F-00001-EG-A3-IDOM-DD-pdf-1</v>
      </c>
      <c r="S88" t="s">
        <v>1629</v>
      </c>
      <c r="T88" t="str">
        <f t="shared" si="5"/>
        <v>SFVA-1-00121-EQ-F-00001-EG-A3-IDOM-DD-pdf-1-MEP. (CP1). Mechanical Equipament Arragement.Level +0.00.pdf</v>
      </c>
      <c r="U88" s="4" t="s">
        <v>135</v>
      </c>
      <c r="V88" s="3">
        <v>1</v>
      </c>
      <c r="W88" s="3">
        <v>100</v>
      </c>
      <c r="X88" t="s">
        <v>279</v>
      </c>
      <c r="Y88" t="s">
        <v>280</v>
      </c>
      <c r="Z88" t="s">
        <v>327</v>
      </c>
      <c r="AA88" t="s">
        <v>1428</v>
      </c>
      <c r="AB88" t="s">
        <v>283</v>
      </c>
      <c r="AC88" s="21" t="s">
        <v>2038</v>
      </c>
      <c r="AD88" t="s">
        <v>285</v>
      </c>
      <c r="AE88" t="s">
        <v>445</v>
      </c>
      <c r="AF88" t="s">
        <v>1972</v>
      </c>
      <c r="AG88" t="s">
        <v>1973</v>
      </c>
      <c r="AH88" t="s">
        <v>309</v>
      </c>
      <c r="AI88" t="s">
        <v>280</v>
      </c>
      <c r="AJ88" t="str">
        <f t="shared" si="6"/>
        <v>SFVA-1-00121-EQ-F-02002-EG-A3-JVFCCSJ-SD-pdf-1</v>
      </c>
      <c r="AK88" s="23" t="s">
        <v>2682</v>
      </c>
      <c r="AL88" t="str">
        <f t="shared" si="7"/>
        <v>SFVA-1-00121-EQ-F-02002-EG-A3-JVFCCSJ-SD-pdf-1-MEP. CP1. Mechanical Equipament Arragement. Zone 2. Level +0.00.pdf</v>
      </c>
      <c r="AM88" s="4" t="s">
        <v>135</v>
      </c>
      <c r="AO88"/>
    </row>
    <row r="89" spans="1:41" x14ac:dyDescent="0.25">
      <c r="A89" t="s">
        <v>16</v>
      </c>
      <c r="C89" s="3">
        <v>1</v>
      </c>
      <c r="D89" s="3">
        <v>200</v>
      </c>
      <c r="E89" s="3">
        <v>4</v>
      </c>
      <c r="F89" t="s">
        <v>279</v>
      </c>
      <c r="G89" t="s">
        <v>280</v>
      </c>
      <c r="H89" t="s">
        <v>327</v>
      </c>
      <c r="I89" t="s">
        <v>1428</v>
      </c>
      <c r="J89" t="s">
        <v>283</v>
      </c>
      <c r="K89" t="s">
        <v>329</v>
      </c>
      <c r="L89" t="s">
        <v>285</v>
      </c>
      <c r="M89" t="s">
        <v>445</v>
      </c>
      <c r="N89" t="s">
        <v>287</v>
      </c>
      <c r="O89" t="s">
        <v>288</v>
      </c>
      <c r="P89" t="s">
        <v>309</v>
      </c>
      <c r="Q89" t="s">
        <v>280</v>
      </c>
      <c r="R89" t="str">
        <f t="shared" si="4"/>
        <v>SFVA-1-00121-EQ-F-00001-EG-A3-IDOM-DD-pdf-1</v>
      </c>
      <c r="S89" t="s">
        <v>1629</v>
      </c>
      <c r="T89" t="str">
        <f t="shared" si="5"/>
        <v>SFVA-1-00121-EQ-F-00001-EG-A3-IDOM-DD-pdf-1-MEP. (CP1). Mechanical Equipament Arragement.Level +0.00.pdf</v>
      </c>
      <c r="U89" s="4" t="s">
        <v>135</v>
      </c>
      <c r="V89" s="3">
        <v>1</v>
      </c>
      <c r="W89" s="3">
        <v>100</v>
      </c>
      <c r="X89" t="s">
        <v>279</v>
      </c>
      <c r="Y89" t="s">
        <v>280</v>
      </c>
      <c r="Z89" t="s">
        <v>327</v>
      </c>
      <c r="AA89" t="s">
        <v>1428</v>
      </c>
      <c r="AB89" t="s">
        <v>283</v>
      </c>
      <c r="AC89" s="21" t="s">
        <v>403</v>
      </c>
      <c r="AD89" t="s">
        <v>285</v>
      </c>
      <c r="AE89" t="s">
        <v>445</v>
      </c>
      <c r="AF89" t="s">
        <v>1972</v>
      </c>
      <c r="AG89" t="s">
        <v>1973</v>
      </c>
      <c r="AH89" t="s">
        <v>309</v>
      </c>
      <c r="AI89" t="s">
        <v>280</v>
      </c>
      <c r="AJ89" t="str">
        <f t="shared" si="6"/>
        <v>SFVA-1-00121-EQ-F-02003-EG-A3-JVFCCSJ-SD-pdf-1</v>
      </c>
      <c r="AK89" s="23" t="s">
        <v>2683</v>
      </c>
      <c r="AL89" t="str">
        <f t="shared" si="7"/>
        <v>SFVA-1-00121-EQ-F-02003-EG-A3-JVFCCSJ-SD-pdf-1-MEP. CP1. Mechanical Equipament Arragement. Zone 3. Level +0.00.pdf</v>
      </c>
      <c r="AM89" s="4" t="s">
        <v>135</v>
      </c>
      <c r="AO89"/>
    </row>
    <row r="90" spans="1:41" x14ac:dyDescent="0.25">
      <c r="A90" t="s">
        <v>16</v>
      </c>
      <c r="C90" s="3">
        <v>1</v>
      </c>
      <c r="D90" s="3">
        <v>200</v>
      </c>
      <c r="E90" s="3">
        <v>4</v>
      </c>
      <c r="F90" t="s">
        <v>279</v>
      </c>
      <c r="G90" t="s">
        <v>280</v>
      </c>
      <c r="H90" t="s">
        <v>327</v>
      </c>
      <c r="I90" t="s">
        <v>1428</v>
      </c>
      <c r="J90" t="s">
        <v>283</v>
      </c>
      <c r="K90" t="s">
        <v>329</v>
      </c>
      <c r="L90" t="s">
        <v>285</v>
      </c>
      <c r="M90" t="s">
        <v>445</v>
      </c>
      <c r="N90" t="s">
        <v>287</v>
      </c>
      <c r="O90" t="s">
        <v>288</v>
      </c>
      <c r="P90" t="s">
        <v>309</v>
      </c>
      <c r="Q90" t="s">
        <v>280</v>
      </c>
      <c r="R90" t="str">
        <f t="shared" si="4"/>
        <v>SFVA-1-00121-EQ-F-00001-EG-A3-IDOM-DD-pdf-1</v>
      </c>
      <c r="S90" t="s">
        <v>1629</v>
      </c>
      <c r="T90" t="str">
        <f t="shared" si="5"/>
        <v>SFVA-1-00121-EQ-F-00001-EG-A3-IDOM-DD-pdf-1-MEP. (CP1). Mechanical Equipament Arragement.Level +0.00.pdf</v>
      </c>
      <c r="U90" s="4" t="s">
        <v>135</v>
      </c>
      <c r="V90" s="3">
        <v>1</v>
      </c>
      <c r="W90" s="3">
        <v>100</v>
      </c>
      <c r="X90" t="s">
        <v>279</v>
      </c>
      <c r="Y90" t="s">
        <v>280</v>
      </c>
      <c r="Z90" t="s">
        <v>327</v>
      </c>
      <c r="AA90" t="s">
        <v>1428</v>
      </c>
      <c r="AB90" t="s">
        <v>283</v>
      </c>
      <c r="AC90" s="21" t="s">
        <v>406</v>
      </c>
      <c r="AD90" t="s">
        <v>285</v>
      </c>
      <c r="AE90" t="s">
        <v>445</v>
      </c>
      <c r="AF90" t="s">
        <v>1972</v>
      </c>
      <c r="AG90" t="s">
        <v>1973</v>
      </c>
      <c r="AH90" t="s">
        <v>309</v>
      </c>
      <c r="AI90" t="s">
        <v>280</v>
      </c>
      <c r="AJ90" t="str">
        <f t="shared" si="6"/>
        <v>SFVA-1-00121-EQ-F-02004-EG-A3-JVFCCSJ-SD-pdf-1</v>
      </c>
      <c r="AK90" s="23" t="s">
        <v>2684</v>
      </c>
      <c r="AL90" t="str">
        <f t="shared" si="7"/>
        <v>SFVA-1-00121-EQ-F-02004-EG-A3-JVFCCSJ-SD-pdf-1-MEP. CP1. Mechanical Equipament Arragement. Zone 4. Level +0.00.pdf</v>
      </c>
      <c r="AM90" s="4" t="s">
        <v>135</v>
      </c>
      <c r="AO90"/>
    </row>
    <row r="91" spans="1:41" x14ac:dyDescent="0.25">
      <c r="A91" t="s">
        <v>16</v>
      </c>
      <c r="C91" s="3">
        <v>1</v>
      </c>
      <c r="D91" s="3">
        <v>200</v>
      </c>
      <c r="E91" s="3">
        <v>4</v>
      </c>
      <c r="F91" t="s">
        <v>279</v>
      </c>
      <c r="G91" t="s">
        <v>280</v>
      </c>
      <c r="H91" t="s">
        <v>327</v>
      </c>
      <c r="I91" t="s">
        <v>1428</v>
      </c>
      <c r="J91" t="s">
        <v>283</v>
      </c>
      <c r="K91" t="s">
        <v>329</v>
      </c>
      <c r="L91" t="s">
        <v>292</v>
      </c>
      <c r="M91" t="s">
        <v>445</v>
      </c>
      <c r="N91" t="s">
        <v>287</v>
      </c>
      <c r="O91" t="s">
        <v>288</v>
      </c>
      <c r="P91" t="s">
        <v>309</v>
      </c>
      <c r="Q91" t="s">
        <v>280</v>
      </c>
      <c r="R91" t="str">
        <f t="shared" si="4"/>
        <v>SFVA-1-00121-EQ-F-00001-E1-A3-IDOM-DD-pdf-1</v>
      </c>
      <c r="S91" t="s">
        <v>1627</v>
      </c>
      <c r="T91" t="str">
        <f t="shared" si="5"/>
        <v>SFVA-1-00121-EQ-F-00001-E1-A3-IDOM-DD-pdf-1-MEP. (CP1). Mechanical Equipament Arragement.Level +5.50.pdf</v>
      </c>
      <c r="U91" s="4" t="s">
        <v>135</v>
      </c>
      <c r="V91" s="3">
        <v>1</v>
      </c>
      <c r="W91" s="3">
        <v>200</v>
      </c>
      <c r="X91" t="s">
        <v>279</v>
      </c>
      <c r="Y91" t="s">
        <v>280</v>
      </c>
      <c r="Z91" t="s">
        <v>327</v>
      </c>
      <c r="AA91" t="s">
        <v>1428</v>
      </c>
      <c r="AB91" t="s">
        <v>283</v>
      </c>
      <c r="AC91" s="21" t="s">
        <v>2035</v>
      </c>
      <c r="AD91" t="s">
        <v>292</v>
      </c>
      <c r="AE91" t="s">
        <v>445</v>
      </c>
      <c r="AF91" t="s">
        <v>1972</v>
      </c>
      <c r="AG91" t="s">
        <v>1973</v>
      </c>
      <c r="AH91" t="s">
        <v>309</v>
      </c>
      <c r="AI91" t="s">
        <v>280</v>
      </c>
      <c r="AJ91" t="str">
        <f t="shared" si="6"/>
        <v>SFVA-1-00121-EQ-F-02100-E1-A3-JVFCCSJ-SD-pdf-1</v>
      </c>
      <c r="AK91" s="23" t="s">
        <v>2685</v>
      </c>
      <c r="AL91" t="str">
        <f t="shared" si="7"/>
        <v>SFVA-1-00121-EQ-F-02100-E1-A3-JVFCCSJ-SD-pdf-1-MEP. CP1. Mechanical Equipament Arragement. General. Level +5.50.pdf</v>
      </c>
      <c r="AM91" s="4" t="s">
        <v>135</v>
      </c>
      <c r="AO91"/>
    </row>
    <row r="92" spans="1:41" x14ac:dyDescent="0.25">
      <c r="A92" t="s">
        <v>16</v>
      </c>
      <c r="C92" s="3">
        <v>1</v>
      </c>
      <c r="D92" s="3">
        <v>200</v>
      </c>
      <c r="E92" s="3">
        <v>4</v>
      </c>
      <c r="F92" t="s">
        <v>279</v>
      </c>
      <c r="G92" t="s">
        <v>280</v>
      </c>
      <c r="H92" t="s">
        <v>327</v>
      </c>
      <c r="I92" t="s">
        <v>1428</v>
      </c>
      <c r="J92" t="s">
        <v>283</v>
      </c>
      <c r="K92" t="s">
        <v>329</v>
      </c>
      <c r="L92" t="s">
        <v>292</v>
      </c>
      <c r="M92" t="s">
        <v>445</v>
      </c>
      <c r="N92" t="s">
        <v>287</v>
      </c>
      <c r="O92" t="s">
        <v>288</v>
      </c>
      <c r="P92" t="s">
        <v>309</v>
      </c>
      <c r="Q92" t="s">
        <v>280</v>
      </c>
      <c r="R92" t="str">
        <f t="shared" si="4"/>
        <v>SFVA-1-00121-EQ-F-00001-E1-A3-IDOM-DD-pdf-1</v>
      </c>
      <c r="S92" t="s">
        <v>1627</v>
      </c>
      <c r="T92" t="str">
        <f t="shared" si="5"/>
        <v>SFVA-1-00121-EQ-F-00001-E1-A3-IDOM-DD-pdf-1-MEP. (CP1). Mechanical Equipament Arragement.Level +5.50.pdf</v>
      </c>
      <c r="U92" s="4" t="s">
        <v>135</v>
      </c>
      <c r="V92" s="3">
        <v>1</v>
      </c>
      <c r="W92" s="3">
        <v>100</v>
      </c>
      <c r="X92" t="s">
        <v>279</v>
      </c>
      <c r="Y92" t="s">
        <v>280</v>
      </c>
      <c r="Z92" t="s">
        <v>327</v>
      </c>
      <c r="AA92" t="s">
        <v>1428</v>
      </c>
      <c r="AB92" t="s">
        <v>283</v>
      </c>
      <c r="AC92" s="21" t="s">
        <v>2039</v>
      </c>
      <c r="AD92" t="s">
        <v>292</v>
      </c>
      <c r="AE92" t="s">
        <v>445</v>
      </c>
      <c r="AF92" t="s">
        <v>1972</v>
      </c>
      <c r="AG92" t="s">
        <v>1973</v>
      </c>
      <c r="AH92" t="s">
        <v>309</v>
      </c>
      <c r="AI92" t="s">
        <v>280</v>
      </c>
      <c r="AJ92" t="str">
        <f t="shared" si="6"/>
        <v>SFVA-1-00121-EQ-F-02101-E1-A3-JVFCCSJ-SD-pdf-1</v>
      </c>
      <c r="AK92" s="23" t="s">
        <v>2686</v>
      </c>
      <c r="AL92" t="str">
        <f t="shared" si="7"/>
        <v>SFVA-1-00121-EQ-F-02101-E1-A3-JVFCCSJ-SD-pdf-1-MEP. CP1. Mechanical Equipament Arragement. Zone 1. Level +5.50.pdf</v>
      </c>
      <c r="AM92" s="4" t="s">
        <v>135</v>
      </c>
      <c r="AO92"/>
    </row>
    <row r="93" spans="1:41" x14ac:dyDescent="0.25">
      <c r="A93" t="s">
        <v>16</v>
      </c>
      <c r="C93" s="3">
        <v>1</v>
      </c>
      <c r="D93" s="3">
        <v>200</v>
      </c>
      <c r="E93" s="3">
        <v>4</v>
      </c>
      <c r="F93" t="s">
        <v>279</v>
      </c>
      <c r="G93" t="s">
        <v>280</v>
      </c>
      <c r="H93" t="s">
        <v>327</v>
      </c>
      <c r="I93" t="s">
        <v>1428</v>
      </c>
      <c r="J93" t="s">
        <v>283</v>
      </c>
      <c r="K93" t="s">
        <v>329</v>
      </c>
      <c r="L93" t="s">
        <v>292</v>
      </c>
      <c r="M93" t="s">
        <v>445</v>
      </c>
      <c r="N93" t="s">
        <v>287</v>
      </c>
      <c r="O93" t="s">
        <v>288</v>
      </c>
      <c r="P93" t="s">
        <v>309</v>
      </c>
      <c r="Q93" t="s">
        <v>280</v>
      </c>
      <c r="R93" t="str">
        <f t="shared" si="4"/>
        <v>SFVA-1-00121-EQ-F-00001-E1-A3-IDOM-DD-pdf-1</v>
      </c>
      <c r="S93" t="s">
        <v>1627</v>
      </c>
      <c r="T93" t="str">
        <f t="shared" si="5"/>
        <v>SFVA-1-00121-EQ-F-00001-E1-A3-IDOM-DD-pdf-1-MEP. (CP1). Mechanical Equipament Arragement.Level +5.50.pdf</v>
      </c>
      <c r="U93" s="4" t="s">
        <v>135</v>
      </c>
      <c r="V93" s="3">
        <v>1</v>
      </c>
      <c r="W93" s="3">
        <v>100</v>
      </c>
      <c r="X93" t="s">
        <v>279</v>
      </c>
      <c r="Y93" t="s">
        <v>280</v>
      </c>
      <c r="Z93" t="s">
        <v>327</v>
      </c>
      <c r="AA93" t="s">
        <v>1428</v>
      </c>
      <c r="AB93" t="s">
        <v>283</v>
      </c>
      <c r="AC93" s="21" t="s">
        <v>2040</v>
      </c>
      <c r="AD93" t="s">
        <v>292</v>
      </c>
      <c r="AE93" t="s">
        <v>445</v>
      </c>
      <c r="AF93" t="s">
        <v>1972</v>
      </c>
      <c r="AG93" t="s">
        <v>1973</v>
      </c>
      <c r="AH93" t="s">
        <v>309</v>
      </c>
      <c r="AI93" t="s">
        <v>280</v>
      </c>
      <c r="AJ93" t="str">
        <f t="shared" si="6"/>
        <v>SFVA-1-00121-EQ-F-02102-E1-A3-JVFCCSJ-SD-pdf-1</v>
      </c>
      <c r="AK93" s="23" t="s">
        <v>2687</v>
      </c>
      <c r="AL93" t="str">
        <f t="shared" si="7"/>
        <v>SFVA-1-00121-EQ-F-02102-E1-A3-JVFCCSJ-SD-pdf-1-MEP. CP1. Mechanical Equipament Arragement. Zone 2. Level +5.50.pdf</v>
      </c>
      <c r="AM93" s="4" t="s">
        <v>135</v>
      </c>
      <c r="AO93"/>
    </row>
    <row r="94" spans="1:41" x14ac:dyDescent="0.25">
      <c r="A94" t="s">
        <v>16</v>
      </c>
      <c r="C94" s="3">
        <v>1</v>
      </c>
      <c r="D94" s="3">
        <v>200</v>
      </c>
      <c r="E94" s="3">
        <v>4</v>
      </c>
      <c r="F94" t="s">
        <v>279</v>
      </c>
      <c r="G94" t="s">
        <v>280</v>
      </c>
      <c r="H94" t="s">
        <v>327</v>
      </c>
      <c r="I94" t="s">
        <v>1428</v>
      </c>
      <c r="J94" t="s">
        <v>283</v>
      </c>
      <c r="K94" t="s">
        <v>329</v>
      </c>
      <c r="L94" t="s">
        <v>292</v>
      </c>
      <c r="M94" t="s">
        <v>445</v>
      </c>
      <c r="N94" t="s">
        <v>287</v>
      </c>
      <c r="O94" t="s">
        <v>288</v>
      </c>
      <c r="P94" t="s">
        <v>309</v>
      </c>
      <c r="Q94" t="s">
        <v>280</v>
      </c>
      <c r="R94" t="str">
        <f t="shared" si="4"/>
        <v>SFVA-1-00121-EQ-F-00001-E1-A3-IDOM-DD-pdf-1</v>
      </c>
      <c r="S94" t="s">
        <v>1627</v>
      </c>
      <c r="T94" t="str">
        <f t="shared" si="5"/>
        <v>SFVA-1-00121-EQ-F-00001-E1-A3-IDOM-DD-pdf-1-MEP. (CP1). Mechanical Equipament Arragement.Level +5.50.pdf</v>
      </c>
      <c r="U94" s="4" t="s">
        <v>135</v>
      </c>
      <c r="V94" s="3">
        <v>1</v>
      </c>
      <c r="W94" s="3">
        <v>100</v>
      </c>
      <c r="X94" t="s">
        <v>279</v>
      </c>
      <c r="Y94" t="s">
        <v>280</v>
      </c>
      <c r="Z94" t="s">
        <v>327</v>
      </c>
      <c r="AA94" t="s">
        <v>1428</v>
      </c>
      <c r="AB94" t="s">
        <v>283</v>
      </c>
      <c r="AC94" s="21" t="s">
        <v>2041</v>
      </c>
      <c r="AD94" t="s">
        <v>292</v>
      </c>
      <c r="AE94" t="s">
        <v>445</v>
      </c>
      <c r="AF94" t="s">
        <v>1972</v>
      </c>
      <c r="AG94" t="s">
        <v>1973</v>
      </c>
      <c r="AH94" t="s">
        <v>309</v>
      </c>
      <c r="AI94" t="s">
        <v>280</v>
      </c>
      <c r="AJ94" t="str">
        <f t="shared" si="6"/>
        <v>SFVA-1-00121-EQ-F-02103-E1-A3-JVFCCSJ-SD-pdf-1</v>
      </c>
      <c r="AK94" s="23" t="s">
        <v>2688</v>
      </c>
      <c r="AL94" t="str">
        <f t="shared" si="7"/>
        <v>SFVA-1-00121-EQ-F-02103-E1-A3-JVFCCSJ-SD-pdf-1-MEP. CP1. Mechanical Equipament Arragement. Zone 3. Level +5.50.pdf</v>
      </c>
      <c r="AM94" s="4" t="s">
        <v>135</v>
      </c>
      <c r="AO94"/>
    </row>
    <row r="95" spans="1:41" x14ac:dyDescent="0.25">
      <c r="A95" t="s">
        <v>16</v>
      </c>
      <c r="C95" s="3">
        <v>1</v>
      </c>
      <c r="D95" s="3">
        <v>200</v>
      </c>
      <c r="E95" s="3">
        <v>4</v>
      </c>
      <c r="F95" t="s">
        <v>279</v>
      </c>
      <c r="G95" t="s">
        <v>280</v>
      </c>
      <c r="H95" t="s">
        <v>327</v>
      </c>
      <c r="I95" t="s">
        <v>1428</v>
      </c>
      <c r="J95" t="s">
        <v>283</v>
      </c>
      <c r="K95" t="s">
        <v>329</v>
      </c>
      <c r="L95" t="s">
        <v>292</v>
      </c>
      <c r="M95" t="s">
        <v>445</v>
      </c>
      <c r="N95" t="s">
        <v>287</v>
      </c>
      <c r="O95" t="s">
        <v>288</v>
      </c>
      <c r="P95" t="s">
        <v>309</v>
      </c>
      <c r="Q95" t="s">
        <v>280</v>
      </c>
      <c r="R95" t="str">
        <f t="shared" si="4"/>
        <v>SFVA-1-00121-EQ-F-00001-E1-A3-IDOM-DD-pdf-1</v>
      </c>
      <c r="S95" t="s">
        <v>1627</v>
      </c>
      <c r="T95" t="str">
        <f t="shared" si="5"/>
        <v>SFVA-1-00121-EQ-F-00001-E1-A3-IDOM-DD-pdf-1-MEP. (CP1). Mechanical Equipament Arragement.Level +5.50.pdf</v>
      </c>
      <c r="U95" s="4" t="s">
        <v>135</v>
      </c>
      <c r="V95" s="3">
        <v>1</v>
      </c>
      <c r="W95" s="3">
        <v>100</v>
      </c>
      <c r="X95" t="s">
        <v>279</v>
      </c>
      <c r="Y95" t="s">
        <v>280</v>
      </c>
      <c r="Z95" t="s">
        <v>327</v>
      </c>
      <c r="AA95" t="s">
        <v>1428</v>
      </c>
      <c r="AB95" t="s">
        <v>283</v>
      </c>
      <c r="AC95" s="21" t="s">
        <v>2042</v>
      </c>
      <c r="AD95" t="s">
        <v>292</v>
      </c>
      <c r="AE95" t="s">
        <v>445</v>
      </c>
      <c r="AF95" t="s">
        <v>1972</v>
      </c>
      <c r="AG95" t="s">
        <v>1973</v>
      </c>
      <c r="AH95" t="s">
        <v>309</v>
      </c>
      <c r="AI95" t="s">
        <v>280</v>
      </c>
      <c r="AJ95" t="str">
        <f t="shared" si="6"/>
        <v>SFVA-1-00121-EQ-F-02104-E1-A3-JVFCCSJ-SD-pdf-1</v>
      </c>
      <c r="AK95" s="23" t="s">
        <v>2689</v>
      </c>
      <c r="AL95" t="str">
        <f t="shared" si="7"/>
        <v>SFVA-1-00121-EQ-F-02104-E1-A3-JVFCCSJ-SD-pdf-1-MEP. CP1. Mechanical Equipament Arragement. Zone 4. Level +5.50.pdf</v>
      </c>
      <c r="AM95" s="4" t="s">
        <v>135</v>
      </c>
      <c r="AO95"/>
    </row>
    <row r="96" spans="1:41" x14ac:dyDescent="0.25">
      <c r="A96" t="s">
        <v>16</v>
      </c>
      <c r="C96" s="3">
        <v>2</v>
      </c>
      <c r="D96" s="3">
        <v>200</v>
      </c>
      <c r="E96" s="3">
        <v>4</v>
      </c>
      <c r="F96" t="s">
        <v>279</v>
      </c>
      <c r="G96" t="s">
        <v>280</v>
      </c>
      <c r="H96" t="s">
        <v>327</v>
      </c>
      <c r="I96" t="s">
        <v>1428</v>
      </c>
      <c r="J96" t="s">
        <v>283</v>
      </c>
      <c r="K96" t="s">
        <v>329</v>
      </c>
      <c r="L96" t="s">
        <v>294</v>
      </c>
      <c r="M96" t="s">
        <v>445</v>
      </c>
      <c r="N96" t="s">
        <v>287</v>
      </c>
      <c r="O96" t="s">
        <v>288</v>
      </c>
      <c r="P96" t="s">
        <v>309</v>
      </c>
      <c r="Q96" t="s">
        <v>280</v>
      </c>
      <c r="R96" t="str">
        <f t="shared" si="4"/>
        <v>SFVA-1-00121-EQ-F-00001-E2-A3-IDOM-DD-pdf-1</v>
      </c>
      <c r="S96" t="s">
        <v>1628</v>
      </c>
      <c r="T96" t="str">
        <f t="shared" si="5"/>
        <v>SFVA-1-00121-EQ-F-00001-E2-A3-IDOM-DD-pdf-1-MEP. (CP1). Mechanical Equipament Arragement.Level +9.10.pdf</v>
      </c>
      <c r="U96" s="4" t="s">
        <v>135</v>
      </c>
      <c r="V96" s="3">
        <v>2</v>
      </c>
      <c r="W96" s="3">
        <v>200</v>
      </c>
      <c r="X96" t="s">
        <v>279</v>
      </c>
      <c r="Y96" t="s">
        <v>280</v>
      </c>
      <c r="Z96" t="s">
        <v>327</v>
      </c>
      <c r="AA96" t="s">
        <v>1428</v>
      </c>
      <c r="AB96" t="s">
        <v>283</v>
      </c>
      <c r="AC96" s="21" t="s">
        <v>2036</v>
      </c>
      <c r="AD96" t="s">
        <v>294</v>
      </c>
      <c r="AE96" t="s">
        <v>445</v>
      </c>
      <c r="AF96" t="s">
        <v>1972</v>
      </c>
      <c r="AG96" t="s">
        <v>1973</v>
      </c>
      <c r="AH96" t="s">
        <v>309</v>
      </c>
      <c r="AI96" t="s">
        <v>280</v>
      </c>
      <c r="AJ96" t="str">
        <f t="shared" si="6"/>
        <v>SFVA-1-00121-EQ-F-02200-E2-A3-JVFCCSJ-SD-pdf-1</v>
      </c>
      <c r="AK96" s="23" t="s">
        <v>2690</v>
      </c>
      <c r="AL96" t="str">
        <f t="shared" si="7"/>
        <v>SFVA-1-00121-EQ-F-02200-E2-A3-JVFCCSJ-SD-pdf-1-MEP. CP1. Mechanical Equipament Arragement. General. Level +9.10.pdf</v>
      </c>
      <c r="AM96" s="4" t="s">
        <v>135</v>
      </c>
      <c r="AO96"/>
    </row>
    <row r="97" spans="1:41" x14ac:dyDescent="0.25">
      <c r="A97" t="s">
        <v>16</v>
      </c>
      <c r="C97" s="3">
        <v>2</v>
      </c>
      <c r="D97" s="3">
        <v>200</v>
      </c>
      <c r="E97" s="3">
        <v>4</v>
      </c>
      <c r="F97" t="s">
        <v>279</v>
      </c>
      <c r="G97" t="s">
        <v>280</v>
      </c>
      <c r="H97" t="s">
        <v>327</v>
      </c>
      <c r="I97" t="s">
        <v>1428</v>
      </c>
      <c r="J97" t="s">
        <v>283</v>
      </c>
      <c r="K97" t="s">
        <v>329</v>
      </c>
      <c r="L97" t="s">
        <v>294</v>
      </c>
      <c r="M97" t="s">
        <v>445</v>
      </c>
      <c r="N97" t="s">
        <v>287</v>
      </c>
      <c r="O97" t="s">
        <v>288</v>
      </c>
      <c r="P97" t="s">
        <v>309</v>
      </c>
      <c r="Q97" t="s">
        <v>280</v>
      </c>
      <c r="R97" t="str">
        <f t="shared" si="4"/>
        <v>SFVA-1-00121-EQ-F-00001-E2-A3-IDOM-DD-pdf-1</v>
      </c>
      <c r="S97" t="s">
        <v>1628</v>
      </c>
      <c r="T97" t="str">
        <f t="shared" si="5"/>
        <v>SFVA-1-00121-EQ-F-00001-E2-A3-IDOM-DD-pdf-1-MEP. (CP1). Mechanical Equipament Arragement.Level +9.10.pdf</v>
      </c>
      <c r="U97" s="4" t="s">
        <v>135</v>
      </c>
      <c r="V97" s="3">
        <v>2</v>
      </c>
      <c r="W97" s="3">
        <v>100</v>
      </c>
      <c r="X97" t="s">
        <v>279</v>
      </c>
      <c r="Y97" t="s">
        <v>280</v>
      </c>
      <c r="Z97" t="s">
        <v>327</v>
      </c>
      <c r="AA97" t="s">
        <v>1428</v>
      </c>
      <c r="AB97" t="s">
        <v>283</v>
      </c>
      <c r="AC97" s="21" t="s">
        <v>2043</v>
      </c>
      <c r="AD97" t="s">
        <v>294</v>
      </c>
      <c r="AE97" t="s">
        <v>445</v>
      </c>
      <c r="AF97" t="s">
        <v>1972</v>
      </c>
      <c r="AG97" t="s">
        <v>1973</v>
      </c>
      <c r="AH97" t="s">
        <v>309</v>
      </c>
      <c r="AI97" t="s">
        <v>280</v>
      </c>
      <c r="AJ97" t="str">
        <f t="shared" si="6"/>
        <v>SFVA-1-00121-EQ-F-02201-E2-A3-JVFCCSJ-SD-pdf-1</v>
      </c>
      <c r="AK97" s="23" t="s">
        <v>2691</v>
      </c>
      <c r="AL97" t="str">
        <f t="shared" si="7"/>
        <v>SFVA-1-00121-EQ-F-02201-E2-A3-JVFCCSJ-SD-pdf-1-MEP. CP1. Mechanical Equipament Arragement. Zone 1. Level +9.10.pdf</v>
      </c>
      <c r="AM97" s="4" t="s">
        <v>135</v>
      </c>
      <c r="AO97"/>
    </row>
    <row r="98" spans="1:41" x14ac:dyDescent="0.25">
      <c r="A98" t="s">
        <v>16</v>
      </c>
      <c r="C98" s="3">
        <v>2</v>
      </c>
      <c r="D98" s="3">
        <v>200</v>
      </c>
      <c r="E98" s="3">
        <v>4</v>
      </c>
      <c r="F98" t="s">
        <v>279</v>
      </c>
      <c r="G98" t="s">
        <v>280</v>
      </c>
      <c r="H98" t="s">
        <v>327</v>
      </c>
      <c r="I98" t="s">
        <v>1428</v>
      </c>
      <c r="J98" t="s">
        <v>283</v>
      </c>
      <c r="K98" t="s">
        <v>329</v>
      </c>
      <c r="L98" t="s">
        <v>294</v>
      </c>
      <c r="M98" t="s">
        <v>445</v>
      </c>
      <c r="N98" t="s">
        <v>287</v>
      </c>
      <c r="O98" t="s">
        <v>288</v>
      </c>
      <c r="P98" t="s">
        <v>309</v>
      </c>
      <c r="Q98" t="s">
        <v>280</v>
      </c>
      <c r="R98" t="str">
        <f t="shared" si="4"/>
        <v>SFVA-1-00121-EQ-F-00001-E2-A3-IDOM-DD-pdf-1</v>
      </c>
      <c r="S98" t="s">
        <v>1628</v>
      </c>
      <c r="T98" t="str">
        <f t="shared" si="5"/>
        <v>SFVA-1-00121-EQ-F-00001-E2-A3-IDOM-DD-pdf-1-MEP. (CP1). Mechanical Equipament Arragement.Level +9.10.pdf</v>
      </c>
      <c r="U98" s="4" t="s">
        <v>135</v>
      </c>
      <c r="V98" s="3">
        <v>2</v>
      </c>
      <c r="W98" s="3">
        <v>100</v>
      </c>
      <c r="X98" t="s">
        <v>279</v>
      </c>
      <c r="Y98" t="s">
        <v>280</v>
      </c>
      <c r="Z98" t="s">
        <v>327</v>
      </c>
      <c r="AA98" t="s">
        <v>1428</v>
      </c>
      <c r="AB98" t="s">
        <v>283</v>
      </c>
      <c r="AC98" s="21" t="s">
        <v>2044</v>
      </c>
      <c r="AD98" t="s">
        <v>294</v>
      </c>
      <c r="AE98" t="s">
        <v>445</v>
      </c>
      <c r="AF98" t="s">
        <v>1972</v>
      </c>
      <c r="AG98" t="s">
        <v>1973</v>
      </c>
      <c r="AH98" t="s">
        <v>309</v>
      </c>
      <c r="AI98" t="s">
        <v>280</v>
      </c>
      <c r="AJ98" t="str">
        <f t="shared" si="6"/>
        <v>SFVA-1-00121-EQ-F-02202-E2-A3-JVFCCSJ-SD-pdf-1</v>
      </c>
      <c r="AK98" s="23" t="s">
        <v>2692</v>
      </c>
      <c r="AL98" t="str">
        <f t="shared" si="7"/>
        <v>SFVA-1-00121-EQ-F-02202-E2-A3-JVFCCSJ-SD-pdf-1-MEP. CP1. Mechanical Equipament Arragement. Zone 2. Level +9.10.pdf</v>
      </c>
      <c r="AM98" s="4" t="s">
        <v>135</v>
      </c>
      <c r="AO98"/>
    </row>
    <row r="99" spans="1:41" x14ac:dyDescent="0.25">
      <c r="A99" t="s">
        <v>16</v>
      </c>
      <c r="C99" s="3">
        <v>2</v>
      </c>
      <c r="D99" s="3">
        <v>200</v>
      </c>
      <c r="E99" s="3">
        <v>4</v>
      </c>
      <c r="F99" t="s">
        <v>279</v>
      </c>
      <c r="G99" t="s">
        <v>280</v>
      </c>
      <c r="H99" t="s">
        <v>327</v>
      </c>
      <c r="I99" t="s">
        <v>1428</v>
      </c>
      <c r="J99" t="s">
        <v>283</v>
      </c>
      <c r="K99" t="s">
        <v>329</v>
      </c>
      <c r="L99" t="s">
        <v>294</v>
      </c>
      <c r="M99" t="s">
        <v>445</v>
      </c>
      <c r="N99" t="s">
        <v>287</v>
      </c>
      <c r="O99" t="s">
        <v>288</v>
      </c>
      <c r="P99" t="s">
        <v>309</v>
      </c>
      <c r="Q99" t="s">
        <v>280</v>
      </c>
      <c r="R99" t="str">
        <f t="shared" si="4"/>
        <v>SFVA-1-00121-EQ-F-00001-E2-A3-IDOM-DD-pdf-1</v>
      </c>
      <c r="S99" t="s">
        <v>1628</v>
      </c>
      <c r="T99" t="str">
        <f t="shared" si="5"/>
        <v>SFVA-1-00121-EQ-F-00001-E2-A3-IDOM-DD-pdf-1-MEP. (CP1). Mechanical Equipament Arragement.Level +9.10.pdf</v>
      </c>
      <c r="U99" s="4" t="s">
        <v>135</v>
      </c>
      <c r="V99" s="3">
        <v>2</v>
      </c>
      <c r="W99" s="3">
        <v>100</v>
      </c>
      <c r="X99" t="s">
        <v>279</v>
      </c>
      <c r="Y99" t="s">
        <v>280</v>
      </c>
      <c r="Z99" t="s">
        <v>327</v>
      </c>
      <c r="AA99" t="s">
        <v>1428</v>
      </c>
      <c r="AB99" t="s">
        <v>283</v>
      </c>
      <c r="AC99" s="21" t="s">
        <v>1216</v>
      </c>
      <c r="AD99" t="s">
        <v>294</v>
      </c>
      <c r="AE99" t="s">
        <v>445</v>
      </c>
      <c r="AF99" t="s">
        <v>1972</v>
      </c>
      <c r="AG99" t="s">
        <v>1973</v>
      </c>
      <c r="AH99" t="s">
        <v>309</v>
      </c>
      <c r="AI99" t="s">
        <v>280</v>
      </c>
      <c r="AJ99" t="str">
        <f t="shared" si="6"/>
        <v>SFVA-1-00121-EQ-F-02203-E2-A3-JVFCCSJ-SD-pdf-1</v>
      </c>
      <c r="AK99" s="23" t="s">
        <v>2693</v>
      </c>
      <c r="AL99" t="str">
        <f t="shared" si="7"/>
        <v>SFVA-1-00121-EQ-F-02203-E2-A3-JVFCCSJ-SD-pdf-1-MEP. CP1. Mechanical Equipament Arragement. Zone 3. Level +9.10.pdf</v>
      </c>
      <c r="AM99" s="4" t="s">
        <v>135</v>
      </c>
      <c r="AO99"/>
    </row>
    <row r="100" spans="1:41" x14ac:dyDescent="0.25">
      <c r="A100" t="s">
        <v>16</v>
      </c>
      <c r="C100" s="3">
        <v>2</v>
      </c>
      <c r="D100" s="3">
        <v>200</v>
      </c>
      <c r="E100" s="3">
        <v>4</v>
      </c>
      <c r="F100" t="s">
        <v>279</v>
      </c>
      <c r="G100" t="s">
        <v>280</v>
      </c>
      <c r="H100" t="s">
        <v>327</v>
      </c>
      <c r="I100" t="s">
        <v>1428</v>
      </c>
      <c r="J100" t="s">
        <v>283</v>
      </c>
      <c r="K100" t="s">
        <v>329</v>
      </c>
      <c r="L100" t="s">
        <v>294</v>
      </c>
      <c r="M100" t="s">
        <v>445</v>
      </c>
      <c r="N100" t="s">
        <v>287</v>
      </c>
      <c r="O100" t="s">
        <v>288</v>
      </c>
      <c r="P100" t="s">
        <v>309</v>
      </c>
      <c r="Q100" t="s">
        <v>280</v>
      </c>
      <c r="R100" t="str">
        <f t="shared" si="4"/>
        <v>SFVA-1-00121-EQ-F-00001-E2-A3-IDOM-DD-pdf-1</v>
      </c>
      <c r="S100" t="s">
        <v>1628</v>
      </c>
      <c r="T100" t="str">
        <f t="shared" si="5"/>
        <v>SFVA-1-00121-EQ-F-00001-E2-A3-IDOM-DD-pdf-1-MEP. (CP1). Mechanical Equipament Arragement.Level +9.10.pdf</v>
      </c>
      <c r="U100" s="4" t="s">
        <v>135</v>
      </c>
      <c r="V100" s="3">
        <v>2</v>
      </c>
      <c r="W100" s="3">
        <v>100</v>
      </c>
      <c r="X100" t="s">
        <v>279</v>
      </c>
      <c r="Y100" t="s">
        <v>280</v>
      </c>
      <c r="Z100" t="s">
        <v>327</v>
      </c>
      <c r="AA100" t="s">
        <v>1428</v>
      </c>
      <c r="AB100" t="s">
        <v>283</v>
      </c>
      <c r="AC100" s="21" t="s">
        <v>1217</v>
      </c>
      <c r="AD100" t="s">
        <v>294</v>
      </c>
      <c r="AE100" t="s">
        <v>445</v>
      </c>
      <c r="AF100" t="s">
        <v>1972</v>
      </c>
      <c r="AG100" t="s">
        <v>1973</v>
      </c>
      <c r="AH100" t="s">
        <v>309</v>
      </c>
      <c r="AI100" t="s">
        <v>280</v>
      </c>
      <c r="AJ100" t="str">
        <f t="shared" si="6"/>
        <v>SFVA-1-00121-EQ-F-02204-E2-A3-JVFCCSJ-SD-pdf-1</v>
      </c>
      <c r="AK100" s="23" t="s">
        <v>2694</v>
      </c>
      <c r="AL100" t="str">
        <f t="shared" si="7"/>
        <v>SFVA-1-00121-EQ-F-02204-E2-A3-JVFCCSJ-SD-pdf-1-MEP. CP1. Mechanical Equipament Arragement. Zone 4. Level +9.10.pdf</v>
      </c>
      <c r="AM100" s="4" t="s">
        <v>135</v>
      </c>
      <c r="AO100"/>
    </row>
    <row r="101" spans="1:41" x14ac:dyDescent="0.25">
      <c r="A101" t="s">
        <v>16</v>
      </c>
      <c r="C101" s="3">
        <v>1</v>
      </c>
      <c r="D101" s="3">
        <v>200</v>
      </c>
      <c r="E101" s="3">
        <v>4</v>
      </c>
      <c r="F101" t="s">
        <v>279</v>
      </c>
      <c r="G101" t="s">
        <v>280</v>
      </c>
      <c r="H101" t="s">
        <v>327</v>
      </c>
      <c r="I101" t="s">
        <v>1428</v>
      </c>
      <c r="J101" t="s">
        <v>283</v>
      </c>
      <c r="K101" t="s">
        <v>1447</v>
      </c>
      <c r="L101" t="s">
        <v>332</v>
      </c>
      <c r="M101" t="s">
        <v>445</v>
      </c>
      <c r="N101" t="s">
        <v>287</v>
      </c>
      <c r="O101" t="s">
        <v>288</v>
      </c>
      <c r="P101" t="s">
        <v>309</v>
      </c>
      <c r="Q101" t="s">
        <v>280</v>
      </c>
      <c r="R101" t="str">
        <f t="shared" si="4"/>
        <v>SFVA-1-00121-EQ-F-03945-M2-A3-IDOM-DD-pdf-1</v>
      </c>
      <c r="S101" t="s">
        <v>1630</v>
      </c>
      <c r="T101" t="str">
        <f t="shared" si="5"/>
        <v>SFVA-1-00121-EQ-F-03945-M2-A3-IDOM-DD-pdf-1-MEP. (CP1). Mechanical Equipment Arrangement. Level +15.50.pdf</v>
      </c>
      <c r="U101" s="4" t="s">
        <v>135</v>
      </c>
      <c r="V101" s="3">
        <v>1</v>
      </c>
      <c r="W101" s="3">
        <v>200</v>
      </c>
      <c r="X101" t="s">
        <v>279</v>
      </c>
      <c r="Y101" t="s">
        <v>280</v>
      </c>
      <c r="Z101" t="s">
        <v>327</v>
      </c>
      <c r="AA101" t="s">
        <v>1428</v>
      </c>
      <c r="AB101" t="s">
        <v>283</v>
      </c>
      <c r="AC101" s="21" t="s">
        <v>2037</v>
      </c>
      <c r="AD101" t="s">
        <v>332</v>
      </c>
      <c r="AE101" t="s">
        <v>445</v>
      </c>
      <c r="AF101" t="s">
        <v>1972</v>
      </c>
      <c r="AG101" t="s">
        <v>1973</v>
      </c>
      <c r="AH101" t="s">
        <v>309</v>
      </c>
      <c r="AI101" t="s">
        <v>280</v>
      </c>
      <c r="AJ101" t="str">
        <f t="shared" si="6"/>
        <v>SFVA-1-00121-EQ-F-02300-M2-A3-JVFCCSJ-SD-pdf-1</v>
      </c>
      <c r="AK101" s="23" t="s">
        <v>2695</v>
      </c>
      <c r="AL101" t="str">
        <f t="shared" si="7"/>
        <v>SFVA-1-00121-EQ-F-02300-M2-A3-JVFCCSJ-SD-pdf-1-MEP. CP1. Mechanical Equipment Arrangement. General. Level +15.50.pdf</v>
      </c>
      <c r="AM101" s="4" t="s">
        <v>135</v>
      </c>
      <c r="AO101"/>
    </row>
    <row r="102" spans="1:41" x14ac:dyDescent="0.25">
      <c r="A102" t="s">
        <v>16</v>
      </c>
      <c r="C102" s="3">
        <v>1</v>
      </c>
      <c r="D102" s="3">
        <v>200</v>
      </c>
      <c r="E102" s="3">
        <v>4</v>
      </c>
      <c r="F102" t="s">
        <v>279</v>
      </c>
      <c r="G102" t="s">
        <v>280</v>
      </c>
      <c r="H102" t="s">
        <v>327</v>
      </c>
      <c r="I102" t="s">
        <v>1428</v>
      </c>
      <c r="J102" t="s">
        <v>283</v>
      </c>
      <c r="K102" t="s">
        <v>1447</v>
      </c>
      <c r="L102" t="s">
        <v>332</v>
      </c>
      <c r="M102" t="s">
        <v>445</v>
      </c>
      <c r="N102" t="s">
        <v>287</v>
      </c>
      <c r="O102" t="s">
        <v>288</v>
      </c>
      <c r="P102" t="s">
        <v>309</v>
      </c>
      <c r="Q102" t="s">
        <v>280</v>
      </c>
      <c r="R102" t="str">
        <f t="shared" si="4"/>
        <v>SFVA-1-00121-EQ-F-03945-M2-A3-IDOM-DD-pdf-1</v>
      </c>
      <c r="S102" t="s">
        <v>1630</v>
      </c>
      <c r="T102" t="str">
        <f t="shared" si="5"/>
        <v>SFVA-1-00121-EQ-F-03945-M2-A3-IDOM-DD-pdf-1-MEP. (CP1). Mechanical Equipment Arrangement. Level +15.50.pdf</v>
      </c>
      <c r="U102" s="4" t="s">
        <v>135</v>
      </c>
      <c r="V102" s="3">
        <v>1</v>
      </c>
      <c r="W102" s="3">
        <v>100</v>
      </c>
      <c r="X102" t="s">
        <v>279</v>
      </c>
      <c r="Y102" t="s">
        <v>280</v>
      </c>
      <c r="Z102" t="s">
        <v>327</v>
      </c>
      <c r="AA102" t="s">
        <v>1428</v>
      </c>
      <c r="AB102" t="s">
        <v>283</v>
      </c>
      <c r="AC102" s="21" t="s">
        <v>2045</v>
      </c>
      <c r="AD102" t="s">
        <v>332</v>
      </c>
      <c r="AE102" t="s">
        <v>445</v>
      </c>
      <c r="AF102" t="s">
        <v>1972</v>
      </c>
      <c r="AG102" t="s">
        <v>1973</v>
      </c>
      <c r="AH102" t="s">
        <v>309</v>
      </c>
      <c r="AI102" t="s">
        <v>280</v>
      </c>
      <c r="AJ102" t="str">
        <f t="shared" si="6"/>
        <v>SFVA-1-00121-EQ-F-02301-M2-A3-JVFCCSJ-SD-pdf-1</v>
      </c>
      <c r="AK102" s="23" t="s">
        <v>2696</v>
      </c>
      <c r="AL102" t="str">
        <f t="shared" si="7"/>
        <v>SFVA-1-00121-EQ-F-02301-M2-A3-JVFCCSJ-SD-pdf-1-MEP. CP1. Mechanical Equipment Arrangement. Zone 1. Level +15.50.pdf</v>
      </c>
      <c r="AM102" s="4" t="s">
        <v>135</v>
      </c>
      <c r="AO102"/>
    </row>
    <row r="103" spans="1:41" x14ac:dyDescent="0.25">
      <c r="A103" t="s">
        <v>16</v>
      </c>
      <c r="C103" s="3">
        <v>1</v>
      </c>
      <c r="D103" s="3">
        <v>200</v>
      </c>
      <c r="E103" s="3">
        <v>4</v>
      </c>
      <c r="F103" t="s">
        <v>279</v>
      </c>
      <c r="G103" t="s">
        <v>280</v>
      </c>
      <c r="H103" t="s">
        <v>327</v>
      </c>
      <c r="I103" t="s">
        <v>1428</v>
      </c>
      <c r="J103" t="s">
        <v>283</v>
      </c>
      <c r="K103" t="s">
        <v>1447</v>
      </c>
      <c r="L103" t="s">
        <v>332</v>
      </c>
      <c r="M103" t="s">
        <v>445</v>
      </c>
      <c r="N103" t="s">
        <v>287</v>
      </c>
      <c r="O103" t="s">
        <v>288</v>
      </c>
      <c r="P103" t="s">
        <v>309</v>
      </c>
      <c r="Q103" t="s">
        <v>280</v>
      </c>
      <c r="R103" t="str">
        <f t="shared" si="4"/>
        <v>SFVA-1-00121-EQ-F-03945-M2-A3-IDOM-DD-pdf-1</v>
      </c>
      <c r="S103" t="s">
        <v>1630</v>
      </c>
      <c r="T103" t="str">
        <f t="shared" si="5"/>
        <v>SFVA-1-00121-EQ-F-03945-M2-A3-IDOM-DD-pdf-1-MEP. (CP1). Mechanical Equipment Arrangement. Level +15.50.pdf</v>
      </c>
      <c r="U103" s="4" t="s">
        <v>135</v>
      </c>
      <c r="V103" s="3">
        <v>1</v>
      </c>
      <c r="W103" s="3">
        <v>100</v>
      </c>
      <c r="X103" t="s">
        <v>279</v>
      </c>
      <c r="Y103" t="s">
        <v>280</v>
      </c>
      <c r="Z103" t="s">
        <v>327</v>
      </c>
      <c r="AA103" t="s">
        <v>1428</v>
      </c>
      <c r="AB103" t="s">
        <v>283</v>
      </c>
      <c r="AC103" s="21" t="s">
        <v>2046</v>
      </c>
      <c r="AD103" t="s">
        <v>332</v>
      </c>
      <c r="AE103" t="s">
        <v>445</v>
      </c>
      <c r="AF103" t="s">
        <v>1972</v>
      </c>
      <c r="AG103" t="s">
        <v>1973</v>
      </c>
      <c r="AH103" t="s">
        <v>309</v>
      </c>
      <c r="AI103" t="s">
        <v>280</v>
      </c>
      <c r="AJ103" t="str">
        <f t="shared" si="6"/>
        <v>SFVA-1-00121-EQ-F-02302-M2-A3-JVFCCSJ-SD-pdf-1</v>
      </c>
      <c r="AK103" s="23" t="s">
        <v>2697</v>
      </c>
      <c r="AL103" t="str">
        <f t="shared" si="7"/>
        <v>SFVA-1-00121-EQ-F-02302-M2-A3-JVFCCSJ-SD-pdf-1-MEP. CP1. Mechanical Equipment Arrangement. Zone 2. Level +15.50.pdf</v>
      </c>
      <c r="AM103" s="4" t="s">
        <v>135</v>
      </c>
      <c r="AO103"/>
    </row>
    <row r="104" spans="1:41" x14ac:dyDescent="0.25">
      <c r="A104" t="s">
        <v>16</v>
      </c>
      <c r="C104" s="3">
        <v>1</v>
      </c>
      <c r="D104" s="3">
        <v>200</v>
      </c>
      <c r="E104" s="3">
        <v>4</v>
      </c>
      <c r="F104" t="s">
        <v>279</v>
      </c>
      <c r="G104" t="s">
        <v>280</v>
      </c>
      <c r="H104" t="s">
        <v>327</v>
      </c>
      <c r="I104" t="s">
        <v>1428</v>
      </c>
      <c r="J104" t="s">
        <v>283</v>
      </c>
      <c r="K104" t="s">
        <v>1447</v>
      </c>
      <c r="L104" t="s">
        <v>332</v>
      </c>
      <c r="M104" t="s">
        <v>445</v>
      </c>
      <c r="N104" t="s">
        <v>287</v>
      </c>
      <c r="O104" t="s">
        <v>288</v>
      </c>
      <c r="P104" t="s">
        <v>309</v>
      </c>
      <c r="Q104" t="s">
        <v>280</v>
      </c>
      <c r="R104" t="str">
        <f t="shared" si="4"/>
        <v>SFVA-1-00121-EQ-F-03945-M2-A3-IDOM-DD-pdf-1</v>
      </c>
      <c r="S104" t="s">
        <v>1630</v>
      </c>
      <c r="T104" t="str">
        <f t="shared" si="5"/>
        <v>SFVA-1-00121-EQ-F-03945-M2-A3-IDOM-DD-pdf-1-MEP. (CP1). Mechanical Equipment Arrangement. Level +15.50.pdf</v>
      </c>
      <c r="U104" s="4" t="s">
        <v>135</v>
      </c>
      <c r="V104" s="3">
        <v>1</v>
      </c>
      <c r="W104" s="3">
        <v>100</v>
      </c>
      <c r="X104" t="s">
        <v>279</v>
      </c>
      <c r="Y104" t="s">
        <v>280</v>
      </c>
      <c r="Z104" t="s">
        <v>327</v>
      </c>
      <c r="AA104" t="s">
        <v>1428</v>
      </c>
      <c r="AB104" t="s">
        <v>283</v>
      </c>
      <c r="AC104" s="21" t="s">
        <v>2047</v>
      </c>
      <c r="AD104" t="s">
        <v>332</v>
      </c>
      <c r="AE104" t="s">
        <v>445</v>
      </c>
      <c r="AF104" t="s">
        <v>1972</v>
      </c>
      <c r="AG104" t="s">
        <v>1973</v>
      </c>
      <c r="AH104" t="s">
        <v>309</v>
      </c>
      <c r="AI104" t="s">
        <v>280</v>
      </c>
      <c r="AJ104" t="str">
        <f t="shared" si="6"/>
        <v>SFVA-1-00121-EQ-F-02303-M2-A3-JVFCCSJ-SD-pdf-1</v>
      </c>
      <c r="AK104" s="23" t="s">
        <v>2698</v>
      </c>
      <c r="AL104" t="str">
        <f t="shared" si="7"/>
        <v>SFVA-1-00121-EQ-F-02303-M2-A3-JVFCCSJ-SD-pdf-1-MEP. CP1. Mechanical Equipment Arrangement. Zone 3. Level +15.50.pdf</v>
      </c>
      <c r="AM104" s="4" t="s">
        <v>135</v>
      </c>
      <c r="AO104"/>
    </row>
    <row r="105" spans="1:41" x14ac:dyDescent="0.25">
      <c r="A105" t="s">
        <v>16</v>
      </c>
      <c r="C105" s="3">
        <v>1</v>
      </c>
      <c r="D105" s="3">
        <v>200</v>
      </c>
      <c r="E105" s="3">
        <v>4</v>
      </c>
      <c r="F105" t="s">
        <v>279</v>
      </c>
      <c r="G105" t="s">
        <v>280</v>
      </c>
      <c r="H105" t="s">
        <v>327</v>
      </c>
      <c r="I105" t="s">
        <v>1428</v>
      </c>
      <c r="J105" t="s">
        <v>283</v>
      </c>
      <c r="K105" t="s">
        <v>1447</v>
      </c>
      <c r="L105" t="s">
        <v>332</v>
      </c>
      <c r="M105" t="s">
        <v>445</v>
      </c>
      <c r="N105" t="s">
        <v>287</v>
      </c>
      <c r="O105" t="s">
        <v>288</v>
      </c>
      <c r="P105" t="s">
        <v>309</v>
      </c>
      <c r="Q105" t="s">
        <v>280</v>
      </c>
      <c r="R105" t="str">
        <f t="shared" si="4"/>
        <v>SFVA-1-00121-EQ-F-03945-M2-A3-IDOM-DD-pdf-1</v>
      </c>
      <c r="S105" t="s">
        <v>1630</v>
      </c>
      <c r="T105" t="str">
        <f t="shared" si="5"/>
        <v>SFVA-1-00121-EQ-F-03945-M2-A3-IDOM-DD-pdf-1-MEP. (CP1). Mechanical Equipment Arrangement. Level +15.50.pdf</v>
      </c>
      <c r="U105" s="4" t="s">
        <v>135</v>
      </c>
      <c r="V105" s="3">
        <v>1</v>
      </c>
      <c r="W105" s="3">
        <v>100</v>
      </c>
      <c r="X105" t="s">
        <v>279</v>
      </c>
      <c r="Y105" t="s">
        <v>280</v>
      </c>
      <c r="Z105" t="s">
        <v>327</v>
      </c>
      <c r="AA105" t="s">
        <v>1428</v>
      </c>
      <c r="AB105" t="s">
        <v>283</v>
      </c>
      <c r="AC105" s="21" t="s">
        <v>2048</v>
      </c>
      <c r="AD105" t="s">
        <v>332</v>
      </c>
      <c r="AE105" t="s">
        <v>445</v>
      </c>
      <c r="AF105" t="s">
        <v>1972</v>
      </c>
      <c r="AG105" t="s">
        <v>1973</v>
      </c>
      <c r="AH105" t="s">
        <v>309</v>
      </c>
      <c r="AI105" t="s">
        <v>280</v>
      </c>
      <c r="AJ105" t="str">
        <f t="shared" si="6"/>
        <v>SFVA-1-00121-EQ-F-02304-M2-A3-JVFCCSJ-SD-pdf-1</v>
      </c>
      <c r="AK105" s="23" t="s">
        <v>2699</v>
      </c>
      <c r="AL105" t="str">
        <f t="shared" si="7"/>
        <v>SFVA-1-00121-EQ-F-02304-M2-A3-JVFCCSJ-SD-pdf-1-MEP. CP1. Mechanical Equipment Arrangement. Zone 4. Level +15.50.pdf</v>
      </c>
      <c r="AM105" s="4" t="s">
        <v>135</v>
      </c>
      <c r="AO105"/>
    </row>
    <row r="106" spans="1:41" x14ac:dyDescent="0.25">
      <c r="A106" t="s">
        <v>16</v>
      </c>
      <c r="C106" s="3">
        <v>1</v>
      </c>
      <c r="D106" s="3">
        <v>100</v>
      </c>
      <c r="E106" s="3">
        <v>2</v>
      </c>
      <c r="F106" t="s">
        <v>279</v>
      </c>
      <c r="G106" t="s">
        <v>280</v>
      </c>
      <c r="H106" t="s">
        <v>327</v>
      </c>
      <c r="I106" t="s">
        <v>1428</v>
      </c>
      <c r="J106" t="s">
        <v>283</v>
      </c>
      <c r="K106" t="s">
        <v>1448</v>
      </c>
      <c r="L106" t="s">
        <v>285</v>
      </c>
      <c r="M106" t="s">
        <v>445</v>
      </c>
      <c r="N106" t="s">
        <v>287</v>
      </c>
      <c r="O106" t="s">
        <v>288</v>
      </c>
      <c r="P106" t="s">
        <v>309</v>
      </c>
      <c r="Q106" t="s">
        <v>280</v>
      </c>
      <c r="R106" t="str">
        <f t="shared" si="4"/>
        <v>SFVA-1-00121-EQ-F-04637-EG-A3-IDOM-DD-pdf-1</v>
      </c>
      <c r="S106" t="s">
        <v>1631</v>
      </c>
      <c r="T106" t="str">
        <f t="shared" si="5"/>
        <v>SFVA-1-00121-EQ-F-04637-EG-A3-IDOM-DD-pdf-1-CP-1, Emergency showers location, Ground Floor, +0.00.pdf</v>
      </c>
      <c r="U106" s="4" t="s">
        <v>136</v>
      </c>
      <c r="V106" s="3">
        <v>1</v>
      </c>
      <c r="W106" s="3">
        <v>100</v>
      </c>
      <c r="X106" t="s">
        <v>279</v>
      </c>
      <c r="Y106" t="s">
        <v>280</v>
      </c>
      <c r="Z106" t="s">
        <v>327</v>
      </c>
      <c r="AA106" t="s">
        <v>1428</v>
      </c>
      <c r="AB106" t="s">
        <v>283</v>
      </c>
      <c r="AC106" s="21" t="s">
        <v>2254</v>
      </c>
      <c r="AD106" t="s">
        <v>285</v>
      </c>
      <c r="AE106" t="s">
        <v>445</v>
      </c>
      <c r="AF106" t="s">
        <v>1972</v>
      </c>
      <c r="AG106" t="s">
        <v>1973</v>
      </c>
      <c r="AH106" t="s">
        <v>309</v>
      </c>
      <c r="AI106" t="s">
        <v>280</v>
      </c>
      <c r="AJ106" t="str">
        <f t="shared" si="6"/>
        <v>SFVA-1-00121-EQ-F-03000-EG-A3-JVFCCSJ-SD-pdf-1</v>
      </c>
      <c r="AK106" s="23" t="s">
        <v>1631</v>
      </c>
      <c r="AL106" t="str">
        <f t="shared" si="7"/>
        <v>SFVA-1-00121-EQ-F-03000-EG-A3-JVFCCSJ-SD-pdf-1-CP-1, Emergency showers location, Ground Floor, +0.00.pdf</v>
      </c>
      <c r="AM106" s="4" t="s">
        <v>136</v>
      </c>
      <c r="AO106"/>
    </row>
    <row r="107" spans="1:41" x14ac:dyDescent="0.25">
      <c r="A107" t="s">
        <v>16</v>
      </c>
      <c r="C107" s="3">
        <v>1</v>
      </c>
      <c r="D107" s="3">
        <v>100</v>
      </c>
      <c r="E107" s="3">
        <v>2</v>
      </c>
      <c r="F107" t="s">
        <v>279</v>
      </c>
      <c r="G107" t="s">
        <v>280</v>
      </c>
      <c r="H107" t="s">
        <v>327</v>
      </c>
      <c r="I107" t="s">
        <v>1428</v>
      </c>
      <c r="J107" t="s">
        <v>283</v>
      </c>
      <c r="K107" t="s">
        <v>1449</v>
      </c>
      <c r="L107" t="s">
        <v>332</v>
      </c>
      <c r="M107" t="s">
        <v>445</v>
      </c>
      <c r="N107" t="s">
        <v>287</v>
      </c>
      <c r="O107" t="s">
        <v>288</v>
      </c>
      <c r="P107" t="s">
        <v>309</v>
      </c>
      <c r="Q107" t="s">
        <v>280</v>
      </c>
      <c r="R107" t="str">
        <f t="shared" si="4"/>
        <v>SFVA-1-00121-EQ-F-04638-M2-A3-IDOM-DD-pdf-1</v>
      </c>
      <c r="S107" t="s">
        <v>1632</v>
      </c>
      <c r="T107" t="str">
        <f t="shared" si="5"/>
        <v>SFVA-1-00121-EQ-F-04638-M2-A3-IDOM-DD-pdf-1-CP-1, Emergency showers location, Level, +15.50.pdf</v>
      </c>
      <c r="U107" s="4" t="s">
        <v>136</v>
      </c>
      <c r="V107" s="3">
        <v>1</v>
      </c>
      <c r="W107" s="3">
        <v>100</v>
      </c>
      <c r="X107" t="s">
        <v>279</v>
      </c>
      <c r="Y107" t="s">
        <v>280</v>
      </c>
      <c r="Z107" t="s">
        <v>327</v>
      </c>
      <c r="AA107" t="s">
        <v>1428</v>
      </c>
      <c r="AB107" t="s">
        <v>283</v>
      </c>
      <c r="AC107" s="21" t="s">
        <v>2255</v>
      </c>
      <c r="AD107" t="s">
        <v>332</v>
      </c>
      <c r="AE107" t="s">
        <v>445</v>
      </c>
      <c r="AF107" t="s">
        <v>1972</v>
      </c>
      <c r="AG107" t="s">
        <v>1973</v>
      </c>
      <c r="AH107" t="s">
        <v>309</v>
      </c>
      <c r="AI107" t="s">
        <v>280</v>
      </c>
      <c r="AJ107" t="str">
        <f t="shared" si="6"/>
        <v>SFVA-1-00121-EQ-F-03001-M2-A3-JVFCCSJ-SD-pdf-1</v>
      </c>
      <c r="AK107" s="23" t="s">
        <v>1632</v>
      </c>
      <c r="AL107" t="str">
        <f t="shared" si="7"/>
        <v>SFVA-1-00121-EQ-F-03001-M2-A3-JVFCCSJ-SD-pdf-1-CP-1, Emergency showers location, Level, +15.50.pdf</v>
      </c>
      <c r="AM107" s="4" t="s">
        <v>136</v>
      </c>
      <c r="AO107"/>
    </row>
    <row r="108" spans="1:41" x14ac:dyDescent="0.25">
      <c r="A108" t="s">
        <v>18</v>
      </c>
      <c r="B108" s="3">
        <v>1</v>
      </c>
      <c r="F108" t="s">
        <v>279</v>
      </c>
      <c r="G108" t="s">
        <v>280</v>
      </c>
      <c r="H108" t="s">
        <v>327</v>
      </c>
      <c r="I108" t="s">
        <v>1497</v>
      </c>
      <c r="J108" t="s">
        <v>262</v>
      </c>
      <c r="K108" t="s">
        <v>1584</v>
      </c>
      <c r="L108" t="s">
        <v>301</v>
      </c>
      <c r="M108" t="s">
        <v>298</v>
      </c>
      <c r="N108" t="s">
        <v>287</v>
      </c>
      <c r="O108" t="s">
        <v>288</v>
      </c>
      <c r="P108" t="s">
        <v>309</v>
      </c>
      <c r="Q108" t="s">
        <v>438</v>
      </c>
      <c r="R108" t="str">
        <f t="shared" si="4"/>
        <v>SFVA-1-00121-PD-X-04427-G0-D4-IDOM-DD-pdf-b</v>
      </c>
      <c r="S108" t="s">
        <v>1760</v>
      </c>
      <c r="T108" t="str">
        <f t="shared" si="5"/>
        <v>SFVA-1-00121-PD-X-04427-G0-D4-IDOM-DD-pdf-b-MEP CP1 MTO Pipes and Pipe Fittings.pdf</v>
      </c>
      <c r="U108" t="s">
        <v>168</v>
      </c>
      <c r="X108" t="s">
        <v>279</v>
      </c>
      <c r="Y108" t="s">
        <v>280</v>
      </c>
      <c r="Z108" t="s">
        <v>327</v>
      </c>
      <c r="AA108" t="s">
        <v>1497</v>
      </c>
      <c r="AB108" t="s">
        <v>262</v>
      </c>
      <c r="AC108" s="21" t="s">
        <v>2275</v>
      </c>
      <c r="AD108" t="s">
        <v>301</v>
      </c>
      <c r="AE108" t="s">
        <v>298</v>
      </c>
      <c r="AF108" t="s">
        <v>1972</v>
      </c>
      <c r="AG108" t="s">
        <v>1973</v>
      </c>
      <c r="AH108" t="s">
        <v>309</v>
      </c>
      <c r="AI108" t="s">
        <v>438</v>
      </c>
      <c r="AJ108" t="str">
        <f t="shared" si="6"/>
        <v>SFVA-1-00121-PD-X-04000-G0-D4-JVFCCSJ-SD-pdf-b</v>
      </c>
      <c r="AK108" s="23" t="s">
        <v>1760</v>
      </c>
      <c r="AL108" t="str">
        <f t="shared" si="7"/>
        <v>SFVA-1-00121-PD-X-04000-G0-D4-JVFCCSJ-SD-pdf-b-MEP CP1 MTO Pipes and Pipe Fittings.pdf</v>
      </c>
      <c r="AM108" t="s">
        <v>168</v>
      </c>
      <c r="AO108"/>
    </row>
    <row r="109" spans="1:41" x14ac:dyDescent="0.25">
      <c r="A109" t="s">
        <v>16</v>
      </c>
      <c r="C109" s="3">
        <v>1</v>
      </c>
      <c r="D109" s="3">
        <v>200</v>
      </c>
      <c r="E109" s="3">
        <v>4</v>
      </c>
      <c r="F109" t="s">
        <v>279</v>
      </c>
      <c r="G109" t="s">
        <v>280</v>
      </c>
      <c r="H109" t="s">
        <v>354</v>
      </c>
      <c r="I109" t="s">
        <v>1012</v>
      </c>
      <c r="J109" t="s">
        <v>283</v>
      </c>
      <c r="K109" t="s">
        <v>1450</v>
      </c>
      <c r="L109" t="s">
        <v>285</v>
      </c>
      <c r="M109" t="s">
        <v>298</v>
      </c>
      <c r="N109" t="s">
        <v>287</v>
      </c>
      <c r="O109" t="s">
        <v>288</v>
      </c>
      <c r="P109" t="s">
        <v>309</v>
      </c>
      <c r="Q109" t="s">
        <v>280</v>
      </c>
      <c r="R109" t="str">
        <f t="shared" si="4"/>
        <v>SFVA-1-00122-BI-F-01789-EG-D4-IDOM-DD-pdf-1</v>
      </c>
      <c r="S109" t="s">
        <v>1633</v>
      </c>
      <c r="T109" t="str">
        <f t="shared" si="5"/>
        <v>SFVA-1-00122-BI-F-01789-EG-D4-IDOM-DD-pdf-1-MEP. Cell Production 2 (CP2). General piping arrangement. Levels +0.00, +2.80.pdf</v>
      </c>
      <c r="U109" s="4" t="s">
        <v>139</v>
      </c>
      <c r="V109" s="3">
        <v>1</v>
      </c>
      <c r="W109" s="3">
        <v>200</v>
      </c>
      <c r="X109" t="s">
        <v>279</v>
      </c>
      <c r="Y109" t="s">
        <v>280</v>
      </c>
      <c r="Z109" t="s">
        <v>354</v>
      </c>
      <c r="AA109" t="s">
        <v>1012</v>
      </c>
      <c r="AB109" t="s">
        <v>283</v>
      </c>
      <c r="AC109" s="21" t="s">
        <v>2020</v>
      </c>
      <c r="AD109" t="s">
        <v>285</v>
      </c>
      <c r="AE109" t="s">
        <v>298</v>
      </c>
      <c r="AF109" t="s">
        <v>1972</v>
      </c>
      <c r="AG109" t="s">
        <v>1973</v>
      </c>
      <c r="AH109" t="s">
        <v>309</v>
      </c>
      <c r="AI109" t="s">
        <v>280</v>
      </c>
      <c r="AJ109" t="str">
        <f t="shared" si="6"/>
        <v>SFVA-1-00122-BI-F-01000-EG-D4-JVFCCSJ-SD-pdf-1</v>
      </c>
      <c r="AK109" s="27" t="s">
        <v>2581</v>
      </c>
      <c r="AL109" t="str">
        <f t="shared" si="7"/>
        <v>SFVA-1-00122-BI-F-01000-EG-D4-JVFCCSJ-SD-pdf-1-MEP. CP2. General piping arrangement. General. Levels +0.00, +2.80.pdf</v>
      </c>
      <c r="AM109" s="4" t="s">
        <v>139</v>
      </c>
      <c r="AO109"/>
    </row>
    <row r="110" spans="1:41" x14ac:dyDescent="0.25">
      <c r="A110" t="s">
        <v>16</v>
      </c>
      <c r="C110" s="3">
        <v>1</v>
      </c>
      <c r="D110" s="3">
        <v>200</v>
      </c>
      <c r="E110" s="3">
        <v>4</v>
      </c>
      <c r="F110" t="s">
        <v>279</v>
      </c>
      <c r="G110" t="s">
        <v>280</v>
      </c>
      <c r="H110" t="s">
        <v>354</v>
      </c>
      <c r="I110" t="s">
        <v>1012</v>
      </c>
      <c r="J110" t="s">
        <v>283</v>
      </c>
      <c r="K110" t="s">
        <v>1450</v>
      </c>
      <c r="L110" t="s">
        <v>285</v>
      </c>
      <c r="M110" t="s">
        <v>298</v>
      </c>
      <c r="N110" t="s">
        <v>287</v>
      </c>
      <c r="O110" t="s">
        <v>288</v>
      </c>
      <c r="P110" t="s">
        <v>309</v>
      </c>
      <c r="Q110" t="s">
        <v>280</v>
      </c>
      <c r="R110" t="str">
        <f t="shared" si="4"/>
        <v>SFVA-1-00122-BI-F-01789-EG-D4-IDOM-DD-pdf-1</v>
      </c>
      <c r="S110" t="s">
        <v>1633</v>
      </c>
      <c r="T110" t="str">
        <f t="shared" si="5"/>
        <v>SFVA-1-00122-BI-F-01789-EG-D4-IDOM-DD-pdf-1-MEP. Cell Production 2 (CP2). General piping arrangement. Levels +0.00, +2.80.pdf</v>
      </c>
      <c r="U110" s="4" t="s">
        <v>139</v>
      </c>
      <c r="V110" s="3">
        <v>1</v>
      </c>
      <c r="W110" s="3">
        <v>100</v>
      </c>
      <c r="X110" t="s">
        <v>279</v>
      </c>
      <c r="Y110" t="s">
        <v>280</v>
      </c>
      <c r="Z110" t="s">
        <v>354</v>
      </c>
      <c r="AA110" t="s">
        <v>1012</v>
      </c>
      <c r="AB110" t="s">
        <v>283</v>
      </c>
      <c r="AC110" s="21" t="s">
        <v>2021</v>
      </c>
      <c r="AD110" t="s">
        <v>285</v>
      </c>
      <c r="AE110" t="s">
        <v>298</v>
      </c>
      <c r="AF110" t="s">
        <v>1972</v>
      </c>
      <c r="AG110" t="s">
        <v>1973</v>
      </c>
      <c r="AH110" t="s">
        <v>309</v>
      </c>
      <c r="AI110" t="s">
        <v>280</v>
      </c>
      <c r="AJ110" t="str">
        <f t="shared" si="6"/>
        <v>SFVA-1-00122-BI-F-01001-EG-D4-JVFCCSJ-SD-pdf-1</v>
      </c>
      <c r="AK110" s="27" t="s">
        <v>2582</v>
      </c>
      <c r="AL110" t="str">
        <f t="shared" si="7"/>
        <v>SFVA-1-00122-BI-F-01001-EG-D4-JVFCCSJ-SD-pdf-1-MEP. CP2. General piping arrangement. Zone 1. Levels +0.00, +2.80.pdf</v>
      </c>
      <c r="AM110" s="4" t="s">
        <v>139</v>
      </c>
      <c r="AO110"/>
    </row>
    <row r="111" spans="1:41" x14ac:dyDescent="0.25">
      <c r="A111" t="s">
        <v>16</v>
      </c>
      <c r="C111" s="3">
        <v>1</v>
      </c>
      <c r="D111" s="3">
        <v>200</v>
      </c>
      <c r="E111" s="3">
        <v>4</v>
      </c>
      <c r="F111" t="s">
        <v>279</v>
      </c>
      <c r="G111" t="s">
        <v>280</v>
      </c>
      <c r="H111" t="s">
        <v>354</v>
      </c>
      <c r="I111" t="s">
        <v>1012</v>
      </c>
      <c r="J111" t="s">
        <v>283</v>
      </c>
      <c r="K111" t="s">
        <v>1450</v>
      </c>
      <c r="L111" t="s">
        <v>285</v>
      </c>
      <c r="M111" t="s">
        <v>298</v>
      </c>
      <c r="N111" t="s">
        <v>287</v>
      </c>
      <c r="O111" t="s">
        <v>288</v>
      </c>
      <c r="P111" t="s">
        <v>309</v>
      </c>
      <c r="Q111" t="s">
        <v>280</v>
      </c>
      <c r="R111" t="str">
        <f t="shared" si="4"/>
        <v>SFVA-1-00122-BI-F-01789-EG-D4-IDOM-DD-pdf-1</v>
      </c>
      <c r="S111" t="s">
        <v>1633</v>
      </c>
      <c r="T111" t="str">
        <f t="shared" si="5"/>
        <v>SFVA-1-00122-BI-F-01789-EG-D4-IDOM-DD-pdf-1-MEP. Cell Production 2 (CP2). General piping arrangement. Levels +0.00, +2.80.pdf</v>
      </c>
      <c r="U111" s="4" t="s">
        <v>139</v>
      </c>
      <c r="V111" s="3">
        <v>1</v>
      </c>
      <c r="W111" s="3">
        <v>100</v>
      </c>
      <c r="X111" t="s">
        <v>279</v>
      </c>
      <c r="Y111" t="s">
        <v>280</v>
      </c>
      <c r="Z111" t="s">
        <v>354</v>
      </c>
      <c r="AA111" t="s">
        <v>1012</v>
      </c>
      <c r="AB111" t="s">
        <v>283</v>
      </c>
      <c r="AC111" s="21" t="s">
        <v>2022</v>
      </c>
      <c r="AD111" t="s">
        <v>285</v>
      </c>
      <c r="AE111" t="s">
        <v>298</v>
      </c>
      <c r="AF111" t="s">
        <v>1972</v>
      </c>
      <c r="AG111" t="s">
        <v>1973</v>
      </c>
      <c r="AH111" t="s">
        <v>309</v>
      </c>
      <c r="AI111" t="s">
        <v>280</v>
      </c>
      <c r="AJ111" t="str">
        <f t="shared" si="6"/>
        <v>SFVA-1-00122-BI-F-01002-EG-D4-JVFCCSJ-SD-pdf-1</v>
      </c>
      <c r="AK111" s="27" t="s">
        <v>2583</v>
      </c>
      <c r="AL111" t="str">
        <f t="shared" si="7"/>
        <v>SFVA-1-00122-BI-F-01002-EG-D4-JVFCCSJ-SD-pdf-1-MEP. CP2. General piping arrangement. Zone 2. Levels +0.00, +2.80.pdf</v>
      </c>
      <c r="AM111" s="4" t="s">
        <v>139</v>
      </c>
      <c r="AO111"/>
    </row>
    <row r="112" spans="1:41" x14ac:dyDescent="0.25">
      <c r="A112" t="s">
        <v>16</v>
      </c>
      <c r="C112" s="3">
        <v>1</v>
      </c>
      <c r="D112" s="3">
        <v>200</v>
      </c>
      <c r="E112" s="3">
        <v>4</v>
      </c>
      <c r="F112" t="s">
        <v>279</v>
      </c>
      <c r="G112" t="s">
        <v>280</v>
      </c>
      <c r="H112" t="s">
        <v>354</v>
      </c>
      <c r="I112" t="s">
        <v>1012</v>
      </c>
      <c r="J112" t="s">
        <v>283</v>
      </c>
      <c r="K112" t="s">
        <v>1450</v>
      </c>
      <c r="L112" t="s">
        <v>285</v>
      </c>
      <c r="M112" t="s">
        <v>298</v>
      </c>
      <c r="N112" t="s">
        <v>287</v>
      </c>
      <c r="O112" t="s">
        <v>288</v>
      </c>
      <c r="P112" t="s">
        <v>309</v>
      </c>
      <c r="Q112" t="s">
        <v>280</v>
      </c>
      <c r="R112" t="str">
        <f t="shared" si="4"/>
        <v>SFVA-1-00122-BI-F-01789-EG-D4-IDOM-DD-pdf-1</v>
      </c>
      <c r="S112" t="s">
        <v>1633</v>
      </c>
      <c r="T112" t="str">
        <f t="shared" si="5"/>
        <v>SFVA-1-00122-BI-F-01789-EG-D4-IDOM-DD-pdf-1-MEP. Cell Production 2 (CP2). General piping arrangement. Levels +0.00, +2.80.pdf</v>
      </c>
      <c r="U112" s="4" t="s">
        <v>139</v>
      </c>
      <c r="V112" s="3">
        <v>1</v>
      </c>
      <c r="W112" s="3">
        <v>100</v>
      </c>
      <c r="X112" t="s">
        <v>279</v>
      </c>
      <c r="Y112" t="s">
        <v>280</v>
      </c>
      <c r="Z112" t="s">
        <v>354</v>
      </c>
      <c r="AA112" t="s">
        <v>1012</v>
      </c>
      <c r="AB112" t="s">
        <v>283</v>
      </c>
      <c r="AC112" s="21" t="s">
        <v>2023</v>
      </c>
      <c r="AD112" t="s">
        <v>285</v>
      </c>
      <c r="AE112" t="s">
        <v>298</v>
      </c>
      <c r="AF112" t="s">
        <v>1972</v>
      </c>
      <c r="AG112" t="s">
        <v>1973</v>
      </c>
      <c r="AH112" t="s">
        <v>309</v>
      </c>
      <c r="AI112" t="s">
        <v>280</v>
      </c>
      <c r="AJ112" t="str">
        <f t="shared" si="6"/>
        <v>SFVA-1-00122-BI-F-01003-EG-D4-JVFCCSJ-SD-pdf-1</v>
      </c>
      <c r="AK112" s="27" t="s">
        <v>2584</v>
      </c>
      <c r="AL112" t="str">
        <f t="shared" si="7"/>
        <v>SFVA-1-00122-BI-F-01003-EG-D4-JVFCCSJ-SD-pdf-1-MEP. CP2. General piping arrangement. Zone 3. Levels +0.00, +2.80.pdf</v>
      </c>
      <c r="AM112" s="4" t="s">
        <v>139</v>
      </c>
      <c r="AO112"/>
    </row>
    <row r="113" spans="1:41" x14ac:dyDescent="0.25">
      <c r="A113" t="s">
        <v>16</v>
      </c>
      <c r="C113" s="3">
        <v>1</v>
      </c>
      <c r="D113" s="3">
        <v>200</v>
      </c>
      <c r="E113" s="3">
        <v>4</v>
      </c>
      <c r="F113" t="s">
        <v>279</v>
      </c>
      <c r="G113" t="s">
        <v>280</v>
      </c>
      <c r="H113" t="s">
        <v>354</v>
      </c>
      <c r="I113" t="s">
        <v>1012</v>
      </c>
      <c r="J113" t="s">
        <v>283</v>
      </c>
      <c r="K113" t="s">
        <v>1450</v>
      </c>
      <c r="L113" t="s">
        <v>285</v>
      </c>
      <c r="M113" t="s">
        <v>298</v>
      </c>
      <c r="N113" t="s">
        <v>287</v>
      </c>
      <c r="O113" t="s">
        <v>288</v>
      </c>
      <c r="P113" t="s">
        <v>309</v>
      </c>
      <c r="Q113" t="s">
        <v>280</v>
      </c>
      <c r="R113" t="str">
        <f t="shared" si="4"/>
        <v>SFVA-1-00122-BI-F-01789-EG-D4-IDOM-DD-pdf-1</v>
      </c>
      <c r="S113" t="s">
        <v>1633</v>
      </c>
      <c r="T113" t="str">
        <f t="shared" si="5"/>
        <v>SFVA-1-00122-BI-F-01789-EG-D4-IDOM-DD-pdf-1-MEP. Cell Production 2 (CP2). General piping arrangement. Levels +0.00, +2.80.pdf</v>
      </c>
      <c r="U113" s="4" t="s">
        <v>139</v>
      </c>
      <c r="V113" s="3">
        <v>1</v>
      </c>
      <c r="W113" s="3">
        <v>100</v>
      </c>
      <c r="X113" t="s">
        <v>279</v>
      </c>
      <c r="Y113" t="s">
        <v>280</v>
      </c>
      <c r="Z113" t="s">
        <v>354</v>
      </c>
      <c r="AA113" t="s">
        <v>1012</v>
      </c>
      <c r="AB113" t="s">
        <v>283</v>
      </c>
      <c r="AC113" s="21" t="s">
        <v>2024</v>
      </c>
      <c r="AD113" t="s">
        <v>285</v>
      </c>
      <c r="AE113" t="s">
        <v>298</v>
      </c>
      <c r="AF113" t="s">
        <v>1972</v>
      </c>
      <c r="AG113" t="s">
        <v>1973</v>
      </c>
      <c r="AH113" t="s">
        <v>309</v>
      </c>
      <c r="AI113" t="s">
        <v>280</v>
      </c>
      <c r="AJ113" t="str">
        <f t="shared" si="6"/>
        <v>SFVA-1-00122-BI-F-01004-EG-D4-JVFCCSJ-SD-pdf-1</v>
      </c>
      <c r="AK113" s="27" t="s">
        <v>2585</v>
      </c>
      <c r="AL113" t="str">
        <f t="shared" si="7"/>
        <v>SFVA-1-00122-BI-F-01004-EG-D4-JVFCCSJ-SD-pdf-1-MEP. CP2. General piping arrangement. Zone 4. Levels +0.00, +2.80.pdf</v>
      </c>
      <c r="AM113" s="4" t="s">
        <v>139</v>
      </c>
      <c r="AO113"/>
    </row>
    <row r="114" spans="1:41" x14ac:dyDescent="0.25">
      <c r="A114" t="s">
        <v>16</v>
      </c>
      <c r="C114" s="3">
        <v>2</v>
      </c>
      <c r="D114" s="3">
        <v>200</v>
      </c>
      <c r="E114" s="3">
        <v>4</v>
      </c>
      <c r="F114" t="s">
        <v>279</v>
      </c>
      <c r="G114" t="s">
        <v>280</v>
      </c>
      <c r="H114" t="s">
        <v>354</v>
      </c>
      <c r="I114" t="s">
        <v>1012</v>
      </c>
      <c r="J114" t="s">
        <v>283</v>
      </c>
      <c r="K114" t="s">
        <v>1451</v>
      </c>
      <c r="L114" t="s">
        <v>292</v>
      </c>
      <c r="M114" t="s">
        <v>298</v>
      </c>
      <c r="N114" t="s">
        <v>287</v>
      </c>
      <c r="O114" t="s">
        <v>288</v>
      </c>
      <c r="P114" t="s">
        <v>309</v>
      </c>
      <c r="Q114" t="s">
        <v>280</v>
      </c>
      <c r="R114" t="str">
        <f t="shared" si="4"/>
        <v>SFVA-1-00122-BI-F-01790-E1-D4-IDOM-DD-pdf-1</v>
      </c>
      <c r="S114" t="s">
        <v>1634</v>
      </c>
      <c r="T114" t="str">
        <f t="shared" si="5"/>
        <v>SFVA-1-00122-BI-F-01790-E1-D4-IDOM-DD-pdf-1-MEP. Cell Production 2 (CP2). General piping arrangement. Levels +2.80, +5.50.pdf</v>
      </c>
      <c r="U114" s="4" t="s">
        <v>139</v>
      </c>
      <c r="V114" s="3">
        <v>2</v>
      </c>
      <c r="W114" s="3">
        <v>200</v>
      </c>
      <c r="X114" t="s">
        <v>279</v>
      </c>
      <c r="Y114" t="s">
        <v>280</v>
      </c>
      <c r="Z114" t="s">
        <v>354</v>
      </c>
      <c r="AA114" t="s">
        <v>1012</v>
      </c>
      <c r="AB114" t="s">
        <v>283</v>
      </c>
      <c r="AC114" s="21" t="s">
        <v>2025</v>
      </c>
      <c r="AD114" t="s">
        <v>292</v>
      </c>
      <c r="AE114" t="s">
        <v>298</v>
      </c>
      <c r="AF114" t="s">
        <v>1972</v>
      </c>
      <c r="AG114" t="s">
        <v>1973</v>
      </c>
      <c r="AH114" t="s">
        <v>309</v>
      </c>
      <c r="AI114" t="s">
        <v>280</v>
      </c>
      <c r="AJ114" t="str">
        <f t="shared" si="6"/>
        <v>SFVA-1-00122-BI-F-01100-E1-D4-JVFCCSJ-SD-pdf-1</v>
      </c>
      <c r="AK114" s="27" t="s">
        <v>2586</v>
      </c>
      <c r="AL114" t="str">
        <f t="shared" si="7"/>
        <v>SFVA-1-00122-BI-F-01100-E1-D4-JVFCCSJ-SD-pdf-1-MEP. CP2. General piping arrangement. General. Levels +2.80, +5.50.pdf</v>
      </c>
      <c r="AM114" s="4" t="s">
        <v>139</v>
      </c>
      <c r="AO114"/>
    </row>
    <row r="115" spans="1:41" x14ac:dyDescent="0.25">
      <c r="A115" t="s">
        <v>16</v>
      </c>
      <c r="C115" s="3">
        <v>2</v>
      </c>
      <c r="D115" s="3">
        <v>200</v>
      </c>
      <c r="E115" s="3">
        <v>4</v>
      </c>
      <c r="F115" t="s">
        <v>279</v>
      </c>
      <c r="G115" t="s">
        <v>280</v>
      </c>
      <c r="H115" t="s">
        <v>354</v>
      </c>
      <c r="I115" t="s">
        <v>1012</v>
      </c>
      <c r="J115" t="s">
        <v>283</v>
      </c>
      <c r="K115" t="s">
        <v>1451</v>
      </c>
      <c r="L115" t="s">
        <v>292</v>
      </c>
      <c r="M115" t="s">
        <v>298</v>
      </c>
      <c r="N115" t="s">
        <v>287</v>
      </c>
      <c r="O115" t="s">
        <v>288</v>
      </c>
      <c r="P115" t="s">
        <v>309</v>
      </c>
      <c r="Q115" t="s">
        <v>280</v>
      </c>
      <c r="R115" t="str">
        <f t="shared" si="4"/>
        <v>SFVA-1-00122-BI-F-01790-E1-D4-IDOM-DD-pdf-1</v>
      </c>
      <c r="S115" t="s">
        <v>1634</v>
      </c>
      <c r="T115" t="str">
        <f t="shared" si="5"/>
        <v>SFVA-1-00122-BI-F-01790-E1-D4-IDOM-DD-pdf-1-MEP. Cell Production 2 (CP2). General piping arrangement. Levels +2.80, +5.50.pdf</v>
      </c>
      <c r="U115" s="4" t="s">
        <v>139</v>
      </c>
      <c r="V115" s="3">
        <v>2</v>
      </c>
      <c r="W115" s="3">
        <v>100</v>
      </c>
      <c r="X115" t="s">
        <v>279</v>
      </c>
      <c r="Y115" t="s">
        <v>280</v>
      </c>
      <c r="Z115" t="s">
        <v>354</v>
      </c>
      <c r="AA115" t="s">
        <v>1012</v>
      </c>
      <c r="AB115" t="s">
        <v>283</v>
      </c>
      <c r="AC115" s="21" t="s">
        <v>2026</v>
      </c>
      <c r="AD115" t="s">
        <v>292</v>
      </c>
      <c r="AE115" t="s">
        <v>298</v>
      </c>
      <c r="AF115" t="s">
        <v>1972</v>
      </c>
      <c r="AG115" t="s">
        <v>1973</v>
      </c>
      <c r="AH115" t="s">
        <v>309</v>
      </c>
      <c r="AI115" t="s">
        <v>280</v>
      </c>
      <c r="AJ115" t="str">
        <f t="shared" si="6"/>
        <v>SFVA-1-00122-BI-F-01101-E1-D4-JVFCCSJ-SD-pdf-1</v>
      </c>
      <c r="AK115" s="27" t="s">
        <v>2587</v>
      </c>
      <c r="AL115" t="str">
        <f t="shared" si="7"/>
        <v>SFVA-1-00122-BI-F-01101-E1-D4-JVFCCSJ-SD-pdf-1-MEP. CP2. General piping arrangement. Zone 1. Levels +2.80, +5.50.pdf</v>
      </c>
      <c r="AM115" s="4" t="s">
        <v>139</v>
      </c>
      <c r="AO115"/>
    </row>
    <row r="116" spans="1:41" x14ac:dyDescent="0.25">
      <c r="A116" t="s">
        <v>16</v>
      </c>
      <c r="C116" s="3">
        <v>2</v>
      </c>
      <c r="D116" s="3">
        <v>200</v>
      </c>
      <c r="E116" s="3">
        <v>4</v>
      </c>
      <c r="F116" t="s">
        <v>279</v>
      </c>
      <c r="G116" t="s">
        <v>280</v>
      </c>
      <c r="H116" t="s">
        <v>354</v>
      </c>
      <c r="I116" t="s">
        <v>1012</v>
      </c>
      <c r="J116" t="s">
        <v>283</v>
      </c>
      <c r="K116" t="s">
        <v>1451</v>
      </c>
      <c r="L116" t="s">
        <v>292</v>
      </c>
      <c r="M116" t="s">
        <v>298</v>
      </c>
      <c r="N116" t="s">
        <v>287</v>
      </c>
      <c r="O116" t="s">
        <v>288</v>
      </c>
      <c r="P116" t="s">
        <v>309</v>
      </c>
      <c r="Q116" t="s">
        <v>280</v>
      </c>
      <c r="R116" t="str">
        <f t="shared" si="4"/>
        <v>SFVA-1-00122-BI-F-01790-E1-D4-IDOM-DD-pdf-1</v>
      </c>
      <c r="S116" t="s">
        <v>1634</v>
      </c>
      <c r="T116" t="str">
        <f t="shared" si="5"/>
        <v>SFVA-1-00122-BI-F-01790-E1-D4-IDOM-DD-pdf-1-MEP. Cell Production 2 (CP2). General piping arrangement. Levels +2.80, +5.50.pdf</v>
      </c>
      <c r="U116" s="4" t="s">
        <v>139</v>
      </c>
      <c r="V116" s="3">
        <v>2</v>
      </c>
      <c r="W116" s="3">
        <v>100</v>
      </c>
      <c r="X116" t="s">
        <v>279</v>
      </c>
      <c r="Y116" t="s">
        <v>280</v>
      </c>
      <c r="Z116" t="s">
        <v>354</v>
      </c>
      <c r="AA116" t="s">
        <v>1012</v>
      </c>
      <c r="AB116" t="s">
        <v>283</v>
      </c>
      <c r="AC116" s="21" t="s">
        <v>2027</v>
      </c>
      <c r="AD116" t="s">
        <v>292</v>
      </c>
      <c r="AE116" t="s">
        <v>298</v>
      </c>
      <c r="AF116" t="s">
        <v>1972</v>
      </c>
      <c r="AG116" t="s">
        <v>1973</v>
      </c>
      <c r="AH116" t="s">
        <v>309</v>
      </c>
      <c r="AI116" t="s">
        <v>280</v>
      </c>
      <c r="AJ116" t="str">
        <f t="shared" si="6"/>
        <v>SFVA-1-00122-BI-F-01102-E1-D4-JVFCCSJ-SD-pdf-1</v>
      </c>
      <c r="AK116" s="27" t="s">
        <v>2588</v>
      </c>
      <c r="AL116" t="str">
        <f t="shared" si="7"/>
        <v>SFVA-1-00122-BI-F-01102-E1-D4-JVFCCSJ-SD-pdf-1-MEP. CP2. General piping arrangement. Zone 2. Levels +2.80, +5.50.pdf</v>
      </c>
      <c r="AM116" s="4" t="s">
        <v>139</v>
      </c>
      <c r="AO116"/>
    </row>
    <row r="117" spans="1:41" x14ac:dyDescent="0.25">
      <c r="A117" t="s">
        <v>16</v>
      </c>
      <c r="C117" s="3">
        <v>2</v>
      </c>
      <c r="D117" s="3">
        <v>200</v>
      </c>
      <c r="E117" s="3">
        <v>4</v>
      </c>
      <c r="F117" t="s">
        <v>279</v>
      </c>
      <c r="G117" t="s">
        <v>280</v>
      </c>
      <c r="H117" t="s">
        <v>354</v>
      </c>
      <c r="I117" t="s">
        <v>1012</v>
      </c>
      <c r="J117" t="s">
        <v>283</v>
      </c>
      <c r="K117" t="s">
        <v>1451</v>
      </c>
      <c r="L117" t="s">
        <v>292</v>
      </c>
      <c r="M117" t="s">
        <v>298</v>
      </c>
      <c r="N117" t="s">
        <v>287</v>
      </c>
      <c r="O117" t="s">
        <v>288</v>
      </c>
      <c r="P117" t="s">
        <v>309</v>
      </c>
      <c r="Q117" t="s">
        <v>280</v>
      </c>
      <c r="R117" t="str">
        <f t="shared" si="4"/>
        <v>SFVA-1-00122-BI-F-01790-E1-D4-IDOM-DD-pdf-1</v>
      </c>
      <c r="S117" t="s">
        <v>1634</v>
      </c>
      <c r="T117" t="str">
        <f t="shared" si="5"/>
        <v>SFVA-1-00122-BI-F-01790-E1-D4-IDOM-DD-pdf-1-MEP. Cell Production 2 (CP2). General piping arrangement. Levels +2.80, +5.50.pdf</v>
      </c>
      <c r="U117" s="4" t="s">
        <v>139</v>
      </c>
      <c r="V117" s="3">
        <v>2</v>
      </c>
      <c r="W117" s="3">
        <v>100</v>
      </c>
      <c r="X117" t="s">
        <v>279</v>
      </c>
      <c r="Y117" t="s">
        <v>280</v>
      </c>
      <c r="Z117" t="s">
        <v>354</v>
      </c>
      <c r="AA117" t="s">
        <v>1012</v>
      </c>
      <c r="AB117" t="s">
        <v>283</v>
      </c>
      <c r="AC117" s="21" t="s">
        <v>2028</v>
      </c>
      <c r="AD117" t="s">
        <v>292</v>
      </c>
      <c r="AE117" t="s">
        <v>298</v>
      </c>
      <c r="AF117" t="s">
        <v>1972</v>
      </c>
      <c r="AG117" t="s">
        <v>1973</v>
      </c>
      <c r="AH117" t="s">
        <v>309</v>
      </c>
      <c r="AI117" t="s">
        <v>280</v>
      </c>
      <c r="AJ117" t="str">
        <f t="shared" si="6"/>
        <v>SFVA-1-00122-BI-F-01103-E1-D4-JVFCCSJ-SD-pdf-1</v>
      </c>
      <c r="AK117" s="27" t="s">
        <v>2589</v>
      </c>
      <c r="AL117" t="str">
        <f t="shared" si="7"/>
        <v>SFVA-1-00122-BI-F-01103-E1-D4-JVFCCSJ-SD-pdf-1-MEP. CP2. General piping arrangement. Zone 3. Levels +2.80, +5.50.pdf</v>
      </c>
      <c r="AM117" s="4" t="s">
        <v>139</v>
      </c>
      <c r="AO117"/>
    </row>
    <row r="118" spans="1:41" x14ac:dyDescent="0.25">
      <c r="A118" t="s">
        <v>16</v>
      </c>
      <c r="C118" s="3">
        <v>2</v>
      </c>
      <c r="D118" s="3">
        <v>200</v>
      </c>
      <c r="E118" s="3">
        <v>4</v>
      </c>
      <c r="F118" t="s">
        <v>279</v>
      </c>
      <c r="G118" t="s">
        <v>280</v>
      </c>
      <c r="H118" t="s">
        <v>354</v>
      </c>
      <c r="I118" t="s">
        <v>1012</v>
      </c>
      <c r="J118" t="s">
        <v>283</v>
      </c>
      <c r="K118" t="s">
        <v>1451</v>
      </c>
      <c r="L118" t="s">
        <v>292</v>
      </c>
      <c r="M118" t="s">
        <v>298</v>
      </c>
      <c r="N118" t="s">
        <v>287</v>
      </c>
      <c r="O118" t="s">
        <v>288</v>
      </c>
      <c r="P118" t="s">
        <v>309</v>
      </c>
      <c r="Q118" t="s">
        <v>280</v>
      </c>
      <c r="R118" t="str">
        <f t="shared" si="4"/>
        <v>SFVA-1-00122-BI-F-01790-E1-D4-IDOM-DD-pdf-1</v>
      </c>
      <c r="S118" t="s">
        <v>1634</v>
      </c>
      <c r="T118" t="str">
        <f t="shared" si="5"/>
        <v>SFVA-1-00122-BI-F-01790-E1-D4-IDOM-DD-pdf-1-MEP. Cell Production 2 (CP2). General piping arrangement. Levels +2.80, +5.50.pdf</v>
      </c>
      <c r="U118" s="4" t="s">
        <v>139</v>
      </c>
      <c r="V118" s="3">
        <v>2</v>
      </c>
      <c r="W118" s="3">
        <v>100</v>
      </c>
      <c r="X118" t="s">
        <v>279</v>
      </c>
      <c r="Y118" t="s">
        <v>280</v>
      </c>
      <c r="Z118" t="s">
        <v>354</v>
      </c>
      <c r="AA118" t="s">
        <v>1012</v>
      </c>
      <c r="AB118" t="s">
        <v>283</v>
      </c>
      <c r="AC118" s="21" t="s">
        <v>2029</v>
      </c>
      <c r="AD118" t="s">
        <v>292</v>
      </c>
      <c r="AE118" t="s">
        <v>298</v>
      </c>
      <c r="AF118" t="s">
        <v>1972</v>
      </c>
      <c r="AG118" t="s">
        <v>1973</v>
      </c>
      <c r="AH118" t="s">
        <v>309</v>
      </c>
      <c r="AI118" t="s">
        <v>280</v>
      </c>
      <c r="AJ118" t="str">
        <f t="shared" si="6"/>
        <v>SFVA-1-00122-BI-F-01104-E1-D4-JVFCCSJ-SD-pdf-1</v>
      </c>
      <c r="AK118" s="27" t="s">
        <v>2590</v>
      </c>
      <c r="AL118" t="str">
        <f t="shared" si="7"/>
        <v>SFVA-1-00122-BI-F-01104-E1-D4-JVFCCSJ-SD-pdf-1-MEP. CP2. General piping arrangement. Zone 4. Levels +2.80, +5.50.pdf</v>
      </c>
      <c r="AM118" s="4" t="s">
        <v>139</v>
      </c>
      <c r="AO118"/>
    </row>
    <row r="119" spans="1:41" x14ac:dyDescent="0.25">
      <c r="A119" t="s">
        <v>16</v>
      </c>
      <c r="C119" s="3">
        <v>1</v>
      </c>
      <c r="D119" s="3">
        <v>200</v>
      </c>
      <c r="E119" s="3">
        <v>4</v>
      </c>
      <c r="F119" t="s">
        <v>279</v>
      </c>
      <c r="G119" t="s">
        <v>280</v>
      </c>
      <c r="H119" t="s">
        <v>354</v>
      </c>
      <c r="I119" t="s">
        <v>1012</v>
      </c>
      <c r="J119" t="s">
        <v>283</v>
      </c>
      <c r="K119" t="s">
        <v>1452</v>
      </c>
      <c r="L119" t="s">
        <v>294</v>
      </c>
      <c r="M119" t="s">
        <v>298</v>
      </c>
      <c r="N119" t="s">
        <v>287</v>
      </c>
      <c r="O119" t="s">
        <v>288</v>
      </c>
      <c r="P119" t="s">
        <v>309</v>
      </c>
      <c r="Q119" t="s">
        <v>280</v>
      </c>
      <c r="R119" t="str">
        <f t="shared" si="4"/>
        <v>SFVA-1-00122-BI-F-01791-E2-D4-IDOM-DD-pdf-1</v>
      </c>
      <c r="S119" t="s">
        <v>1635</v>
      </c>
      <c r="T119" t="str">
        <f t="shared" si="5"/>
        <v>SFVA-1-00122-BI-F-01791-E2-D4-IDOM-DD-pdf-1-MEP. Cell Production 2 (CP2). General piping arrangement. Levels +5.50, +9.50.pdf</v>
      </c>
      <c r="U119" s="4" t="s">
        <v>139</v>
      </c>
      <c r="V119" s="3">
        <v>1</v>
      </c>
      <c r="W119" s="3">
        <v>200</v>
      </c>
      <c r="X119" t="s">
        <v>279</v>
      </c>
      <c r="Y119" t="s">
        <v>280</v>
      </c>
      <c r="Z119" t="s">
        <v>354</v>
      </c>
      <c r="AA119" t="s">
        <v>1012</v>
      </c>
      <c r="AB119" t="s">
        <v>283</v>
      </c>
      <c r="AC119" s="21" t="s">
        <v>2244</v>
      </c>
      <c r="AD119" t="s">
        <v>294</v>
      </c>
      <c r="AE119" t="s">
        <v>298</v>
      </c>
      <c r="AF119" t="s">
        <v>1972</v>
      </c>
      <c r="AG119" t="s">
        <v>1973</v>
      </c>
      <c r="AH119" t="s">
        <v>309</v>
      </c>
      <c r="AI119" t="s">
        <v>280</v>
      </c>
      <c r="AJ119" t="str">
        <f t="shared" si="6"/>
        <v>SFVA-1-00122-BI-F-01200-E2-D4-JVFCCSJ-SD-pdf-1</v>
      </c>
      <c r="AK119" s="27" t="s">
        <v>2591</v>
      </c>
      <c r="AL119" t="str">
        <f t="shared" si="7"/>
        <v>SFVA-1-00122-BI-F-01200-E2-D4-JVFCCSJ-SD-pdf-1-MEP. CP2. General piping arrangement. General. Levels +5.50, +9.50.pdf</v>
      </c>
      <c r="AM119" s="4" t="s">
        <v>139</v>
      </c>
      <c r="AO119"/>
    </row>
    <row r="120" spans="1:41" x14ac:dyDescent="0.25">
      <c r="A120" t="s">
        <v>16</v>
      </c>
      <c r="C120" s="3">
        <v>1</v>
      </c>
      <c r="D120" s="3">
        <v>200</v>
      </c>
      <c r="E120" s="3">
        <v>4</v>
      </c>
      <c r="F120" t="s">
        <v>279</v>
      </c>
      <c r="G120" t="s">
        <v>280</v>
      </c>
      <c r="H120" t="s">
        <v>354</v>
      </c>
      <c r="I120" t="s">
        <v>1012</v>
      </c>
      <c r="J120" t="s">
        <v>283</v>
      </c>
      <c r="K120" t="s">
        <v>1452</v>
      </c>
      <c r="L120" t="s">
        <v>294</v>
      </c>
      <c r="M120" t="s">
        <v>298</v>
      </c>
      <c r="N120" t="s">
        <v>287</v>
      </c>
      <c r="O120" t="s">
        <v>288</v>
      </c>
      <c r="P120" t="s">
        <v>309</v>
      </c>
      <c r="Q120" t="s">
        <v>280</v>
      </c>
      <c r="R120" t="str">
        <f t="shared" si="4"/>
        <v>SFVA-1-00122-BI-F-01791-E2-D4-IDOM-DD-pdf-1</v>
      </c>
      <c r="S120" t="s">
        <v>1635</v>
      </c>
      <c r="T120" t="str">
        <f t="shared" si="5"/>
        <v>SFVA-1-00122-BI-F-01791-E2-D4-IDOM-DD-pdf-1-MEP. Cell Production 2 (CP2). General piping arrangement. Levels +5.50, +9.50.pdf</v>
      </c>
      <c r="U120" s="4" t="s">
        <v>139</v>
      </c>
      <c r="V120" s="3">
        <v>1</v>
      </c>
      <c r="W120" s="3">
        <v>100</v>
      </c>
      <c r="X120" t="s">
        <v>279</v>
      </c>
      <c r="Y120" t="s">
        <v>280</v>
      </c>
      <c r="Z120" t="s">
        <v>354</v>
      </c>
      <c r="AA120" t="s">
        <v>1012</v>
      </c>
      <c r="AB120" t="s">
        <v>283</v>
      </c>
      <c r="AC120" s="21" t="s">
        <v>2245</v>
      </c>
      <c r="AD120" t="s">
        <v>294</v>
      </c>
      <c r="AE120" t="s">
        <v>298</v>
      </c>
      <c r="AF120" t="s">
        <v>1972</v>
      </c>
      <c r="AG120" t="s">
        <v>1973</v>
      </c>
      <c r="AH120" t="s">
        <v>309</v>
      </c>
      <c r="AI120" t="s">
        <v>280</v>
      </c>
      <c r="AJ120" t="str">
        <f t="shared" si="6"/>
        <v>SFVA-1-00122-BI-F-01201-E2-D4-JVFCCSJ-SD-pdf-1</v>
      </c>
      <c r="AK120" s="27" t="s">
        <v>2592</v>
      </c>
      <c r="AL120" t="str">
        <f t="shared" si="7"/>
        <v>SFVA-1-00122-BI-F-01201-E2-D4-JVFCCSJ-SD-pdf-1-MEP. CP2. General piping arrangement. Zone 1. Levels +5.50, +9.50.pdf</v>
      </c>
      <c r="AM120" s="4" t="s">
        <v>139</v>
      </c>
      <c r="AO120"/>
    </row>
    <row r="121" spans="1:41" x14ac:dyDescent="0.25">
      <c r="A121" t="s">
        <v>16</v>
      </c>
      <c r="C121" s="3">
        <v>1</v>
      </c>
      <c r="D121" s="3">
        <v>200</v>
      </c>
      <c r="E121" s="3">
        <v>4</v>
      </c>
      <c r="F121" t="s">
        <v>279</v>
      </c>
      <c r="G121" t="s">
        <v>280</v>
      </c>
      <c r="H121" t="s">
        <v>354</v>
      </c>
      <c r="I121" t="s">
        <v>1012</v>
      </c>
      <c r="J121" t="s">
        <v>283</v>
      </c>
      <c r="K121" t="s">
        <v>1452</v>
      </c>
      <c r="L121" t="s">
        <v>294</v>
      </c>
      <c r="M121" t="s">
        <v>298</v>
      </c>
      <c r="N121" t="s">
        <v>287</v>
      </c>
      <c r="O121" t="s">
        <v>288</v>
      </c>
      <c r="P121" t="s">
        <v>309</v>
      </c>
      <c r="Q121" t="s">
        <v>280</v>
      </c>
      <c r="R121" t="str">
        <f t="shared" si="4"/>
        <v>SFVA-1-00122-BI-F-01791-E2-D4-IDOM-DD-pdf-1</v>
      </c>
      <c r="S121" t="s">
        <v>1635</v>
      </c>
      <c r="T121" t="str">
        <f t="shared" si="5"/>
        <v>SFVA-1-00122-BI-F-01791-E2-D4-IDOM-DD-pdf-1-MEP. Cell Production 2 (CP2). General piping arrangement. Levels +5.50, +9.50.pdf</v>
      </c>
      <c r="U121" s="4" t="s">
        <v>139</v>
      </c>
      <c r="V121" s="3">
        <v>1</v>
      </c>
      <c r="W121" s="3">
        <v>100</v>
      </c>
      <c r="X121" t="s">
        <v>279</v>
      </c>
      <c r="Y121" t="s">
        <v>280</v>
      </c>
      <c r="Z121" t="s">
        <v>354</v>
      </c>
      <c r="AA121" t="s">
        <v>1012</v>
      </c>
      <c r="AB121" t="s">
        <v>283</v>
      </c>
      <c r="AC121" s="21" t="s">
        <v>2246</v>
      </c>
      <c r="AD121" t="s">
        <v>294</v>
      </c>
      <c r="AE121" t="s">
        <v>298</v>
      </c>
      <c r="AF121" t="s">
        <v>1972</v>
      </c>
      <c r="AG121" t="s">
        <v>1973</v>
      </c>
      <c r="AH121" t="s">
        <v>309</v>
      </c>
      <c r="AI121" t="s">
        <v>280</v>
      </c>
      <c r="AJ121" t="str">
        <f t="shared" si="6"/>
        <v>SFVA-1-00122-BI-F-01202-E2-D4-JVFCCSJ-SD-pdf-1</v>
      </c>
      <c r="AK121" s="27" t="s">
        <v>2593</v>
      </c>
      <c r="AL121" t="str">
        <f t="shared" si="7"/>
        <v>SFVA-1-00122-BI-F-01202-E2-D4-JVFCCSJ-SD-pdf-1-MEP. CP2. General piping arrangement. Zone 2. Levels +5.50, +9.50.pdf</v>
      </c>
      <c r="AM121" s="4" t="s">
        <v>139</v>
      </c>
      <c r="AO121"/>
    </row>
    <row r="122" spans="1:41" x14ac:dyDescent="0.25">
      <c r="A122" t="s">
        <v>16</v>
      </c>
      <c r="C122" s="3">
        <v>1</v>
      </c>
      <c r="D122" s="3">
        <v>200</v>
      </c>
      <c r="E122" s="3">
        <v>4</v>
      </c>
      <c r="F122" t="s">
        <v>279</v>
      </c>
      <c r="G122" t="s">
        <v>280</v>
      </c>
      <c r="H122" t="s">
        <v>354</v>
      </c>
      <c r="I122" t="s">
        <v>1012</v>
      </c>
      <c r="J122" t="s">
        <v>283</v>
      </c>
      <c r="K122" t="s">
        <v>1452</v>
      </c>
      <c r="L122" t="s">
        <v>294</v>
      </c>
      <c r="M122" t="s">
        <v>298</v>
      </c>
      <c r="N122" t="s">
        <v>287</v>
      </c>
      <c r="O122" t="s">
        <v>288</v>
      </c>
      <c r="P122" t="s">
        <v>309</v>
      </c>
      <c r="Q122" t="s">
        <v>280</v>
      </c>
      <c r="R122" t="str">
        <f t="shared" si="4"/>
        <v>SFVA-1-00122-BI-F-01791-E2-D4-IDOM-DD-pdf-1</v>
      </c>
      <c r="S122" t="s">
        <v>1635</v>
      </c>
      <c r="T122" t="str">
        <f t="shared" si="5"/>
        <v>SFVA-1-00122-BI-F-01791-E2-D4-IDOM-DD-pdf-1-MEP. Cell Production 2 (CP2). General piping arrangement. Levels +5.50, +9.50.pdf</v>
      </c>
      <c r="U122" s="4" t="s">
        <v>139</v>
      </c>
      <c r="V122" s="3">
        <v>1</v>
      </c>
      <c r="W122" s="3">
        <v>100</v>
      </c>
      <c r="X122" t="s">
        <v>279</v>
      </c>
      <c r="Y122" t="s">
        <v>280</v>
      </c>
      <c r="Z122" t="s">
        <v>354</v>
      </c>
      <c r="AA122" t="s">
        <v>1012</v>
      </c>
      <c r="AB122" t="s">
        <v>283</v>
      </c>
      <c r="AC122" s="21" t="s">
        <v>2247</v>
      </c>
      <c r="AD122" t="s">
        <v>294</v>
      </c>
      <c r="AE122" t="s">
        <v>298</v>
      </c>
      <c r="AF122" t="s">
        <v>1972</v>
      </c>
      <c r="AG122" t="s">
        <v>1973</v>
      </c>
      <c r="AH122" t="s">
        <v>309</v>
      </c>
      <c r="AI122" t="s">
        <v>280</v>
      </c>
      <c r="AJ122" t="str">
        <f t="shared" si="6"/>
        <v>SFVA-1-00122-BI-F-01203-E2-D4-JVFCCSJ-SD-pdf-1</v>
      </c>
      <c r="AK122" s="27" t="s">
        <v>2594</v>
      </c>
      <c r="AL122" t="str">
        <f t="shared" si="7"/>
        <v>SFVA-1-00122-BI-F-01203-E2-D4-JVFCCSJ-SD-pdf-1-MEP. CP2. General piping arrangement. Zone 3. Levels +5.50, +9.50.pdf</v>
      </c>
      <c r="AM122" s="4" t="s">
        <v>139</v>
      </c>
      <c r="AO122"/>
    </row>
    <row r="123" spans="1:41" x14ac:dyDescent="0.25">
      <c r="A123" t="s">
        <v>16</v>
      </c>
      <c r="C123" s="3">
        <v>1</v>
      </c>
      <c r="D123" s="3">
        <v>200</v>
      </c>
      <c r="E123" s="3">
        <v>4</v>
      </c>
      <c r="F123" t="s">
        <v>279</v>
      </c>
      <c r="G123" t="s">
        <v>280</v>
      </c>
      <c r="H123" t="s">
        <v>354</v>
      </c>
      <c r="I123" t="s">
        <v>1012</v>
      </c>
      <c r="J123" t="s">
        <v>283</v>
      </c>
      <c r="K123" t="s">
        <v>1452</v>
      </c>
      <c r="L123" t="s">
        <v>294</v>
      </c>
      <c r="M123" t="s">
        <v>298</v>
      </c>
      <c r="N123" t="s">
        <v>287</v>
      </c>
      <c r="O123" t="s">
        <v>288</v>
      </c>
      <c r="P123" t="s">
        <v>309</v>
      </c>
      <c r="Q123" t="s">
        <v>280</v>
      </c>
      <c r="R123" t="str">
        <f t="shared" si="4"/>
        <v>SFVA-1-00122-BI-F-01791-E2-D4-IDOM-DD-pdf-1</v>
      </c>
      <c r="S123" t="s">
        <v>1635</v>
      </c>
      <c r="T123" t="str">
        <f t="shared" si="5"/>
        <v>SFVA-1-00122-BI-F-01791-E2-D4-IDOM-DD-pdf-1-MEP. Cell Production 2 (CP2). General piping arrangement. Levels +5.50, +9.50.pdf</v>
      </c>
      <c r="U123" s="4" t="s">
        <v>139</v>
      </c>
      <c r="V123" s="3">
        <v>1</v>
      </c>
      <c r="W123" s="3">
        <v>100</v>
      </c>
      <c r="X123" t="s">
        <v>279</v>
      </c>
      <c r="Y123" t="s">
        <v>280</v>
      </c>
      <c r="Z123" t="s">
        <v>354</v>
      </c>
      <c r="AA123" t="s">
        <v>1012</v>
      </c>
      <c r="AB123" t="s">
        <v>283</v>
      </c>
      <c r="AC123" s="21" t="s">
        <v>2248</v>
      </c>
      <c r="AD123" t="s">
        <v>294</v>
      </c>
      <c r="AE123" t="s">
        <v>298</v>
      </c>
      <c r="AF123" t="s">
        <v>1972</v>
      </c>
      <c r="AG123" t="s">
        <v>1973</v>
      </c>
      <c r="AH123" t="s">
        <v>309</v>
      </c>
      <c r="AI123" t="s">
        <v>280</v>
      </c>
      <c r="AJ123" t="str">
        <f t="shared" si="6"/>
        <v>SFVA-1-00122-BI-F-01204-E2-D4-JVFCCSJ-SD-pdf-1</v>
      </c>
      <c r="AK123" s="27" t="s">
        <v>2595</v>
      </c>
      <c r="AL123" t="str">
        <f t="shared" si="7"/>
        <v>SFVA-1-00122-BI-F-01204-E2-D4-JVFCCSJ-SD-pdf-1-MEP. CP2. General piping arrangement. Zone 4. Levels +5.50, +9.50.pdf</v>
      </c>
      <c r="AM123" s="4" t="s">
        <v>139</v>
      </c>
      <c r="AO123"/>
    </row>
    <row r="124" spans="1:41" x14ac:dyDescent="0.25">
      <c r="A124" t="s">
        <v>16</v>
      </c>
      <c r="C124" s="3">
        <v>1</v>
      </c>
      <c r="D124" s="3">
        <v>200</v>
      </c>
      <c r="E124" s="3">
        <v>8</v>
      </c>
      <c r="F124" t="s">
        <v>279</v>
      </c>
      <c r="G124" t="s">
        <v>280</v>
      </c>
      <c r="H124" t="s">
        <v>354</v>
      </c>
      <c r="I124" t="s">
        <v>1012</v>
      </c>
      <c r="J124" t="s">
        <v>283</v>
      </c>
      <c r="K124" t="s">
        <v>1453</v>
      </c>
      <c r="L124" t="s">
        <v>346</v>
      </c>
      <c r="M124" t="s">
        <v>298</v>
      </c>
      <c r="N124" t="s">
        <v>287</v>
      </c>
      <c r="O124" t="s">
        <v>288</v>
      </c>
      <c r="P124" t="s">
        <v>309</v>
      </c>
      <c r="Q124" t="s">
        <v>280</v>
      </c>
      <c r="R124" t="str">
        <f t="shared" si="4"/>
        <v>SFVA-1-00122-BI-F-01792-M1-D4-IDOM-DD-pdf-1</v>
      </c>
      <c r="S124" t="s">
        <v>1636</v>
      </c>
      <c r="T124" t="str">
        <f t="shared" si="5"/>
        <v>SFVA-1-00122-BI-F-01792-M1-D4-IDOM-DD-pdf-1-MEP. Cell Production 2 (CP2). General piping arrangement. Levels +9.50, +13.40.pdf</v>
      </c>
      <c r="U124" s="4" t="s">
        <v>139</v>
      </c>
      <c r="V124" s="3">
        <v>1</v>
      </c>
      <c r="W124" s="3">
        <v>200</v>
      </c>
      <c r="X124" t="s">
        <v>279</v>
      </c>
      <c r="Y124" t="s">
        <v>280</v>
      </c>
      <c r="Z124" t="s">
        <v>354</v>
      </c>
      <c r="AA124" t="s">
        <v>1012</v>
      </c>
      <c r="AB124" t="s">
        <v>283</v>
      </c>
      <c r="AC124" s="21" t="s">
        <v>2249</v>
      </c>
      <c r="AD124" t="s">
        <v>346</v>
      </c>
      <c r="AE124" t="s">
        <v>298</v>
      </c>
      <c r="AF124" t="s">
        <v>1972</v>
      </c>
      <c r="AG124" t="s">
        <v>1973</v>
      </c>
      <c r="AH124" t="s">
        <v>309</v>
      </c>
      <c r="AI124" t="s">
        <v>280</v>
      </c>
      <c r="AJ124" t="str">
        <f t="shared" si="6"/>
        <v>SFVA-1-00122-BI-F-01300-M1-D4-JVFCCSJ-SD-pdf-1</v>
      </c>
      <c r="AK124" s="27" t="s">
        <v>2596</v>
      </c>
      <c r="AL124" t="str">
        <f t="shared" si="7"/>
        <v>SFVA-1-00122-BI-F-01300-M1-D4-JVFCCSJ-SD-pdf-1-MEP. CP2. General piping arrangement. General. Levels +9.50, +13.40.pdf</v>
      </c>
      <c r="AM124" s="4" t="s">
        <v>139</v>
      </c>
      <c r="AO124"/>
    </row>
    <row r="125" spans="1:41" x14ac:dyDescent="0.25">
      <c r="A125" t="s">
        <v>16</v>
      </c>
      <c r="C125" s="3">
        <v>1</v>
      </c>
      <c r="D125" s="3">
        <v>200</v>
      </c>
      <c r="E125" s="3">
        <v>8</v>
      </c>
      <c r="F125" t="s">
        <v>279</v>
      </c>
      <c r="G125" t="s">
        <v>280</v>
      </c>
      <c r="H125" t="s">
        <v>354</v>
      </c>
      <c r="I125" t="s">
        <v>1012</v>
      </c>
      <c r="J125" t="s">
        <v>283</v>
      </c>
      <c r="K125" t="s">
        <v>1453</v>
      </c>
      <c r="L125" t="s">
        <v>346</v>
      </c>
      <c r="M125" t="s">
        <v>298</v>
      </c>
      <c r="N125" t="s">
        <v>287</v>
      </c>
      <c r="O125" t="s">
        <v>288</v>
      </c>
      <c r="P125" t="s">
        <v>309</v>
      </c>
      <c r="Q125" t="s">
        <v>280</v>
      </c>
      <c r="R125" t="str">
        <f t="shared" si="4"/>
        <v>SFVA-1-00122-BI-F-01792-M1-D4-IDOM-DD-pdf-1</v>
      </c>
      <c r="S125" t="s">
        <v>1636</v>
      </c>
      <c r="T125" t="str">
        <f t="shared" si="5"/>
        <v>SFVA-1-00122-BI-F-01792-M1-D4-IDOM-DD-pdf-1-MEP. Cell Production 2 (CP2). General piping arrangement. Levels +9.50, +13.40.pdf</v>
      </c>
      <c r="U125" s="4" t="s">
        <v>139</v>
      </c>
      <c r="V125" s="3">
        <v>1</v>
      </c>
      <c r="W125" s="3">
        <v>100</v>
      </c>
      <c r="X125" t="s">
        <v>279</v>
      </c>
      <c r="Y125" t="s">
        <v>280</v>
      </c>
      <c r="Z125" t="s">
        <v>354</v>
      </c>
      <c r="AA125" t="s">
        <v>1012</v>
      </c>
      <c r="AB125" t="s">
        <v>283</v>
      </c>
      <c r="AC125" s="21" t="s">
        <v>2250</v>
      </c>
      <c r="AD125" t="s">
        <v>346</v>
      </c>
      <c r="AE125" t="s">
        <v>298</v>
      </c>
      <c r="AF125" t="s">
        <v>1972</v>
      </c>
      <c r="AG125" t="s">
        <v>1973</v>
      </c>
      <c r="AH125" t="s">
        <v>309</v>
      </c>
      <c r="AI125" t="s">
        <v>280</v>
      </c>
      <c r="AJ125" t="str">
        <f t="shared" si="6"/>
        <v>SFVA-1-00122-BI-F-01301-M1-D4-JVFCCSJ-SD-pdf-1</v>
      </c>
      <c r="AK125" s="27" t="s">
        <v>2597</v>
      </c>
      <c r="AL125" t="str">
        <f t="shared" si="7"/>
        <v>SFVA-1-00122-BI-F-01301-M1-D4-JVFCCSJ-SD-pdf-1-MEP. CP2. General piping arrangement. Zone 1. Levels +9.50, +13.40.pdf</v>
      </c>
      <c r="AM125" s="4" t="s">
        <v>139</v>
      </c>
      <c r="AO125"/>
    </row>
    <row r="126" spans="1:41" x14ac:dyDescent="0.25">
      <c r="A126" t="s">
        <v>16</v>
      </c>
      <c r="C126" s="3">
        <v>1</v>
      </c>
      <c r="D126" s="3">
        <v>200</v>
      </c>
      <c r="E126" s="3">
        <v>8</v>
      </c>
      <c r="F126" t="s">
        <v>279</v>
      </c>
      <c r="G126" t="s">
        <v>280</v>
      </c>
      <c r="H126" t="s">
        <v>354</v>
      </c>
      <c r="I126" t="s">
        <v>1012</v>
      </c>
      <c r="J126" t="s">
        <v>283</v>
      </c>
      <c r="K126" t="s">
        <v>1453</v>
      </c>
      <c r="L126" t="s">
        <v>346</v>
      </c>
      <c r="M126" t="s">
        <v>298</v>
      </c>
      <c r="N126" t="s">
        <v>287</v>
      </c>
      <c r="O126" t="s">
        <v>288</v>
      </c>
      <c r="P126" t="s">
        <v>309</v>
      </c>
      <c r="Q126" t="s">
        <v>280</v>
      </c>
      <c r="R126" t="str">
        <f t="shared" si="4"/>
        <v>SFVA-1-00122-BI-F-01792-M1-D4-IDOM-DD-pdf-1</v>
      </c>
      <c r="S126" t="s">
        <v>1636</v>
      </c>
      <c r="T126" t="str">
        <f t="shared" si="5"/>
        <v>SFVA-1-00122-BI-F-01792-M1-D4-IDOM-DD-pdf-1-MEP. Cell Production 2 (CP2). General piping arrangement. Levels +9.50, +13.40.pdf</v>
      </c>
      <c r="U126" s="4" t="s">
        <v>139</v>
      </c>
      <c r="V126" s="3">
        <v>1</v>
      </c>
      <c r="W126" s="3">
        <v>100</v>
      </c>
      <c r="X126" t="s">
        <v>279</v>
      </c>
      <c r="Y126" t="s">
        <v>280</v>
      </c>
      <c r="Z126" t="s">
        <v>354</v>
      </c>
      <c r="AA126" t="s">
        <v>1012</v>
      </c>
      <c r="AB126" t="s">
        <v>283</v>
      </c>
      <c r="AC126" s="21" t="s">
        <v>2251</v>
      </c>
      <c r="AD126" t="s">
        <v>346</v>
      </c>
      <c r="AE126" t="s">
        <v>298</v>
      </c>
      <c r="AF126" t="s">
        <v>1972</v>
      </c>
      <c r="AG126" t="s">
        <v>1973</v>
      </c>
      <c r="AH126" t="s">
        <v>309</v>
      </c>
      <c r="AI126" t="s">
        <v>280</v>
      </c>
      <c r="AJ126" t="str">
        <f t="shared" si="6"/>
        <v>SFVA-1-00122-BI-F-01302-M1-D4-JVFCCSJ-SD-pdf-1</v>
      </c>
      <c r="AK126" s="27" t="s">
        <v>2598</v>
      </c>
      <c r="AL126" t="str">
        <f t="shared" si="7"/>
        <v>SFVA-1-00122-BI-F-01302-M1-D4-JVFCCSJ-SD-pdf-1-MEP. CP2. General piping arrangement. Zone 2. Levels +9.50, +13.40.pdf</v>
      </c>
      <c r="AM126" s="4" t="s">
        <v>139</v>
      </c>
      <c r="AO126"/>
    </row>
    <row r="127" spans="1:41" x14ac:dyDescent="0.25">
      <c r="A127" t="s">
        <v>16</v>
      </c>
      <c r="C127" s="3">
        <v>1</v>
      </c>
      <c r="D127" s="3">
        <v>200</v>
      </c>
      <c r="E127" s="3">
        <v>8</v>
      </c>
      <c r="F127" t="s">
        <v>279</v>
      </c>
      <c r="G127" t="s">
        <v>280</v>
      </c>
      <c r="H127" t="s">
        <v>354</v>
      </c>
      <c r="I127" t="s">
        <v>1012</v>
      </c>
      <c r="J127" t="s">
        <v>283</v>
      </c>
      <c r="K127" t="s">
        <v>1453</v>
      </c>
      <c r="L127" t="s">
        <v>346</v>
      </c>
      <c r="M127" t="s">
        <v>298</v>
      </c>
      <c r="N127" t="s">
        <v>287</v>
      </c>
      <c r="O127" t="s">
        <v>288</v>
      </c>
      <c r="P127" t="s">
        <v>309</v>
      </c>
      <c r="Q127" t="s">
        <v>280</v>
      </c>
      <c r="R127" t="str">
        <f t="shared" si="4"/>
        <v>SFVA-1-00122-BI-F-01792-M1-D4-IDOM-DD-pdf-1</v>
      </c>
      <c r="S127" t="s">
        <v>1636</v>
      </c>
      <c r="T127" t="str">
        <f t="shared" si="5"/>
        <v>SFVA-1-00122-BI-F-01792-M1-D4-IDOM-DD-pdf-1-MEP. Cell Production 2 (CP2). General piping arrangement. Levels +9.50, +13.40.pdf</v>
      </c>
      <c r="U127" s="4" t="s">
        <v>139</v>
      </c>
      <c r="V127" s="3">
        <v>1</v>
      </c>
      <c r="W127" s="3">
        <v>100</v>
      </c>
      <c r="X127" t="s">
        <v>279</v>
      </c>
      <c r="Y127" t="s">
        <v>280</v>
      </c>
      <c r="Z127" t="s">
        <v>354</v>
      </c>
      <c r="AA127" t="s">
        <v>1012</v>
      </c>
      <c r="AB127" t="s">
        <v>283</v>
      </c>
      <c r="AC127" s="21" t="s">
        <v>2252</v>
      </c>
      <c r="AD127" t="s">
        <v>346</v>
      </c>
      <c r="AE127" t="s">
        <v>298</v>
      </c>
      <c r="AF127" t="s">
        <v>1972</v>
      </c>
      <c r="AG127" t="s">
        <v>1973</v>
      </c>
      <c r="AH127" t="s">
        <v>309</v>
      </c>
      <c r="AI127" t="s">
        <v>280</v>
      </c>
      <c r="AJ127" t="str">
        <f t="shared" si="6"/>
        <v>SFVA-1-00122-BI-F-01303-M1-D4-JVFCCSJ-SD-pdf-1</v>
      </c>
      <c r="AK127" s="27" t="s">
        <v>2599</v>
      </c>
      <c r="AL127" t="str">
        <f t="shared" si="7"/>
        <v>SFVA-1-00122-BI-F-01303-M1-D4-JVFCCSJ-SD-pdf-1-MEP. CP2. General piping arrangement. Zone 3. Levels +9.50, +13.40.pdf</v>
      </c>
      <c r="AM127" s="4" t="s">
        <v>139</v>
      </c>
      <c r="AO127"/>
    </row>
    <row r="128" spans="1:41" x14ac:dyDescent="0.25">
      <c r="A128" t="s">
        <v>16</v>
      </c>
      <c r="C128" s="3">
        <v>1</v>
      </c>
      <c r="D128" s="3">
        <v>200</v>
      </c>
      <c r="E128" s="3">
        <v>8</v>
      </c>
      <c r="F128" t="s">
        <v>279</v>
      </c>
      <c r="G128" t="s">
        <v>280</v>
      </c>
      <c r="H128" t="s">
        <v>354</v>
      </c>
      <c r="I128" t="s">
        <v>1012</v>
      </c>
      <c r="J128" t="s">
        <v>283</v>
      </c>
      <c r="K128" t="s">
        <v>1453</v>
      </c>
      <c r="L128" t="s">
        <v>346</v>
      </c>
      <c r="M128" t="s">
        <v>298</v>
      </c>
      <c r="N128" t="s">
        <v>287</v>
      </c>
      <c r="O128" t="s">
        <v>288</v>
      </c>
      <c r="P128" t="s">
        <v>309</v>
      </c>
      <c r="Q128" t="s">
        <v>280</v>
      </c>
      <c r="R128" t="str">
        <f t="shared" si="4"/>
        <v>SFVA-1-00122-BI-F-01792-M1-D4-IDOM-DD-pdf-1</v>
      </c>
      <c r="S128" t="s">
        <v>1636</v>
      </c>
      <c r="T128" t="str">
        <f t="shared" si="5"/>
        <v>SFVA-1-00122-BI-F-01792-M1-D4-IDOM-DD-pdf-1-MEP. Cell Production 2 (CP2). General piping arrangement. Levels +9.50, +13.40.pdf</v>
      </c>
      <c r="U128" s="4" t="s">
        <v>139</v>
      </c>
      <c r="V128" s="3">
        <v>1</v>
      </c>
      <c r="W128" s="3">
        <v>100</v>
      </c>
      <c r="X128" t="s">
        <v>279</v>
      </c>
      <c r="Y128" t="s">
        <v>280</v>
      </c>
      <c r="Z128" t="s">
        <v>354</v>
      </c>
      <c r="AA128" t="s">
        <v>1012</v>
      </c>
      <c r="AB128" t="s">
        <v>283</v>
      </c>
      <c r="AC128" s="21" t="s">
        <v>2253</v>
      </c>
      <c r="AD128" t="s">
        <v>346</v>
      </c>
      <c r="AE128" t="s">
        <v>298</v>
      </c>
      <c r="AF128" t="s">
        <v>1972</v>
      </c>
      <c r="AG128" t="s">
        <v>1973</v>
      </c>
      <c r="AH128" t="s">
        <v>309</v>
      </c>
      <c r="AI128" t="s">
        <v>280</v>
      </c>
      <c r="AJ128" t="str">
        <f t="shared" si="6"/>
        <v>SFVA-1-00122-BI-F-01304-M1-D4-JVFCCSJ-SD-pdf-1</v>
      </c>
      <c r="AK128" s="27" t="s">
        <v>2600</v>
      </c>
      <c r="AL128" t="str">
        <f t="shared" si="7"/>
        <v>SFVA-1-00122-BI-F-01304-M1-D4-JVFCCSJ-SD-pdf-1-MEP. CP2. General piping arrangement. Zone 4. Levels +9.50, +13.40.pdf</v>
      </c>
      <c r="AM128" s="4" t="s">
        <v>139</v>
      </c>
      <c r="AO128"/>
    </row>
    <row r="129" spans="1:41" x14ac:dyDescent="0.25">
      <c r="A129" t="s">
        <v>16</v>
      </c>
      <c r="C129" s="3">
        <v>1</v>
      </c>
      <c r="D129" s="3">
        <v>200</v>
      </c>
      <c r="E129" s="3">
        <v>4</v>
      </c>
      <c r="F129" t="s">
        <v>279</v>
      </c>
      <c r="G129" t="s">
        <v>280</v>
      </c>
      <c r="H129" t="s">
        <v>354</v>
      </c>
      <c r="I129" t="s">
        <v>1012</v>
      </c>
      <c r="J129" t="s">
        <v>283</v>
      </c>
      <c r="K129" t="s">
        <v>1454</v>
      </c>
      <c r="L129" t="s">
        <v>332</v>
      </c>
      <c r="M129" t="s">
        <v>298</v>
      </c>
      <c r="N129" t="s">
        <v>287</v>
      </c>
      <c r="O129" t="s">
        <v>288</v>
      </c>
      <c r="P129" t="s">
        <v>309</v>
      </c>
      <c r="Q129" t="s">
        <v>280</v>
      </c>
      <c r="R129" t="str">
        <f t="shared" si="4"/>
        <v>SFVA-1-00122-BI-F-01793-M2-D4-IDOM-DD-pdf-1</v>
      </c>
      <c r="S129" t="s">
        <v>1637</v>
      </c>
      <c r="T129" t="str">
        <f t="shared" si="5"/>
        <v>SFVA-1-00122-BI-F-01793-M2-D4-IDOM-DD-pdf-1-MEP. Cell Production 2 (CP2). General piping arrangement. Levels +13.40, +14.20.pdf</v>
      </c>
      <c r="U129" s="4" t="s">
        <v>139</v>
      </c>
      <c r="V129" s="3">
        <v>1</v>
      </c>
      <c r="W129" s="3">
        <v>200</v>
      </c>
      <c r="X129" t="s">
        <v>279</v>
      </c>
      <c r="Y129" t="s">
        <v>280</v>
      </c>
      <c r="Z129" t="s">
        <v>354</v>
      </c>
      <c r="AA129" t="s">
        <v>1012</v>
      </c>
      <c r="AB129" t="s">
        <v>283</v>
      </c>
      <c r="AC129" s="21" t="s">
        <v>2297</v>
      </c>
      <c r="AD129" t="s">
        <v>332</v>
      </c>
      <c r="AE129" t="s">
        <v>298</v>
      </c>
      <c r="AF129" t="s">
        <v>1972</v>
      </c>
      <c r="AG129" t="s">
        <v>1973</v>
      </c>
      <c r="AH129" t="s">
        <v>309</v>
      </c>
      <c r="AI129" t="s">
        <v>280</v>
      </c>
      <c r="AJ129" t="str">
        <f t="shared" si="6"/>
        <v>SFVA-1-00122-BI-F-01400-M2-D4-JVFCCSJ-SD-pdf-1</v>
      </c>
      <c r="AK129" s="27" t="s">
        <v>2601</v>
      </c>
      <c r="AL129" t="str">
        <f t="shared" si="7"/>
        <v>SFVA-1-00122-BI-F-01400-M2-D4-JVFCCSJ-SD-pdf-1-MEP. CP2. General piping arrangement. General. Levels +13.40, +14.20.pdf</v>
      </c>
      <c r="AM129" s="4" t="s">
        <v>139</v>
      </c>
      <c r="AO129"/>
    </row>
    <row r="130" spans="1:41" x14ac:dyDescent="0.25">
      <c r="A130" t="s">
        <v>16</v>
      </c>
      <c r="C130" s="3">
        <v>1</v>
      </c>
      <c r="D130" s="3">
        <v>200</v>
      </c>
      <c r="E130" s="3">
        <v>4</v>
      </c>
      <c r="F130" t="s">
        <v>279</v>
      </c>
      <c r="G130" t="s">
        <v>280</v>
      </c>
      <c r="H130" t="s">
        <v>354</v>
      </c>
      <c r="I130" t="s">
        <v>1012</v>
      </c>
      <c r="J130" t="s">
        <v>283</v>
      </c>
      <c r="K130" t="s">
        <v>1454</v>
      </c>
      <c r="L130" t="s">
        <v>332</v>
      </c>
      <c r="M130" t="s">
        <v>298</v>
      </c>
      <c r="N130" t="s">
        <v>287</v>
      </c>
      <c r="O130" t="s">
        <v>288</v>
      </c>
      <c r="P130" t="s">
        <v>309</v>
      </c>
      <c r="Q130" t="s">
        <v>280</v>
      </c>
      <c r="R130" t="str">
        <f t="shared" ref="R130:R193" si="8">+_xlfn.TEXTJOIN("-",TRUE,F130:Q130)</f>
        <v>SFVA-1-00122-BI-F-01793-M2-D4-IDOM-DD-pdf-1</v>
      </c>
      <c r="S130" t="s">
        <v>1637</v>
      </c>
      <c r="T130" t="str">
        <f t="shared" ref="T130:T193" si="9">+_xlfn.CONCAT(R130,"-",S130)</f>
        <v>SFVA-1-00122-BI-F-01793-M2-D4-IDOM-DD-pdf-1-MEP. Cell Production 2 (CP2). General piping arrangement. Levels +13.40, +14.20.pdf</v>
      </c>
      <c r="U130" s="4" t="s">
        <v>139</v>
      </c>
      <c r="V130" s="3">
        <v>1</v>
      </c>
      <c r="W130" s="3">
        <v>100</v>
      </c>
      <c r="X130" t="s">
        <v>279</v>
      </c>
      <c r="Y130" t="s">
        <v>280</v>
      </c>
      <c r="Z130" t="s">
        <v>354</v>
      </c>
      <c r="AA130" t="s">
        <v>1012</v>
      </c>
      <c r="AB130" t="s">
        <v>283</v>
      </c>
      <c r="AC130" s="21" t="s">
        <v>2298</v>
      </c>
      <c r="AD130" t="s">
        <v>332</v>
      </c>
      <c r="AE130" t="s">
        <v>298</v>
      </c>
      <c r="AF130" t="s">
        <v>1972</v>
      </c>
      <c r="AG130" t="s">
        <v>1973</v>
      </c>
      <c r="AH130" t="s">
        <v>309</v>
      </c>
      <c r="AI130" t="s">
        <v>280</v>
      </c>
      <c r="AJ130" t="str">
        <f t="shared" ref="AJ130:AJ193" si="10">+_xlfn.TEXTJOIN("-",TRUE,X130:AI130)</f>
        <v>SFVA-1-00122-BI-F-01401-M2-D4-JVFCCSJ-SD-pdf-1</v>
      </c>
      <c r="AK130" s="27" t="s">
        <v>2602</v>
      </c>
      <c r="AL130" t="str">
        <f t="shared" ref="AL130:AL193" si="11">+_xlfn.CONCAT(AJ130,"-",AK130)</f>
        <v>SFVA-1-00122-BI-F-01401-M2-D4-JVFCCSJ-SD-pdf-1-MEP. CP2. General piping arrangement. Zone 1. Levels +13.40, +14.20.pdf</v>
      </c>
      <c r="AM130" s="4" t="s">
        <v>139</v>
      </c>
      <c r="AO130"/>
    </row>
    <row r="131" spans="1:41" x14ac:dyDescent="0.25">
      <c r="A131" t="s">
        <v>16</v>
      </c>
      <c r="C131" s="3">
        <v>1</v>
      </c>
      <c r="D131" s="3">
        <v>200</v>
      </c>
      <c r="E131" s="3">
        <v>4</v>
      </c>
      <c r="F131" t="s">
        <v>279</v>
      </c>
      <c r="G131" t="s">
        <v>280</v>
      </c>
      <c r="H131" t="s">
        <v>354</v>
      </c>
      <c r="I131" t="s">
        <v>1012</v>
      </c>
      <c r="J131" t="s">
        <v>283</v>
      </c>
      <c r="K131" t="s">
        <v>1454</v>
      </c>
      <c r="L131" t="s">
        <v>332</v>
      </c>
      <c r="M131" t="s">
        <v>298</v>
      </c>
      <c r="N131" t="s">
        <v>287</v>
      </c>
      <c r="O131" t="s">
        <v>288</v>
      </c>
      <c r="P131" t="s">
        <v>309</v>
      </c>
      <c r="Q131" t="s">
        <v>280</v>
      </c>
      <c r="R131" t="str">
        <f t="shared" si="8"/>
        <v>SFVA-1-00122-BI-F-01793-M2-D4-IDOM-DD-pdf-1</v>
      </c>
      <c r="S131" t="s">
        <v>1637</v>
      </c>
      <c r="T131" t="str">
        <f t="shared" si="9"/>
        <v>SFVA-1-00122-BI-F-01793-M2-D4-IDOM-DD-pdf-1-MEP. Cell Production 2 (CP2). General piping arrangement. Levels +13.40, +14.20.pdf</v>
      </c>
      <c r="U131" s="4" t="s">
        <v>139</v>
      </c>
      <c r="V131" s="3">
        <v>1</v>
      </c>
      <c r="W131" s="3">
        <v>100</v>
      </c>
      <c r="X131" t="s">
        <v>279</v>
      </c>
      <c r="Y131" t="s">
        <v>280</v>
      </c>
      <c r="Z131" t="s">
        <v>354</v>
      </c>
      <c r="AA131" t="s">
        <v>1012</v>
      </c>
      <c r="AB131" t="s">
        <v>283</v>
      </c>
      <c r="AC131" s="21" t="s">
        <v>2299</v>
      </c>
      <c r="AD131" t="s">
        <v>332</v>
      </c>
      <c r="AE131" t="s">
        <v>298</v>
      </c>
      <c r="AF131" t="s">
        <v>1972</v>
      </c>
      <c r="AG131" t="s">
        <v>1973</v>
      </c>
      <c r="AH131" t="s">
        <v>309</v>
      </c>
      <c r="AI131" t="s">
        <v>280</v>
      </c>
      <c r="AJ131" t="str">
        <f t="shared" si="10"/>
        <v>SFVA-1-00122-BI-F-01402-M2-D4-JVFCCSJ-SD-pdf-1</v>
      </c>
      <c r="AK131" s="27" t="s">
        <v>2603</v>
      </c>
      <c r="AL131" t="str">
        <f t="shared" si="11"/>
        <v>SFVA-1-00122-BI-F-01402-M2-D4-JVFCCSJ-SD-pdf-1-MEP. CP2. General piping arrangement. Zone 2. Levels +13.40, +14.20.pdf</v>
      </c>
      <c r="AM131" s="4" t="s">
        <v>139</v>
      </c>
      <c r="AO131"/>
    </row>
    <row r="132" spans="1:41" x14ac:dyDescent="0.25">
      <c r="A132" t="s">
        <v>16</v>
      </c>
      <c r="C132" s="3">
        <v>1</v>
      </c>
      <c r="D132" s="3">
        <v>200</v>
      </c>
      <c r="E132" s="3">
        <v>4</v>
      </c>
      <c r="F132" t="s">
        <v>279</v>
      </c>
      <c r="G132" t="s">
        <v>280</v>
      </c>
      <c r="H132" t="s">
        <v>354</v>
      </c>
      <c r="I132" t="s">
        <v>1012</v>
      </c>
      <c r="J132" t="s">
        <v>283</v>
      </c>
      <c r="K132" t="s">
        <v>1454</v>
      </c>
      <c r="L132" t="s">
        <v>332</v>
      </c>
      <c r="M132" t="s">
        <v>298</v>
      </c>
      <c r="N132" t="s">
        <v>287</v>
      </c>
      <c r="O132" t="s">
        <v>288</v>
      </c>
      <c r="P132" t="s">
        <v>309</v>
      </c>
      <c r="Q132" t="s">
        <v>280</v>
      </c>
      <c r="R132" t="str">
        <f t="shared" si="8"/>
        <v>SFVA-1-00122-BI-F-01793-M2-D4-IDOM-DD-pdf-1</v>
      </c>
      <c r="S132" t="s">
        <v>1637</v>
      </c>
      <c r="T132" t="str">
        <f t="shared" si="9"/>
        <v>SFVA-1-00122-BI-F-01793-M2-D4-IDOM-DD-pdf-1-MEP. Cell Production 2 (CP2). General piping arrangement. Levels +13.40, +14.20.pdf</v>
      </c>
      <c r="U132" s="4" t="s">
        <v>139</v>
      </c>
      <c r="V132" s="3">
        <v>1</v>
      </c>
      <c r="W132" s="3">
        <v>100</v>
      </c>
      <c r="X132" t="s">
        <v>279</v>
      </c>
      <c r="Y132" t="s">
        <v>280</v>
      </c>
      <c r="Z132" t="s">
        <v>354</v>
      </c>
      <c r="AA132" t="s">
        <v>1012</v>
      </c>
      <c r="AB132" t="s">
        <v>283</v>
      </c>
      <c r="AC132" s="21" t="s">
        <v>2300</v>
      </c>
      <c r="AD132" t="s">
        <v>332</v>
      </c>
      <c r="AE132" t="s">
        <v>298</v>
      </c>
      <c r="AF132" t="s">
        <v>1972</v>
      </c>
      <c r="AG132" t="s">
        <v>1973</v>
      </c>
      <c r="AH132" t="s">
        <v>309</v>
      </c>
      <c r="AI132" t="s">
        <v>280</v>
      </c>
      <c r="AJ132" t="str">
        <f t="shared" si="10"/>
        <v>SFVA-1-00122-BI-F-01403-M2-D4-JVFCCSJ-SD-pdf-1</v>
      </c>
      <c r="AK132" s="27" t="s">
        <v>2604</v>
      </c>
      <c r="AL132" t="str">
        <f t="shared" si="11"/>
        <v>SFVA-1-00122-BI-F-01403-M2-D4-JVFCCSJ-SD-pdf-1-MEP. CP2. General piping arrangement. Zone 3. Levels +13.40, +14.20.pdf</v>
      </c>
      <c r="AM132" s="4" t="s">
        <v>139</v>
      </c>
      <c r="AO132"/>
    </row>
    <row r="133" spans="1:41" x14ac:dyDescent="0.25">
      <c r="A133" t="s">
        <v>16</v>
      </c>
      <c r="C133" s="3">
        <v>1</v>
      </c>
      <c r="D133" s="3">
        <v>200</v>
      </c>
      <c r="E133" s="3">
        <v>4</v>
      </c>
      <c r="F133" t="s">
        <v>279</v>
      </c>
      <c r="G133" t="s">
        <v>280</v>
      </c>
      <c r="H133" t="s">
        <v>354</v>
      </c>
      <c r="I133" t="s">
        <v>1012</v>
      </c>
      <c r="J133" t="s">
        <v>283</v>
      </c>
      <c r="K133" t="s">
        <v>1454</v>
      </c>
      <c r="L133" t="s">
        <v>332</v>
      </c>
      <c r="M133" t="s">
        <v>298</v>
      </c>
      <c r="N133" t="s">
        <v>287</v>
      </c>
      <c r="O133" t="s">
        <v>288</v>
      </c>
      <c r="P133" t="s">
        <v>309</v>
      </c>
      <c r="Q133" t="s">
        <v>280</v>
      </c>
      <c r="R133" t="str">
        <f t="shared" si="8"/>
        <v>SFVA-1-00122-BI-F-01793-M2-D4-IDOM-DD-pdf-1</v>
      </c>
      <c r="S133" t="s">
        <v>1637</v>
      </c>
      <c r="T133" t="str">
        <f t="shared" si="9"/>
        <v>SFVA-1-00122-BI-F-01793-M2-D4-IDOM-DD-pdf-1-MEP. Cell Production 2 (CP2). General piping arrangement. Levels +13.40, +14.20.pdf</v>
      </c>
      <c r="U133" s="4" t="s">
        <v>139</v>
      </c>
      <c r="V133" s="3">
        <v>1</v>
      </c>
      <c r="W133" s="3">
        <v>100</v>
      </c>
      <c r="X133" t="s">
        <v>279</v>
      </c>
      <c r="Y133" t="s">
        <v>280</v>
      </c>
      <c r="Z133" t="s">
        <v>354</v>
      </c>
      <c r="AA133" t="s">
        <v>1012</v>
      </c>
      <c r="AB133" t="s">
        <v>283</v>
      </c>
      <c r="AC133" s="21" t="s">
        <v>2301</v>
      </c>
      <c r="AD133" t="s">
        <v>332</v>
      </c>
      <c r="AE133" t="s">
        <v>298</v>
      </c>
      <c r="AF133" t="s">
        <v>1972</v>
      </c>
      <c r="AG133" t="s">
        <v>1973</v>
      </c>
      <c r="AH133" t="s">
        <v>309</v>
      </c>
      <c r="AI133" t="s">
        <v>280</v>
      </c>
      <c r="AJ133" t="str">
        <f t="shared" si="10"/>
        <v>SFVA-1-00122-BI-F-01404-M2-D4-JVFCCSJ-SD-pdf-1</v>
      </c>
      <c r="AK133" s="27" t="s">
        <v>2605</v>
      </c>
      <c r="AL133" t="str">
        <f t="shared" si="11"/>
        <v>SFVA-1-00122-BI-F-01404-M2-D4-JVFCCSJ-SD-pdf-1-MEP. CP2. General piping arrangement. Zone 4. Levels +13.40, +14.20.pdf</v>
      </c>
      <c r="AM133" s="4" t="s">
        <v>139</v>
      </c>
      <c r="AO133"/>
    </row>
    <row r="134" spans="1:41" x14ac:dyDescent="0.25">
      <c r="A134" t="s">
        <v>16</v>
      </c>
      <c r="C134" s="3">
        <v>1</v>
      </c>
      <c r="D134" s="3">
        <v>200</v>
      </c>
      <c r="E134" s="3">
        <v>4</v>
      </c>
      <c r="F134" t="s">
        <v>279</v>
      </c>
      <c r="G134" t="s">
        <v>280</v>
      </c>
      <c r="H134" t="s">
        <v>354</v>
      </c>
      <c r="I134" t="s">
        <v>1012</v>
      </c>
      <c r="J134" t="s">
        <v>283</v>
      </c>
      <c r="K134" t="s">
        <v>1455</v>
      </c>
      <c r="L134" t="s">
        <v>334</v>
      </c>
      <c r="M134" t="s">
        <v>298</v>
      </c>
      <c r="N134" t="s">
        <v>287</v>
      </c>
      <c r="O134" t="s">
        <v>288</v>
      </c>
      <c r="P134" t="s">
        <v>309</v>
      </c>
      <c r="Q134" t="s">
        <v>280</v>
      </c>
      <c r="R134" t="str">
        <f t="shared" si="8"/>
        <v>SFVA-1-00122-BI-F-01794-E3-D4-IDOM-DD-pdf-1</v>
      </c>
      <c r="S134" t="s">
        <v>1638</v>
      </c>
      <c r="T134" t="str">
        <f t="shared" si="9"/>
        <v>SFVA-1-00122-BI-F-01794-E3-D4-IDOM-DD-pdf-1-MEP. Cell Production 2 (CP2). General piping arrangement. Levels +14.20, +17.60.pdf</v>
      </c>
      <c r="U134" s="4" t="s">
        <v>139</v>
      </c>
      <c r="V134" s="3">
        <v>1</v>
      </c>
      <c r="W134" s="3">
        <v>200</v>
      </c>
      <c r="X134" t="s">
        <v>279</v>
      </c>
      <c r="Y134" t="s">
        <v>280</v>
      </c>
      <c r="Z134" t="s">
        <v>354</v>
      </c>
      <c r="AA134" t="s">
        <v>1012</v>
      </c>
      <c r="AB134" t="s">
        <v>283</v>
      </c>
      <c r="AC134" s="21" t="s">
        <v>2030</v>
      </c>
      <c r="AD134" t="s">
        <v>334</v>
      </c>
      <c r="AE134" t="s">
        <v>298</v>
      </c>
      <c r="AF134" t="s">
        <v>1972</v>
      </c>
      <c r="AG134" t="s">
        <v>1973</v>
      </c>
      <c r="AH134" t="s">
        <v>309</v>
      </c>
      <c r="AI134" t="s">
        <v>280</v>
      </c>
      <c r="AJ134" t="str">
        <f t="shared" si="10"/>
        <v>SFVA-1-00122-BI-F-01500-E3-D4-JVFCCSJ-SD-pdf-1</v>
      </c>
      <c r="AK134" s="27" t="s">
        <v>2606</v>
      </c>
      <c r="AL134" t="str">
        <f t="shared" si="11"/>
        <v>SFVA-1-00122-BI-F-01500-E3-D4-JVFCCSJ-SD-pdf-1-MEP. CP2. General piping arrangement. General. Levels +14.20, +17.60.pdf</v>
      </c>
      <c r="AM134" s="4" t="s">
        <v>139</v>
      </c>
      <c r="AO134"/>
    </row>
    <row r="135" spans="1:41" x14ac:dyDescent="0.25">
      <c r="A135" t="s">
        <v>16</v>
      </c>
      <c r="C135" s="3">
        <v>1</v>
      </c>
      <c r="D135" s="3">
        <v>200</v>
      </c>
      <c r="E135" s="3">
        <v>4</v>
      </c>
      <c r="F135" t="s">
        <v>279</v>
      </c>
      <c r="G135" t="s">
        <v>280</v>
      </c>
      <c r="H135" t="s">
        <v>354</v>
      </c>
      <c r="I135" t="s">
        <v>1012</v>
      </c>
      <c r="J135" t="s">
        <v>283</v>
      </c>
      <c r="K135" t="s">
        <v>1455</v>
      </c>
      <c r="L135" t="s">
        <v>334</v>
      </c>
      <c r="M135" t="s">
        <v>298</v>
      </c>
      <c r="N135" t="s">
        <v>287</v>
      </c>
      <c r="O135" t="s">
        <v>288</v>
      </c>
      <c r="P135" t="s">
        <v>309</v>
      </c>
      <c r="Q135" t="s">
        <v>280</v>
      </c>
      <c r="R135" t="str">
        <f t="shared" si="8"/>
        <v>SFVA-1-00122-BI-F-01794-E3-D4-IDOM-DD-pdf-1</v>
      </c>
      <c r="S135" t="s">
        <v>1638</v>
      </c>
      <c r="T135" t="str">
        <f t="shared" si="9"/>
        <v>SFVA-1-00122-BI-F-01794-E3-D4-IDOM-DD-pdf-1-MEP. Cell Production 2 (CP2). General piping arrangement. Levels +14.20, +17.60.pdf</v>
      </c>
      <c r="U135" s="4" t="s">
        <v>139</v>
      </c>
      <c r="V135" s="3">
        <v>1</v>
      </c>
      <c r="W135" s="3">
        <v>100</v>
      </c>
      <c r="X135" t="s">
        <v>279</v>
      </c>
      <c r="Y135" t="s">
        <v>280</v>
      </c>
      <c r="Z135" t="s">
        <v>354</v>
      </c>
      <c r="AA135" t="s">
        <v>1012</v>
      </c>
      <c r="AB135" t="s">
        <v>283</v>
      </c>
      <c r="AC135" s="21" t="s">
        <v>2031</v>
      </c>
      <c r="AD135" t="s">
        <v>334</v>
      </c>
      <c r="AE135" t="s">
        <v>298</v>
      </c>
      <c r="AF135" t="s">
        <v>1972</v>
      </c>
      <c r="AG135" t="s">
        <v>1973</v>
      </c>
      <c r="AH135" t="s">
        <v>309</v>
      </c>
      <c r="AI135" t="s">
        <v>280</v>
      </c>
      <c r="AJ135" t="str">
        <f t="shared" si="10"/>
        <v>SFVA-1-00122-BI-F-01501-E3-D4-JVFCCSJ-SD-pdf-1</v>
      </c>
      <c r="AK135" s="27" t="s">
        <v>2607</v>
      </c>
      <c r="AL135" t="str">
        <f t="shared" si="11"/>
        <v>SFVA-1-00122-BI-F-01501-E3-D4-JVFCCSJ-SD-pdf-1-MEP. CP2. General piping arrangement. Zone 1. Levels +14.20, +17.60.pdf</v>
      </c>
      <c r="AM135" s="4" t="s">
        <v>139</v>
      </c>
      <c r="AO135"/>
    </row>
    <row r="136" spans="1:41" x14ac:dyDescent="0.25">
      <c r="A136" t="s">
        <v>16</v>
      </c>
      <c r="C136" s="3">
        <v>1</v>
      </c>
      <c r="D136" s="3">
        <v>200</v>
      </c>
      <c r="E136" s="3">
        <v>4</v>
      </c>
      <c r="F136" t="s">
        <v>279</v>
      </c>
      <c r="G136" t="s">
        <v>280</v>
      </c>
      <c r="H136" t="s">
        <v>354</v>
      </c>
      <c r="I136" t="s">
        <v>1012</v>
      </c>
      <c r="J136" t="s">
        <v>283</v>
      </c>
      <c r="K136" t="s">
        <v>1455</v>
      </c>
      <c r="L136" t="s">
        <v>334</v>
      </c>
      <c r="M136" t="s">
        <v>298</v>
      </c>
      <c r="N136" t="s">
        <v>287</v>
      </c>
      <c r="O136" t="s">
        <v>288</v>
      </c>
      <c r="P136" t="s">
        <v>309</v>
      </c>
      <c r="Q136" t="s">
        <v>280</v>
      </c>
      <c r="R136" t="str">
        <f t="shared" si="8"/>
        <v>SFVA-1-00122-BI-F-01794-E3-D4-IDOM-DD-pdf-1</v>
      </c>
      <c r="S136" t="s">
        <v>1638</v>
      </c>
      <c r="T136" t="str">
        <f t="shared" si="9"/>
        <v>SFVA-1-00122-BI-F-01794-E3-D4-IDOM-DD-pdf-1-MEP. Cell Production 2 (CP2). General piping arrangement. Levels +14.20, +17.60.pdf</v>
      </c>
      <c r="U136" s="4" t="s">
        <v>139</v>
      </c>
      <c r="V136" s="3">
        <v>1</v>
      </c>
      <c r="W136" s="3">
        <v>100</v>
      </c>
      <c r="X136" t="s">
        <v>279</v>
      </c>
      <c r="Y136" t="s">
        <v>280</v>
      </c>
      <c r="Z136" t="s">
        <v>354</v>
      </c>
      <c r="AA136" t="s">
        <v>1012</v>
      </c>
      <c r="AB136" t="s">
        <v>283</v>
      </c>
      <c r="AC136" s="21" t="s">
        <v>2032</v>
      </c>
      <c r="AD136" t="s">
        <v>334</v>
      </c>
      <c r="AE136" t="s">
        <v>298</v>
      </c>
      <c r="AF136" t="s">
        <v>1972</v>
      </c>
      <c r="AG136" t="s">
        <v>1973</v>
      </c>
      <c r="AH136" t="s">
        <v>309</v>
      </c>
      <c r="AI136" t="s">
        <v>280</v>
      </c>
      <c r="AJ136" t="str">
        <f t="shared" si="10"/>
        <v>SFVA-1-00122-BI-F-01502-E3-D4-JVFCCSJ-SD-pdf-1</v>
      </c>
      <c r="AK136" s="27" t="s">
        <v>2608</v>
      </c>
      <c r="AL136" t="str">
        <f t="shared" si="11"/>
        <v>SFVA-1-00122-BI-F-01502-E3-D4-JVFCCSJ-SD-pdf-1-MEP. CP2. General piping arrangement. Zone 2. Levels +14.20, +17.60.pdf</v>
      </c>
      <c r="AM136" s="4" t="s">
        <v>139</v>
      </c>
      <c r="AO136"/>
    </row>
    <row r="137" spans="1:41" x14ac:dyDescent="0.25">
      <c r="A137" t="s">
        <v>16</v>
      </c>
      <c r="C137" s="3">
        <v>1</v>
      </c>
      <c r="D137" s="3">
        <v>200</v>
      </c>
      <c r="E137" s="3">
        <v>4</v>
      </c>
      <c r="F137" t="s">
        <v>279</v>
      </c>
      <c r="G137" t="s">
        <v>280</v>
      </c>
      <c r="H137" t="s">
        <v>354</v>
      </c>
      <c r="I137" t="s">
        <v>1012</v>
      </c>
      <c r="J137" t="s">
        <v>283</v>
      </c>
      <c r="K137" t="s">
        <v>1455</v>
      </c>
      <c r="L137" t="s">
        <v>334</v>
      </c>
      <c r="M137" t="s">
        <v>298</v>
      </c>
      <c r="N137" t="s">
        <v>287</v>
      </c>
      <c r="O137" t="s">
        <v>288</v>
      </c>
      <c r="P137" t="s">
        <v>309</v>
      </c>
      <c r="Q137" t="s">
        <v>280</v>
      </c>
      <c r="R137" t="str">
        <f t="shared" si="8"/>
        <v>SFVA-1-00122-BI-F-01794-E3-D4-IDOM-DD-pdf-1</v>
      </c>
      <c r="S137" t="s">
        <v>1638</v>
      </c>
      <c r="T137" t="str">
        <f t="shared" si="9"/>
        <v>SFVA-1-00122-BI-F-01794-E3-D4-IDOM-DD-pdf-1-MEP. Cell Production 2 (CP2). General piping arrangement. Levels +14.20, +17.60.pdf</v>
      </c>
      <c r="U137" s="4" t="s">
        <v>139</v>
      </c>
      <c r="V137" s="3">
        <v>1</v>
      </c>
      <c r="W137" s="3">
        <v>100</v>
      </c>
      <c r="X137" t="s">
        <v>279</v>
      </c>
      <c r="Y137" t="s">
        <v>280</v>
      </c>
      <c r="Z137" t="s">
        <v>354</v>
      </c>
      <c r="AA137" t="s">
        <v>1012</v>
      </c>
      <c r="AB137" t="s">
        <v>283</v>
      </c>
      <c r="AC137" s="21" t="s">
        <v>2033</v>
      </c>
      <c r="AD137" t="s">
        <v>334</v>
      </c>
      <c r="AE137" t="s">
        <v>298</v>
      </c>
      <c r="AF137" t="s">
        <v>1972</v>
      </c>
      <c r="AG137" t="s">
        <v>1973</v>
      </c>
      <c r="AH137" t="s">
        <v>309</v>
      </c>
      <c r="AI137" t="s">
        <v>280</v>
      </c>
      <c r="AJ137" t="str">
        <f t="shared" si="10"/>
        <v>SFVA-1-00122-BI-F-01503-E3-D4-JVFCCSJ-SD-pdf-1</v>
      </c>
      <c r="AK137" s="27" t="s">
        <v>2609</v>
      </c>
      <c r="AL137" t="str">
        <f t="shared" si="11"/>
        <v>SFVA-1-00122-BI-F-01503-E3-D4-JVFCCSJ-SD-pdf-1-MEP. CP2. General piping arrangement. Zone 3. Levels +14.20, +17.60.pdf</v>
      </c>
      <c r="AM137" s="4" t="s">
        <v>139</v>
      </c>
      <c r="AO137"/>
    </row>
    <row r="138" spans="1:41" x14ac:dyDescent="0.25">
      <c r="A138" t="s">
        <v>16</v>
      </c>
      <c r="C138" s="3">
        <v>1</v>
      </c>
      <c r="D138" s="3">
        <v>200</v>
      </c>
      <c r="E138" s="3">
        <v>4</v>
      </c>
      <c r="F138" t="s">
        <v>279</v>
      </c>
      <c r="G138" t="s">
        <v>280</v>
      </c>
      <c r="H138" t="s">
        <v>354</v>
      </c>
      <c r="I138" t="s">
        <v>1012</v>
      </c>
      <c r="J138" t="s">
        <v>283</v>
      </c>
      <c r="K138" t="s">
        <v>1455</v>
      </c>
      <c r="L138" t="s">
        <v>334</v>
      </c>
      <c r="M138" t="s">
        <v>298</v>
      </c>
      <c r="N138" t="s">
        <v>287</v>
      </c>
      <c r="O138" t="s">
        <v>288</v>
      </c>
      <c r="P138" t="s">
        <v>309</v>
      </c>
      <c r="Q138" t="s">
        <v>280</v>
      </c>
      <c r="R138" t="str">
        <f t="shared" si="8"/>
        <v>SFVA-1-00122-BI-F-01794-E3-D4-IDOM-DD-pdf-1</v>
      </c>
      <c r="S138" t="s">
        <v>1638</v>
      </c>
      <c r="T138" t="str">
        <f t="shared" si="9"/>
        <v>SFVA-1-00122-BI-F-01794-E3-D4-IDOM-DD-pdf-1-MEP. Cell Production 2 (CP2). General piping arrangement. Levels +14.20, +17.60.pdf</v>
      </c>
      <c r="U138" s="4" t="s">
        <v>139</v>
      </c>
      <c r="V138" s="3">
        <v>1</v>
      </c>
      <c r="W138" s="3">
        <v>100</v>
      </c>
      <c r="X138" t="s">
        <v>279</v>
      </c>
      <c r="Y138" t="s">
        <v>280</v>
      </c>
      <c r="Z138" t="s">
        <v>354</v>
      </c>
      <c r="AA138" t="s">
        <v>1012</v>
      </c>
      <c r="AB138" t="s">
        <v>283</v>
      </c>
      <c r="AC138" s="21" t="s">
        <v>2034</v>
      </c>
      <c r="AD138" t="s">
        <v>334</v>
      </c>
      <c r="AE138" t="s">
        <v>298</v>
      </c>
      <c r="AF138" t="s">
        <v>1972</v>
      </c>
      <c r="AG138" t="s">
        <v>1973</v>
      </c>
      <c r="AH138" t="s">
        <v>309</v>
      </c>
      <c r="AI138" t="s">
        <v>280</v>
      </c>
      <c r="AJ138" t="str">
        <f t="shared" si="10"/>
        <v>SFVA-1-00122-BI-F-01504-E3-D4-JVFCCSJ-SD-pdf-1</v>
      </c>
      <c r="AK138" s="27" t="s">
        <v>2610</v>
      </c>
      <c r="AL138" t="str">
        <f t="shared" si="11"/>
        <v>SFVA-1-00122-BI-F-01504-E3-D4-JVFCCSJ-SD-pdf-1-MEP. CP2. General piping arrangement. Zone 4. Levels +14.20, +17.60.pdf</v>
      </c>
      <c r="AM138" s="4" t="s">
        <v>139</v>
      </c>
      <c r="AO138"/>
    </row>
    <row r="139" spans="1:41" x14ac:dyDescent="0.25">
      <c r="A139" t="s">
        <v>17</v>
      </c>
      <c r="C139" s="3">
        <v>1</v>
      </c>
      <c r="E139" s="3">
        <v>1</v>
      </c>
      <c r="F139" t="s">
        <v>279</v>
      </c>
      <c r="G139" t="s">
        <v>280</v>
      </c>
      <c r="H139" t="s">
        <v>354</v>
      </c>
      <c r="I139" t="s">
        <v>1012</v>
      </c>
      <c r="J139" t="s">
        <v>262</v>
      </c>
      <c r="K139" t="s">
        <v>1526</v>
      </c>
      <c r="L139" t="s">
        <v>301</v>
      </c>
      <c r="M139" t="s">
        <v>298</v>
      </c>
      <c r="N139" t="s">
        <v>287</v>
      </c>
      <c r="O139" t="s">
        <v>288</v>
      </c>
      <c r="P139" t="s">
        <v>309</v>
      </c>
      <c r="Q139" t="s">
        <v>280</v>
      </c>
      <c r="R139" t="str">
        <f t="shared" si="8"/>
        <v>SFVA-1-00122-BI-X-00503-G0-D4-IDOM-DD-pdf-1</v>
      </c>
      <c r="S139" t="s">
        <v>1709</v>
      </c>
      <c r="T139" t="str">
        <f t="shared" si="9"/>
        <v>SFVA-1-00122-BI-X-00503-G0-D4-IDOM-DD-pdf-1-MEP. CP2. Helium.P&amp;ID.pdf</v>
      </c>
      <c r="U139" t="s">
        <v>158</v>
      </c>
      <c r="V139" s="3">
        <v>1</v>
      </c>
      <c r="X139" t="s">
        <v>279</v>
      </c>
      <c r="Y139" t="s">
        <v>280</v>
      </c>
      <c r="Z139" t="s">
        <v>354</v>
      </c>
      <c r="AA139" t="s">
        <v>1012</v>
      </c>
      <c r="AB139" t="s">
        <v>262</v>
      </c>
      <c r="AC139" s="21" t="s">
        <v>1974</v>
      </c>
      <c r="AD139" t="s">
        <v>301</v>
      </c>
      <c r="AE139" t="s">
        <v>298</v>
      </c>
      <c r="AF139" t="s">
        <v>1972</v>
      </c>
      <c r="AG139" t="s">
        <v>1973</v>
      </c>
      <c r="AH139" t="s">
        <v>309</v>
      </c>
      <c r="AI139" t="s">
        <v>280</v>
      </c>
      <c r="AJ139" t="str">
        <f t="shared" si="10"/>
        <v>SFVA-1-00122-BI-X-00100-G0-D4-JVFCCSJ-SD-pdf-1</v>
      </c>
      <c r="AK139" s="31" t="s">
        <v>1709</v>
      </c>
      <c r="AL139" t="str">
        <f t="shared" si="11"/>
        <v>SFVA-1-00122-BI-X-00100-G0-D4-JVFCCSJ-SD-pdf-1-MEP. CP2. Helium.P&amp;ID.pdf</v>
      </c>
      <c r="AM139" t="s">
        <v>158</v>
      </c>
      <c r="AO139"/>
    </row>
    <row r="140" spans="1:41" x14ac:dyDescent="0.25">
      <c r="A140" t="s">
        <v>17</v>
      </c>
      <c r="C140" s="3">
        <v>1</v>
      </c>
      <c r="E140" s="3">
        <v>1</v>
      </c>
      <c r="F140" t="s">
        <v>279</v>
      </c>
      <c r="G140" t="s">
        <v>280</v>
      </c>
      <c r="H140" t="s">
        <v>354</v>
      </c>
      <c r="I140" t="s">
        <v>1012</v>
      </c>
      <c r="J140" t="s">
        <v>262</v>
      </c>
      <c r="K140" t="s">
        <v>1527</v>
      </c>
      <c r="L140" t="s">
        <v>301</v>
      </c>
      <c r="M140" t="s">
        <v>298</v>
      </c>
      <c r="N140" t="s">
        <v>287</v>
      </c>
      <c r="O140" t="s">
        <v>288</v>
      </c>
      <c r="P140" t="s">
        <v>309</v>
      </c>
      <c r="Q140" t="s">
        <v>280</v>
      </c>
      <c r="R140" t="str">
        <f t="shared" si="8"/>
        <v>SFVA-1-00122-BI-X-01731-G0-D4-IDOM-DD-pdf-1</v>
      </c>
      <c r="S140" t="s">
        <v>1710</v>
      </c>
      <c r="T140" t="str">
        <f t="shared" si="9"/>
        <v>SFVA-1-00122-BI-X-01731-G0-D4-IDOM-DD-pdf-1-MEP. CP2. Process Cooling Water. P&amp;ID.pdf</v>
      </c>
      <c r="U140" t="s">
        <v>158</v>
      </c>
      <c r="V140" s="3">
        <v>1</v>
      </c>
      <c r="X140" t="s">
        <v>279</v>
      </c>
      <c r="Y140" t="s">
        <v>280</v>
      </c>
      <c r="Z140" t="s">
        <v>354</v>
      </c>
      <c r="AA140" t="s">
        <v>1012</v>
      </c>
      <c r="AB140" t="s">
        <v>262</v>
      </c>
      <c r="AC140" s="21" t="s">
        <v>1975</v>
      </c>
      <c r="AD140" t="s">
        <v>301</v>
      </c>
      <c r="AE140" t="s">
        <v>298</v>
      </c>
      <c r="AF140" t="s">
        <v>1972</v>
      </c>
      <c r="AG140" t="s">
        <v>1973</v>
      </c>
      <c r="AH140" t="s">
        <v>309</v>
      </c>
      <c r="AI140" t="s">
        <v>280</v>
      </c>
      <c r="AJ140" t="str">
        <f t="shared" si="10"/>
        <v>SFVA-1-00122-BI-X-00101-G0-D4-JVFCCSJ-SD-pdf-1</v>
      </c>
      <c r="AK140" s="31" t="s">
        <v>1710</v>
      </c>
      <c r="AL140" t="str">
        <f t="shared" si="11"/>
        <v>SFVA-1-00122-BI-X-00101-G0-D4-JVFCCSJ-SD-pdf-1-MEP. CP2. Process Cooling Water. P&amp;ID.pdf</v>
      </c>
      <c r="AM140" t="s">
        <v>158</v>
      </c>
      <c r="AO140"/>
    </row>
    <row r="141" spans="1:41" x14ac:dyDescent="0.25">
      <c r="A141" t="s">
        <v>17</v>
      </c>
      <c r="C141" s="3">
        <v>6</v>
      </c>
      <c r="E141" s="3">
        <v>6</v>
      </c>
      <c r="F141" t="s">
        <v>279</v>
      </c>
      <c r="G141" t="s">
        <v>280</v>
      </c>
      <c r="H141" t="s">
        <v>354</v>
      </c>
      <c r="I141" t="s">
        <v>1012</v>
      </c>
      <c r="J141" t="s">
        <v>262</v>
      </c>
      <c r="K141" t="s">
        <v>1528</v>
      </c>
      <c r="L141" t="s">
        <v>301</v>
      </c>
      <c r="M141" t="s">
        <v>298</v>
      </c>
      <c r="N141" t="s">
        <v>287</v>
      </c>
      <c r="O141" t="s">
        <v>288</v>
      </c>
      <c r="P141" t="s">
        <v>309</v>
      </c>
      <c r="Q141" t="s">
        <v>280</v>
      </c>
      <c r="R141" t="str">
        <f t="shared" si="8"/>
        <v>SFVA-1-00122-BI-X-01736-G0-D4-IDOM-DD-pdf-1</v>
      </c>
      <c r="S141" t="s">
        <v>1711</v>
      </c>
      <c r="T141" t="str">
        <f t="shared" si="9"/>
        <v>SFVA-1-00122-BI-X-01736-G0-D4-IDOM-DD-pdf-1-MEP. CP2. Chilled Water. P&amp;ID.pdf</v>
      </c>
      <c r="U141" t="s">
        <v>158</v>
      </c>
      <c r="V141" s="3">
        <v>6</v>
      </c>
      <c r="X141" t="s">
        <v>279</v>
      </c>
      <c r="Y141" t="s">
        <v>280</v>
      </c>
      <c r="Z141" t="s">
        <v>354</v>
      </c>
      <c r="AA141" t="s">
        <v>1012</v>
      </c>
      <c r="AB141" t="s">
        <v>262</v>
      </c>
      <c r="AC141" s="21" t="s">
        <v>1976</v>
      </c>
      <c r="AD141" t="s">
        <v>301</v>
      </c>
      <c r="AE141" t="s">
        <v>298</v>
      </c>
      <c r="AF141" t="s">
        <v>1972</v>
      </c>
      <c r="AG141" t="s">
        <v>1973</v>
      </c>
      <c r="AH141" t="s">
        <v>309</v>
      </c>
      <c r="AI141" t="s">
        <v>280</v>
      </c>
      <c r="AJ141" t="str">
        <f t="shared" si="10"/>
        <v>SFVA-1-00122-BI-X-00102-G0-D4-JVFCCSJ-SD-pdf-1</v>
      </c>
      <c r="AK141" s="31" t="s">
        <v>1711</v>
      </c>
      <c r="AL141" t="str">
        <f t="shared" si="11"/>
        <v>SFVA-1-00122-BI-X-00102-G0-D4-JVFCCSJ-SD-pdf-1-MEP. CP2. Chilled Water. P&amp;ID.pdf</v>
      </c>
      <c r="AM141" t="s">
        <v>158</v>
      </c>
      <c r="AO141"/>
    </row>
    <row r="142" spans="1:41" x14ac:dyDescent="0.25">
      <c r="A142" t="s">
        <v>17</v>
      </c>
      <c r="C142" s="3">
        <v>1</v>
      </c>
      <c r="E142" s="3">
        <v>1</v>
      </c>
      <c r="F142" t="s">
        <v>279</v>
      </c>
      <c r="G142" t="s">
        <v>280</v>
      </c>
      <c r="H142" t="s">
        <v>354</v>
      </c>
      <c r="I142" t="s">
        <v>1012</v>
      </c>
      <c r="J142" t="s">
        <v>262</v>
      </c>
      <c r="K142" t="s">
        <v>1529</v>
      </c>
      <c r="L142" t="s">
        <v>301</v>
      </c>
      <c r="M142" t="s">
        <v>298</v>
      </c>
      <c r="N142" t="s">
        <v>287</v>
      </c>
      <c r="O142" t="s">
        <v>288</v>
      </c>
      <c r="P142" t="s">
        <v>309</v>
      </c>
      <c r="Q142" t="s">
        <v>280</v>
      </c>
      <c r="R142" t="str">
        <f t="shared" si="8"/>
        <v>SFVA-1-00122-BI-X-01740-G0-D4-IDOM-DD-pdf-1</v>
      </c>
      <c r="S142" t="s">
        <v>1712</v>
      </c>
      <c r="T142" t="str">
        <f t="shared" si="9"/>
        <v>SFVA-1-00122-BI-X-01740-G0-D4-IDOM-DD-pdf-1-MEP. CP2. NMP. P&amp;ID.pdf</v>
      </c>
      <c r="U142" t="s">
        <v>158</v>
      </c>
      <c r="V142" s="3">
        <v>1</v>
      </c>
      <c r="X142" t="s">
        <v>279</v>
      </c>
      <c r="Y142" t="s">
        <v>280</v>
      </c>
      <c r="Z142" t="s">
        <v>354</v>
      </c>
      <c r="AA142" t="s">
        <v>1012</v>
      </c>
      <c r="AB142" t="s">
        <v>262</v>
      </c>
      <c r="AC142" s="21" t="s">
        <v>1977</v>
      </c>
      <c r="AD142" t="s">
        <v>301</v>
      </c>
      <c r="AE142" t="s">
        <v>298</v>
      </c>
      <c r="AF142" t="s">
        <v>1972</v>
      </c>
      <c r="AG142" t="s">
        <v>1973</v>
      </c>
      <c r="AH142" t="s">
        <v>309</v>
      </c>
      <c r="AI142" t="s">
        <v>280</v>
      </c>
      <c r="AJ142" t="str">
        <f t="shared" si="10"/>
        <v>SFVA-1-00122-BI-X-00103-G0-D4-JVFCCSJ-SD-pdf-1</v>
      </c>
      <c r="AK142" s="31" t="s">
        <v>1712</v>
      </c>
      <c r="AL142" t="str">
        <f t="shared" si="11"/>
        <v>SFVA-1-00122-BI-X-00103-G0-D4-JVFCCSJ-SD-pdf-1-MEP. CP2. NMP. P&amp;ID.pdf</v>
      </c>
      <c r="AM142" t="s">
        <v>158</v>
      </c>
      <c r="AO142"/>
    </row>
    <row r="143" spans="1:41" x14ac:dyDescent="0.25">
      <c r="A143" t="s">
        <v>17</v>
      </c>
      <c r="C143" s="3">
        <v>1</v>
      </c>
      <c r="E143" s="3">
        <v>1</v>
      </c>
      <c r="F143" t="s">
        <v>279</v>
      </c>
      <c r="G143" t="s">
        <v>280</v>
      </c>
      <c r="H143" t="s">
        <v>354</v>
      </c>
      <c r="I143" t="s">
        <v>1012</v>
      </c>
      <c r="J143" t="s">
        <v>262</v>
      </c>
      <c r="K143" t="s">
        <v>1530</v>
      </c>
      <c r="L143" t="s">
        <v>301</v>
      </c>
      <c r="M143" t="s">
        <v>298</v>
      </c>
      <c r="N143" t="s">
        <v>287</v>
      </c>
      <c r="O143" t="s">
        <v>288</v>
      </c>
      <c r="P143" t="s">
        <v>309</v>
      </c>
      <c r="Q143" t="s">
        <v>280</v>
      </c>
      <c r="R143" t="str">
        <f t="shared" si="8"/>
        <v>SFVA-1-00122-BI-X-01745-G0-D4-IDOM-DD-pdf-1</v>
      </c>
      <c r="S143" t="s">
        <v>1713</v>
      </c>
      <c r="T143" t="str">
        <f t="shared" si="9"/>
        <v>SFVA-1-00122-BI-X-01745-G0-D4-IDOM-DD-pdf-1-MEP. CP2. Compressed Air.P&amp;ID.pdf</v>
      </c>
      <c r="U143" t="s">
        <v>158</v>
      </c>
      <c r="V143" s="3">
        <v>1</v>
      </c>
      <c r="X143" t="s">
        <v>279</v>
      </c>
      <c r="Y143" t="s">
        <v>280</v>
      </c>
      <c r="Z143" t="s">
        <v>354</v>
      </c>
      <c r="AA143" t="s">
        <v>1012</v>
      </c>
      <c r="AB143" t="s">
        <v>262</v>
      </c>
      <c r="AC143" s="21" t="s">
        <v>1978</v>
      </c>
      <c r="AD143" t="s">
        <v>301</v>
      </c>
      <c r="AE143" t="s">
        <v>298</v>
      </c>
      <c r="AF143" t="s">
        <v>1972</v>
      </c>
      <c r="AG143" t="s">
        <v>1973</v>
      </c>
      <c r="AH143" t="s">
        <v>309</v>
      </c>
      <c r="AI143" t="s">
        <v>280</v>
      </c>
      <c r="AJ143" t="str">
        <f t="shared" si="10"/>
        <v>SFVA-1-00122-BI-X-00104-G0-D4-JVFCCSJ-SD-pdf-1</v>
      </c>
      <c r="AK143" s="31" t="s">
        <v>1713</v>
      </c>
      <c r="AL143" t="str">
        <f t="shared" si="11"/>
        <v>SFVA-1-00122-BI-X-00104-G0-D4-JVFCCSJ-SD-pdf-1-MEP. CP2. Compressed Air.P&amp;ID.pdf</v>
      </c>
      <c r="AM143" t="s">
        <v>158</v>
      </c>
      <c r="AO143"/>
    </row>
    <row r="144" spans="1:41" x14ac:dyDescent="0.25">
      <c r="A144" t="s">
        <v>17</v>
      </c>
      <c r="C144" s="3">
        <v>1</v>
      </c>
      <c r="E144" s="3">
        <v>1</v>
      </c>
      <c r="F144" t="s">
        <v>279</v>
      </c>
      <c r="G144" t="s">
        <v>280</v>
      </c>
      <c r="H144" t="s">
        <v>354</v>
      </c>
      <c r="I144" t="s">
        <v>1012</v>
      </c>
      <c r="J144" t="s">
        <v>262</v>
      </c>
      <c r="K144" t="s">
        <v>1531</v>
      </c>
      <c r="L144" t="s">
        <v>301</v>
      </c>
      <c r="M144" t="s">
        <v>298</v>
      </c>
      <c r="N144" t="s">
        <v>287</v>
      </c>
      <c r="O144" t="s">
        <v>288</v>
      </c>
      <c r="P144" t="s">
        <v>309</v>
      </c>
      <c r="Q144" t="s">
        <v>280</v>
      </c>
      <c r="R144" t="str">
        <f t="shared" si="8"/>
        <v>SFVA-1-00122-BI-X-01750-G0-D4-IDOM-DD-pdf-1</v>
      </c>
      <c r="S144" t="s">
        <v>1714</v>
      </c>
      <c r="T144" t="str">
        <f t="shared" si="9"/>
        <v>SFVA-1-00122-BI-X-01750-G0-D4-IDOM-DD-pdf-1-MEP. CP2. Nitrogen. P&amp;ID.pdf</v>
      </c>
      <c r="U144" t="s">
        <v>158</v>
      </c>
      <c r="V144" s="3">
        <v>1</v>
      </c>
      <c r="X144" t="s">
        <v>279</v>
      </c>
      <c r="Y144" t="s">
        <v>280</v>
      </c>
      <c r="Z144" t="s">
        <v>354</v>
      </c>
      <c r="AA144" t="s">
        <v>1012</v>
      </c>
      <c r="AB144" t="s">
        <v>262</v>
      </c>
      <c r="AC144" s="21" t="s">
        <v>2543</v>
      </c>
      <c r="AD144" t="s">
        <v>301</v>
      </c>
      <c r="AE144" t="s">
        <v>298</v>
      </c>
      <c r="AF144" t="s">
        <v>1972</v>
      </c>
      <c r="AG144" t="s">
        <v>1973</v>
      </c>
      <c r="AH144" t="s">
        <v>309</v>
      </c>
      <c r="AI144" t="s">
        <v>280</v>
      </c>
      <c r="AJ144" t="str">
        <f t="shared" si="10"/>
        <v>SFVA-1-00122-BI-X-00105-G0-D4-JVFCCSJ-SD-pdf-1</v>
      </c>
      <c r="AK144" s="31" t="s">
        <v>1714</v>
      </c>
      <c r="AL144" t="str">
        <f t="shared" si="11"/>
        <v>SFVA-1-00122-BI-X-00105-G0-D4-JVFCCSJ-SD-pdf-1-MEP. CP2. Nitrogen. P&amp;ID.pdf</v>
      </c>
      <c r="AM144" t="s">
        <v>158</v>
      </c>
      <c r="AO144"/>
    </row>
    <row r="145" spans="1:41" x14ac:dyDescent="0.25">
      <c r="A145" t="s">
        <v>17</v>
      </c>
      <c r="C145" s="3">
        <v>1</v>
      </c>
      <c r="E145" s="3">
        <v>1</v>
      </c>
      <c r="F145" t="s">
        <v>279</v>
      </c>
      <c r="G145" t="s">
        <v>280</v>
      </c>
      <c r="H145" t="s">
        <v>354</v>
      </c>
      <c r="I145" t="s">
        <v>1012</v>
      </c>
      <c r="J145" t="s">
        <v>262</v>
      </c>
      <c r="K145" t="s">
        <v>1532</v>
      </c>
      <c r="L145" t="s">
        <v>301</v>
      </c>
      <c r="M145" t="s">
        <v>298</v>
      </c>
      <c r="N145" t="s">
        <v>287</v>
      </c>
      <c r="O145" t="s">
        <v>288</v>
      </c>
      <c r="P145" t="s">
        <v>309</v>
      </c>
      <c r="Q145" t="s">
        <v>280</v>
      </c>
      <c r="R145" t="str">
        <f t="shared" si="8"/>
        <v>SFVA-1-00122-BI-X-01755-G0-D4-IDOM-DD-pdf-1</v>
      </c>
      <c r="S145" t="s">
        <v>1715</v>
      </c>
      <c r="T145" t="str">
        <f t="shared" si="9"/>
        <v>SFVA-1-00122-BI-X-01755-G0-D4-IDOM-DD-pdf-1-MEP. CP2. Potable Water.P&amp;ID.pdf</v>
      </c>
      <c r="U145" t="s">
        <v>158</v>
      </c>
      <c r="V145" s="3">
        <v>1</v>
      </c>
      <c r="X145" t="s">
        <v>279</v>
      </c>
      <c r="Y145" t="s">
        <v>280</v>
      </c>
      <c r="Z145" t="s">
        <v>354</v>
      </c>
      <c r="AA145" t="s">
        <v>1012</v>
      </c>
      <c r="AB145" t="s">
        <v>262</v>
      </c>
      <c r="AC145" s="21" t="s">
        <v>2544</v>
      </c>
      <c r="AD145" t="s">
        <v>301</v>
      </c>
      <c r="AE145" t="s">
        <v>298</v>
      </c>
      <c r="AF145" t="s">
        <v>1972</v>
      </c>
      <c r="AG145" t="s">
        <v>1973</v>
      </c>
      <c r="AH145" t="s">
        <v>309</v>
      </c>
      <c r="AI145" t="s">
        <v>280</v>
      </c>
      <c r="AJ145" t="str">
        <f t="shared" si="10"/>
        <v>SFVA-1-00122-BI-X-00106-G0-D4-JVFCCSJ-SD-pdf-1</v>
      </c>
      <c r="AK145" s="31" t="s">
        <v>1715</v>
      </c>
      <c r="AL145" t="str">
        <f t="shared" si="11"/>
        <v>SFVA-1-00122-BI-X-00106-G0-D4-JVFCCSJ-SD-pdf-1-MEP. CP2. Potable Water.P&amp;ID.pdf</v>
      </c>
      <c r="AM145" t="s">
        <v>158</v>
      </c>
      <c r="AO145"/>
    </row>
    <row r="146" spans="1:41" x14ac:dyDescent="0.25">
      <c r="A146" t="s">
        <v>17</v>
      </c>
      <c r="C146" s="3">
        <v>1</v>
      </c>
      <c r="E146" s="3">
        <v>1</v>
      </c>
      <c r="F146" t="s">
        <v>279</v>
      </c>
      <c r="G146" t="s">
        <v>280</v>
      </c>
      <c r="H146" t="s">
        <v>354</v>
      </c>
      <c r="I146" t="s">
        <v>1012</v>
      </c>
      <c r="J146" t="s">
        <v>262</v>
      </c>
      <c r="K146" t="s">
        <v>1533</v>
      </c>
      <c r="L146" t="s">
        <v>301</v>
      </c>
      <c r="M146" t="s">
        <v>298</v>
      </c>
      <c r="N146" t="s">
        <v>287</v>
      </c>
      <c r="O146" t="s">
        <v>288</v>
      </c>
      <c r="P146" t="s">
        <v>309</v>
      </c>
      <c r="Q146" t="s">
        <v>280</v>
      </c>
      <c r="R146" t="str">
        <f t="shared" si="8"/>
        <v>SFVA-1-00122-BI-X-01760-G0-D4-IDOM-DD-pdf-1</v>
      </c>
      <c r="S146" t="s">
        <v>1716</v>
      </c>
      <c r="T146" t="str">
        <f t="shared" si="9"/>
        <v>SFVA-1-00122-BI-X-01760-G0-D4-IDOM-DD-pdf-1-MEP. CP2. Hot Water. P&amp;ID.pdf</v>
      </c>
      <c r="U146" t="s">
        <v>158</v>
      </c>
      <c r="V146" s="3">
        <v>1</v>
      </c>
      <c r="X146" t="s">
        <v>279</v>
      </c>
      <c r="Y146" t="s">
        <v>280</v>
      </c>
      <c r="Z146" t="s">
        <v>354</v>
      </c>
      <c r="AA146" t="s">
        <v>1012</v>
      </c>
      <c r="AB146" t="s">
        <v>262</v>
      </c>
      <c r="AC146" s="21" t="s">
        <v>2545</v>
      </c>
      <c r="AD146" t="s">
        <v>301</v>
      </c>
      <c r="AE146" t="s">
        <v>298</v>
      </c>
      <c r="AF146" t="s">
        <v>1972</v>
      </c>
      <c r="AG146" t="s">
        <v>1973</v>
      </c>
      <c r="AH146" t="s">
        <v>309</v>
      </c>
      <c r="AI146" t="s">
        <v>280</v>
      </c>
      <c r="AJ146" t="str">
        <f t="shared" si="10"/>
        <v>SFVA-1-00122-BI-X-00107-G0-D4-JVFCCSJ-SD-pdf-1</v>
      </c>
      <c r="AK146" s="31" t="s">
        <v>1716</v>
      </c>
      <c r="AL146" t="str">
        <f t="shared" si="11"/>
        <v>SFVA-1-00122-BI-X-00107-G0-D4-JVFCCSJ-SD-pdf-1-MEP. CP2. Hot Water. P&amp;ID.pdf</v>
      </c>
      <c r="AM146" t="s">
        <v>158</v>
      </c>
      <c r="AO146"/>
    </row>
    <row r="147" spans="1:41" x14ac:dyDescent="0.25">
      <c r="A147" t="s">
        <v>17</v>
      </c>
      <c r="C147" s="3">
        <v>1</v>
      </c>
      <c r="E147" s="3">
        <v>1</v>
      </c>
      <c r="F147" t="s">
        <v>279</v>
      </c>
      <c r="G147" t="s">
        <v>280</v>
      </c>
      <c r="H147" t="s">
        <v>354</v>
      </c>
      <c r="I147" t="s">
        <v>1012</v>
      </c>
      <c r="J147" t="s">
        <v>262</v>
      </c>
      <c r="K147" t="s">
        <v>1534</v>
      </c>
      <c r="L147" t="s">
        <v>301</v>
      </c>
      <c r="M147" t="s">
        <v>298</v>
      </c>
      <c r="N147" t="s">
        <v>287</v>
      </c>
      <c r="O147" t="s">
        <v>288</v>
      </c>
      <c r="P147" t="s">
        <v>309</v>
      </c>
      <c r="Q147" t="s">
        <v>280</v>
      </c>
      <c r="R147" t="str">
        <f t="shared" si="8"/>
        <v>SFVA-1-00122-BI-X-01765-G0-D4-IDOM-DD-pdf-1</v>
      </c>
      <c r="S147" t="s">
        <v>1717</v>
      </c>
      <c r="T147" t="str">
        <f t="shared" si="9"/>
        <v>SFVA-1-00122-BI-X-01765-G0-D4-IDOM-DD-pdf-1-MEP. CP2. DI Water.P&amp;ID.pdf</v>
      </c>
      <c r="U147" t="s">
        <v>158</v>
      </c>
      <c r="V147" s="3">
        <v>1</v>
      </c>
      <c r="X147" t="s">
        <v>279</v>
      </c>
      <c r="Y147" t="s">
        <v>280</v>
      </c>
      <c r="Z147" t="s">
        <v>354</v>
      </c>
      <c r="AA147" t="s">
        <v>1012</v>
      </c>
      <c r="AB147" t="s">
        <v>262</v>
      </c>
      <c r="AC147" s="21" t="s">
        <v>2546</v>
      </c>
      <c r="AD147" t="s">
        <v>301</v>
      </c>
      <c r="AE147" t="s">
        <v>298</v>
      </c>
      <c r="AF147" t="s">
        <v>1972</v>
      </c>
      <c r="AG147" t="s">
        <v>1973</v>
      </c>
      <c r="AH147" t="s">
        <v>309</v>
      </c>
      <c r="AI147" t="s">
        <v>280</v>
      </c>
      <c r="AJ147" t="str">
        <f t="shared" si="10"/>
        <v>SFVA-1-00122-BI-X-00108-G0-D4-JVFCCSJ-SD-pdf-1</v>
      </c>
      <c r="AK147" s="31" t="s">
        <v>1717</v>
      </c>
      <c r="AL147" t="str">
        <f t="shared" si="11"/>
        <v>SFVA-1-00122-BI-X-00108-G0-D4-JVFCCSJ-SD-pdf-1-MEP. CP2. DI Water.P&amp;ID.pdf</v>
      </c>
      <c r="AM147" t="s">
        <v>158</v>
      </c>
      <c r="AO147"/>
    </row>
    <row r="148" spans="1:41" x14ac:dyDescent="0.25">
      <c r="A148" t="s">
        <v>17</v>
      </c>
      <c r="C148" s="3">
        <v>1</v>
      </c>
      <c r="E148" s="3">
        <v>1</v>
      </c>
      <c r="F148" t="s">
        <v>279</v>
      </c>
      <c r="G148" t="s">
        <v>280</v>
      </c>
      <c r="H148" t="s">
        <v>354</v>
      </c>
      <c r="I148" t="s">
        <v>1012</v>
      </c>
      <c r="J148" t="s">
        <v>262</v>
      </c>
      <c r="K148" t="s">
        <v>1535</v>
      </c>
      <c r="L148" t="s">
        <v>301</v>
      </c>
      <c r="M148" t="s">
        <v>298</v>
      </c>
      <c r="N148" t="s">
        <v>287</v>
      </c>
      <c r="O148" t="s">
        <v>288</v>
      </c>
      <c r="P148" t="s">
        <v>309</v>
      </c>
      <c r="Q148" t="s">
        <v>280</v>
      </c>
      <c r="R148" t="str">
        <f t="shared" si="8"/>
        <v>SFVA-1-00122-BI-X-01768-G0-D4-IDOM-DD-pdf-1</v>
      </c>
      <c r="S148" t="s">
        <v>1718</v>
      </c>
      <c r="T148" t="str">
        <f t="shared" si="9"/>
        <v>SFVA-1-00122-BI-X-01768-G0-D4-IDOM-DD-pdf-1-MEP. CP2. Process Waste Water.P&amp;ID.pdf</v>
      </c>
      <c r="U148" t="s">
        <v>158</v>
      </c>
      <c r="V148" s="3">
        <v>1</v>
      </c>
      <c r="X148" t="s">
        <v>279</v>
      </c>
      <c r="Y148" t="s">
        <v>280</v>
      </c>
      <c r="Z148" t="s">
        <v>354</v>
      </c>
      <c r="AA148" t="s">
        <v>1012</v>
      </c>
      <c r="AB148" t="s">
        <v>262</v>
      </c>
      <c r="AC148" s="21" t="s">
        <v>2547</v>
      </c>
      <c r="AD148" t="s">
        <v>301</v>
      </c>
      <c r="AE148" t="s">
        <v>298</v>
      </c>
      <c r="AF148" t="s">
        <v>1972</v>
      </c>
      <c r="AG148" t="s">
        <v>1973</v>
      </c>
      <c r="AH148" t="s">
        <v>309</v>
      </c>
      <c r="AI148" t="s">
        <v>280</v>
      </c>
      <c r="AJ148" t="str">
        <f t="shared" si="10"/>
        <v>SFVA-1-00122-BI-X-00109-G0-D4-JVFCCSJ-SD-pdf-1</v>
      </c>
      <c r="AK148" s="31" t="s">
        <v>1718</v>
      </c>
      <c r="AL148" t="str">
        <f t="shared" si="11"/>
        <v>SFVA-1-00122-BI-X-00109-G0-D4-JVFCCSJ-SD-pdf-1-MEP. CP2. Process Waste Water.P&amp;ID.pdf</v>
      </c>
      <c r="AM148" t="s">
        <v>158</v>
      </c>
      <c r="AO148"/>
    </row>
    <row r="149" spans="1:41" x14ac:dyDescent="0.25">
      <c r="A149" t="s">
        <v>17</v>
      </c>
      <c r="C149" s="3">
        <v>1</v>
      </c>
      <c r="E149" s="3">
        <v>1</v>
      </c>
      <c r="F149" t="s">
        <v>279</v>
      </c>
      <c r="G149" t="s">
        <v>280</v>
      </c>
      <c r="H149" t="s">
        <v>354</v>
      </c>
      <c r="I149" t="s">
        <v>1012</v>
      </c>
      <c r="J149" t="s">
        <v>262</v>
      </c>
      <c r="K149" t="s">
        <v>1536</v>
      </c>
      <c r="L149" t="s">
        <v>301</v>
      </c>
      <c r="M149" t="s">
        <v>298</v>
      </c>
      <c r="N149" t="s">
        <v>287</v>
      </c>
      <c r="O149" t="s">
        <v>288</v>
      </c>
      <c r="P149" t="s">
        <v>309</v>
      </c>
      <c r="Q149" t="s">
        <v>280</v>
      </c>
      <c r="R149" t="str">
        <f t="shared" si="8"/>
        <v>SFVA-1-00122-BI-X-01773-G0-D4-IDOM-DD-pdf-1</v>
      </c>
      <c r="S149" t="s">
        <v>1719</v>
      </c>
      <c r="T149" t="str">
        <f t="shared" si="9"/>
        <v>SFVA-1-00122-BI-X-01773-G0-D4-IDOM-DD-pdf-1-MEP. CP2. Sewage.P&amp;ID.pdf</v>
      </c>
      <c r="U149" t="s">
        <v>158</v>
      </c>
      <c r="V149" s="3">
        <v>1</v>
      </c>
      <c r="X149" t="s">
        <v>279</v>
      </c>
      <c r="Y149" t="s">
        <v>280</v>
      </c>
      <c r="Z149" t="s">
        <v>354</v>
      </c>
      <c r="AA149" t="s">
        <v>1012</v>
      </c>
      <c r="AB149" t="s">
        <v>262</v>
      </c>
      <c r="AC149" s="21" t="s">
        <v>2548</v>
      </c>
      <c r="AD149" t="s">
        <v>301</v>
      </c>
      <c r="AE149" t="s">
        <v>298</v>
      </c>
      <c r="AF149" t="s">
        <v>1972</v>
      </c>
      <c r="AG149" t="s">
        <v>1973</v>
      </c>
      <c r="AH149" t="s">
        <v>309</v>
      </c>
      <c r="AI149" t="s">
        <v>280</v>
      </c>
      <c r="AJ149" t="str">
        <f t="shared" si="10"/>
        <v>SFVA-1-00122-BI-X-00110-G0-D4-JVFCCSJ-SD-pdf-1</v>
      </c>
      <c r="AK149" s="31" t="s">
        <v>1719</v>
      </c>
      <c r="AL149" t="str">
        <f t="shared" si="11"/>
        <v>SFVA-1-00122-BI-X-00110-G0-D4-JVFCCSJ-SD-pdf-1-MEP. CP2. Sewage.P&amp;ID.pdf</v>
      </c>
      <c r="AM149" t="s">
        <v>158</v>
      </c>
      <c r="AO149"/>
    </row>
    <row r="150" spans="1:41" x14ac:dyDescent="0.25">
      <c r="A150" t="s">
        <v>17</v>
      </c>
      <c r="C150" s="3">
        <v>1</v>
      </c>
      <c r="E150" s="3">
        <v>1</v>
      </c>
      <c r="F150" t="s">
        <v>279</v>
      </c>
      <c r="G150" t="s">
        <v>280</v>
      </c>
      <c r="H150" t="s">
        <v>354</v>
      </c>
      <c r="I150" t="s">
        <v>1012</v>
      </c>
      <c r="J150" t="s">
        <v>262</v>
      </c>
      <c r="K150" t="s">
        <v>1537</v>
      </c>
      <c r="L150" t="s">
        <v>301</v>
      </c>
      <c r="M150" t="s">
        <v>298</v>
      </c>
      <c r="N150" t="s">
        <v>287</v>
      </c>
      <c r="O150" t="s">
        <v>288</v>
      </c>
      <c r="P150" t="s">
        <v>309</v>
      </c>
      <c r="Q150" t="s">
        <v>280</v>
      </c>
      <c r="R150" t="str">
        <f t="shared" si="8"/>
        <v>SFVA-1-00122-BI-X-04249-G0-D4-IDOM-DD-pdf-1</v>
      </c>
      <c r="S150" t="s">
        <v>1720</v>
      </c>
      <c r="T150" t="str">
        <f t="shared" si="9"/>
        <v>SFVA-1-00122-BI-X-04249-G0-D4-IDOM-DD-pdf-1-CP2. Solvent Recovery.PID.pdf</v>
      </c>
      <c r="U150" t="s">
        <v>158</v>
      </c>
      <c r="V150" s="3">
        <v>1</v>
      </c>
      <c r="X150" t="s">
        <v>279</v>
      </c>
      <c r="Y150" t="s">
        <v>280</v>
      </c>
      <c r="Z150" t="s">
        <v>354</v>
      </c>
      <c r="AA150" t="s">
        <v>1012</v>
      </c>
      <c r="AB150" t="s">
        <v>262</v>
      </c>
      <c r="AC150" s="21" t="s">
        <v>2549</v>
      </c>
      <c r="AD150" t="s">
        <v>301</v>
      </c>
      <c r="AE150" t="s">
        <v>298</v>
      </c>
      <c r="AF150" t="s">
        <v>1972</v>
      </c>
      <c r="AG150" t="s">
        <v>1973</v>
      </c>
      <c r="AH150" t="s">
        <v>309</v>
      </c>
      <c r="AI150" t="s">
        <v>280</v>
      </c>
      <c r="AJ150" t="str">
        <f t="shared" si="10"/>
        <v>SFVA-1-00122-BI-X-00111-G0-D4-JVFCCSJ-SD-pdf-1</v>
      </c>
      <c r="AK150" s="31" t="s">
        <v>1720</v>
      </c>
      <c r="AL150" t="str">
        <f t="shared" si="11"/>
        <v>SFVA-1-00122-BI-X-00111-G0-D4-JVFCCSJ-SD-pdf-1-CP2. Solvent Recovery.PID.pdf</v>
      </c>
      <c r="AM150" t="s">
        <v>158</v>
      </c>
      <c r="AO150"/>
    </row>
    <row r="151" spans="1:41" x14ac:dyDescent="0.25">
      <c r="A151" t="s">
        <v>16</v>
      </c>
      <c r="C151" s="3">
        <v>1</v>
      </c>
      <c r="D151" s="3">
        <v>200</v>
      </c>
      <c r="E151" s="3">
        <v>4</v>
      </c>
      <c r="F151" t="s">
        <v>279</v>
      </c>
      <c r="G151" t="s">
        <v>280</v>
      </c>
      <c r="H151" t="s">
        <v>354</v>
      </c>
      <c r="I151" t="s">
        <v>1428</v>
      </c>
      <c r="J151" t="s">
        <v>283</v>
      </c>
      <c r="K151" t="s">
        <v>329</v>
      </c>
      <c r="L151" t="s">
        <v>285</v>
      </c>
      <c r="M151" t="s">
        <v>445</v>
      </c>
      <c r="N151" t="s">
        <v>287</v>
      </c>
      <c r="O151" t="s">
        <v>288</v>
      </c>
      <c r="P151" t="s">
        <v>309</v>
      </c>
      <c r="Q151" t="s">
        <v>280</v>
      </c>
      <c r="R151" t="str">
        <f t="shared" si="8"/>
        <v>SFVA-1-00122-EQ-F-00001-EG-A3-IDOM-DD-pdf-1</v>
      </c>
      <c r="S151" t="s">
        <v>1641</v>
      </c>
      <c r="T151" t="str">
        <f t="shared" si="9"/>
        <v>SFVA-1-00122-EQ-F-00001-EG-A3-IDOM-DD-pdf-1-MEP. (CP2). Mechanical Equipament Arragement.Level +0.00.pdf</v>
      </c>
      <c r="U151" s="4" t="s">
        <v>141</v>
      </c>
      <c r="V151" s="3">
        <v>1</v>
      </c>
      <c r="W151" s="3">
        <v>200</v>
      </c>
      <c r="X151" t="s">
        <v>279</v>
      </c>
      <c r="Y151" t="s">
        <v>280</v>
      </c>
      <c r="Z151" t="s">
        <v>354</v>
      </c>
      <c r="AA151" t="s">
        <v>1428</v>
      </c>
      <c r="AB151" t="s">
        <v>283</v>
      </c>
      <c r="AC151" s="21" t="s">
        <v>413</v>
      </c>
      <c r="AD151" t="s">
        <v>285</v>
      </c>
      <c r="AE151" t="s">
        <v>445</v>
      </c>
      <c r="AF151" t="s">
        <v>1972</v>
      </c>
      <c r="AG151" t="s">
        <v>1973</v>
      </c>
      <c r="AH151" t="s">
        <v>309</v>
      </c>
      <c r="AI151" t="s">
        <v>280</v>
      </c>
      <c r="AJ151" t="str">
        <f t="shared" si="10"/>
        <v>SFVA-1-00122-EQ-F-02000-EG-A3-JVFCCSJ-SD-pdf-1</v>
      </c>
      <c r="AK151" s="27" t="s">
        <v>2676</v>
      </c>
      <c r="AL151" t="str">
        <f t="shared" si="11"/>
        <v>SFVA-1-00122-EQ-F-02000-EG-A3-JVFCCSJ-SD-pdf-1-MEP. CP2. Mechanical Equipament Arragement.Level +0.00.pdf</v>
      </c>
      <c r="AM151" s="4" t="s">
        <v>141</v>
      </c>
      <c r="AO151"/>
    </row>
    <row r="152" spans="1:41" x14ac:dyDescent="0.25">
      <c r="A152" t="s">
        <v>16</v>
      </c>
      <c r="C152" s="3">
        <v>1</v>
      </c>
      <c r="D152" s="3">
        <v>200</v>
      </c>
      <c r="E152" s="3">
        <v>4</v>
      </c>
      <c r="F152" t="s">
        <v>279</v>
      </c>
      <c r="G152" t="s">
        <v>280</v>
      </c>
      <c r="H152" t="s">
        <v>354</v>
      </c>
      <c r="I152" t="s">
        <v>1428</v>
      </c>
      <c r="J152" t="s">
        <v>283</v>
      </c>
      <c r="K152" t="s">
        <v>329</v>
      </c>
      <c r="L152" t="s">
        <v>285</v>
      </c>
      <c r="M152" t="s">
        <v>445</v>
      </c>
      <c r="N152" t="s">
        <v>287</v>
      </c>
      <c r="O152" t="s">
        <v>288</v>
      </c>
      <c r="P152" t="s">
        <v>309</v>
      </c>
      <c r="Q152" t="s">
        <v>280</v>
      </c>
      <c r="R152" t="str">
        <f t="shared" si="8"/>
        <v>SFVA-1-00122-EQ-F-00001-EG-A3-IDOM-DD-pdf-1</v>
      </c>
      <c r="S152" t="s">
        <v>1641</v>
      </c>
      <c r="T152" t="str">
        <f t="shared" si="9"/>
        <v>SFVA-1-00122-EQ-F-00001-EG-A3-IDOM-DD-pdf-1-MEP. (CP2). Mechanical Equipament Arragement.Level +0.00.pdf</v>
      </c>
      <c r="U152" s="4" t="s">
        <v>141</v>
      </c>
      <c r="V152" s="3">
        <v>1</v>
      </c>
      <c r="W152" s="3">
        <v>100</v>
      </c>
      <c r="X152" t="s">
        <v>279</v>
      </c>
      <c r="Y152" t="s">
        <v>280</v>
      </c>
      <c r="Z152" t="s">
        <v>354</v>
      </c>
      <c r="AA152" t="s">
        <v>1428</v>
      </c>
      <c r="AB152" t="s">
        <v>283</v>
      </c>
      <c r="AC152" s="21" t="s">
        <v>414</v>
      </c>
      <c r="AD152" t="s">
        <v>285</v>
      </c>
      <c r="AE152" t="s">
        <v>445</v>
      </c>
      <c r="AF152" t="s">
        <v>1972</v>
      </c>
      <c r="AG152" t="s">
        <v>1973</v>
      </c>
      <c r="AH152" t="s">
        <v>309</v>
      </c>
      <c r="AI152" t="s">
        <v>280</v>
      </c>
      <c r="AJ152" t="str">
        <f t="shared" si="10"/>
        <v>SFVA-1-00122-EQ-F-02001-EG-A3-JVFCCSJ-SD-pdf-1</v>
      </c>
      <c r="AK152" s="27" t="s">
        <v>2676</v>
      </c>
      <c r="AL152" t="str">
        <f t="shared" si="11"/>
        <v>SFVA-1-00122-EQ-F-02001-EG-A3-JVFCCSJ-SD-pdf-1-MEP. CP2. Mechanical Equipament Arragement.Level +0.00.pdf</v>
      </c>
      <c r="AM152" s="4" t="s">
        <v>141</v>
      </c>
      <c r="AO152"/>
    </row>
    <row r="153" spans="1:41" x14ac:dyDescent="0.25">
      <c r="A153" t="s">
        <v>16</v>
      </c>
      <c r="C153" s="3">
        <v>1</v>
      </c>
      <c r="D153" s="3">
        <v>200</v>
      </c>
      <c r="E153" s="3">
        <v>4</v>
      </c>
      <c r="F153" t="s">
        <v>279</v>
      </c>
      <c r="G153" t="s">
        <v>280</v>
      </c>
      <c r="H153" t="s">
        <v>354</v>
      </c>
      <c r="I153" t="s">
        <v>1428</v>
      </c>
      <c r="J153" t="s">
        <v>283</v>
      </c>
      <c r="K153" t="s">
        <v>329</v>
      </c>
      <c r="L153" t="s">
        <v>285</v>
      </c>
      <c r="M153" t="s">
        <v>445</v>
      </c>
      <c r="N153" t="s">
        <v>287</v>
      </c>
      <c r="O153" t="s">
        <v>288</v>
      </c>
      <c r="P153" t="s">
        <v>309</v>
      </c>
      <c r="Q153" t="s">
        <v>280</v>
      </c>
      <c r="R153" t="str">
        <f t="shared" si="8"/>
        <v>SFVA-1-00122-EQ-F-00001-EG-A3-IDOM-DD-pdf-1</v>
      </c>
      <c r="S153" t="s">
        <v>1641</v>
      </c>
      <c r="T153" t="str">
        <f t="shared" si="9"/>
        <v>SFVA-1-00122-EQ-F-00001-EG-A3-IDOM-DD-pdf-1-MEP. (CP2). Mechanical Equipament Arragement.Level +0.00.pdf</v>
      </c>
      <c r="U153" s="4" t="s">
        <v>141</v>
      </c>
      <c r="V153" s="3">
        <v>1</v>
      </c>
      <c r="W153" s="3">
        <v>100</v>
      </c>
      <c r="X153" t="s">
        <v>279</v>
      </c>
      <c r="Y153" t="s">
        <v>280</v>
      </c>
      <c r="Z153" t="s">
        <v>354</v>
      </c>
      <c r="AA153" t="s">
        <v>1428</v>
      </c>
      <c r="AB153" t="s">
        <v>283</v>
      </c>
      <c r="AC153" s="21" t="s">
        <v>2038</v>
      </c>
      <c r="AD153" t="s">
        <v>285</v>
      </c>
      <c r="AE153" t="s">
        <v>445</v>
      </c>
      <c r="AF153" t="s">
        <v>1972</v>
      </c>
      <c r="AG153" t="s">
        <v>1973</v>
      </c>
      <c r="AH153" t="s">
        <v>309</v>
      </c>
      <c r="AI153" t="s">
        <v>280</v>
      </c>
      <c r="AJ153" t="str">
        <f t="shared" si="10"/>
        <v>SFVA-1-00122-EQ-F-02002-EG-A3-JVFCCSJ-SD-pdf-1</v>
      </c>
      <c r="AK153" s="27" t="s">
        <v>2676</v>
      </c>
      <c r="AL153" t="str">
        <f t="shared" si="11"/>
        <v>SFVA-1-00122-EQ-F-02002-EG-A3-JVFCCSJ-SD-pdf-1-MEP. CP2. Mechanical Equipament Arragement.Level +0.00.pdf</v>
      </c>
      <c r="AM153" s="4" t="s">
        <v>141</v>
      </c>
      <c r="AO153"/>
    </row>
    <row r="154" spans="1:41" x14ac:dyDescent="0.25">
      <c r="A154" t="s">
        <v>16</v>
      </c>
      <c r="C154" s="3">
        <v>1</v>
      </c>
      <c r="D154" s="3">
        <v>200</v>
      </c>
      <c r="E154" s="3">
        <v>4</v>
      </c>
      <c r="F154" t="s">
        <v>279</v>
      </c>
      <c r="G154" t="s">
        <v>280</v>
      </c>
      <c r="H154" t="s">
        <v>354</v>
      </c>
      <c r="I154" t="s">
        <v>1428</v>
      </c>
      <c r="J154" t="s">
        <v>283</v>
      </c>
      <c r="K154" t="s">
        <v>329</v>
      </c>
      <c r="L154" t="s">
        <v>285</v>
      </c>
      <c r="M154" t="s">
        <v>445</v>
      </c>
      <c r="N154" t="s">
        <v>287</v>
      </c>
      <c r="O154" t="s">
        <v>288</v>
      </c>
      <c r="P154" t="s">
        <v>309</v>
      </c>
      <c r="Q154" t="s">
        <v>280</v>
      </c>
      <c r="R154" t="str">
        <f t="shared" si="8"/>
        <v>SFVA-1-00122-EQ-F-00001-EG-A3-IDOM-DD-pdf-1</v>
      </c>
      <c r="S154" t="s">
        <v>1641</v>
      </c>
      <c r="T154" t="str">
        <f t="shared" si="9"/>
        <v>SFVA-1-00122-EQ-F-00001-EG-A3-IDOM-DD-pdf-1-MEP. (CP2). Mechanical Equipament Arragement.Level +0.00.pdf</v>
      </c>
      <c r="U154" s="4" t="s">
        <v>141</v>
      </c>
      <c r="V154" s="3">
        <v>1</v>
      </c>
      <c r="W154" s="3">
        <v>100</v>
      </c>
      <c r="X154" t="s">
        <v>279</v>
      </c>
      <c r="Y154" t="s">
        <v>280</v>
      </c>
      <c r="Z154" t="s">
        <v>354</v>
      </c>
      <c r="AA154" t="s">
        <v>1428</v>
      </c>
      <c r="AB154" t="s">
        <v>283</v>
      </c>
      <c r="AC154" s="21" t="s">
        <v>403</v>
      </c>
      <c r="AD154" t="s">
        <v>285</v>
      </c>
      <c r="AE154" t="s">
        <v>445</v>
      </c>
      <c r="AF154" t="s">
        <v>1972</v>
      </c>
      <c r="AG154" t="s">
        <v>1973</v>
      </c>
      <c r="AH154" t="s">
        <v>309</v>
      </c>
      <c r="AI154" t="s">
        <v>280</v>
      </c>
      <c r="AJ154" t="str">
        <f t="shared" si="10"/>
        <v>SFVA-1-00122-EQ-F-02003-EG-A3-JVFCCSJ-SD-pdf-1</v>
      </c>
      <c r="AK154" s="27" t="s">
        <v>2676</v>
      </c>
      <c r="AL154" t="str">
        <f t="shared" si="11"/>
        <v>SFVA-1-00122-EQ-F-02003-EG-A3-JVFCCSJ-SD-pdf-1-MEP. CP2. Mechanical Equipament Arragement.Level +0.00.pdf</v>
      </c>
      <c r="AM154" s="4" t="s">
        <v>141</v>
      </c>
      <c r="AO154"/>
    </row>
    <row r="155" spans="1:41" x14ac:dyDescent="0.25">
      <c r="A155" t="s">
        <v>16</v>
      </c>
      <c r="C155" s="3">
        <v>1</v>
      </c>
      <c r="D155" s="3">
        <v>200</v>
      </c>
      <c r="E155" s="3">
        <v>4</v>
      </c>
      <c r="F155" t="s">
        <v>279</v>
      </c>
      <c r="G155" t="s">
        <v>280</v>
      </c>
      <c r="H155" t="s">
        <v>354</v>
      </c>
      <c r="I155" t="s">
        <v>1428</v>
      </c>
      <c r="J155" t="s">
        <v>283</v>
      </c>
      <c r="K155" t="s">
        <v>329</v>
      </c>
      <c r="L155" t="s">
        <v>285</v>
      </c>
      <c r="M155" t="s">
        <v>445</v>
      </c>
      <c r="N155" t="s">
        <v>287</v>
      </c>
      <c r="O155" t="s">
        <v>288</v>
      </c>
      <c r="P155" t="s">
        <v>309</v>
      </c>
      <c r="Q155" t="s">
        <v>280</v>
      </c>
      <c r="R155" t="str">
        <f t="shared" si="8"/>
        <v>SFVA-1-00122-EQ-F-00001-EG-A3-IDOM-DD-pdf-1</v>
      </c>
      <c r="S155" t="s">
        <v>1641</v>
      </c>
      <c r="T155" t="str">
        <f t="shared" si="9"/>
        <v>SFVA-1-00122-EQ-F-00001-EG-A3-IDOM-DD-pdf-1-MEP. (CP2). Mechanical Equipament Arragement.Level +0.00.pdf</v>
      </c>
      <c r="U155" s="4" t="s">
        <v>141</v>
      </c>
      <c r="V155" s="3">
        <v>1</v>
      </c>
      <c r="W155" s="3">
        <v>100</v>
      </c>
      <c r="X155" t="s">
        <v>279</v>
      </c>
      <c r="Y155" t="s">
        <v>280</v>
      </c>
      <c r="Z155" t="s">
        <v>354</v>
      </c>
      <c r="AA155" t="s">
        <v>1428</v>
      </c>
      <c r="AB155" t="s">
        <v>283</v>
      </c>
      <c r="AC155" s="21" t="s">
        <v>406</v>
      </c>
      <c r="AD155" t="s">
        <v>285</v>
      </c>
      <c r="AE155" t="s">
        <v>445</v>
      </c>
      <c r="AF155" t="s">
        <v>1972</v>
      </c>
      <c r="AG155" t="s">
        <v>1973</v>
      </c>
      <c r="AH155" t="s">
        <v>309</v>
      </c>
      <c r="AI155" t="s">
        <v>280</v>
      </c>
      <c r="AJ155" t="str">
        <f t="shared" si="10"/>
        <v>SFVA-1-00122-EQ-F-02004-EG-A3-JVFCCSJ-SD-pdf-1</v>
      </c>
      <c r="AK155" s="27" t="s">
        <v>2676</v>
      </c>
      <c r="AL155" t="str">
        <f t="shared" si="11"/>
        <v>SFVA-1-00122-EQ-F-02004-EG-A3-JVFCCSJ-SD-pdf-1-MEP. CP2. Mechanical Equipament Arragement.Level +0.00.pdf</v>
      </c>
      <c r="AM155" s="4" t="s">
        <v>141</v>
      </c>
      <c r="AO155"/>
    </row>
    <row r="156" spans="1:41" x14ac:dyDescent="0.25">
      <c r="A156" t="s">
        <v>16</v>
      </c>
      <c r="C156" s="3">
        <v>1</v>
      </c>
      <c r="D156" s="3">
        <v>200</v>
      </c>
      <c r="E156" s="3">
        <v>4</v>
      </c>
      <c r="F156" t="s">
        <v>279</v>
      </c>
      <c r="G156" t="s">
        <v>280</v>
      </c>
      <c r="H156" t="s">
        <v>354</v>
      </c>
      <c r="I156" t="s">
        <v>1428</v>
      </c>
      <c r="J156" t="s">
        <v>283</v>
      </c>
      <c r="K156" t="s">
        <v>329</v>
      </c>
      <c r="L156" t="s">
        <v>292</v>
      </c>
      <c r="M156" t="s">
        <v>445</v>
      </c>
      <c r="N156" t="s">
        <v>287</v>
      </c>
      <c r="O156" t="s">
        <v>288</v>
      </c>
      <c r="P156" t="s">
        <v>309</v>
      </c>
      <c r="Q156" t="s">
        <v>280</v>
      </c>
      <c r="R156" t="str">
        <f t="shared" si="8"/>
        <v>SFVA-1-00122-EQ-F-00001-E1-A3-IDOM-DD-pdf-1</v>
      </c>
      <c r="S156" t="s">
        <v>1639</v>
      </c>
      <c r="T156" t="str">
        <f t="shared" si="9"/>
        <v>SFVA-1-00122-EQ-F-00001-E1-A3-IDOM-DD-pdf-1-MEP. (CP2).Mechanical Equipament Arragement. Level +5.50.pdf</v>
      </c>
      <c r="U156" s="4" t="s">
        <v>141</v>
      </c>
      <c r="V156" s="3">
        <v>1</v>
      </c>
      <c r="W156" s="3">
        <v>200</v>
      </c>
      <c r="X156" t="s">
        <v>279</v>
      </c>
      <c r="Y156" t="s">
        <v>280</v>
      </c>
      <c r="Z156" t="s">
        <v>354</v>
      </c>
      <c r="AA156" t="s">
        <v>1428</v>
      </c>
      <c r="AB156" t="s">
        <v>283</v>
      </c>
      <c r="AC156" s="21" t="s">
        <v>2035</v>
      </c>
      <c r="AD156" t="s">
        <v>292</v>
      </c>
      <c r="AE156" t="s">
        <v>445</v>
      </c>
      <c r="AF156" t="s">
        <v>1972</v>
      </c>
      <c r="AG156" t="s">
        <v>1973</v>
      </c>
      <c r="AH156" t="s">
        <v>309</v>
      </c>
      <c r="AI156" t="s">
        <v>280</v>
      </c>
      <c r="AJ156" t="str">
        <f t="shared" si="10"/>
        <v>SFVA-1-00122-EQ-F-02100-E1-A3-JVFCCSJ-SD-pdf-1</v>
      </c>
      <c r="AK156" s="27" t="s">
        <v>2677</v>
      </c>
      <c r="AL156" t="str">
        <f t="shared" si="11"/>
        <v>SFVA-1-00122-EQ-F-02100-E1-A3-JVFCCSJ-SD-pdf-1-MEP. CP2.Mechanical Equipament Arragement. Level +5.50.pdf</v>
      </c>
      <c r="AM156" s="4" t="s">
        <v>141</v>
      </c>
      <c r="AO156"/>
    </row>
    <row r="157" spans="1:41" x14ac:dyDescent="0.25">
      <c r="A157" t="s">
        <v>16</v>
      </c>
      <c r="C157" s="3">
        <v>1</v>
      </c>
      <c r="D157" s="3">
        <v>200</v>
      </c>
      <c r="E157" s="3">
        <v>4</v>
      </c>
      <c r="F157" t="s">
        <v>279</v>
      </c>
      <c r="G157" t="s">
        <v>280</v>
      </c>
      <c r="H157" t="s">
        <v>354</v>
      </c>
      <c r="I157" t="s">
        <v>1428</v>
      </c>
      <c r="J157" t="s">
        <v>283</v>
      </c>
      <c r="K157" t="s">
        <v>329</v>
      </c>
      <c r="L157" t="s">
        <v>292</v>
      </c>
      <c r="M157" t="s">
        <v>445</v>
      </c>
      <c r="N157" t="s">
        <v>287</v>
      </c>
      <c r="O157" t="s">
        <v>288</v>
      </c>
      <c r="P157" t="s">
        <v>309</v>
      </c>
      <c r="Q157" t="s">
        <v>280</v>
      </c>
      <c r="R157" t="str">
        <f t="shared" si="8"/>
        <v>SFVA-1-00122-EQ-F-00001-E1-A3-IDOM-DD-pdf-1</v>
      </c>
      <c r="S157" t="s">
        <v>1639</v>
      </c>
      <c r="T157" t="str">
        <f t="shared" si="9"/>
        <v>SFVA-1-00122-EQ-F-00001-E1-A3-IDOM-DD-pdf-1-MEP. (CP2).Mechanical Equipament Arragement. Level +5.50.pdf</v>
      </c>
      <c r="U157" s="4" t="s">
        <v>141</v>
      </c>
      <c r="V157" s="3">
        <v>1</v>
      </c>
      <c r="W157" s="3">
        <v>100</v>
      </c>
      <c r="X157" t="s">
        <v>279</v>
      </c>
      <c r="Y157" t="s">
        <v>280</v>
      </c>
      <c r="Z157" t="s">
        <v>354</v>
      </c>
      <c r="AA157" t="s">
        <v>1428</v>
      </c>
      <c r="AB157" t="s">
        <v>283</v>
      </c>
      <c r="AC157" s="21" t="s">
        <v>2039</v>
      </c>
      <c r="AD157" t="s">
        <v>292</v>
      </c>
      <c r="AE157" t="s">
        <v>445</v>
      </c>
      <c r="AF157" t="s">
        <v>1972</v>
      </c>
      <c r="AG157" t="s">
        <v>1973</v>
      </c>
      <c r="AH157" t="s">
        <v>309</v>
      </c>
      <c r="AI157" t="s">
        <v>280</v>
      </c>
      <c r="AJ157" t="str">
        <f t="shared" si="10"/>
        <v>SFVA-1-00122-EQ-F-02101-E1-A3-JVFCCSJ-SD-pdf-1</v>
      </c>
      <c r="AK157" s="27" t="s">
        <v>2677</v>
      </c>
      <c r="AL157" t="str">
        <f t="shared" si="11"/>
        <v>SFVA-1-00122-EQ-F-02101-E1-A3-JVFCCSJ-SD-pdf-1-MEP. CP2.Mechanical Equipament Arragement. Level +5.50.pdf</v>
      </c>
      <c r="AM157" s="4" t="s">
        <v>141</v>
      </c>
      <c r="AO157"/>
    </row>
    <row r="158" spans="1:41" x14ac:dyDescent="0.25">
      <c r="A158" t="s">
        <v>16</v>
      </c>
      <c r="C158" s="3">
        <v>1</v>
      </c>
      <c r="D158" s="3">
        <v>200</v>
      </c>
      <c r="E158" s="3">
        <v>4</v>
      </c>
      <c r="F158" t="s">
        <v>279</v>
      </c>
      <c r="G158" t="s">
        <v>280</v>
      </c>
      <c r="H158" t="s">
        <v>354</v>
      </c>
      <c r="I158" t="s">
        <v>1428</v>
      </c>
      <c r="J158" t="s">
        <v>283</v>
      </c>
      <c r="K158" t="s">
        <v>329</v>
      </c>
      <c r="L158" t="s">
        <v>292</v>
      </c>
      <c r="M158" t="s">
        <v>445</v>
      </c>
      <c r="N158" t="s">
        <v>287</v>
      </c>
      <c r="O158" t="s">
        <v>288</v>
      </c>
      <c r="P158" t="s">
        <v>309</v>
      </c>
      <c r="Q158" t="s">
        <v>280</v>
      </c>
      <c r="R158" t="str">
        <f t="shared" si="8"/>
        <v>SFVA-1-00122-EQ-F-00001-E1-A3-IDOM-DD-pdf-1</v>
      </c>
      <c r="S158" t="s">
        <v>1639</v>
      </c>
      <c r="T158" t="str">
        <f t="shared" si="9"/>
        <v>SFVA-1-00122-EQ-F-00001-E1-A3-IDOM-DD-pdf-1-MEP. (CP2).Mechanical Equipament Arragement. Level +5.50.pdf</v>
      </c>
      <c r="U158" s="4" t="s">
        <v>141</v>
      </c>
      <c r="V158" s="3">
        <v>1</v>
      </c>
      <c r="W158" s="3">
        <v>100</v>
      </c>
      <c r="X158" t="s">
        <v>279</v>
      </c>
      <c r="Y158" t="s">
        <v>280</v>
      </c>
      <c r="Z158" t="s">
        <v>354</v>
      </c>
      <c r="AA158" t="s">
        <v>1428</v>
      </c>
      <c r="AB158" t="s">
        <v>283</v>
      </c>
      <c r="AC158" s="21" t="s">
        <v>2040</v>
      </c>
      <c r="AD158" t="s">
        <v>292</v>
      </c>
      <c r="AE158" t="s">
        <v>445</v>
      </c>
      <c r="AF158" t="s">
        <v>1972</v>
      </c>
      <c r="AG158" t="s">
        <v>1973</v>
      </c>
      <c r="AH158" t="s">
        <v>309</v>
      </c>
      <c r="AI158" t="s">
        <v>280</v>
      </c>
      <c r="AJ158" t="str">
        <f t="shared" si="10"/>
        <v>SFVA-1-00122-EQ-F-02102-E1-A3-JVFCCSJ-SD-pdf-1</v>
      </c>
      <c r="AK158" s="27" t="s">
        <v>2677</v>
      </c>
      <c r="AL158" t="str">
        <f t="shared" si="11"/>
        <v>SFVA-1-00122-EQ-F-02102-E1-A3-JVFCCSJ-SD-pdf-1-MEP. CP2.Mechanical Equipament Arragement. Level +5.50.pdf</v>
      </c>
      <c r="AM158" s="4" t="s">
        <v>141</v>
      </c>
      <c r="AO158"/>
    </row>
    <row r="159" spans="1:41" x14ac:dyDescent="0.25">
      <c r="A159" t="s">
        <v>16</v>
      </c>
      <c r="C159" s="3">
        <v>1</v>
      </c>
      <c r="D159" s="3">
        <v>200</v>
      </c>
      <c r="E159" s="3">
        <v>4</v>
      </c>
      <c r="F159" t="s">
        <v>279</v>
      </c>
      <c r="G159" t="s">
        <v>280</v>
      </c>
      <c r="H159" t="s">
        <v>354</v>
      </c>
      <c r="I159" t="s">
        <v>1428</v>
      </c>
      <c r="J159" t="s">
        <v>283</v>
      </c>
      <c r="K159" t="s">
        <v>329</v>
      </c>
      <c r="L159" t="s">
        <v>292</v>
      </c>
      <c r="M159" t="s">
        <v>445</v>
      </c>
      <c r="N159" t="s">
        <v>287</v>
      </c>
      <c r="O159" t="s">
        <v>288</v>
      </c>
      <c r="P159" t="s">
        <v>309</v>
      </c>
      <c r="Q159" t="s">
        <v>280</v>
      </c>
      <c r="R159" t="str">
        <f t="shared" si="8"/>
        <v>SFVA-1-00122-EQ-F-00001-E1-A3-IDOM-DD-pdf-1</v>
      </c>
      <c r="S159" t="s">
        <v>1639</v>
      </c>
      <c r="T159" t="str">
        <f t="shared" si="9"/>
        <v>SFVA-1-00122-EQ-F-00001-E1-A3-IDOM-DD-pdf-1-MEP. (CP2).Mechanical Equipament Arragement. Level +5.50.pdf</v>
      </c>
      <c r="U159" s="4" t="s">
        <v>141</v>
      </c>
      <c r="V159" s="3">
        <v>1</v>
      </c>
      <c r="W159" s="3">
        <v>100</v>
      </c>
      <c r="X159" t="s">
        <v>279</v>
      </c>
      <c r="Y159" t="s">
        <v>280</v>
      </c>
      <c r="Z159" t="s">
        <v>354</v>
      </c>
      <c r="AA159" t="s">
        <v>1428</v>
      </c>
      <c r="AB159" t="s">
        <v>283</v>
      </c>
      <c r="AC159" s="21" t="s">
        <v>2041</v>
      </c>
      <c r="AD159" t="s">
        <v>292</v>
      </c>
      <c r="AE159" t="s">
        <v>445</v>
      </c>
      <c r="AF159" t="s">
        <v>1972</v>
      </c>
      <c r="AG159" t="s">
        <v>1973</v>
      </c>
      <c r="AH159" t="s">
        <v>309</v>
      </c>
      <c r="AI159" t="s">
        <v>280</v>
      </c>
      <c r="AJ159" t="str">
        <f t="shared" si="10"/>
        <v>SFVA-1-00122-EQ-F-02103-E1-A3-JVFCCSJ-SD-pdf-1</v>
      </c>
      <c r="AK159" s="27" t="s">
        <v>2677</v>
      </c>
      <c r="AL159" t="str">
        <f t="shared" si="11"/>
        <v>SFVA-1-00122-EQ-F-02103-E1-A3-JVFCCSJ-SD-pdf-1-MEP. CP2.Mechanical Equipament Arragement. Level +5.50.pdf</v>
      </c>
      <c r="AM159" s="4" t="s">
        <v>141</v>
      </c>
      <c r="AO159"/>
    </row>
    <row r="160" spans="1:41" x14ac:dyDescent="0.25">
      <c r="A160" t="s">
        <v>16</v>
      </c>
      <c r="C160" s="3">
        <v>1</v>
      </c>
      <c r="D160" s="3">
        <v>200</v>
      </c>
      <c r="E160" s="3">
        <v>4</v>
      </c>
      <c r="F160" t="s">
        <v>279</v>
      </c>
      <c r="G160" t="s">
        <v>280</v>
      </c>
      <c r="H160" t="s">
        <v>354</v>
      </c>
      <c r="I160" t="s">
        <v>1428</v>
      </c>
      <c r="J160" t="s">
        <v>283</v>
      </c>
      <c r="K160" t="s">
        <v>329</v>
      </c>
      <c r="L160" t="s">
        <v>292</v>
      </c>
      <c r="M160" t="s">
        <v>445</v>
      </c>
      <c r="N160" t="s">
        <v>287</v>
      </c>
      <c r="O160" t="s">
        <v>288</v>
      </c>
      <c r="P160" t="s">
        <v>309</v>
      </c>
      <c r="Q160" t="s">
        <v>280</v>
      </c>
      <c r="R160" t="str">
        <f t="shared" si="8"/>
        <v>SFVA-1-00122-EQ-F-00001-E1-A3-IDOM-DD-pdf-1</v>
      </c>
      <c r="S160" t="s">
        <v>1639</v>
      </c>
      <c r="T160" t="str">
        <f t="shared" si="9"/>
        <v>SFVA-1-00122-EQ-F-00001-E1-A3-IDOM-DD-pdf-1-MEP. (CP2).Mechanical Equipament Arragement. Level +5.50.pdf</v>
      </c>
      <c r="U160" s="4" t="s">
        <v>141</v>
      </c>
      <c r="V160" s="3">
        <v>1</v>
      </c>
      <c r="W160" s="3">
        <v>100</v>
      </c>
      <c r="X160" t="s">
        <v>279</v>
      </c>
      <c r="Y160" t="s">
        <v>280</v>
      </c>
      <c r="Z160" t="s">
        <v>354</v>
      </c>
      <c r="AA160" t="s">
        <v>1428</v>
      </c>
      <c r="AB160" t="s">
        <v>283</v>
      </c>
      <c r="AC160" s="21" t="s">
        <v>2042</v>
      </c>
      <c r="AD160" t="s">
        <v>292</v>
      </c>
      <c r="AE160" t="s">
        <v>445</v>
      </c>
      <c r="AF160" t="s">
        <v>1972</v>
      </c>
      <c r="AG160" t="s">
        <v>1973</v>
      </c>
      <c r="AH160" t="s">
        <v>309</v>
      </c>
      <c r="AI160" t="s">
        <v>280</v>
      </c>
      <c r="AJ160" t="str">
        <f t="shared" si="10"/>
        <v>SFVA-1-00122-EQ-F-02104-E1-A3-JVFCCSJ-SD-pdf-1</v>
      </c>
      <c r="AK160" s="27" t="s">
        <v>2677</v>
      </c>
      <c r="AL160" t="str">
        <f t="shared" si="11"/>
        <v>SFVA-1-00122-EQ-F-02104-E1-A3-JVFCCSJ-SD-pdf-1-MEP. CP2.Mechanical Equipament Arragement. Level +5.50.pdf</v>
      </c>
      <c r="AM160" s="4" t="s">
        <v>141</v>
      </c>
      <c r="AO160"/>
    </row>
    <row r="161" spans="1:41" x14ac:dyDescent="0.25">
      <c r="A161" t="s">
        <v>16</v>
      </c>
      <c r="C161" s="3">
        <v>1</v>
      </c>
      <c r="D161" s="3">
        <v>200</v>
      </c>
      <c r="E161" s="3">
        <v>4</v>
      </c>
      <c r="F161" t="s">
        <v>279</v>
      </c>
      <c r="G161" t="s">
        <v>280</v>
      </c>
      <c r="H161" t="s">
        <v>354</v>
      </c>
      <c r="I161" t="s">
        <v>1428</v>
      </c>
      <c r="J161" t="s">
        <v>283</v>
      </c>
      <c r="K161" t="s">
        <v>329</v>
      </c>
      <c r="L161" t="s">
        <v>294</v>
      </c>
      <c r="M161" t="s">
        <v>445</v>
      </c>
      <c r="N161" t="s">
        <v>287</v>
      </c>
      <c r="O161" t="s">
        <v>288</v>
      </c>
      <c r="P161" t="s">
        <v>309</v>
      </c>
      <c r="Q161" t="s">
        <v>280</v>
      </c>
      <c r="R161" t="str">
        <f t="shared" si="8"/>
        <v>SFVA-1-00122-EQ-F-00001-E2-A3-IDOM-DD-pdf-1</v>
      </c>
      <c r="S161" t="s">
        <v>1640</v>
      </c>
      <c r="T161" t="str">
        <f t="shared" si="9"/>
        <v>SFVA-1-00122-EQ-F-00001-E2-A3-IDOM-DD-pdf-1-MEP. (CP2).Mechanical Equipament Arragement. Level +9.10.pdf</v>
      </c>
      <c r="U161" s="4" t="s">
        <v>141</v>
      </c>
      <c r="V161" s="3">
        <v>1</v>
      </c>
      <c r="W161" s="3">
        <v>200</v>
      </c>
      <c r="X161" t="s">
        <v>279</v>
      </c>
      <c r="Y161" t="s">
        <v>280</v>
      </c>
      <c r="Z161" t="s">
        <v>354</v>
      </c>
      <c r="AA161" t="s">
        <v>1428</v>
      </c>
      <c r="AB161" t="s">
        <v>283</v>
      </c>
      <c r="AC161" s="21" t="s">
        <v>2036</v>
      </c>
      <c r="AD161" t="s">
        <v>294</v>
      </c>
      <c r="AE161" t="s">
        <v>445</v>
      </c>
      <c r="AF161" t="s">
        <v>1972</v>
      </c>
      <c r="AG161" t="s">
        <v>1973</v>
      </c>
      <c r="AH161" t="s">
        <v>309</v>
      </c>
      <c r="AI161" t="s">
        <v>280</v>
      </c>
      <c r="AJ161" t="str">
        <f t="shared" si="10"/>
        <v>SFVA-1-00122-EQ-F-02200-E2-A3-JVFCCSJ-SD-pdf-1</v>
      </c>
      <c r="AK161" s="27" t="s">
        <v>2678</v>
      </c>
      <c r="AL161" t="str">
        <f t="shared" si="11"/>
        <v>SFVA-1-00122-EQ-F-02200-E2-A3-JVFCCSJ-SD-pdf-1-MEP. CP2.Mechanical Equipament Arragement. Level +9.10.pdf</v>
      </c>
      <c r="AM161" s="4" t="s">
        <v>141</v>
      </c>
      <c r="AO161"/>
    </row>
    <row r="162" spans="1:41" x14ac:dyDescent="0.25">
      <c r="A162" t="s">
        <v>16</v>
      </c>
      <c r="C162" s="3">
        <v>1</v>
      </c>
      <c r="D162" s="3">
        <v>200</v>
      </c>
      <c r="E162" s="3">
        <v>4</v>
      </c>
      <c r="F162" t="s">
        <v>279</v>
      </c>
      <c r="G162" t="s">
        <v>280</v>
      </c>
      <c r="H162" t="s">
        <v>354</v>
      </c>
      <c r="I162" t="s">
        <v>1428</v>
      </c>
      <c r="J162" t="s">
        <v>283</v>
      </c>
      <c r="K162" t="s">
        <v>329</v>
      </c>
      <c r="L162" t="s">
        <v>294</v>
      </c>
      <c r="M162" t="s">
        <v>445</v>
      </c>
      <c r="N162" t="s">
        <v>287</v>
      </c>
      <c r="O162" t="s">
        <v>288</v>
      </c>
      <c r="P162" t="s">
        <v>309</v>
      </c>
      <c r="Q162" t="s">
        <v>280</v>
      </c>
      <c r="R162" t="str">
        <f t="shared" si="8"/>
        <v>SFVA-1-00122-EQ-F-00001-E2-A3-IDOM-DD-pdf-1</v>
      </c>
      <c r="S162" t="s">
        <v>1640</v>
      </c>
      <c r="T162" t="str">
        <f t="shared" si="9"/>
        <v>SFVA-1-00122-EQ-F-00001-E2-A3-IDOM-DD-pdf-1-MEP. (CP2).Mechanical Equipament Arragement. Level +9.10.pdf</v>
      </c>
      <c r="U162" s="4" t="s">
        <v>141</v>
      </c>
      <c r="V162" s="3">
        <v>1</v>
      </c>
      <c r="W162" s="3">
        <v>100</v>
      </c>
      <c r="X162" t="s">
        <v>279</v>
      </c>
      <c r="Y162" t="s">
        <v>280</v>
      </c>
      <c r="Z162" t="s">
        <v>354</v>
      </c>
      <c r="AA162" t="s">
        <v>1428</v>
      </c>
      <c r="AB162" t="s">
        <v>283</v>
      </c>
      <c r="AC162" s="21" t="s">
        <v>2043</v>
      </c>
      <c r="AD162" t="s">
        <v>294</v>
      </c>
      <c r="AE162" t="s">
        <v>445</v>
      </c>
      <c r="AF162" t="s">
        <v>1972</v>
      </c>
      <c r="AG162" t="s">
        <v>1973</v>
      </c>
      <c r="AH162" t="s">
        <v>309</v>
      </c>
      <c r="AI162" t="s">
        <v>280</v>
      </c>
      <c r="AJ162" t="str">
        <f t="shared" si="10"/>
        <v>SFVA-1-00122-EQ-F-02201-E2-A3-JVFCCSJ-SD-pdf-1</v>
      </c>
      <c r="AK162" s="27" t="s">
        <v>2678</v>
      </c>
      <c r="AL162" t="str">
        <f t="shared" si="11"/>
        <v>SFVA-1-00122-EQ-F-02201-E2-A3-JVFCCSJ-SD-pdf-1-MEP. CP2.Mechanical Equipament Arragement. Level +9.10.pdf</v>
      </c>
      <c r="AM162" s="4" t="s">
        <v>141</v>
      </c>
      <c r="AO162"/>
    </row>
    <row r="163" spans="1:41" x14ac:dyDescent="0.25">
      <c r="A163" t="s">
        <v>16</v>
      </c>
      <c r="C163" s="3">
        <v>1</v>
      </c>
      <c r="D163" s="3">
        <v>200</v>
      </c>
      <c r="E163" s="3">
        <v>4</v>
      </c>
      <c r="F163" t="s">
        <v>279</v>
      </c>
      <c r="G163" t="s">
        <v>280</v>
      </c>
      <c r="H163" t="s">
        <v>354</v>
      </c>
      <c r="I163" t="s">
        <v>1428</v>
      </c>
      <c r="J163" t="s">
        <v>283</v>
      </c>
      <c r="K163" t="s">
        <v>329</v>
      </c>
      <c r="L163" t="s">
        <v>294</v>
      </c>
      <c r="M163" t="s">
        <v>445</v>
      </c>
      <c r="N163" t="s">
        <v>287</v>
      </c>
      <c r="O163" t="s">
        <v>288</v>
      </c>
      <c r="P163" t="s">
        <v>309</v>
      </c>
      <c r="Q163" t="s">
        <v>280</v>
      </c>
      <c r="R163" t="str">
        <f t="shared" si="8"/>
        <v>SFVA-1-00122-EQ-F-00001-E2-A3-IDOM-DD-pdf-1</v>
      </c>
      <c r="S163" t="s">
        <v>1640</v>
      </c>
      <c r="T163" t="str">
        <f t="shared" si="9"/>
        <v>SFVA-1-00122-EQ-F-00001-E2-A3-IDOM-DD-pdf-1-MEP. (CP2).Mechanical Equipament Arragement. Level +9.10.pdf</v>
      </c>
      <c r="U163" s="4" t="s">
        <v>141</v>
      </c>
      <c r="V163" s="3">
        <v>1</v>
      </c>
      <c r="W163" s="3">
        <v>100</v>
      </c>
      <c r="X163" t="s">
        <v>279</v>
      </c>
      <c r="Y163" t="s">
        <v>280</v>
      </c>
      <c r="Z163" t="s">
        <v>354</v>
      </c>
      <c r="AA163" t="s">
        <v>1428</v>
      </c>
      <c r="AB163" t="s">
        <v>283</v>
      </c>
      <c r="AC163" s="21" t="s">
        <v>2044</v>
      </c>
      <c r="AD163" t="s">
        <v>294</v>
      </c>
      <c r="AE163" t="s">
        <v>445</v>
      </c>
      <c r="AF163" t="s">
        <v>1972</v>
      </c>
      <c r="AG163" t="s">
        <v>1973</v>
      </c>
      <c r="AH163" t="s">
        <v>309</v>
      </c>
      <c r="AI163" t="s">
        <v>280</v>
      </c>
      <c r="AJ163" t="str">
        <f t="shared" si="10"/>
        <v>SFVA-1-00122-EQ-F-02202-E2-A3-JVFCCSJ-SD-pdf-1</v>
      </c>
      <c r="AK163" s="27" t="s">
        <v>2678</v>
      </c>
      <c r="AL163" t="str">
        <f t="shared" si="11"/>
        <v>SFVA-1-00122-EQ-F-02202-E2-A3-JVFCCSJ-SD-pdf-1-MEP. CP2.Mechanical Equipament Arragement. Level +9.10.pdf</v>
      </c>
      <c r="AM163" s="4" t="s">
        <v>141</v>
      </c>
      <c r="AO163"/>
    </row>
    <row r="164" spans="1:41" x14ac:dyDescent="0.25">
      <c r="A164" t="s">
        <v>16</v>
      </c>
      <c r="C164" s="3">
        <v>1</v>
      </c>
      <c r="D164" s="3">
        <v>200</v>
      </c>
      <c r="E164" s="3">
        <v>4</v>
      </c>
      <c r="F164" t="s">
        <v>279</v>
      </c>
      <c r="G164" t="s">
        <v>280</v>
      </c>
      <c r="H164" t="s">
        <v>354</v>
      </c>
      <c r="I164" t="s">
        <v>1428</v>
      </c>
      <c r="J164" t="s">
        <v>283</v>
      </c>
      <c r="K164" t="s">
        <v>329</v>
      </c>
      <c r="L164" t="s">
        <v>294</v>
      </c>
      <c r="M164" t="s">
        <v>445</v>
      </c>
      <c r="N164" t="s">
        <v>287</v>
      </c>
      <c r="O164" t="s">
        <v>288</v>
      </c>
      <c r="P164" t="s">
        <v>309</v>
      </c>
      <c r="Q164" t="s">
        <v>280</v>
      </c>
      <c r="R164" t="str">
        <f t="shared" si="8"/>
        <v>SFVA-1-00122-EQ-F-00001-E2-A3-IDOM-DD-pdf-1</v>
      </c>
      <c r="S164" t="s">
        <v>1640</v>
      </c>
      <c r="T164" t="str">
        <f t="shared" si="9"/>
        <v>SFVA-1-00122-EQ-F-00001-E2-A3-IDOM-DD-pdf-1-MEP. (CP2).Mechanical Equipament Arragement. Level +9.10.pdf</v>
      </c>
      <c r="U164" s="4" t="s">
        <v>141</v>
      </c>
      <c r="V164" s="3">
        <v>1</v>
      </c>
      <c r="W164" s="3">
        <v>100</v>
      </c>
      <c r="X164" t="s">
        <v>279</v>
      </c>
      <c r="Y164" t="s">
        <v>280</v>
      </c>
      <c r="Z164" t="s">
        <v>354</v>
      </c>
      <c r="AA164" t="s">
        <v>1428</v>
      </c>
      <c r="AB164" t="s">
        <v>283</v>
      </c>
      <c r="AC164" s="21" t="s">
        <v>1216</v>
      </c>
      <c r="AD164" t="s">
        <v>294</v>
      </c>
      <c r="AE164" t="s">
        <v>445</v>
      </c>
      <c r="AF164" t="s">
        <v>1972</v>
      </c>
      <c r="AG164" t="s">
        <v>1973</v>
      </c>
      <c r="AH164" t="s">
        <v>309</v>
      </c>
      <c r="AI164" t="s">
        <v>280</v>
      </c>
      <c r="AJ164" t="str">
        <f t="shared" si="10"/>
        <v>SFVA-1-00122-EQ-F-02203-E2-A3-JVFCCSJ-SD-pdf-1</v>
      </c>
      <c r="AK164" s="27" t="s">
        <v>2678</v>
      </c>
      <c r="AL164" t="str">
        <f t="shared" si="11"/>
        <v>SFVA-1-00122-EQ-F-02203-E2-A3-JVFCCSJ-SD-pdf-1-MEP. CP2.Mechanical Equipament Arragement. Level +9.10.pdf</v>
      </c>
      <c r="AM164" s="4" t="s">
        <v>141</v>
      </c>
      <c r="AO164"/>
    </row>
    <row r="165" spans="1:41" x14ac:dyDescent="0.25">
      <c r="A165" t="s">
        <v>16</v>
      </c>
      <c r="C165" s="3">
        <v>1</v>
      </c>
      <c r="D165" s="3">
        <v>200</v>
      </c>
      <c r="E165" s="3">
        <v>4</v>
      </c>
      <c r="F165" t="s">
        <v>279</v>
      </c>
      <c r="G165" t="s">
        <v>280</v>
      </c>
      <c r="H165" t="s">
        <v>354</v>
      </c>
      <c r="I165" t="s">
        <v>1428</v>
      </c>
      <c r="J165" t="s">
        <v>283</v>
      </c>
      <c r="K165" t="s">
        <v>329</v>
      </c>
      <c r="L165" t="s">
        <v>294</v>
      </c>
      <c r="M165" t="s">
        <v>445</v>
      </c>
      <c r="N165" t="s">
        <v>287</v>
      </c>
      <c r="O165" t="s">
        <v>288</v>
      </c>
      <c r="P165" t="s">
        <v>309</v>
      </c>
      <c r="Q165" t="s">
        <v>280</v>
      </c>
      <c r="R165" t="str">
        <f t="shared" si="8"/>
        <v>SFVA-1-00122-EQ-F-00001-E2-A3-IDOM-DD-pdf-1</v>
      </c>
      <c r="S165" t="s">
        <v>1640</v>
      </c>
      <c r="T165" t="str">
        <f t="shared" si="9"/>
        <v>SFVA-1-00122-EQ-F-00001-E2-A3-IDOM-DD-pdf-1-MEP. (CP2).Mechanical Equipament Arragement. Level +9.10.pdf</v>
      </c>
      <c r="U165" s="4" t="s">
        <v>141</v>
      </c>
      <c r="V165" s="3">
        <v>1</v>
      </c>
      <c r="W165" s="3">
        <v>100</v>
      </c>
      <c r="X165" t="s">
        <v>279</v>
      </c>
      <c r="Y165" t="s">
        <v>280</v>
      </c>
      <c r="Z165" t="s">
        <v>354</v>
      </c>
      <c r="AA165" t="s">
        <v>1428</v>
      </c>
      <c r="AB165" t="s">
        <v>283</v>
      </c>
      <c r="AC165" s="21" t="s">
        <v>1217</v>
      </c>
      <c r="AD165" t="s">
        <v>294</v>
      </c>
      <c r="AE165" t="s">
        <v>445</v>
      </c>
      <c r="AF165" t="s">
        <v>1972</v>
      </c>
      <c r="AG165" t="s">
        <v>1973</v>
      </c>
      <c r="AH165" t="s">
        <v>309</v>
      </c>
      <c r="AI165" t="s">
        <v>280</v>
      </c>
      <c r="AJ165" t="str">
        <f t="shared" si="10"/>
        <v>SFVA-1-00122-EQ-F-02204-E2-A3-JVFCCSJ-SD-pdf-1</v>
      </c>
      <c r="AK165" s="27" t="s">
        <v>2678</v>
      </c>
      <c r="AL165" t="str">
        <f t="shared" si="11"/>
        <v>SFVA-1-00122-EQ-F-02204-E2-A3-JVFCCSJ-SD-pdf-1-MEP. CP2.Mechanical Equipament Arragement. Level +9.10.pdf</v>
      </c>
      <c r="AM165" s="4" t="s">
        <v>141</v>
      </c>
      <c r="AO165"/>
    </row>
    <row r="166" spans="1:41" x14ac:dyDescent="0.25">
      <c r="A166" t="s">
        <v>16</v>
      </c>
      <c r="C166" s="3">
        <v>1</v>
      </c>
      <c r="D166" s="3">
        <v>200</v>
      </c>
      <c r="E166" s="3">
        <v>4</v>
      </c>
      <c r="F166" t="s">
        <v>279</v>
      </c>
      <c r="G166" t="s">
        <v>280</v>
      </c>
      <c r="H166" t="s">
        <v>354</v>
      </c>
      <c r="I166" t="s">
        <v>1428</v>
      </c>
      <c r="J166" t="s">
        <v>283</v>
      </c>
      <c r="K166" t="s">
        <v>1456</v>
      </c>
      <c r="L166" t="s">
        <v>332</v>
      </c>
      <c r="M166" t="s">
        <v>445</v>
      </c>
      <c r="N166" t="s">
        <v>287</v>
      </c>
      <c r="O166" t="s">
        <v>288</v>
      </c>
      <c r="P166" t="s">
        <v>309</v>
      </c>
      <c r="Q166" t="s">
        <v>280</v>
      </c>
      <c r="R166" t="str">
        <f t="shared" si="8"/>
        <v>SFVA-1-00122-EQ-F-03946-M2-A3-IDOM-DD-pdf-1</v>
      </c>
      <c r="S166" t="s">
        <v>1642</v>
      </c>
      <c r="T166" t="str">
        <f t="shared" si="9"/>
        <v>SFVA-1-00122-EQ-F-03946-M2-A3-IDOM-DD-pdf-1- MEP. (CP2). Mechanical equipment arrangement. Level +15.50.pdf</v>
      </c>
      <c r="U166" s="4" t="s">
        <v>141</v>
      </c>
      <c r="V166" s="3">
        <v>1</v>
      </c>
      <c r="W166" s="3">
        <v>200</v>
      </c>
      <c r="X166" t="s">
        <v>279</v>
      </c>
      <c r="Y166" t="s">
        <v>280</v>
      </c>
      <c r="Z166" t="s">
        <v>354</v>
      </c>
      <c r="AA166" t="s">
        <v>1428</v>
      </c>
      <c r="AB166" t="s">
        <v>283</v>
      </c>
      <c r="AC166" s="21" t="s">
        <v>2037</v>
      </c>
      <c r="AD166" t="s">
        <v>332</v>
      </c>
      <c r="AE166" t="s">
        <v>445</v>
      </c>
      <c r="AF166" t="s">
        <v>1972</v>
      </c>
      <c r="AG166" t="s">
        <v>1973</v>
      </c>
      <c r="AH166" t="s">
        <v>309</v>
      </c>
      <c r="AI166" t="s">
        <v>280</v>
      </c>
      <c r="AJ166" t="str">
        <f t="shared" si="10"/>
        <v>SFVA-1-00122-EQ-F-02300-M2-A3-JVFCCSJ-SD-pdf-1</v>
      </c>
      <c r="AK166" s="27" t="s">
        <v>2679</v>
      </c>
      <c r="AL166" t="str">
        <f t="shared" si="11"/>
        <v>SFVA-1-00122-EQ-F-02300-M2-A3-JVFCCSJ-SD-pdf-1- MEP. CP2. Mechanical equipment arrangement. Level +15.50.pdf</v>
      </c>
      <c r="AM166" s="4" t="s">
        <v>141</v>
      </c>
      <c r="AO166"/>
    </row>
    <row r="167" spans="1:41" x14ac:dyDescent="0.25">
      <c r="A167" t="s">
        <v>16</v>
      </c>
      <c r="C167" s="3">
        <v>1</v>
      </c>
      <c r="D167" s="3">
        <v>200</v>
      </c>
      <c r="E167" s="3">
        <v>4</v>
      </c>
      <c r="F167" t="s">
        <v>279</v>
      </c>
      <c r="G167" t="s">
        <v>280</v>
      </c>
      <c r="H167" t="s">
        <v>354</v>
      </c>
      <c r="I167" t="s">
        <v>1428</v>
      </c>
      <c r="J167" t="s">
        <v>283</v>
      </c>
      <c r="K167" t="s">
        <v>1456</v>
      </c>
      <c r="L167" t="s">
        <v>332</v>
      </c>
      <c r="M167" t="s">
        <v>445</v>
      </c>
      <c r="N167" t="s">
        <v>287</v>
      </c>
      <c r="O167" t="s">
        <v>288</v>
      </c>
      <c r="P167" t="s">
        <v>309</v>
      </c>
      <c r="Q167" t="s">
        <v>280</v>
      </c>
      <c r="R167" t="str">
        <f t="shared" si="8"/>
        <v>SFVA-1-00122-EQ-F-03946-M2-A3-IDOM-DD-pdf-1</v>
      </c>
      <c r="S167" t="s">
        <v>1642</v>
      </c>
      <c r="T167" t="str">
        <f t="shared" si="9"/>
        <v>SFVA-1-00122-EQ-F-03946-M2-A3-IDOM-DD-pdf-1- MEP. (CP2). Mechanical equipment arrangement. Level +15.50.pdf</v>
      </c>
      <c r="U167" s="4" t="s">
        <v>141</v>
      </c>
      <c r="V167" s="3">
        <v>1</v>
      </c>
      <c r="W167" s="3">
        <v>100</v>
      </c>
      <c r="X167" t="s">
        <v>279</v>
      </c>
      <c r="Y167" t="s">
        <v>280</v>
      </c>
      <c r="Z167" t="s">
        <v>354</v>
      </c>
      <c r="AA167" t="s">
        <v>1428</v>
      </c>
      <c r="AB167" t="s">
        <v>283</v>
      </c>
      <c r="AC167" s="21" t="s">
        <v>2045</v>
      </c>
      <c r="AD167" t="s">
        <v>332</v>
      </c>
      <c r="AE167" t="s">
        <v>445</v>
      </c>
      <c r="AF167" t="s">
        <v>1972</v>
      </c>
      <c r="AG167" t="s">
        <v>1973</v>
      </c>
      <c r="AH167" t="s">
        <v>309</v>
      </c>
      <c r="AI167" t="s">
        <v>280</v>
      </c>
      <c r="AJ167" t="str">
        <f t="shared" si="10"/>
        <v>SFVA-1-00122-EQ-F-02301-M2-A3-JVFCCSJ-SD-pdf-1</v>
      </c>
      <c r="AK167" s="27" t="s">
        <v>2679</v>
      </c>
      <c r="AL167" t="str">
        <f t="shared" si="11"/>
        <v>SFVA-1-00122-EQ-F-02301-M2-A3-JVFCCSJ-SD-pdf-1- MEP. CP2. Mechanical equipment arrangement. Level +15.50.pdf</v>
      </c>
      <c r="AM167" s="4" t="s">
        <v>141</v>
      </c>
      <c r="AO167"/>
    </row>
    <row r="168" spans="1:41" x14ac:dyDescent="0.25">
      <c r="A168" t="s">
        <v>16</v>
      </c>
      <c r="C168" s="3">
        <v>1</v>
      </c>
      <c r="D168" s="3">
        <v>200</v>
      </c>
      <c r="E168" s="3">
        <v>4</v>
      </c>
      <c r="F168" t="s">
        <v>279</v>
      </c>
      <c r="G168" t="s">
        <v>280</v>
      </c>
      <c r="H168" t="s">
        <v>354</v>
      </c>
      <c r="I168" t="s">
        <v>1428</v>
      </c>
      <c r="J168" t="s">
        <v>283</v>
      </c>
      <c r="K168" t="s">
        <v>1456</v>
      </c>
      <c r="L168" t="s">
        <v>332</v>
      </c>
      <c r="M168" t="s">
        <v>445</v>
      </c>
      <c r="N168" t="s">
        <v>287</v>
      </c>
      <c r="O168" t="s">
        <v>288</v>
      </c>
      <c r="P168" t="s">
        <v>309</v>
      </c>
      <c r="Q168" t="s">
        <v>280</v>
      </c>
      <c r="R168" t="str">
        <f t="shared" si="8"/>
        <v>SFVA-1-00122-EQ-F-03946-M2-A3-IDOM-DD-pdf-1</v>
      </c>
      <c r="S168" t="s">
        <v>1642</v>
      </c>
      <c r="T168" t="str">
        <f t="shared" si="9"/>
        <v>SFVA-1-00122-EQ-F-03946-M2-A3-IDOM-DD-pdf-1- MEP. (CP2). Mechanical equipment arrangement. Level +15.50.pdf</v>
      </c>
      <c r="U168" s="4" t="s">
        <v>141</v>
      </c>
      <c r="V168" s="3">
        <v>1</v>
      </c>
      <c r="W168" s="3">
        <v>100</v>
      </c>
      <c r="X168" t="s">
        <v>279</v>
      </c>
      <c r="Y168" t="s">
        <v>280</v>
      </c>
      <c r="Z168" t="s">
        <v>354</v>
      </c>
      <c r="AA168" t="s">
        <v>1428</v>
      </c>
      <c r="AB168" t="s">
        <v>283</v>
      </c>
      <c r="AC168" s="21" t="s">
        <v>2046</v>
      </c>
      <c r="AD168" t="s">
        <v>332</v>
      </c>
      <c r="AE168" t="s">
        <v>445</v>
      </c>
      <c r="AF168" t="s">
        <v>1972</v>
      </c>
      <c r="AG168" t="s">
        <v>1973</v>
      </c>
      <c r="AH168" t="s">
        <v>309</v>
      </c>
      <c r="AI168" t="s">
        <v>280</v>
      </c>
      <c r="AJ168" t="str">
        <f t="shared" si="10"/>
        <v>SFVA-1-00122-EQ-F-02302-M2-A3-JVFCCSJ-SD-pdf-1</v>
      </c>
      <c r="AK168" s="27" t="s">
        <v>2679</v>
      </c>
      <c r="AL168" t="str">
        <f t="shared" si="11"/>
        <v>SFVA-1-00122-EQ-F-02302-M2-A3-JVFCCSJ-SD-pdf-1- MEP. CP2. Mechanical equipment arrangement. Level +15.50.pdf</v>
      </c>
      <c r="AM168" s="4" t="s">
        <v>141</v>
      </c>
      <c r="AO168"/>
    </row>
    <row r="169" spans="1:41" x14ac:dyDescent="0.25">
      <c r="A169" t="s">
        <v>16</v>
      </c>
      <c r="C169" s="3">
        <v>1</v>
      </c>
      <c r="D169" s="3">
        <v>200</v>
      </c>
      <c r="E169" s="3">
        <v>4</v>
      </c>
      <c r="F169" t="s">
        <v>279</v>
      </c>
      <c r="G169" t="s">
        <v>280</v>
      </c>
      <c r="H169" t="s">
        <v>354</v>
      </c>
      <c r="I169" t="s">
        <v>1428</v>
      </c>
      <c r="J169" t="s">
        <v>283</v>
      </c>
      <c r="K169" t="s">
        <v>1456</v>
      </c>
      <c r="L169" t="s">
        <v>332</v>
      </c>
      <c r="M169" t="s">
        <v>445</v>
      </c>
      <c r="N169" t="s">
        <v>287</v>
      </c>
      <c r="O169" t="s">
        <v>288</v>
      </c>
      <c r="P169" t="s">
        <v>309</v>
      </c>
      <c r="Q169" t="s">
        <v>280</v>
      </c>
      <c r="R169" t="str">
        <f t="shared" si="8"/>
        <v>SFVA-1-00122-EQ-F-03946-M2-A3-IDOM-DD-pdf-1</v>
      </c>
      <c r="S169" t="s">
        <v>1642</v>
      </c>
      <c r="T169" t="str">
        <f t="shared" si="9"/>
        <v>SFVA-1-00122-EQ-F-03946-M2-A3-IDOM-DD-pdf-1- MEP. (CP2). Mechanical equipment arrangement. Level +15.50.pdf</v>
      </c>
      <c r="U169" s="4" t="s">
        <v>141</v>
      </c>
      <c r="V169" s="3">
        <v>1</v>
      </c>
      <c r="W169" s="3">
        <v>100</v>
      </c>
      <c r="X169" t="s">
        <v>279</v>
      </c>
      <c r="Y169" t="s">
        <v>280</v>
      </c>
      <c r="Z169" t="s">
        <v>354</v>
      </c>
      <c r="AA169" t="s">
        <v>1428</v>
      </c>
      <c r="AB169" t="s">
        <v>283</v>
      </c>
      <c r="AC169" s="21" t="s">
        <v>2047</v>
      </c>
      <c r="AD169" t="s">
        <v>332</v>
      </c>
      <c r="AE169" t="s">
        <v>445</v>
      </c>
      <c r="AF169" t="s">
        <v>1972</v>
      </c>
      <c r="AG169" t="s">
        <v>1973</v>
      </c>
      <c r="AH169" t="s">
        <v>309</v>
      </c>
      <c r="AI169" t="s">
        <v>280</v>
      </c>
      <c r="AJ169" t="str">
        <f t="shared" si="10"/>
        <v>SFVA-1-00122-EQ-F-02303-M2-A3-JVFCCSJ-SD-pdf-1</v>
      </c>
      <c r="AK169" s="27" t="s">
        <v>2679</v>
      </c>
      <c r="AL169" t="str">
        <f t="shared" si="11"/>
        <v>SFVA-1-00122-EQ-F-02303-M2-A3-JVFCCSJ-SD-pdf-1- MEP. CP2. Mechanical equipment arrangement. Level +15.50.pdf</v>
      </c>
      <c r="AM169" s="4" t="s">
        <v>141</v>
      </c>
      <c r="AO169"/>
    </row>
    <row r="170" spans="1:41" x14ac:dyDescent="0.25">
      <c r="A170" t="s">
        <v>16</v>
      </c>
      <c r="C170" s="3">
        <v>1</v>
      </c>
      <c r="D170" s="3">
        <v>200</v>
      </c>
      <c r="E170" s="3">
        <v>4</v>
      </c>
      <c r="F170" t="s">
        <v>279</v>
      </c>
      <c r="G170" t="s">
        <v>280</v>
      </c>
      <c r="H170" t="s">
        <v>354</v>
      </c>
      <c r="I170" t="s">
        <v>1428</v>
      </c>
      <c r="J170" t="s">
        <v>283</v>
      </c>
      <c r="K170" t="s">
        <v>1456</v>
      </c>
      <c r="L170" t="s">
        <v>332</v>
      </c>
      <c r="M170" t="s">
        <v>445</v>
      </c>
      <c r="N170" t="s">
        <v>287</v>
      </c>
      <c r="O170" t="s">
        <v>288</v>
      </c>
      <c r="P170" t="s">
        <v>309</v>
      </c>
      <c r="Q170" t="s">
        <v>280</v>
      </c>
      <c r="R170" t="str">
        <f t="shared" si="8"/>
        <v>SFVA-1-00122-EQ-F-03946-M2-A3-IDOM-DD-pdf-1</v>
      </c>
      <c r="S170" t="s">
        <v>1642</v>
      </c>
      <c r="T170" t="str">
        <f t="shared" si="9"/>
        <v>SFVA-1-00122-EQ-F-03946-M2-A3-IDOM-DD-pdf-1- MEP. (CP2). Mechanical equipment arrangement. Level +15.50.pdf</v>
      </c>
      <c r="U170" s="4" t="s">
        <v>141</v>
      </c>
      <c r="V170" s="3">
        <v>1</v>
      </c>
      <c r="W170" s="3">
        <v>100</v>
      </c>
      <c r="X170" t="s">
        <v>279</v>
      </c>
      <c r="Y170" t="s">
        <v>280</v>
      </c>
      <c r="Z170" t="s">
        <v>354</v>
      </c>
      <c r="AA170" t="s">
        <v>1428</v>
      </c>
      <c r="AB170" t="s">
        <v>283</v>
      </c>
      <c r="AC170" s="21" t="s">
        <v>2048</v>
      </c>
      <c r="AD170" t="s">
        <v>332</v>
      </c>
      <c r="AE170" t="s">
        <v>445</v>
      </c>
      <c r="AF170" t="s">
        <v>1972</v>
      </c>
      <c r="AG170" t="s">
        <v>1973</v>
      </c>
      <c r="AH170" t="s">
        <v>309</v>
      </c>
      <c r="AI170" t="s">
        <v>280</v>
      </c>
      <c r="AJ170" t="str">
        <f t="shared" si="10"/>
        <v>SFVA-1-00122-EQ-F-02304-M2-A3-JVFCCSJ-SD-pdf-1</v>
      </c>
      <c r="AK170" s="27" t="s">
        <v>2679</v>
      </c>
      <c r="AL170" t="str">
        <f t="shared" si="11"/>
        <v>SFVA-1-00122-EQ-F-02304-M2-A3-JVFCCSJ-SD-pdf-1- MEP. CP2. Mechanical equipment arrangement. Level +15.50.pdf</v>
      </c>
      <c r="AM170" s="4" t="s">
        <v>141</v>
      </c>
      <c r="AO170"/>
    </row>
    <row r="171" spans="1:41" x14ac:dyDescent="0.25">
      <c r="A171" t="s">
        <v>16</v>
      </c>
      <c r="C171" s="3">
        <v>1</v>
      </c>
      <c r="D171" s="3">
        <v>100</v>
      </c>
      <c r="E171" s="3">
        <v>2</v>
      </c>
      <c r="F171" t="s">
        <v>279</v>
      </c>
      <c r="G171" t="s">
        <v>280</v>
      </c>
      <c r="H171" t="s">
        <v>354</v>
      </c>
      <c r="I171" t="s">
        <v>1428</v>
      </c>
      <c r="J171" t="s">
        <v>283</v>
      </c>
      <c r="K171" t="s">
        <v>1457</v>
      </c>
      <c r="L171" t="s">
        <v>285</v>
      </c>
      <c r="M171" t="s">
        <v>445</v>
      </c>
      <c r="N171" t="s">
        <v>287</v>
      </c>
      <c r="O171" t="s">
        <v>288</v>
      </c>
      <c r="P171" t="s">
        <v>309</v>
      </c>
      <c r="Q171" t="s">
        <v>280</v>
      </c>
      <c r="R171" t="str">
        <f t="shared" si="8"/>
        <v>SFVA-1-00122-EQ-F-04639-EG-A3-IDOM-DD-pdf-1</v>
      </c>
      <c r="S171" t="s">
        <v>1643</v>
      </c>
      <c r="T171" t="str">
        <f t="shared" si="9"/>
        <v>SFVA-1-00122-EQ-F-04639-EG-A3-IDOM-DD-pdf-1-CP-2, Emergency showers location, Ground Floor, +0.00.pdf</v>
      </c>
      <c r="U171" s="4" t="s">
        <v>137</v>
      </c>
      <c r="V171" s="3">
        <v>1</v>
      </c>
      <c r="W171" s="3">
        <v>100</v>
      </c>
      <c r="X171" t="s">
        <v>279</v>
      </c>
      <c r="Y171" t="s">
        <v>280</v>
      </c>
      <c r="Z171" t="s">
        <v>354</v>
      </c>
      <c r="AA171" t="s">
        <v>1428</v>
      </c>
      <c r="AB171" t="s">
        <v>283</v>
      </c>
      <c r="AC171" s="21" t="s">
        <v>2254</v>
      </c>
      <c r="AD171" t="s">
        <v>285</v>
      </c>
      <c r="AE171" t="s">
        <v>445</v>
      </c>
      <c r="AF171" t="s">
        <v>1972</v>
      </c>
      <c r="AG171" t="s">
        <v>1973</v>
      </c>
      <c r="AH171" t="s">
        <v>309</v>
      </c>
      <c r="AI171" t="s">
        <v>280</v>
      </c>
      <c r="AJ171" t="str">
        <f t="shared" si="10"/>
        <v>SFVA-1-00122-EQ-F-03000-EG-A3-JVFCCSJ-SD-pdf-1</v>
      </c>
      <c r="AK171" s="27" t="s">
        <v>1643</v>
      </c>
      <c r="AL171" t="str">
        <f t="shared" si="11"/>
        <v>SFVA-1-00122-EQ-F-03000-EG-A3-JVFCCSJ-SD-pdf-1-CP-2, Emergency showers location, Ground Floor, +0.00.pdf</v>
      </c>
      <c r="AM171" s="4" t="s">
        <v>137</v>
      </c>
      <c r="AO171"/>
    </row>
    <row r="172" spans="1:41" x14ac:dyDescent="0.25">
      <c r="A172" t="s">
        <v>16</v>
      </c>
      <c r="C172" s="3">
        <v>2</v>
      </c>
      <c r="D172" s="3">
        <v>100</v>
      </c>
      <c r="E172" s="3">
        <v>2</v>
      </c>
      <c r="F172" t="s">
        <v>279</v>
      </c>
      <c r="G172" t="s">
        <v>280</v>
      </c>
      <c r="H172" t="s">
        <v>354</v>
      </c>
      <c r="I172" t="s">
        <v>1428</v>
      </c>
      <c r="J172" t="s">
        <v>283</v>
      </c>
      <c r="K172" t="s">
        <v>1458</v>
      </c>
      <c r="L172" t="s">
        <v>332</v>
      </c>
      <c r="M172" t="s">
        <v>445</v>
      </c>
      <c r="N172" t="s">
        <v>287</v>
      </c>
      <c r="O172" t="s">
        <v>288</v>
      </c>
      <c r="P172" t="s">
        <v>309</v>
      </c>
      <c r="Q172" t="s">
        <v>280</v>
      </c>
      <c r="R172" t="str">
        <f t="shared" si="8"/>
        <v>SFVA-1-00122-EQ-F-04640-M2-A3-IDOM-DD-pdf-1</v>
      </c>
      <c r="S172" t="s">
        <v>1644</v>
      </c>
      <c r="T172" t="str">
        <f t="shared" si="9"/>
        <v>SFVA-1-00122-EQ-F-04640-M2-A3-IDOM-DD-pdf-1-CP-2, Emergency showers location, Ground Floor, +15.50.pdf</v>
      </c>
      <c r="U172" s="4" t="s">
        <v>137</v>
      </c>
      <c r="V172" s="3">
        <v>2</v>
      </c>
      <c r="W172" s="3">
        <v>100</v>
      </c>
      <c r="X172" t="s">
        <v>279</v>
      </c>
      <c r="Y172" t="s">
        <v>280</v>
      </c>
      <c r="Z172" t="s">
        <v>354</v>
      </c>
      <c r="AA172" t="s">
        <v>1428</v>
      </c>
      <c r="AB172" t="s">
        <v>283</v>
      </c>
      <c r="AC172" s="21" t="s">
        <v>2255</v>
      </c>
      <c r="AD172" t="s">
        <v>332</v>
      </c>
      <c r="AE172" t="s">
        <v>445</v>
      </c>
      <c r="AF172" t="s">
        <v>1972</v>
      </c>
      <c r="AG172" t="s">
        <v>1973</v>
      </c>
      <c r="AH172" t="s">
        <v>309</v>
      </c>
      <c r="AI172" t="s">
        <v>280</v>
      </c>
      <c r="AJ172" t="str">
        <f t="shared" si="10"/>
        <v>SFVA-1-00122-EQ-F-03001-M2-A3-JVFCCSJ-SD-pdf-1</v>
      </c>
      <c r="AK172" s="27" t="s">
        <v>1644</v>
      </c>
      <c r="AL172" t="str">
        <f t="shared" si="11"/>
        <v>SFVA-1-00122-EQ-F-03001-M2-A3-JVFCCSJ-SD-pdf-1-CP-2, Emergency showers location, Ground Floor, +15.50.pdf</v>
      </c>
      <c r="AM172" s="4" t="s">
        <v>137</v>
      </c>
      <c r="AO172"/>
    </row>
    <row r="173" spans="1:41" x14ac:dyDescent="0.25">
      <c r="A173" t="s">
        <v>18</v>
      </c>
      <c r="B173" s="3">
        <v>1</v>
      </c>
      <c r="F173" t="s">
        <v>279</v>
      </c>
      <c r="G173" t="s">
        <v>280</v>
      </c>
      <c r="H173" t="s">
        <v>354</v>
      </c>
      <c r="I173" t="s">
        <v>1497</v>
      </c>
      <c r="J173" t="s">
        <v>262</v>
      </c>
      <c r="K173" t="s">
        <v>1585</v>
      </c>
      <c r="L173" t="s">
        <v>301</v>
      </c>
      <c r="M173" t="s">
        <v>298</v>
      </c>
      <c r="N173" t="s">
        <v>287</v>
      </c>
      <c r="O173" t="s">
        <v>288</v>
      </c>
      <c r="P173" t="s">
        <v>309</v>
      </c>
      <c r="Q173" t="s">
        <v>331</v>
      </c>
      <c r="R173" t="str">
        <f t="shared" si="8"/>
        <v>SFVA-1-00122-PD-X-04428-G0-D4-IDOM-DD-pdf-a</v>
      </c>
      <c r="S173" t="s">
        <v>1761</v>
      </c>
      <c r="T173" t="str">
        <f t="shared" si="9"/>
        <v>SFVA-1-00122-PD-X-04428-G0-D4-IDOM-DD-pdf-a-MEP CP2 MTO Pipes and Pipe Fittings.pdf</v>
      </c>
      <c r="U173" t="s">
        <v>168</v>
      </c>
      <c r="X173" t="s">
        <v>279</v>
      </c>
      <c r="Y173" t="s">
        <v>280</v>
      </c>
      <c r="Z173" t="s">
        <v>354</v>
      </c>
      <c r="AA173" t="s">
        <v>1497</v>
      </c>
      <c r="AB173" t="s">
        <v>262</v>
      </c>
      <c r="AC173" s="21" t="s">
        <v>2275</v>
      </c>
      <c r="AD173" t="s">
        <v>301</v>
      </c>
      <c r="AE173" t="s">
        <v>298</v>
      </c>
      <c r="AF173" t="s">
        <v>1972</v>
      </c>
      <c r="AG173" t="s">
        <v>1973</v>
      </c>
      <c r="AH173" t="s">
        <v>309</v>
      </c>
      <c r="AI173" t="s">
        <v>331</v>
      </c>
      <c r="AJ173" t="str">
        <f t="shared" si="10"/>
        <v>SFVA-1-00122-PD-X-04000-G0-D4-JVFCCSJ-SD-pdf-a</v>
      </c>
      <c r="AK173" s="27" t="s">
        <v>1761</v>
      </c>
      <c r="AL173" t="str">
        <f t="shared" si="11"/>
        <v>SFVA-1-00122-PD-X-04000-G0-D4-JVFCCSJ-SD-pdf-a-MEP CP2 MTO Pipes and Pipe Fittings.pdf</v>
      </c>
      <c r="AM173" t="s">
        <v>168</v>
      </c>
      <c r="AO173"/>
    </row>
    <row r="174" spans="1:41" x14ac:dyDescent="0.25">
      <c r="A174" t="s">
        <v>16</v>
      </c>
      <c r="C174" s="3">
        <v>1</v>
      </c>
      <c r="D174" s="3">
        <v>300</v>
      </c>
      <c r="E174" s="3">
        <v>6</v>
      </c>
      <c r="F174" t="s">
        <v>279</v>
      </c>
      <c r="G174" t="s">
        <v>280</v>
      </c>
      <c r="H174" t="s">
        <v>375</v>
      </c>
      <c r="I174" t="s">
        <v>1012</v>
      </c>
      <c r="J174" t="s">
        <v>283</v>
      </c>
      <c r="K174" t="s">
        <v>1459</v>
      </c>
      <c r="L174" t="s">
        <v>285</v>
      </c>
      <c r="M174" t="s">
        <v>298</v>
      </c>
      <c r="N174" t="s">
        <v>287</v>
      </c>
      <c r="O174" t="s">
        <v>288</v>
      </c>
      <c r="P174" t="s">
        <v>309</v>
      </c>
      <c r="Q174" t="s">
        <v>280</v>
      </c>
      <c r="R174" t="str">
        <f t="shared" si="8"/>
        <v>SFVA-1-00131-BI-F-01796-EG-D4-IDOM-DD-pdf-1</v>
      </c>
      <c r="S174" t="s">
        <v>1645</v>
      </c>
      <c r="T174" t="str">
        <f t="shared" si="9"/>
        <v>SFVA-1-00131-BI-F-01796-EG-D4-IDOM-DD-pdf-1-MEP. Forming &amp; Aging 1 (FA1). General piping arrangement. Level +0.00, +4.90.pdf</v>
      </c>
      <c r="U174" s="4" t="s">
        <v>142</v>
      </c>
      <c r="V174" s="3">
        <v>1</v>
      </c>
      <c r="W174" s="3">
        <v>200</v>
      </c>
      <c r="X174" t="s">
        <v>279</v>
      </c>
      <c r="Y174" t="s">
        <v>280</v>
      </c>
      <c r="Z174" t="s">
        <v>375</v>
      </c>
      <c r="AA174" t="s">
        <v>1012</v>
      </c>
      <c r="AB174" t="s">
        <v>283</v>
      </c>
      <c r="AC174" s="21" t="s">
        <v>2020</v>
      </c>
      <c r="AD174" t="s">
        <v>285</v>
      </c>
      <c r="AE174" t="s">
        <v>298</v>
      </c>
      <c r="AF174" t="s">
        <v>1972</v>
      </c>
      <c r="AG174" t="s">
        <v>1973</v>
      </c>
      <c r="AH174" t="s">
        <v>309</v>
      </c>
      <c r="AI174" t="s">
        <v>280</v>
      </c>
      <c r="AJ174" t="str">
        <f t="shared" si="10"/>
        <v>SFVA-1-00131-BI-F-01000-EG-D4-JVFCCSJ-SD-pdf-1</v>
      </c>
      <c r="AK174" s="25" t="s">
        <v>2651</v>
      </c>
      <c r="AL174" t="str">
        <f t="shared" si="11"/>
        <v>SFVA-1-00131-BI-F-01000-EG-D4-JVFCCSJ-SD-pdf-1-MEP. FA1. General piping arrangement. General. Level +0.00, +4.90.pdf</v>
      </c>
      <c r="AM174" s="4" t="s">
        <v>142</v>
      </c>
      <c r="AO174"/>
    </row>
    <row r="175" spans="1:41" x14ac:dyDescent="0.25">
      <c r="A175" t="s">
        <v>16</v>
      </c>
      <c r="C175" s="3">
        <v>1</v>
      </c>
      <c r="D175" s="3">
        <v>300</v>
      </c>
      <c r="E175" s="3">
        <v>6</v>
      </c>
      <c r="F175" t="s">
        <v>279</v>
      </c>
      <c r="G175" t="s">
        <v>280</v>
      </c>
      <c r="H175" t="s">
        <v>375</v>
      </c>
      <c r="I175" t="s">
        <v>1012</v>
      </c>
      <c r="J175" t="s">
        <v>283</v>
      </c>
      <c r="K175" t="s">
        <v>1459</v>
      </c>
      <c r="L175" t="s">
        <v>285</v>
      </c>
      <c r="M175" t="s">
        <v>298</v>
      </c>
      <c r="N175" t="s">
        <v>287</v>
      </c>
      <c r="O175" t="s">
        <v>288</v>
      </c>
      <c r="P175" t="s">
        <v>309</v>
      </c>
      <c r="Q175" t="s">
        <v>280</v>
      </c>
      <c r="R175" t="str">
        <f t="shared" si="8"/>
        <v>SFVA-1-00131-BI-F-01796-EG-D4-IDOM-DD-pdf-1</v>
      </c>
      <c r="S175" t="s">
        <v>1645</v>
      </c>
      <c r="T175" t="str">
        <f t="shared" si="9"/>
        <v>SFVA-1-00131-BI-F-01796-EG-D4-IDOM-DD-pdf-1-MEP. Forming &amp; Aging 1 (FA1). General piping arrangement. Level +0.00, +4.90.pdf</v>
      </c>
      <c r="U175" s="4" t="s">
        <v>142</v>
      </c>
      <c r="V175" s="3">
        <v>1</v>
      </c>
      <c r="W175" s="3">
        <v>100</v>
      </c>
      <c r="X175" t="s">
        <v>279</v>
      </c>
      <c r="Y175" t="s">
        <v>280</v>
      </c>
      <c r="Z175" t="s">
        <v>375</v>
      </c>
      <c r="AA175" t="s">
        <v>1012</v>
      </c>
      <c r="AB175" t="s">
        <v>283</v>
      </c>
      <c r="AC175" s="21" t="s">
        <v>2021</v>
      </c>
      <c r="AD175" t="s">
        <v>285</v>
      </c>
      <c r="AE175" t="s">
        <v>298</v>
      </c>
      <c r="AF175" t="s">
        <v>1972</v>
      </c>
      <c r="AG175" t="s">
        <v>1973</v>
      </c>
      <c r="AH175" t="s">
        <v>309</v>
      </c>
      <c r="AI175" t="s">
        <v>280</v>
      </c>
      <c r="AJ175" t="str">
        <f t="shared" si="10"/>
        <v>SFVA-1-00131-BI-F-01001-EG-D4-JVFCCSJ-SD-pdf-1</v>
      </c>
      <c r="AK175" s="25" t="s">
        <v>2652</v>
      </c>
      <c r="AL175" t="str">
        <f t="shared" si="11"/>
        <v>SFVA-1-00131-BI-F-01001-EG-D4-JVFCCSJ-SD-pdf-1-MEP. FA1. General piping arrangement. Zone 1. Level +0.00, +4.90.pdf</v>
      </c>
      <c r="AM175" s="4" t="s">
        <v>142</v>
      </c>
      <c r="AO175"/>
    </row>
    <row r="176" spans="1:41" x14ac:dyDescent="0.25">
      <c r="A176" t="s">
        <v>16</v>
      </c>
      <c r="C176" s="3">
        <v>1</v>
      </c>
      <c r="D176" s="3">
        <v>300</v>
      </c>
      <c r="E176" s="3">
        <v>6</v>
      </c>
      <c r="F176" t="s">
        <v>279</v>
      </c>
      <c r="G176" t="s">
        <v>280</v>
      </c>
      <c r="H176" t="s">
        <v>375</v>
      </c>
      <c r="I176" t="s">
        <v>1012</v>
      </c>
      <c r="J176" t="s">
        <v>283</v>
      </c>
      <c r="K176" t="s">
        <v>1459</v>
      </c>
      <c r="L176" t="s">
        <v>285</v>
      </c>
      <c r="M176" t="s">
        <v>298</v>
      </c>
      <c r="N176" t="s">
        <v>287</v>
      </c>
      <c r="O176" t="s">
        <v>288</v>
      </c>
      <c r="P176" t="s">
        <v>309</v>
      </c>
      <c r="Q176" t="s">
        <v>280</v>
      </c>
      <c r="R176" t="str">
        <f t="shared" si="8"/>
        <v>SFVA-1-00131-BI-F-01796-EG-D4-IDOM-DD-pdf-1</v>
      </c>
      <c r="S176" t="s">
        <v>1645</v>
      </c>
      <c r="T176" t="str">
        <f t="shared" si="9"/>
        <v>SFVA-1-00131-BI-F-01796-EG-D4-IDOM-DD-pdf-1-MEP. Forming &amp; Aging 1 (FA1). General piping arrangement. Level +0.00, +4.90.pdf</v>
      </c>
      <c r="U176" s="4" t="s">
        <v>142</v>
      </c>
      <c r="V176" s="3">
        <v>1</v>
      </c>
      <c r="W176" s="3">
        <v>100</v>
      </c>
      <c r="X176" t="s">
        <v>279</v>
      </c>
      <c r="Y176" t="s">
        <v>280</v>
      </c>
      <c r="Z176" t="s">
        <v>375</v>
      </c>
      <c r="AA176" t="s">
        <v>1012</v>
      </c>
      <c r="AB176" t="s">
        <v>283</v>
      </c>
      <c r="AC176" s="21" t="s">
        <v>2022</v>
      </c>
      <c r="AD176" t="s">
        <v>285</v>
      </c>
      <c r="AE176" t="s">
        <v>298</v>
      </c>
      <c r="AF176" t="s">
        <v>1972</v>
      </c>
      <c r="AG176" t="s">
        <v>1973</v>
      </c>
      <c r="AH176" t="s">
        <v>309</v>
      </c>
      <c r="AI176" t="s">
        <v>280</v>
      </c>
      <c r="AJ176" t="str">
        <f t="shared" si="10"/>
        <v>SFVA-1-00131-BI-F-01002-EG-D4-JVFCCSJ-SD-pdf-1</v>
      </c>
      <c r="AK176" s="25" t="s">
        <v>2653</v>
      </c>
      <c r="AL176" t="str">
        <f t="shared" si="11"/>
        <v>SFVA-1-00131-BI-F-01002-EG-D4-JVFCCSJ-SD-pdf-1-MEP. FA1. General piping arrangement. Zone 2. Level +0.00, +4.90.pdf</v>
      </c>
      <c r="AM176" s="4" t="s">
        <v>142</v>
      </c>
      <c r="AO176"/>
    </row>
    <row r="177" spans="1:41" x14ac:dyDescent="0.25">
      <c r="A177" t="s">
        <v>16</v>
      </c>
      <c r="C177" s="3">
        <v>1</v>
      </c>
      <c r="D177" s="3">
        <v>300</v>
      </c>
      <c r="E177" s="3">
        <v>6</v>
      </c>
      <c r="F177" t="s">
        <v>279</v>
      </c>
      <c r="G177" t="s">
        <v>280</v>
      </c>
      <c r="H177" t="s">
        <v>375</v>
      </c>
      <c r="I177" t="s">
        <v>1012</v>
      </c>
      <c r="J177" t="s">
        <v>283</v>
      </c>
      <c r="K177" t="s">
        <v>1459</v>
      </c>
      <c r="L177" t="s">
        <v>285</v>
      </c>
      <c r="M177" t="s">
        <v>298</v>
      </c>
      <c r="N177" t="s">
        <v>287</v>
      </c>
      <c r="O177" t="s">
        <v>288</v>
      </c>
      <c r="P177" t="s">
        <v>309</v>
      </c>
      <c r="Q177" t="s">
        <v>280</v>
      </c>
      <c r="R177" t="str">
        <f t="shared" si="8"/>
        <v>SFVA-1-00131-BI-F-01796-EG-D4-IDOM-DD-pdf-1</v>
      </c>
      <c r="S177" t="s">
        <v>1645</v>
      </c>
      <c r="T177" t="str">
        <f t="shared" si="9"/>
        <v>SFVA-1-00131-BI-F-01796-EG-D4-IDOM-DD-pdf-1-MEP. Forming &amp; Aging 1 (FA1). General piping arrangement. Level +0.00, +4.90.pdf</v>
      </c>
      <c r="U177" s="4" t="s">
        <v>142</v>
      </c>
      <c r="V177" s="3">
        <v>1</v>
      </c>
      <c r="W177" s="3">
        <v>100</v>
      </c>
      <c r="X177" t="s">
        <v>279</v>
      </c>
      <c r="Y177" t="s">
        <v>280</v>
      </c>
      <c r="Z177" t="s">
        <v>375</v>
      </c>
      <c r="AA177" t="s">
        <v>1012</v>
      </c>
      <c r="AB177" t="s">
        <v>283</v>
      </c>
      <c r="AC177" s="21" t="s">
        <v>2023</v>
      </c>
      <c r="AD177" t="s">
        <v>285</v>
      </c>
      <c r="AE177" t="s">
        <v>298</v>
      </c>
      <c r="AF177" t="s">
        <v>1972</v>
      </c>
      <c r="AG177" t="s">
        <v>1973</v>
      </c>
      <c r="AH177" t="s">
        <v>309</v>
      </c>
      <c r="AI177" t="s">
        <v>280</v>
      </c>
      <c r="AJ177" t="str">
        <f t="shared" si="10"/>
        <v>SFVA-1-00131-BI-F-01003-EG-D4-JVFCCSJ-SD-pdf-1</v>
      </c>
      <c r="AK177" s="25" t="s">
        <v>2654</v>
      </c>
      <c r="AL177" t="str">
        <f t="shared" si="11"/>
        <v>SFVA-1-00131-BI-F-01003-EG-D4-JVFCCSJ-SD-pdf-1-MEP. FA1. General piping arrangement. Zone 3. Level +0.00, +4.90.pdf</v>
      </c>
      <c r="AM177" s="4" t="s">
        <v>142</v>
      </c>
      <c r="AO177"/>
    </row>
    <row r="178" spans="1:41" x14ac:dyDescent="0.25">
      <c r="A178" t="s">
        <v>16</v>
      </c>
      <c r="C178" s="3">
        <v>1</v>
      </c>
      <c r="D178" s="3">
        <v>300</v>
      </c>
      <c r="E178" s="3">
        <v>6</v>
      </c>
      <c r="F178" t="s">
        <v>279</v>
      </c>
      <c r="G178" t="s">
        <v>280</v>
      </c>
      <c r="H178" t="s">
        <v>375</v>
      </c>
      <c r="I178" t="s">
        <v>1012</v>
      </c>
      <c r="J178" t="s">
        <v>283</v>
      </c>
      <c r="K178" t="s">
        <v>1459</v>
      </c>
      <c r="L178" t="s">
        <v>285</v>
      </c>
      <c r="M178" t="s">
        <v>298</v>
      </c>
      <c r="N178" t="s">
        <v>287</v>
      </c>
      <c r="O178" t="s">
        <v>288</v>
      </c>
      <c r="P178" t="s">
        <v>309</v>
      </c>
      <c r="Q178" t="s">
        <v>280</v>
      </c>
      <c r="R178" t="str">
        <f t="shared" si="8"/>
        <v>SFVA-1-00131-BI-F-01796-EG-D4-IDOM-DD-pdf-1</v>
      </c>
      <c r="S178" t="s">
        <v>1645</v>
      </c>
      <c r="T178" t="str">
        <f t="shared" si="9"/>
        <v>SFVA-1-00131-BI-F-01796-EG-D4-IDOM-DD-pdf-1-MEP. Forming &amp; Aging 1 (FA1). General piping arrangement. Level +0.00, +4.90.pdf</v>
      </c>
      <c r="U178" s="4" t="s">
        <v>142</v>
      </c>
      <c r="V178" s="3">
        <v>1</v>
      </c>
      <c r="W178" s="3">
        <v>100</v>
      </c>
      <c r="X178" t="s">
        <v>279</v>
      </c>
      <c r="Y178" t="s">
        <v>280</v>
      </c>
      <c r="Z178" t="s">
        <v>375</v>
      </c>
      <c r="AA178" t="s">
        <v>1012</v>
      </c>
      <c r="AB178" t="s">
        <v>283</v>
      </c>
      <c r="AC178" s="21" t="s">
        <v>2024</v>
      </c>
      <c r="AD178" t="s">
        <v>285</v>
      </c>
      <c r="AE178" t="s">
        <v>298</v>
      </c>
      <c r="AF178" t="s">
        <v>1972</v>
      </c>
      <c r="AG178" t="s">
        <v>1973</v>
      </c>
      <c r="AH178" t="s">
        <v>309</v>
      </c>
      <c r="AI178" t="s">
        <v>280</v>
      </c>
      <c r="AJ178" t="str">
        <f t="shared" si="10"/>
        <v>SFVA-1-00131-BI-F-01004-EG-D4-JVFCCSJ-SD-pdf-1</v>
      </c>
      <c r="AK178" s="25" t="s">
        <v>2655</v>
      </c>
      <c r="AL178" t="str">
        <f t="shared" si="11"/>
        <v>SFVA-1-00131-BI-F-01004-EG-D4-JVFCCSJ-SD-pdf-1-MEP. FA1. General piping arrangement. Zone 4. Level +0.00, +4.90.pdf</v>
      </c>
      <c r="AM178" s="4" t="s">
        <v>142</v>
      </c>
      <c r="AO178"/>
    </row>
    <row r="179" spans="1:41" x14ac:dyDescent="0.25">
      <c r="A179" t="s">
        <v>16</v>
      </c>
      <c r="C179" s="3">
        <v>1</v>
      </c>
      <c r="D179" s="3">
        <v>300</v>
      </c>
      <c r="E179" s="3">
        <v>6</v>
      </c>
      <c r="F179" t="s">
        <v>279</v>
      </c>
      <c r="G179" t="s">
        <v>280</v>
      </c>
      <c r="H179" t="s">
        <v>375</v>
      </c>
      <c r="I179" t="s">
        <v>1012</v>
      </c>
      <c r="J179" t="s">
        <v>283</v>
      </c>
      <c r="K179" t="s">
        <v>1460</v>
      </c>
      <c r="L179" t="s">
        <v>292</v>
      </c>
      <c r="M179" t="s">
        <v>298</v>
      </c>
      <c r="N179" t="s">
        <v>287</v>
      </c>
      <c r="O179" t="s">
        <v>288</v>
      </c>
      <c r="P179" t="s">
        <v>309</v>
      </c>
      <c r="Q179" t="s">
        <v>280</v>
      </c>
      <c r="R179" t="str">
        <f t="shared" si="8"/>
        <v>SFVA-1-00131-BI-F-01797-E1-D4-IDOM-DD-pdf-1</v>
      </c>
      <c r="S179" t="s">
        <v>1646</v>
      </c>
      <c r="T179" t="str">
        <f t="shared" si="9"/>
        <v>SFVA-1-00131-BI-F-01797-E1-D4-IDOM-DD-pdf-1-MEP. Forming &amp; Aging 1 (FA1). General piping arrangement. Level +4.90, +9.80.pdf</v>
      </c>
      <c r="U179" s="4" t="s">
        <v>142</v>
      </c>
      <c r="V179" s="3">
        <v>1</v>
      </c>
      <c r="W179" s="3">
        <v>200</v>
      </c>
      <c r="X179" t="s">
        <v>279</v>
      </c>
      <c r="Y179" t="s">
        <v>280</v>
      </c>
      <c r="Z179" t="s">
        <v>375</v>
      </c>
      <c r="AA179" t="s">
        <v>1012</v>
      </c>
      <c r="AB179" t="s">
        <v>283</v>
      </c>
      <c r="AC179" s="21" t="s">
        <v>2025</v>
      </c>
      <c r="AD179" t="s">
        <v>292</v>
      </c>
      <c r="AE179" t="s">
        <v>298</v>
      </c>
      <c r="AF179" t="s">
        <v>1972</v>
      </c>
      <c r="AG179" t="s">
        <v>1973</v>
      </c>
      <c r="AH179" t="s">
        <v>309</v>
      </c>
      <c r="AI179" t="s">
        <v>280</v>
      </c>
      <c r="AJ179" t="str">
        <f t="shared" si="10"/>
        <v>SFVA-1-00131-BI-F-01100-E1-D4-JVFCCSJ-SD-pdf-1</v>
      </c>
      <c r="AK179" s="25" t="s">
        <v>2656</v>
      </c>
      <c r="AL179" t="str">
        <f t="shared" si="11"/>
        <v>SFVA-1-00131-BI-F-01100-E1-D4-JVFCCSJ-SD-pdf-1-MEP. FA1. General piping arrangement. General. Level +4.90, +9.80.pdf</v>
      </c>
      <c r="AM179" s="4" t="s">
        <v>142</v>
      </c>
      <c r="AO179"/>
    </row>
    <row r="180" spans="1:41" x14ac:dyDescent="0.25">
      <c r="A180" t="s">
        <v>16</v>
      </c>
      <c r="C180" s="3">
        <v>1</v>
      </c>
      <c r="D180" s="3">
        <v>300</v>
      </c>
      <c r="E180" s="3">
        <v>6</v>
      </c>
      <c r="F180" t="s">
        <v>279</v>
      </c>
      <c r="G180" t="s">
        <v>280</v>
      </c>
      <c r="H180" t="s">
        <v>375</v>
      </c>
      <c r="I180" t="s">
        <v>1012</v>
      </c>
      <c r="J180" t="s">
        <v>283</v>
      </c>
      <c r="K180" t="s">
        <v>1460</v>
      </c>
      <c r="L180" t="s">
        <v>292</v>
      </c>
      <c r="M180" t="s">
        <v>298</v>
      </c>
      <c r="N180" t="s">
        <v>287</v>
      </c>
      <c r="O180" t="s">
        <v>288</v>
      </c>
      <c r="P180" t="s">
        <v>309</v>
      </c>
      <c r="Q180" t="s">
        <v>280</v>
      </c>
      <c r="R180" t="str">
        <f t="shared" si="8"/>
        <v>SFVA-1-00131-BI-F-01797-E1-D4-IDOM-DD-pdf-1</v>
      </c>
      <c r="S180" t="s">
        <v>1646</v>
      </c>
      <c r="T180" t="str">
        <f t="shared" si="9"/>
        <v>SFVA-1-00131-BI-F-01797-E1-D4-IDOM-DD-pdf-1-MEP. Forming &amp; Aging 1 (FA1). General piping arrangement. Level +4.90, +9.80.pdf</v>
      </c>
      <c r="U180" s="4" t="s">
        <v>142</v>
      </c>
      <c r="V180" s="3">
        <v>1</v>
      </c>
      <c r="W180" s="3">
        <v>100</v>
      </c>
      <c r="X180" t="s">
        <v>279</v>
      </c>
      <c r="Y180" t="s">
        <v>280</v>
      </c>
      <c r="Z180" t="s">
        <v>375</v>
      </c>
      <c r="AA180" t="s">
        <v>1012</v>
      </c>
      <c r="AB180" t="s">
        <v>283</v>
      </c>
      <c r="AC180" s="21" t="s">
        <v>2026</v>
      </c>
      <c r="AD180" t="s">
        <v>292</v>
      </c>
      <c r="AE180" t="s">
        <v>298</v>
      </c>
      <c r="AF180" t="s">
        <v>1972</v>
      </c>
      <c r="AG180" t="s">
        <v>1973</v>
      </c>
      <c r="AH180" t="s">
        <v>309</v>
      </c>
      <c r="AI180" t="s">
        <v>280</v>
      </c>
      <c r="AJ180" t="str">
        <f t="shared" si="10"/>
        <v>SFVA-1-00131-BI-F-01101-E1-D4-JVFCCSJ-SD-pdf-1</v>
      </c>
      <c r="AK180" s="25" t="s">
        <v>2657</v>
      </c>
      <c r="AL180" t="str">
        <f t="shared" si="11"/>
        <v>SFVA-1-00131-BI-F-01101-E1-D4-JVFCCSJ-SD-pdf-1-MEP. FA1. General piping arrangement. Zone 1. Level +4.90, +9.80.pdf</v>
      </c>
      <c r="AM180" s="4" t="s">
        <v>142</v>
      </c>
      <c r="AO180"/>
    </row>
    <row r="181" spans="1:41" x14ac:dyDescent="0.25">
      <c r="A181" t="s">
        <v>16</v>
      </c>
      <c r="C181" s="3">
        <v>1</v>
      </c>
      <c r="D181" s="3">
        <v>300</v>
      </c>
      <c r="E181" s="3">
        <v>6</v>
      </c>
      <c r="F181" t="s">
        <v>279</v>
      </c>
      <c r="G181" t="s">
        <v>280</v>
      </c>
      <c r="H181" t="s">
        <v>375</v>
      </c>
      <c r="I181" t="s">
        <v>1012</v>
      </c>
      <c r="J181" t="s">
        <v>283</v>
      </c>
      <c r="K181" t="s">
        <v>1460</v>
      </c>
      <c r="L181" t="s">
        <v>292</v>
      </c>
      <c r="M181" t="s">
        <v>298</v>
      </c>
      <c r="N181" t="s">
        <v>287</v>
      </c>
      <c r="O181" t="s">
        <v>288</v>
      </c>
      <c r="P181" t="s">
        <v>309</v>
      </c>
      <c r="Q181" t="s">
        <v>280</v>
      </c>
      <c r="R181" t="str">
        <f t="shared" si="8"/>
        <v>SFVA-1-00131-BI-F-01797-E1-D4-IDOM-DD-pdf-1</v>
      </c>
      <c r="S181" t="s">
        <v>1646</v>
      </c>
      <c r="T181" t="str">
        <f t="shared" si="9"/>
        <v>SFVA-1-00131-BI-F-01797-E1-D4-IDOM-DD-pdf-1-MEP. Forming &amp; Aging 1 (FA1). General piping arrangement. Level +4.90, +9.80.pdf</v>
      </c>
      <c r="U181" s="4" t="s">
        <v>142</v>
      </c>
      <c r="V181" s="3">
        <v>1</v>
      </c>
      <c r="W181" s="3">
        <v>100</v>
      </c>
      <c r="X181" t="s">
        <v>279</v>
      </c>
      <c r="Y181" t="s">
        <v>280</v>
      </c>
      <c r="Z181" t="s">
        <v>375</v>
      </c>
      <c r="AA181" t="s">
        <v>1012</v>
      </c>
      <c r="AB181" t="s">
        <v>283</v>
      </c>
      <c r="AC181" s="21" t="s">
        <v>2027</v>
      </c>
      <c r="AD181" t="s">
        <v>292</v>
      </c>
      <c r="AE181" t="s">
        <v>298</v>
      </c>
      <c r="AF181" t="s">
        <v>1972</v>
      </c>
      <c r="AG181" t="s">
        <v>1973</v>
      </c>
      <c r="AH181" t="s">
        <v>309</v>
      </c>
      <c r="AI181" t="s">
        <v>280</v>
      </c>
      <c r="AJ181" t="str">
        <f t="shared" si="10"/>
        <v>SFVA-1-00131-BI-F-01102-E1-D4-JVFCCSJ-SD-pdf-1</v>
      </c>
      <c r="AK181" s="25" t="s">
        <v>2658</v>
      </c>
      <c r="AL181" t="str">
        <f t="shared" si="11"/>
        <v>SFVA-1-00131-BI-F-01102-E1-D4-JVFCCSJ-SD-pdf-1-MEP. FA1. General piping arrangement. Zone 2. Level +4.90, +9.80.pdf</v>
      </c>
      <c r="AM181" s="4" t="s">
        <v>142</v>
      </c>
      <c r="AO181"/>
    </row>
    <row r="182" spans="1:41" x14ac:dyDescent="0.25">
      <c r="A182" t="s">
        <v>16</v>
      </c>
      <c r="C182" s="3">
        <v>1</v>
      </c>
      <c r="D182" s="3">
        <v>300</v>
      </c>
      <c r="E182" s="3">
        <v>6</v>
      </c>
      <c r="F182" t="s">
        <v>279</v>
      </c>
      <c r="G182" t="s">
        <v>280</v>
      </c>
      <c r="H182" t="s">
        <v>375</v>
      </c>
      <c r="I182" t="s">
        <v>1012</v>
      </c>
      <c r="J182" t="s">
        <v>283</v>
      </c>
      <c r="K182" t="s">
        <v>1460</v>
      </c>
      <c r="L182" t="s">
        <v>292</v>
      </c>
      <c r="M182" t="s">
        <v>298</v>
      </c>
      <c r="N182" t="s">
        <v>287</v>
      </c>
      <c r="O182" t="s">
        <v>288</v>
      </c>
      <c r="P182" t="s">
        <v>309</v>
      </c>
      <c r="Q182" t="s">
        <v>280</v>
      </c>
      <c r="R182" t="str">
        <f t="shared" si="8"/>
        <v>SFVA-1-00131-BI-F-01797-E1-D4-IDOM-DD-pdf-1</v>
      </c>
      <c r="S182" t="s">
        <v>1646</v>
      </c>
      <c r="T182" t="str">
        <f t="shared" si="9"/>
        <v>SFVA-1-00131-BI-F-01797-E1-D4-IDOM-DD-pdf-1-MEP. Forming &amp; Aging 1 (FA1). General piping arrangement. Level +4.90, +9.80.pdf</v>
      </c>
      <c r="U182" s="4" t="s">
        <v>142</v>
      </c>
      <c r="V182" s="3">
        <v>1</v>
      </c>
      <c r="W182" s="3">
        <v>100</v>
      </c>
      <c r="X182" t="s">
        <v>279</v>
      </c>
      <c r="Y182" t="s">
        <v>280</v>
      </c>
      <c r="Z182" t="s">
        <v>375</v>
      </c>
      <c r="AA182" t="s">
        <v>1012</v>
      </c>
      <c r="AB182" t="s">
        <v>283</v>
      </c>
      <c r="AC182" s="21" t="s">
        <v>2028</v>
      </c>
      <c r="AD182" t="s">
        <v>292</v>
      </c>
      <c r="AE182" t="s">
        <v>298</v>
      </c>
      <c r="AF182" t="s">
        <v>1972</v>
      </c>
      <c r="AG182" t="s">
        <v>1973</v>
      </c>
      <c r="AH182" t="s">
        <v>309</v>
      </c>
      <c r="AI182" t="s">
        <v>280</v>
      </c>
      <c r="AJ182" t="str">
        <f t="shared" si="10"/>
        <v>SFVA-1-00131-BI-F-01103-E1-D4-JVFCCSJ-SD-pdf-1</v>
      </c>
      <c r="AK182" s="25" t="s">
        <v>2659</v>
      </c>
      <c r="AL182" t="str">
        <f t="shared" si="11"/>
        <v>SFVA-1-00131-BI-F-01103-E1-D4-JVFCCSJ-SD-pdf-1-MEP. FA1. General piping arrangement. Zone 3. Level +4.90, +9.80.pdf</v>
      </c>
      <c r="AM182" s="4" t="s">
        <v>142</v>
      </c>
      <c r="AO182"/>
    </row>
    <row r="183" spans="1:41" x14ac:dyDescent="0.25">
      <c r="A183" t="s">
        <v>16</v>
      </c>
      <c r="C183" s="3">
        <v>1</v>
      </c>
      <c r="D183" s="3">
        <v>300</v>
      </c>
      <c r="E183" s="3">
        <v>6</v>
      </c>
      <c r="F183" t="s">
        <v>279</v>
      </c>
      <c r="G183" t="s">
        <v>280</v>
      </c>
      <c r="H183" t="s">
        <v>375</v>
      </c>
      <c r="I183" t="s">
        <v>1012</v>
      </c>
      <c r="J183" t="s">
        <v>283</v>
      </c>
      <c r="K183" t="s">
        <v>1460</v>
      </c>
      <c r="L183" t="s">
        <v>292</v>
      </c>
      <c r="M183" t="s">
        <v>298</v>
      </c>
      <c r="N183" t="s">
        <v>287</v>
      </c>
      <c r="O183" t="s">
        <v>288</v>
      </c>
      <c r="P183" t="s">
        <v>309</v>
      </c>
      <c r="Q183" t="s">
        <v>280</v>
      </c>
      <c r="R183" t="str">
        <f t="shared" si="8"/>
        <v>SFVA-1-00131-BI-F-01797-E1-D4-IDOM-DD-pdf-1</v>
      </c>
      <c r="S183" t="s">
        <v>1646</v>
      </c>
      <c r="T183" t="str">
        <f t="shared" si="9"/>
        <v>SFVA-1-00131-BI-F-01797-E1-D4-IDOM-DD-pdf-1-MEP. Forming &amp; Aging 1 (FA1). General piping arrangement. Level +4.90, +9.80.pdf</v>
      </c>
      <c r="U183" s="4" t="s">
        <v>142</v>
      </c>
      <c r="V183" s="3">
        <v>1</v>
      </c>
      <c r="W183" s="3">
        <v>100</v>
      </c>
      <c r="X183" t="s">
        <v>279</v>
      </c>
      <c r="Y183" t="s">
        <v>280</v>
      </c>
      <c r="Z183" t="s">
        <v>375</v>
      </c>
      <c r="AA183" t="s">
        <v>1012</v>
      </c>
      <c r="AB183" t="s">
        <v>283</v>
      </c>
      <c r="AC183" s="21" t="s">
        <v>2029</v>
      </c>
      <c r="AD183" t="s">
        <v>292</v>
      </c>
      <c r="AE183" t="s">
        <v>298</v>
      </c>
      <c r="AF183" t="s">
        <v>1972</v>
      </c>
      <c r="AG183" t="s">
        <v>1973</v>
      </c>
      <c r="AH183" t="s">
        <v>309</v>
      </c>
      <c r="AI183" t="s">
        <v>280</v>
      </c>
      <c r="AJ183" t="str">
        <f t="shared" si="10"/>
        <v>SFVA-1-00131-BI-F-01104-E1-D4-JVFCCSJ-SD-pdf-1</v>
      </c>
      <c r="AK183" s="25" t="s">
        <v>2660</v>
      </c>
      <c r="AL183" t="str">
        <f t="shared" si="11"/>
        <v>SFVA-1-00131-BI-F-01104-E1-D4-JVFCCSJ-SD-pdf-1-MEP. FA1. General piping arrangement. Zone 4. Level +4.90, +9.80.pdf</v>
      </c>
      <c r="AM183" s="4" t="s">
        <v>142</v>
      </c>
      <c r="AO183"/>
    </row>
    <row r="184" spans="1:41" x14ac:dyDescent="0.25">
      <c r="A184" t="s">
        <v>16</v>
      </c>
      <c r="C184" s="3">
        <v>2</v>
      </c>
      <c r="D184" s="3">
        <v>300</v>
      </c>
      <c r="E184" s="3">
        <v>6</v>
      </c>
      <c r="F184" t="s">
        <v>279</v>
      </c>
      <c r="G184" t="s">
        <v>280</v>
      </c>
      <c r="H184" t="s">
        <v>375</v>
      </c>
      <c r="I184" t="s">
        <v>1012</v>
      </c>
      <c r="J184" t="s">
        <v>283</v>
      </c>
      <c r="K184" t="s">
        <v>1461</v>
      </c>
      <c r="L184" t="s">
        <v>294</v>
      </c>
      <c r="M184" t="s">
        <v>298</v>
      </c>
      <c r="N184" t="s">
        <v>287</v>
      </c>
      <c r="O184" t="s">
        <v>288</v>
      </c>
      <c r="P184" t="s">
        <v>309</v>
      </c>
      <c r="Q184" t="s">
        <v>280</v>
      </c>
      <c r="R184" t="str">
        <f t="shared" si="8"/>
        <v>SFVA-1-00131-BI-F-01798-E2-D4-IDOM-DD-pdf-1</v>
      </c>
      <c r="S184" t="s">
        <v>1647</v>
      </c>
      <c r="T184" t="str">
        <f t="shared" si="9"/>
        <v>SFVA-1-00131-BI-F-01798-E2-D4-IDOM-DD-pdf-1-MEP. Forming &amp; Aging 1 (FA1). General piping arrangement. Level +9.80, +16.50.pdf</v>
      </c>
      <c r="U184" s="4" t="s">
        <v>142</v>
      </c>
      <c r="V184" s="3">
        <v>2</v>
      </c>
      <c r="W184" s="3">
        <v>200</v>
      </c>
      <c r="X184" t="s">
        <v>279</v>
      </c>
      <c r="Y184" t="s">
        <v>280</v>
      </c>
      <c r="Z184" t="s">
        <v>375</v>
      </c>
      <c r="AA184" t="s">
        <v>1012</v>
      </c>
      <c r="AB184" t="s">
        <v>283</v>
      </c>
      <c r="AC184" s="21" t="s">
        <v>2244</v>
      </c>
      <c r="AD184" t="s">
        <v>294</v>
      </c>
      <c r="AE184" t="s">
        <v>298</v>
      </c>
      <c r="AF184" t="s">
        <v>1972</v>
      </c>
      <c r="AG184" t="s">
        <v>1973</v>
      </c>
      <c r="AH184" t="s">
        <v>309</v>
      </c>
      <c r="AI184" t="s">
        <v>280</v>
      </c>
      <c r="AJ184" t="str">
        <f t="shared" si="10"/>
        <v>SFVA-1-00131-BI-F-01200-E2-D4-JVFCCSJ-SD-pdf-1</v>
      </c>
      <c r="AK184" s="25" t="s">
        <v>2661</v>
      </c>
      <c r="AL184" t="str">
        <f t="shared" si="11"/>
        <v>SFVA-1-00131-BI-F-01200-E2-D4-JVFCCSJ-SD-pdf-1-MEP. FA1. General piping arrangement. General. Level +9.80, +16.50.pdf</v>
      </c>
      <c r="AM184" s="4" t="s">
        <v>142</v>
      </c>
      <c r="AO184"/>
    </row>
    <row r="185" spans="1:41" x14ac:dyDescent="0.25">
      <c r="A185" t="s">
        <v>16</v>
      </c>
      <c r="C185" s="3">
        <v>2</v>
      </c>
      <c r="D185" s="3">
        <v>300</v>
      </c>
      <c r="E185" s="3">
        <v>6</v>
      </c>
      <c r="F185" t="s">
        <v>279</v>
      </c>
      <c r="G185" t="s">
        <v>280</v>
      </c>
      <c r="H185" t="s">
        <v>375</v>
      </c>
      <c r="I185" t="s">
        <v>1012</v>
      </c>
      <c r="J185" t="s">
        <v>283</v>
      </c>
      <c r="K185" t="s">
        <v>1461</v>
      </c>
      <c r="L185" t="s">
        <v>294</v>
      </c>
      <c r="M185" t="s">
        <v>298</v>
      </c>
      <c r="N185" t="s">
        <v>287</v>
      </c>
      <c r="O185" t="s">
        <v>288</v>
      </c>
      <c r="P185" t="s">
        <v>309</v>
      </c>
      <c r="Q185" t="s">
        <v>280</v>
      </c>
      <c r="R185" t="str">
        <f t="shared" si="8"/>
        <v>SFVA-1-00131-BI-F-01798-E2-D4-IDOM-DD-pdf-1</v>
      </c>
      <c r="S185" t="s">
        <v>1647</v>
      </c>
      <c r="T185" t="str">
        <f t="shared" si="9"/>
        <v>SFVA-1-00131-BI-F-01798-E2-D4-IDOM-DD-pdf-1-MEP. Forming &amp; Aging 1 (FA1). General piping arrangement. Level +9.80, +16.50.pdf</v>
      </c>
      <c r="U185" s="4" t="s">
        <v>142</v>
      </c>
      <c r="V185" s="3">
        <v>2</v>
      </c>
      <c r="W185" s="3">
        <v>100</v>
      </c>
      <c r="X185" t="s">
        <v>279</v>
      </c>
      <c r="Y185" t="s">
        <v>280</v>
      </c>
      <c r="Z185" t="s">
        <v>375</v>
      </c>
      <c r="AA185" t="s">
        <v>1012</v>
      </c>
      <c r="AB185" t="s">
        <v>283</v>
      </c>
      <c r="AC185" s="21" t="s">
        <v>2245</v>
      </c>
      <c r="AD185" t="s">
        <v>294</v>
      </c>
      <c r="AE185" t="s">
        <v>298</v>
      </c>
      <c r="AF185" t="s">
        <v>1972</v>
      </c>
      <c r="AG185" t="s">
        <v>1973</v>
      </c>
      <c r="AH185" t="s">
        <v>309</v>
      </c>
      <c r="AI185" t="s">
        <v>280</v>
      </c>
      <c r="AJ185" t="str">
        <f t="shared" si="10"/>
        <v>SFVA-1-00131-BI-F-01201-E2-D4-JVFCCSJ-SD-pdf-1</v>
      </c>
      <c r="AK185" s="25" t="s">
        <v>2662</v>
      </c>
      <c r="AL185" t="str">
        <f t="shared" si="11"/>
        <v>SFVA-1-00131-BI-F-01201-E2-D4-JVFCCSJ-SD-pdf-1-MEP. FA1. General piping arrangement. Zone 1. Level +9.80, +16.50.pdf</v>
      </c>
      <c r="AM185" s="4" t="s">
        <v>142</v>
      </c>
      <c r="AO185"/>
    </row>
    <row r="186" spans="1:41" x14ac:dyDescent="0.25">
      <c r="A186" t="s">
        <v>16</v>
      </c>
      <c r="C186" s="3">
        <v>2</v>
      </c>
      <c r="D186" s="3">
        <v>300</v>
      </c>
      <c r="E186" s="3">
        <v>6</v>
      </c>
      <c r="F186" t="s">
        <v>279</v>
      </c>
      <c r="G186" t="s">
        <v>280</v>
      </c>
      <c r="H186" t="s">
        <v>375</v>
      </c>
      <c r="I186" t="s">
        <v>1012</v>
      </c>
      <c r="J186" t="s">
        <v>283</v>
      </c>
      <c r="K186" t="s">
        <v>1461</v>
      </c>
      <c r="L186" t="s">
        <v>294</v>
      </c>
      <c r="M186" t="s">
        <v>298</v>
      </c>
      <c r="N186" t="s">
        <v>287</v>
      </c>
      <c r="O186" t="s">
        <v>288</v>
      </c>
      <c r="P186" t="s">
        <v>309</v>
      </c>
      <c r="Q186" t="s">
        <v>280</v>
      </c>
      <c r="R186" t="str">
        <f t="shared" si="8"/>
        <v>SFVA-1-00131-BI-F-01798-E2-D4-IDOM-DD-pdf-1</v>
      </c>
      <c r="S186" t="s">
        <v>1647</v>
      </c>
      <c r="T186" t="str">
        <f t="shared" si="9"/>
        <v>SFVA-1-00131-BI-F-01798-E2-D4-IDOM-DD-pdf-1-MEP. Forming &amp; Aging 1 (FA1). General piping arrangement. Level +9.80, +16.50.pdf</v>
      </c>
      <c r="U186" s="4" t="s">
        <v>142</v>
      </c>
      <c r="V186" s="3">
        <v>2</v>
      </c>
      <c r="W186" s="3">
        <v>100</v>
      </c>
      <c r="X186" t="s">
        <v>279</v>
      </c>
      <c r="Y186" t="s">
        <v>280</v>
      </c>
      <c r="Z186" t="s">
        <v>375</v>
      </c>
      <c r="AA186" t="s">
        <v>1012</v>
      </c>
      <c r="AB186" t="s">
        <v>283</v>
      </c>
      <c r="AC186" s="21" t="s">
        <v>2246</v>
      </c>
      <c r="AD186" t="s">
        <v>294</v>
      </c>
      <c r="AE186" t="s">
        <v>298</v>
      </c>
      <c r="AF186" t="s">
        <v>1972</v>
      </c>
      <c r="AG186" t="s">
        <v>1973</v>
      </c>
      <c r="AH186" t="s">
        <v>309</v>
      </c>
      <c r="AI186" t="s">
        <v>280</v>
      </c>
      <c r="AJ186" t="str">
        <f t="shared" si="10"/>
        <v>SFVA-1-00131-BI-F-01202-E2-D4-JVFCCSJ-SD-pdf-1</v>
      </c>
      <c r="AK186" s="25" t="s">
        <v>2663</v>
      </c>
      <c r="AL186" t="str">
        <f t="shared" si="11"/>
        <v>SFVA-1-00131-BI-F-01202-E2-D4-JVFCCSJ-SD-pdf-1-MEP. FA1. General piping arrangement. Zone 2. Level +9.80, +16.50.pdf</v>
      </c>
      <c r="AM186" s="4" t="s">
        <v>142</v>
      </c>
      <c r="AO186"/>
    </row>
    <row r="187" spans="1:41" x14ac:dyDescent="0.25">
      <c r="A187" t="s">
        <v>16</v>
      </c>
      <c r="C187" s="3">
        <v>2</v>
      </c>
      <c r="D187" s="3">
        <v>300</v>
      </c>
      <c r="E187" s="3">
        <v>6</v>
      </c>
      <c r="F187" t="s">
        <v>279</v>
      </c>
      <c r="G187" t="s">
        <v>280</v>
      </c>
      <c r="H187" t="s">
        <v>375</v>
      </c>
      <c r="I187" t="s">
        <v>1012</v>
      </c>
      <c r="J187" t="s">
        <v>283</v>
      </c>
      <c r="K187" t="s">
        <v>1461</v>
      </c>
      <c r="L187" t="s">
        <v>294</v>
      </c>
      <c r="M187" t="s">
        <v>298</v>
      </c>
      <c r="N187" t="s">
        <v>287</v>
      </c>
      <c r="O187" t="s">
        <v>288</v>
      </c>
      <c r="P187" t="s">
        <v>309</v>
      </c>
      <c r="Q187" t="s">
        <v>280</v>
      </c>
      <c r="R187" t="str">
        <f t="shared" si="8"/>
        <v>SFVA-1-00131-BI-F-01798-E2-D4-IDOM-DD-pdf-1</v>
      </c>
      <c r="S187" t="s">
        <v>1647</v>
      </c>
      <c r="T187" t="str">
        <f t="shared" si="9"/>
        <v>SFVA-1-00131-BI-F-01798-E2-D4-IDOM-DD-pdf-1-MEP. Forming &amp; Aging 1 (FA1). General piping arrangement. Level +9.80, +16.50.pdf</v>
      </c>
      <c r="U187" s="4" t="s">
        <v>142</v>
      </c>
      <c r="V187" s="3">
        <v>2</v>
      </c>
      <c r="W187" s="3">
        <v>100</v>
      </c>
      <c r="X187" t="s">
        <v>279</v>
      </c>
      <c r="Y187" t="s">
        <v>280</v>
      </c>
      <c r="Z187" t="s">
        <v>375</v>
      </c>
      <c r="AA187" t="s">
        <v>1012</v>
      </c>
      <c r="AB187" t="s">
        <v>283</v>
      </c>
      <c r="AC187" s="21" t="s">
        <v>2247</v>
      </c>
      <c r="AD187" t="s">
        <v>294</v>
      </c>
      <c r="AE187" t="s">
        <v>298</v>
      </c>
      <c r="AF187" t="s">
        <v>1972</v>
      </c>
      <c r="AG187" t="s">
        <v>1973</v>
      </c>
      <c r="AH187" t="s">
        <v>309</v>
      </c>
      <c r="AI187" t="s">
        <v>280</v>
      </c>
      <c r="AJ187" t="str">
        <f t="shared" si="10"/>
        <v>SFVA-1-00131-BI-F-01203-E2-D4-JVFCCSJ-SD-pdf-1</v>
      </c>
      <c r="AK187" s="25" t="s">
        <v>2664</v>
      </c>
      <c r="AL187" t="str">
        <f t="shared" si="11"/>
        <v>SFVA-1-00131-BI-F-01203-E2-D4-JVFCCSJ-SD-pdf-1-MEP. FA1. General piping arrangement. Zone 3. Level +9.80, +16.50.pdf</v>
      </c>
      <c r="AM187" s="4" t="s">
        <v>142</v>
      </c>
      <c r="AO187"/>
    </row>
    <row r="188" spans="1:41" x14ac:dyDescent="0.25">
      <c r="A188" t="s">
        <v>16</v>
      </c>
      <c r="C188" s="3">
        <v>2</v>
      </c>
      <c r="D188" s="3">
        <v>300</v>
      </c>
      <c r="E188" s="3">
        <v>6</v>
      </c>
      <c r="F188" t="s">
        <v>279</v>
      </c>
      <c r="G188" t="s">
        <v>280</v>
      </c>
      <c r="H188" t="s">
        <v>375</v>
      </c>
      <c r="I188" t="s">
        <v>1012</v>
      </c>
      <c r="J188" t="s">
        <v>283</v>
      </c>
      <c r="K188" t="s">
        <v>1461</v>
      </c>
      <c r="L188" t="s">
        <v>294</v>
      </c>
      <c r="M188" t="s">
        <v>298</v>
      </c>
      <c r="N188" t="s">
        <v>287</v>
      </c>
      <c r="O188" t="s">
        <v>288</v>
      </c>
      <c r="P188" t="s">
        <v>309</v>
      </c>
      <c r="Q188" t="s">
        <v>280</v>
      </c>
      <c r="R188" t="str">
        <f t="shared" si="8"/>
        <v>SFVA-1-00131-BI-F-01798-E2-D4-IDOM-DD-pdf-1</v>
      </c>
      <c r="S188" t="s">
        <v>1647</v>
      </c>
      <c r="T188" t="str">
        <f t="shared" si="9"/>
        <v>SFVA-1-00131-BI-F-01798-E2-D4-IDOM-DD-pdf-1-MEP. Forming &amp; Aging 1 (FA1). General piping arrangement. Level +9.80, +16.50.pdf</v>
      </c>
      <c r="U188" s="4" t="s">
        <v>142</v>
      </c>
      <c r="V188" s="3">
        <v>2</v>
      </c>
      <c r="W188" s="3">
        <v>100</v>
      </c>
      <c r="X188" t="s">
        <v>279</v>
      </c>
      <c r="Y188" t="s">
        <v>280</v>
      </c>
      <c r="Z188" t="s">
        <v>375</v>
      </c>
      <c r="AA188" t="s">
        <v>1012</v>
      </c>
      <c r="AB188" t="s">
        <v>283</v>
      </c>
      <c r="AC188" s="21" t="s">
        <v>2248</v>
      </c>
      <c r="AD188" t="s">
        <v>294</v>
      </c>
      <c r="AE188" t="s">
        <v>298</v>
      </c>
      <c r="AF188" t="s">
        <v>1972</v>
      </c>
      <c r="AG188" t="s">
        <v>1973</v>
      </c>
      <c r="AH188" t="s">
        <v>309</v>
      </c>
      <c r="AI188" t="s">
        <v>280</v>
      </c>
      <c r="AJ188" t="str">
        <f t="shared" si="10"/>
        <v>SFVA-1-00131-BI-F-01204-E2-D4-JVFCCSJ-SD-pdf-1</v>
      </c>
      <c r="AK188" s="25" t="s">
        <v>2665</v>
      </c>
      <c r="AL188" t="str">
        <f t="shared" si="11"/>
        <v>SFVA-1-00131-BI-F-01204-E2-D4-JVFCCSJ-SD-pdf-1-MEP. FA1. General piping arrangement. Zone 4. Level +9.80, +16.50.pdf</v>
      </c>
      <c r="AM188" s="4" t="s">
        <v>142</v>
      </c>
      <c r="AO188"/>
    </row>
    <row r="189" spans="1:41" x14ac:dyDescent="0.25">
      <c r="A189" t="s">
        <v>16</v>
      </c>
      <c r="C189" s="3">
        <v>1</v>
      </c>
      <c r="D189" s="3">
        <v>300</v>
      </c>
      <c r="E189" s="3">
        <v>12</v>
      </c>
      <c r="F189" t="s">
        <v>279</v>
      </c>
      <c r="G189" t="s">
        <v>280</v>
      </c>
      <c r="H189" t="s">
        <v>375</v>
      </c>
      <c r="I189" t="s">
        <v>1012</v>
      </c>
      <c r="J189" t="s">
        <v>283</v>
      </c>
      <c r="K189" t="s">
        <v>1462</v>
      </c>
      <c r="L189" t="s">
        <v>334</v>
      </c>
      <c r="M189" t="s">
        <v>298</v>
      </c>
      <c r="N189" t="s">
        <v>287</v>
      </c>
      <c r="O189" t="s">
        <v>288</v>
      </c>
      <c r="P189" t="s">
        <v>309</v>
      </c>
      <c r="Q189" t="s">
        <v>280</v>
      </c>
      <c r="R189" t="str">
        <f t="shared" si="8"/>
        <v>SFVA-1-00131-BI-F-01799-E3-D4-IDOM-DD-pdf-1</v>
      </c>
      <c r="S189" t="s">
        <v>1648</v>
      </c>
      <c r="T189" t="str">
        <f t="shared" si="9"/>
        <v>SFVA-1-00131-BI-F-01799-E3-D4-IDOM-DD-pdf-1-MEP. Forming &amp; Aging 1 (FA1). General piping arrangement. Level +16.50, +22.00.pdf</v>
      </c>
      <c r="U189" s="4" t="s">
        <v>142</v>
      </c>
      <c r="V189" s="3">
        <v>1</v>
      </c>
      <c r="W189" s="3">
        <v>200</v>
      </c>
      <c r="X189" t="s">
        <v>279</v>
      </c>
      <c r="Y189" t="s">
        <v>280</v>
      </c>
      <c r="Z189" t="s">
        <v>375</v>
      </c>
      <c r="AA189" t="s">
        <v>1012</v>
      </c>
      <c r="AB189" t="s">
        <v>283</v>
      </c>
      <c r="AC189" s="21" t="s">
        <v>2249</v>
      </c>
      <c r="AD189" t="s">
        <v>334</v>
      </c>
      <c r="AE189" t="s">
        <v>298</v>
      </c>
      <c r="AF189" t="s">
        <v>1972</v>
      </c>
      <c r="AG189" t="s">
        <v>1973</v>
      </c>
      <c r="AH189" t="s">
        <v>309</v>
      </c>
      <c r="AI189" t="s">
        <v>280</v>
      </c>
      <c r="AJ189" t="str">
        <f t="shared" si="10"/>
        <v>SFVA-1-00131-BI-F-01300-E3-D4-JVFCCSJ-SD-pdf-1</v>
      </c>
      <c r="AK189" s="25" t="s">
        <v>2666</v>
      </c>
      <c r="AL189" t="str">
        <f t="shared" si="11"/>
        <v>SFVA-1-00131-BI-F-01300-E3-D4-JVFCCSJ-SD-pdf-1-MEP. FA1. General piping arrangement. General. Level +16.50, +22.00.pdf</v>
      </c>
      <c r="AM189" s="4" t="s">
        <v>142</v>
      </c>
      <c r="AO189"/>
    </row>
    <row r="190" spans="1:41" x14ac:dyDescent="0.25">
      <c r="A190" t="s">
        <v>16</v>
      </c>
      <c r="C190" s="3">
        <v>1</v>
      </c>
      <c r="D190" s="3">
        <v>300</v>
      </c>
      <c r="E190" s="3">
        <v>12</v>
      </c>
      <c r="F190" t="s">
        <v>279</v>
      </c>
      <c r="G190" t="s">
        <v>280</v>
      </c>
      <c r="H190" t="s">
        <v>375</v>
      </c>
      <c r="I190" t="s">
        <v>1012</v>
      </c>
      <c r="J190" t="s">
        <v>283</v>
      </c>
      <c r="K190" t="s">
        <v>1462</v>
      </c>
      <c r="L190" t="s">
        <v>334</v>
      </c>
      <c r="M190" t="s">
        <v>298</v>
      </c>
      <c r="N190" t="s">
        <v>287</v>
      </c>
      <c r="O190" t="s">
        <v>288</v>
      </c>
      <c r="P190" t="s">
        <v>309</v>
      </c>
      <c r="Q190" t="s">
        <v>280</v>
      </c>
      <c r="R190" t="str">
        <f t="shared" si="8"/>
        <v>SFVA-1-00131-BI-F-01799-E3-D4-IDOM-DD-pdf-1</v>
      </c>
      <c r="S190" t="s">
        <v>1648</v>
      </c>
      <c r="T190" t="str">
        <f t="shared" si="9"/>
        <v>SFVA-1-00131-BI-F-01799-E3-D4-IDOM-DD-pdf-1-MEP. Forming &amp; Aging 1 (FA1). General piping arrangement. Level +16.50, +22.00.pdf</v>
      </c>
      <c r="U190" s="4" t="s">
        <v>142</v>
      </c>
      <c r="V190" s="3">
        <v>1</v>
      </c>
      <c r="W190" s="3">
        <v>100</v>
      </c>
      <c r="X190" t="s">
        <v>279</v>
      </c>
      <c r="Y190" t="s">
        <v>280</v>
      </c>
      <c r="Z190" t="s">
        <v>375</v>
      </c>
      <c r="AA190" t="s">
        <v>1012</v>
      </c>
      <c r="AB190" t="s">
        <v>283</v>
      </c>
      <c r="AC190" s="21" t="s">
        <v>2250</v>
      </c>
      <c r="AD190" t="s">
        <v>334</v>
      </c>
      <c r="AE190" t="s">
        <v>298</v>
      </c>
      <c r="AF190" t="s">
        <v>1972</v>
      </c>
      <c r="AG190" t="s">
        <v>1973</v>
      </c>
      <c r="AH190" t="s">
        <v>309</v>
      </c>
      <c r="AI190" t="s">
        <v>280</v>
      </c>
      <c r="AJ190" t="str">
        <f t="shared" si="10"/>
        <v>SFVA-1-00131-BI-F-01301-E3-D4-JVFCCSJ-SD-pdf-1</v>
      </c>
      <c r="AK190" s="25" t="s">
        <v>2667</v>
      </c>
      <c r="AL190" t="str">
        <f t="shared" si="11"/>
        <v>SFVA-1-00131-BI-F-01301-E3-D4-JVFCCSJ-SD-pdf-1-MEP. FA1. General piping arrangement. Zone 1. Level +16.50, +22.00.pdf</v>
      </c>
      <c r="AM190" s="4" t="s">
        <v>142</v>
      </c>
      <c r="AO190"/>
    </row>
    <row r="191" spans="1:41" x14ac:dyDescent="0.25">
      <c r="A191" t="s">
        <v>16</v>
      </c>
      <c r="C191" s="3">
        <v>1</v>
      </c>
      <c r="D191" s="3">
        <v>300</v>
      </c>
      <c r="E191" s="3">
        <v>12</v>
      </c>
      <c r="F191" t="s">
        <v>279</v>
      </c>
      <c r="G191" t="s">
        <v>280</v>
      </c>
      <c r="H191" t="s">
        <v>375</v>
      </c>
      <c r="I191" t="s">
        <v>1012</v>
      </c>
      <c r="J191" t="s">
        <v>283</v>
      </c>
      <c r="K191" t="s">
        <v>1462</v>
      </c>
      <c r="L191" t="s">
        <v>334</v>
      </c>
      <c r="M191" t="s">
        <v>298</v>
      </c>
      <c r="N191" t="s">
        <v>287</v>
      </c>
      <c r="O191" t="s">
        <v>288</v>
      </c>
      <c r="P191" t="s">
        <v>309</v>
      </c>
      <c r="Q191" t="s">
        <v>280</v>
      </c>
      <c r="R191" t="str">
        <f t="shared" si="8"/>
        <v>SFVA-1-00131-BI-F-01799-E3-D4-IDOM-DD-pdf-1</v>
      </c>
      <c r="S191" t="s">
        <v>1648</v>
      </c>
      <c r="T191" t="str">
        <f t="shared" si="9"/>
        <v>SFVA-1-00131-BI-F-01799-E3-D4-IDOM-DD-pdf-1-MEP. Forming &amp; Aging 1 (FA1). General piping arrangement. Level +16.50, +22.00.pdf</v>
      </c>
      <c r="U191" s="4" t="s">
        <v>142</v>
      </c>
      <c r="V191" s="3">
        <v>1</v>
      </c>
      <c r="W191" s="3">
        <v>100</v>
      </c>
      <c r="X191" t="s">
        <v>279</v>
      </c>
      <c r="Y191" t="s">
        <v>280</v>
      </c>
      <c r="Z191" t="s">
        <v>375</v>
      </c>
      <c r="AA191" t="s">
        <v>1012</v>
      </c>
      <c r="AB191" t="s">
        <v>283</v>
      </c>
      <c r="AC191" s="21" t="s">
        <v>2251</v>
      </c>
      <c r="AD191" t="s">
        <v>334</v>
      </c>
      <c r="AE191" t="s">
        <v>298</v>
      </c>
      <c r="AF191" t="s">
        <v>1972</v>
      </c>
      <c r="AG191" t="s">
        <v>1973</v>
      </c>
      <c r="AH191" t="s">
        <v>309</v>
      </c>
      <c r="AI191" t="s">
        <v>280</v>
      </c>
      <c r="AJ191" t="str">
        <f t="shared" si="10"/>
        <v>SFVA-1-00131-BI-F-01302-E3-D4-JVFCCSJ-SD-pdf-1</v>
      </c>
      <c r="AK191" s="25" t="s">
        <v>2668</v>
      </c>
      <c r="AL191" t="str">
        <f t="shared" si="11"/>
        <v>SFVA-1-00131-BI-F-01302-E3-D4-JVFCCSJ-SD-pdf-1-MEP. FA1. General piping arrangement. Zone 2. Level +16.50, +22.00.pdf</v>
      </c>
      <c r="AM191" s="4" t="s">
        <v>142</v>
      </c>
      <c r="AO191"/>
    </row>
    <row r="192" spans="1:41" x14ac:dyDescent="0.25">
      <c r="A192" t="s">
        <v>16</v>
      </c>
      <c r="C192" s="3">
        <v>1</v>
      </c>
      <c r="D192" s="3">
        <v>300</v>
      </c>
      <c r="E192" s="3">
        <v>12</v>
      </c>
      <c r="F192" t="s">
        <v>279</v>
      </c>
      <c r="G192" t="s">
        <v>280</v>
      </c>
      <c r="H192" t="s">
        <v>375</v>
      </c>
      <c r="I192" t="s">
        <v>1012</v>
      </c>
      <c r="J192" t="s">
        <v>283</v>
      </c>
      <c r="K192" t="s">
        <v>1462</v>
      </c>
      <c r="L192" t="s">
        <v>334</v>
      </c>
      <c r="M192" t="s">
        <v>298</v>
      </c>
      <c r="N192" t="s">
        <v>287</v>
      </c>
      <c r="O192" t="s">
        <v>288</v>
      </c>
      <c r="P192" t="s">
        <v>309</v>
      </c>
      <c r="Q192" t="s">
        <v>280</v>
      </c>
      <c r="R192" t="str">
        <f t="shared" si="8"/>
        <v>SFVA-1-00131-BI-F-01799-E3-D4-IDOM-DD-pdf-1</v>
      </c>
      <c r="S192" t="s">
        <v>1648</v>
      </c>
      <c r="T192" t="str">
        <f t="shared" si="9"/>
        <v>SFVA-1-00131-BI-F-01799-E3-D4-IDOM-DD-pdf-1-MEP. Forming &amp; Aging 1 (FA1). General piping arrangement. Level +16.50, +22.00.pdf</v>
      </c>
      <c r="U192" s="4" t="s">
        <v>142</v>
      </c>
      <c r="V192" s="3">
        <v>1</v>
      </c>
      <c r="W192" s="3">
        <v>100</v>
      </c>
      <c r="X192" t="s">
        <v>279</v>
      </c>
      <c r="Y192" t="s">
        <v>280</v>
      </c>
      <c r="Z192" t="s">
        <v>375</v>
      </c>
      <c r="AA192" t="s">
        <v>1012</v>
      </c>
      <c r="AB192" t="s">
        <v>283</v>
      </c>
      <c r="AC192" s="21" t="s">
        <v>2252</v>
      </c>
      <c r="AD192" t="s">
        <v>334</v>
      </c>
      <c r="AE192" t="s">
        <v>298</v>
      </c>
      <c r="AF192" t="s">
        <v>1972</v>
      </c>
      <c r="AG192" t="s">
        <v>1973</v>
      </c>
      <c r="AH192" t="s">
        <v>309</v>
      </c>
      <c r="AI192" t="s">
        <v>280</v>
      </c>
      <c r="AJ192" t="str">
        <f t="shared" si="10"/>
        <v>SFVA-1-00131-BI-F-01303-E3-D4-JVFCCSJ-SD-pdf-1</v>
      </c>
      <c r="AK192" s="25" t="s">
        <v>2669</v>
      </c>
      <c r="AL192" t="str">
        <f t="shared" si="11"/>
        <v>SFVA-1-00131-BI-F-01303-E3-D4-JVFCCSJ-SD-pdf-1-MEP. FA1. General piping arrangement. Zone 3. Level +16.50, +22.00.pdf</v>
      </c>
      <c r="AM192" s="4" t="s">
        <v>142</v>
      </c>
      <c r="AO192"/>
    </row>
    <row r="193" spans="1:41" x14ac:dyDescent="0.25">
      <c r="A193" t="s">
        <v>16</v>
      </c>
      <c r="C193" s="3">
        <v>1</v>
      </c>
      <c r="D193" s="3">
        <v>300</v>
      </c>
      <c r="E193" s="3">
        <v>12</v>
      </c>
      <c r="F193" t="s">
        <v>279</v>
      </c>
      <c r="G193" t="s">
        <v>280</v>
      </c>
      <c r="H193" t="s">
        <v>375</v>
      </c>
      <c r="I193" t="s">
        <v>1012</v>
      </c>
      <c r="J193" t="s">
        <v>283</v>
      </c>
      <c r="K193" t="s">
        <v>1462</v>
      </c>
      <c r="L193" t="s">
        <v>334</v>
      </c>
      <c r="M193" t="s">
        <v>298</v>
      </c>
      <c r="N193" t="s">
        <v>287</v>
      </c>
      <c r="O193" t="s">
        <v>288</v>
      </c>
      <c r="P193" t="s">
        <v>309</v>
      </c>
      <c r="Q193" t="s">
        <v>280</v>
      </c>
      <c r="R193" t="str">
        <f t="shared" si="8"/>
        <v>SFVA-1-00131-BI-F-01799-E3-D4-IDOM-DD-pdf-1</v>
      </c>
      <c r="S193" t="s">
        <v>1648</v>
      </c>
      <c r="T193" t="str">
        <f t="shared" si="9"/>
        <v>SFVA-1-00131-BI-F-01799-E3-D4-IDOM-DD-pdf-1-MEP. Forming &amp; Aging 1 (FA1). General piping arrangement. Level +16.50, +22.00.pdf</v>
      </c>
      <c r="U193" s="4" t="s">
        <v>142</v>
      </c>
      <c r="V193" s="3">
        <v>1</v>
      </c>
      <c r="W193" s="3">
        <v>100</v>
      </c>
      <c r="X193" t="s">
        <v>279</v>
      </c>
      <c r="Y193" t="s">
        <v>280</v>
      </c>
      <c r="Z193" t="s">
        <v>375</v>
      </c>
      <c r="AA193" t="s">
        <v>1012</v>
      </c>
      <c r="AB193" t="s">
        <v>283</v>
      </c>
      <c r="AC193" s="21" t="s">
        <v>2253</v>
      </c>
      <c r="AD193" t="s">
        <v>334</v>
      </c>
      <c r="AE193" t="s">
        <v>298</v>
      </c>
      <c r="AF193" t="s">
        <v>1972</v>
      </c>
      <c r="AG193" t="s">
        <v>1973</v>
      </c>
      <c r="AH193" t="s">
        <v>309</v>
      </c>
      <c r="AI193" t="s">
        <v>280</v>
      </c>
      <c r="AJ193" t="str">
        <f t="shared" si="10"/>
        <v>SFVA-1-00131-BI-F-01304-E3-D4-JVFCCSJ-SD-pdf-1</v>
      </c>
      <c r="AK193" s="25" t="s">
        <v>2670</v>
      </c>
      <c r="AL193" t="str">
        <f t="shared" si="11"/>
        <v>SFVA-1-00131-BI-F-01304-E3-D4-JVFCCSJ-SD-pdf-1-MEP. FA1. General piping arrangement. Zone 4. Level +16.50, +22.00.pdf</v>
      </c>
      <c r="AM193" s="4" t="s">
        <v>142</v>
      </c>
      <c r="AO193"/>
    </row>
    <row r="194" spans="1:41" x14ac:dyDescent="0.25">
      <c r="A194" t="s">
        <v>16</v>
      </c>
      <c r="C194" s="3">
        <v>1</v>
      </c>
      <c r="D194" s="3">
        <v>300</v>
      </c>
      <c r="E194" s="3">
        <v>6</v>
      </c>
      <c r="F194" t="s">
        <v>279</v>
      </c>
      <c r="G194" t="s">
        <v>280</v>
      </c>
      <c r="H194" t="s">
        <v>375</v>
      </c>
      <c r="I194" t="s">
        <v>1012</v>
      </c>
      <c r="J194" t="s">
        <v>283</v>
      </c>
      <c r="K194" t="s">
        <v>1463</v>
      </c>
      <c r="L194" t="s">
        <v>350</v>
      </c>
      <c r="M194" t="s">
        <v>298</v>
      </c>
      <c r="N194" t="s">
        <v>287</v>
      </c>
      <c r="O194" t="s">
        <v>288</v>
      </c>
      <c r="P194" t="s">
        <v>309</v>
      </c>
      <c r="Q194" t="s">
        <v>280</v>
      </c>
      <c r="R194" t="str">
        <f t="shared" ref="R194:R257" si="12">+_xlfn.TEXTJOIN("-",TRUE,F194:Q194)</f>
        <v>SFVA-1-00131-BI-F-01800-E4-D4-IDOM-DD-pdf-1</v>
      </c>
      <c r="S194" t="s">
        <v>1649</v>
      </c>
      <c r="T194" t="str">
        <f t="shared" ref="T194:T257" si="13">+_xlfn.CONCAT(R194,"-",S194)</f>
        <v>SFVA-1-00131-BI-F-01800-E4-D4-IDOM-DD-pdf-1-MEP. Forming &amp; Aging 1 (FA1). General piping arrangement. Level +22.00, +23.40.pdf</v>
      </c>
      <c r="U194" s="4" t="s">
        <v>142</v>
      </c>
      <c r="V194" s="3">
        <v>1</v>
      </c>
      <c r="W194" s="3">
        <v>200</v>
      </c>
      <c r="X194" t="s">
        <v>279</v>
      </c>
      <c r="Y194" t="s">
        <v>280</v>
      </c>
      <c r="Z194" t="s">
        <v>375</v>
      </c>
      <c r="AA194" t="s">
        <v>1012</v>
      </c>
      <c r="AB194" t="s">
        <v>283</v>
      </c>
      <c r="AC194" s="21" t="s">
        <v>2297</v>
      </c>
      <c r="AD194" t="s">
        <v>350</v>
      </c>
      <c r="AE194" t="s">
        <v>298</v>
      </c>
      <c r="AF194" t="s">
        <v>1972</v>
      </c>
      <c r="AG194" t="s">
        <v>1973</v>
      </c>
      <c r="AH194" t="s">
        <v>309</v>
      </c>
      <c r="AI194" t="s">
        <v>280</v>
      </c>
      <c r="AJ194" t="str">
        <f t="shared" ref="AJ194:AJ257" si="14">+_xlfn.TEXTJOIN("-",TRUE,X194:AI194)</f>
        <v>SFVA-1-00131-BI-F-01400-E4-D4-JVFCCSJ-SD-pdf-1</v>
      </c>
      <c r="AK194" s="25" t="s">
        <v>2671</v>
      </c>
      <c r="AL194" t="str">
        <f t="shared" ref="AL194:AL257" si="15">+_xlfn.CONCAT(AJ194,"-",AK194)</f>
        <v>SFVA-1-00131-BI-F-01400-E4-D4-JVFCCSJ-SD-pdf-1-MEP. FA1. General piping arrangement. General. Level +22.00, +23.40.pdf</v>
      </c>
      <c r="AM194" s="4" t="s">
        <v>142</v>
      </c>
      <c r="AO194"/>
    </row>
    <row r="195" spans="1:41" x14ac:dyDescent="0.25">
      <c r="A195" t="s">
        <v>16</v>
      </c>
      <c r="C195" s="3">
        <v>1</v>
      </c>
      <c r="D195" s="3">
        <v>300</v>
      </c>
      <c r="E195" s="3">
        <v>6</v>
      </c>
      <c r="F195" t="s">
        <v>279</v>
      </c>
      <c r="G195" t="s">
        <v>280</v>
      </c>
      <c r="H195" t="s">
        <v>375</v>
      </c>
      <c r="I195" t="s">
        <v>1012</v>
      </c>
      <c r="J195" t="s">
        <v>283</v>
      </c>
      <c r="K195" t="s">
        <v>1463</v>
      </c>
      <c r="L195" t="s">
        <v>350</v>
      </c>
      <c r="M195" t="s">
        <v>298</v>
      </c>
      <c r="N195" t="s">
        <v>287</v>
      </c>
      <c r="O195" t="s">
        <v>288</v>
      </c>
      <c r="P195" t="s">
        <v>309</v>
      </c>
      <c r="Q195" t="s">
        <v>280</v>
      </c>
      <c r="R195" t="str">
        <f t="shared" si="12"/>
        <v>SFVA-1-00131-BI-F-01800-E4-D4-IDOM-DD-pdf-1</v>
      </c>
      <c r="S195" t="s">
        <v>1649</v>
      </c>
      <c r="T195" t="str">
        <f t="shared" si="13"/>
        <v>SFVA-1-00131-BI-F-01800-E4-D4-IDOM-DD-pdf-1-MEP. Forming &amp; Aging 1 (FA1). General piping arrangement. Level +22.00, +23.40.pdf</v>
      </c>
      <c r="U195" s="4" t="s">
        <v>142</v>
      </c>
      <c r="V195" s="3">
        <v>1</v>
      </c>
      <c r="W195" s="3">
        <v>100</v>
      </c>
      <c r="X195" t="s">
        <v>279</v>
      </c>
      <c r="Y195" t="s">
        <v>280</v>
      </c>
      <c r="Z195" t="s">
        <v>375</v>
      </c>
      <c r="AA195" t="s">
        <v>1012</v>
      </c>
      <c r="AB195" t="s">
        <v>283</v>
      </c>
      <c r="AC195" s="21" t="s">
        <v>2298</v>
      </c>
      <c r="AD195" t="s">
        <v>350</v>
      </c>
      <c r="AE195" t="s">
        <v>298</v>
      </c>
      <c r="AF195" t="s">
        <v>1972</v>
      </c>
      <c r="AG195" t="s">
        <v>1973</v>
      </c>
      <c r="AH195" t="s">
        <v>309</v>
      </c>
      <c r="AI195" t="s">
        <v>280</v>
      </c>
      <c r="AJ195" t="str">
        <f t="shared" si="14"/>
        <v>SFVA-1-00131-BI-F-01401-E4-D4-JVFCCSJ-SD-pdf-1</v>
      </c>
      <c r="AK195" s="25" t="s">
        <v>2672</v>
      </c>
      <c r="AL195" t="str">
        <f t="shared" si="15"/>
        <v>SFVA-1-00131-BI-F-01401-E4-D4-JVFCCSJ-SD-pdf-1-MEP. FA1. General piping arrangement. Zone 1. Level +22.00, +23.40.pdf</v>
      </c>
      <c r="AM195" s="4" t="s">
        <v>142</v>
      </c>
      <c r="AO195"/>
    </row>
    <row r="196" spans="1:41" x14ac:dyDescent="0.25">
      <c r="A196" t="s">
        <v>16</v>
      </c>
      <c r="C196" s="3">
        <v>1</v>
      </c>
      <c r="D196" s="3">
        <v>300</v>
      </c>
      <c r="E196" s="3">
        <v>6</v>
      </c>
      <c r="F196" t="s">
        <v>279</v>
      </c>
      <c r="G196" t="s">
        <v>280</v>
      </c>
      <c r="H196" t="s">
        <v>375</v>
      </c>
      <c r="I196" t="s">
        <v>1012</v>
      </c>
      <c r="J196" t="s">
        <v>283</v>
      </c>
      <c r="K196" t="s">
        <v>1463</v>
      </c>
      <c r="L196" t="s">
        <v>350</v>
      </c>
      <c r="M196" t="s">
        <v>298</v>
      </c>
      <c r="N196" t="s">
        <v>287</v>
      </c>
      <c r="O196" t="s">
        <v>288</v>
      </c>
      <c r="P196" t="s">
        <v>309</v>
      </c>
      <c r="Q196" t="s">
        <v>280</v>
      </c>
      <c r="R196" t="str">
        <f t="shared" si="12"/>
        <v>SFVA-1-00131-BI-F-01800-E4-D4-IDOM-DD-pdf-1</v>
      </c>
      <c r="S196" t="s">
        <v>1649</v>
      </c>
      <c r="T196" t="str">
        <f t="shared" si="13"/>
        <v>SFVA-1-00131-BI-F-01800-E4-D4-IDOM-DD-pdf-1-MEP. Forming &amp; Aging 1 (FA1). General piping arrangement. Level +22.00, +23.40.pdf</v>
      </c>
      <c r="U196" s="4" t="s">
        <v>142</v>
      </c>
      <c r="V196" s="3">
        <v>1</v>
      </c>
      <c r="W196" s="3">
        <v>100</v>
      </c>
      <c r="X196" t="s">
        <v>279</v>
      </c>
      <c r="Y196" t="s">
        <v>280</v>
      </c>
      <c r="Z196" t="s">
        <v>375</v>
      </c>
      <c r="AA196" t="s">
        <v>1012</v>
      </c>
      <c r="AB196" t="s">
        <v>283</v>
      </c>
      <c r="AC196" s="21" t="s">
        <v>2299</v>
      </c>
      <c r="AD196" t="s">
        <v>350</v>
      </c>
      <c r="AE196" t="s">
        <v>298</v>
      </c>
      <c r="AF196" t="s">
        <v>1972</v>
      </c>
      <c r="AG196" t="s">
        <v>1973</v>
      </c>
      <c r="AH196" t="s">
        <v>309</v>
      </c>
      <c r="AI196" t="s">
        <v>280</v>
      </c>
      <c r="AJ196" t="str">
        <f t="shared" si="14"/>
        <v>SFVA-1-00131-BI-F-01402-E4-D4-JVFCCSJ-SD-pdf-1</v>
      </c>
      <c r="AK196" s="25" t="s">
        <v>2673</v>
      </c>
      <c r="AL196" t="str">
        <f t="shared" si="15"/>
        <v>SFVA-1-00131-BI-F-01402-E4-D4-JVFCCSJ-SD-pdf-1-MEP. FA1. General piping arrangement. Zone 2. Level +22.00, +23.40.pdf</v>
      </c>
      <c r="AM196" s="4" t="s">
        <v>142</v>
      </c>
      <c r="AO196"/>
    </row>
    <row r="197" spans="1:41" x14ac:dyDescent="0.25">
      <c r="A197" t="s">
        <v>16</v>
      </c>
      <c r="C197" s="3">
        <v>1</v>
      </c>
      <c r="D197" s="3">
        <v>300</v>
      </c>
      <c r="E197" s="3">
        <v>6</v>
      </c>
      <c r="F197" t="s">
        <v>279</v>
      </c>
      <c r="G197" t="s">
        <v>280</v>
      </c>
      <c r="H197" t="s">
        <v>375</v>
      </c>
      <c r="I197" t="s">
        <v>1012</v>
      </c>
      <c r="J197" t="s">
        <v>283</v>
      </c>
      <c r="K197" t="s">
        <v>1463</v>
      </c>
      <c r="L197" t="s">
        <v>350</v>
      </c>
      <c r="M197" t="s">
        <v>298</v>
      </c>
      <c r="N197" t="s">
        <v>287</v>
      </c>
      <c r="O197" t="s">
        <v>288</v>
      </c>
      <c r="P197" t="s">
        <v>309</v>
      </c>
      <c r="Q197" t="s">
        <v>280</v>
      </c>
      <c r="R197" t="str">
        <f t="shared" si="12"/>
        <v>SFVA-1-00131-BI-F-01800-E4-D4-IDOM-DD-pdf-1</v>
      </c>
      <c r="S197" t="s">
        <v>1649</v>
      </c>
      <c r="T197" t="str">
        <f t="shared" si="13"/>
        <v>SFVA-1-00131-BI-F-01800-E4-D4-IDOM-DD-pdf-1-MEP. Forming &amp; Aging 1 (FA1). General piping arrangement. Level +22.00, +23.40.pdf</v>
      </c>
      <c r="U197" s="4" t="s">
        <v>142</v>
      </c>
      <c r="V197" s="3">
        <v>1</v>
      </c>
      <c r="W197" s="3">
        <v>100</v>
      </c>
      <c r="X197" t="s">
        <v>279</v>
      </c>
      <c r="Y197" t="s">
        <v>280</v>
      </c>
      <c r="Z197" t="s">
        <v>375</v>
      </c>
      <c r="AA197" t="s">
        <v>1012</v>
      </c>
      <c r="AB197" t="s">
        <v>283</v>
      </c>
      <c r="AC197" s="21" t="s">
        <v>2300</v>
      </c>
      <c r="AD197" t="s">
        <v>350</v>
      </c>
      <c r="AE197" t="s">
        <v>298</v>
      </c>
      <c r="AF197" t="s">
        <v>1972</v>
      </c>
      <c r="AG197" t="s">
        <v>1973</v>
      </c>
      <c r="AH197" t="s">
        <v>309</v>
      </c>
      <c r="AI197" t="s">
        <v>280</v>
      </c>
      <c r="AJ197" t="str">
        <f t="shared" si="14"/>
        <v>SFVA-1-00131-BI-F-01403-E4-D4-JVFCCSJ-SD-pdf-1</v>
      </c>
      <c r="AK197" s="25" t="s">
        <v>2674</v>
      </c>
      <c r="AL197" t="str">
        <f t="shared" si="15"/>
        <v>SFVA-1-00131-BI-F-01403-E4-D4-JVFCCSJ-SD-pdf-1-MEP. FA1. General piping arrangement. Zone 3. Level +22.00, +23.40.pdf</v>
      </c>
      <c r="AM197" s="4" t="s">
        <v>142</v>
      </c>
      <c r="AO197"/>
    </row>
    <row r="198" spans="1:41" x14ac:dyDescent="0.25">
      <c r="A198" t="s">
        <v>16</v>
      </c>
      <c r="C198" s="3">
        <v>1</v>
      </c>
      <c r="D198" s="3">
        <v>300</v>
      </c>
      <c r="E198" s="3">
        <v>6</v>
      </c>
      <c r="F198" t="s">
        <v>279</v>
      </c>
      <c r="G198" t="s">
        <v>280</v>
      </c>
      <c r="H198" t="s">
        <v>375</v>
      </c>
      <c r="I198" t="s">
        <v>1012</v>
      </c>
      <c r="J198" t="s">
        <v>283</v>
      </c>
      <c r="K198" t="s">
        <v>1463</v>
      </c>
      <c r="L198" t="s">
        <v>350</v>
      </c>
      <c r="M198" t="s">
        <v>298</v>
      </c>
      <c r="N198" t="s">
        <v>287</v>
      </c>
      <c r="O198" t="s">
        <v>288</v>
      </c>
      <c r="P198" t="s">
        <v>309</v>
      </c>
      <c r="Q198" t="s">
        <v>280</v>
      </c>
      <c r="R198" t="str">
        <f t="shared" si="12"/>
        <v>SFVA-1-00131-BI-F-01800-E4-D4-IDOM-DD-pdf-1</v>
      </c>
      <c r="S198" t="s">
        <v>1649</v>
      </c>
      <c r="T198" t="str">
        <f t="shared" si="13"/>
        <v>SFVA-1-00131-BI-F-01800-E4-D4-IDOM-DD-pdf-1-MEP. Forming &amp; Aging 1 (FA1). General piping arrangement. Level +22.00, +23.40.pdf</v>
      </c>
      <c r="U198" s="4" t="s">
        <v>142</v>
      </c>
      <c r="V198" s="3">
        <v>1</v>
      </c>
      <c r="W198" s="3">
        <v>100</v>
      </c>
      <c r="X198" t="s">
        <v>279</v>
      </c>
      <c r="Y198" t="s">
        <v>280</v>
      </c>
      <c r="Z198" t="s">
        <v>375</v>
      </c>
      <c r="AA198" t="s">
        <v>1012</v>
      </c>
      <c r="AB198" t="s">
        <v>283</v>
      </c>
      <c r="AC198" s="21" t="s">
        <v>2301</v>
      </c>
      <c r="AD198" t="s">
        <v>350</v>
      </c>
      <c r="AE198" t="s">
        <v>298</v>
      </c>
      <c r="AF198" t="s">
        <v>1972</v>
      </c>
      <c r="AG198" t="s">
        <v>1973</v>
      </c>
      <c r="AH198" t="s">
        <v>309</v>
      </c>
      <c r="AI198" t="s">
        <v>280</v>
      </c>
      <c r="AJ198" t="str">
        <f t="shared" si="14"/>
        <v>SFVA-1-00131-BI-F-01404-E4-D4-JVFCCSJ-SD-pdf-1</v>
      </c>
      <c r="AK198" s="25" t="s">
        <v>2675</v>
      </c>
      <c r="AL198" t="str">
        <f t="shared" si="15"/>
        <v>SFVA-1-00131-BI-F-01404-E4-D4-JVFCCSJ-SD-pdf-1-MEP. FA1. General piping arrangement. Zone 4. Level +22.00, +23.40.pdf</v>
      </c>
      <c r="AM198" s="4" t="s">
        <v>142</v>
      </c>
      <c r="AO198"/>
    </row>
    <row r="199" spans="1:41" x14ac:dyDescent="0.25">
      <c r="A199" t="s">
        <v>17</v>
      </c>
      <c r="C199" s="3">
        <v>1</v>
      </c>
      <c r="E199" s="3">
        <v>1</v>
      </c>
      <c r="F199" t="s">
        <v>279</v>
      </c>
      <c r="G199" t="s">
        <v>280</v>
      </c>
      <c r="H199" t="s">
        <v>375</v>
      </c>
      <c r="I199" t="s">
        <v>1012</v>
      </c>
      <c r="J199" t="s">
        <v>262</v>
      </c>
      <c r="K199" t="s">
        <v>1538</v>
      </c>
      <c r="L199" t="s">
        <v>301</v>
      </c>
      <c r="M199" t="s">
        <v>298</v>
      </c>
      <c r="N199" t="s">
        <v>287</v>
      </c>
      <c r="O199" t="s">
        <v>288</v>
      </c>
      <c r="P199" t="s">
        <v>309</v>
      </c>
      <c r="Q199" t="s">
        <v>280</v>
      </c>
      <c r="R199" t="str">
        <f t="shared" si="12"/>
        <v>SFVA-1-00131-BI-X-00504-G0-D4-IDOM-DD-pdf-1</v>
      </c>
      <c r="S199" t="s">
        <v>1721</v>
      </c>
      <c r="T199" t="str">
        <f t="shared" si="13"/>
        <v>SFVA-1-00131-BI-X-00504-G0-D4-IDOM-DD-pdf-1-MEP. FA1. Helium.P&amp;ID.pdf</v>
      </c>
      <c r="U199" t="s">
        <v>159</v>
      </c>
      <c r="V199" s="3">
        <v>1</v>
      </c>
      <c r="X199" t="s">
        <v>279</v>
      </c>
      <c r="Y199" t="s">
        <v>280</v>
      </c>
      <c r="Z199" t="s">
        <v>375</v>
      </c>
      <c r="AA199" t="s">
        <v>1012</v>
      </c>
      <c r="AB199" t="s">
        <v>262</v>
      </c>
      <c r="AC199" s="21" t="s">
        <v>1974</v>
      </c>
      <c r="AD199" t="s">
        <v>301</v>
      </c>
      <c r="AE199" t="s">
        <v>298</v>
      </c>
      <c r="AF199" t="s">
        <v>1972</v>
      </c>
      <c r="AG199" t="s">
        <v>1973</v>
      </c>
      <c r="AH199" t="s">
        <v>309</v>
      </c>
      <c r="AI199" t="s">
        <v>280</v>
      </c>
      <c r="AJ199" t="str">
        <f t="shared" si="14"/>
        <v>SFVA-1-00131-BI-X-00100-G0-D4-JVFCCSJ-SD-pdf-1</v>
      </c>
      <c r="AK199" s="22" t="s">
        <v>1721</v>
      </c>
      <c r="AL199" t="str">
        <f t="shared" si="15"/>
        <v>SFVA-1-00131-BI-X-00100-G0-D4-JVFCCSJ-SD-pdf-1-MEP. FA1. Helium.P&amp;ID.pdf</v>
      </c>
      <c r="AM199" t="s">
        <v>159</v>
      </c>
      <c r="AO199"/>
    </row>
    <row r="200" spans="1:41" x14ac:dyDescent="0.25">
      <c r="A200" t="s">
        <v>17</v>
      </c>
      <c r="C200" s="3">
        <v>1</v>
      </c>
      <c r="E200" s="3">
        <v>1</v>
      </c>
      <c r="F200" t="s">
        <v>279</v>
      </c>
      <c r="G200" t="s">
        <v>280</v>
      </c>
      <c r="H200" t="s">
        <v>375</v>
      </c>
      <c r="I200" t="s">
        <v>1012</v>
      </c>
      <c r="J200" t="s">
        <v>262</v>
      </c>
      <c r="K200" t="s">
        <v>1539</v>
      </c>
      <c r="L200" t="s">
        <v>301</v>
      </c>
      <c r="M200" t="s">
        <v>298</v>
      </c>
      <c r="N200" t="s">
        <v>287</v>
      </c>
      <c r="O200" t="s">
        <v>288</v>
      </c>
      <c r="P200" t="s">
        <v>309</v>
      </c>
      <c r="Q200" t="s">
        <v>280</v>
      </c>
      <c r="R200" t="str">
        <f t="shared" si="12"/>
        <v>SFVA-1-00131-BI-X-01732-G0-D4-IDOM-DD-pdf-1</v>
      </c>
      <c r="S200" t="s">
        <v>1722</v>
      </c>
      <c r="T200" t="str">
        <f t="shared" si="13"/>
        <v>SFVA-1-00131-BI-X-01732-G0-D4-IDOM-DD-pdf-1-MEP. FA1. Process Cooling Water. P&amp;ID.pdf</v>
      </c>
      <c r="U200" t="s">
        <v>159</v>
      </c>
      <c r="V200" s="3">
        <v>1</v>
      </c>
      <c r="X200" t="s">
        <v>279</v>
      </c>
      <c r="Y200" t="s">
        <v>280</v>
      </c>
      <c r="Z200" t="s">
        <v>375</v>
      </c>
      <c r="AA200" t="s">
        <v>1012</v>
      </c>
      <c r="AB200" t="s">
        <v>262</v>
      </c>
      <c r="AC200" s="21" t="s">
        <v>1975</v>
      </c>
      <c r="AD200" t="s">
        <v>301</v>
      </c>
      <c r="AE200" t="s">
        <v>298</v>
      </c>
      <c r="AF200" t="s">
        <v>1972</v>
      </c>
      <c r="AG200" t="s">
        <v>1973</v>
      </c>
      <c r="AH200" t="s">
        <v>309</v>
      </c>
      <c r="AI200" t="s">
        <v>280</v>
      </c>
      <c r="AJ200" t="str">
        <f t="shared" si="14"/>
        <v>SFVA-1-00131-BI-X-00101-G0-D4-JVFCCSJ-SD-pdf-1</v>
      </c>
      <c r="AK200" s="22" t="s">
        <v>1722</v>
      </c>
      <c r="AL200" t="str">
        <f t="shared" si="15"/>
        <v>SFVA-1-00131-BI-X-00101-G0-D4-JVFCCSJ-SD-pdf-1-MEP. FA1. Process Cooling Water. P&amp;ID.pdf</v>
      </c>
      <c r="AM200" t="s">
        <v>159</v>
      </c>
      <c r="AO200"/>
    </row>
    <row r="201" spans="1:41" x14ac:dyDescent="0.25">
      <c r="A201" t="s">
        <v>17</v>
      </c>
      <c r="C201" s="3">
        <v>3</v>
      </c>
      <c r="E201" s="3">
        <v>3</v>
      </c>
      <c r="F201" t="s">
        <v>279</v>
      </c>
      <c r="G201" t="s">
        <v>280</v>
      </c>
      <c r="H201" t="s">
        <v>375</v>
      </c>
      <c r="I201" t="s">
        <v>1012</v>
      </c>
      <c r="J201" t="s">
        <v>262</v>
      </c>
      <c r="K201" t="s">
        <v>1540</v>
      </c>
      <c r="L201" t="s">
        <v>301</v>
      </c>
      <c r="M201" t="s">
        <v>298</v>
      </c>
      <c r="N201" t="s">
        <v>287</v>
      </c>
      <c r="O201" t="s">
        <v>288</v>
      </c>
      <c r="P201" t="s">
        <v>309</v>
      </c>
      <c r="Q201" t="s">
        <v>280</v>
      </c>
      <c r="R201" t="str">
        <f t="shared" si="12"/>
        <v>SFVA-1-00131-BI-X-01737-G0-D4-IDOM-DD-pdf-1</v>
      </c>
      <c r="S201" t="s">
        <v>1723</v>
      </c>
      <c r="T201" t="str">
        <f t="shared" si="13"/>
        <v>SFVA-1-00131-BI-X-01737-G0-D4-IDOM-DD-pdf-1-MEP. FA1. Chilled Water.P&amp;ID.pdf</v>
      </c>
      <c r="U201" t="s">
        <v>159</v>
      </c>
      <c r="V201" s="3">
        <v>3</v>
      </c>
      <c r="X201" t="s">
        <v>279</v>
      </c>
      <c r="Y201" t="s">
        <v>280</v>
      </c>
      <c r="Z201" t="s">
        <v>375</v>
      </c>
      <c r="AA201" t="s">
        <v>1012</v>
      </c>
      <c r="AB201" t="s">
        <v>262</v>
      </c>
      <c r="AC201" s="21" t="s">
        <v>1976</v>
      </c>
      <c r="AD201" t="s">
        <v>301</v>
      </c>
      <c r="AE201" t="s">
        <v>298</v>
      </c>
      <c r="AF201" t="s">
        <v>1972</v>
      </c>
      <c r="AG201" t="s">
        <v>1973</v>
      </c>
      <c r="AH201" t="s">
        <v>309</v>
      </c>
      <c r="AI201" t="s">
        <v>280</v>
      </c>
      <c r="AJ201" t="str">
        <f t="shared" si="14"/>
        <v>SFVA-1-00131-BI-X-00102-G0-D4-JVFCCSJ-SD-pdf-1</v>
      </c>
      <c r="AK201" s="22" t="s">
        <v>1723</v>
      </c>
      <c r="AL201" t="str">
        <f t="shared" si="15"/>
        <v>SFVA-1-00131-BI-X-00102-G0-D4-JVFCCSJ-SD-pdf-1-MEP. FA1. Chilled Water.P&amp;ID.pdf</v>
      </c>
      <c r="AM201" t="s">
        <v>159</v>
      </c>
      <c r="AO201"/>
    </row>
    <row r="202" spans="1:41" x14ac:dyDescent="0.25">
      <c r="A202" t="s">
        <v>17</v>
      </c>
      <c r="C202" s="3">
        <v>1</v>
      </c>
      <c r="E202" s="3">
        <v>1</v>
      </c>
      <c r="F202" t="s">
        <v>279</v>
      </c>
      <c r="G202" t="s">
        <v>280</v>
      </c>
      <c r="H202" t="s">
        <v>375</v>
      </c>
      <c r="I202" t="s">
        <v>1012</v>
      </c>
      <c r="J202" t="s">
        <v>262</v>
      </c>
      <c r="K202" t="s">
        <v>1541</v>
      </c>
      <c r="L202" t="s">
        <v>301</v>
      </c>
      <c r="M202" t="s">
        <v>298</v>
      </c>
      <c r="N202" t="s">
        <v>287</v>
      </c>
      <c r="O202" t="s">
        <v>288</v>
      </c>
      <c r="P202" t="s">
        <v>309</v>
      </c>
      <c r="Q202" t="s">
        <v>280</v>
      </c>
      <c r="R202" t="str">
        <f t="shared" si="12"/>
        <v>SFVA-1-00131-BI-X-01741-G0-D4-IDOM-DD-pdf-1</v>
      </c>
      <c r="S202" t="s">
        <v>1724</v>
      </c>
      <c r="T202" t="str">
        <f t="shared" si="13"/>
        <v>SFVA-1-00131-BI-X-01741-G0-D4-IDOM-DD-pdf-1-MEP. FA1. Electrolyte.P&amp;ID.pdf</v>
      </c>
      <c r="U202" t="s">
        <v>159</v>
      </c>
      <c r="V202" s="3">
        <v>1</v>
      </c>
      <c r="X202" t="s">
        <v>279</v>
      </c>
      <c r="Y202" t="s">
        <v>280</v>
      </c>
      <c r="Z202" t="s">
        <v>375</v>
      </c>
      <c r="AA202" t="s">
        <v>1012</v>
      </c>
      <c r="AB202" t="s">
        <v>262</v>
      </c>
      <c r="AC202" s="21" t="s">
        <v>1977</v>
      </c>
      <c r="AD202" t="s">
        <v>301</v>
      </c>
      <c r="AE202" t="s">
        <v>298</v>
      </c>
      <c r="AF202" t="s">
        <v>1972</v>
      </c>
      <c r="AG202" t="s">
        <v>1973</v>
      </c>
      <c r="AH202" t="s">
        <v>309</v>
      </c>
      <c r="AI202" t="s">
        <v>280</v>
      </c>
      <c r="AJ202" t="str">
        <f t="shared" si="14"/>
        <v>SFVA-1-00131-BI-X-00103-G0-D4-JVFCCSJ-SD-pdf-1</v>
      </c>
      <c r="AK202" s="22" t="s">
        <v>1724</v>
      </c>
      <c r="AL202" t="str">
        <f t="shared" si="15"/>
        <v>SFVA-1-00131-BI-X-00103-G0-D4-JVFCCSJ-SD-pdf-1-MEP. FA1. Electrolyte.P&amp;ID.pdf</v>
      </c>
      <c r="AM202" t="s">
        <v>159</v>
      </c>
      <c r="AO202"/>
    </row>
    <row r="203" spans="1:41" x14ac:dyDescent="0.25">
      <c r="A203" t="s">
        <v>17</v>
      </c>
      <c r="C203" s="3">
        <v>1</v>
      </c>
      <c r="E203" s="3">
        <v>1</v>
      </c>
      <c r="F203" t="s">
        <v>279</v>
      </c>
      <c r="G203" t="s">
        <v>280</v>
      </c>
      <c r="H203" t="s">
        <v>375</v>
      </c>
      <c r="I203" t="s">
        <v>1012</v>
      </c>
      <c r="J203" t="s">
        <v>262</v>
      </c>
      <c r="K203" t="s">
        <v>1542</v>
      </c>
      <c r="L203" t="s">
        <v>301</v>
      </c>
      <c r="M203" t="s">
        <v>298</v>
      </c>
      <c r="N203" t="s">
        <v>287</v>
      </c>
      <c r="O203" t="s">
        <v>288</v>
      </c>
      <c r="P203" t="s">
        <v>1543</v>
      </c>
      <c r="Q203" t="s">
        <v>280</v>
      </c>
      <c r="R203" t="str">
        <f t="shared" si="12"/>
        <v>SFVA-1-00131-BI-X-01746-G0-D4-IDOM-DD-PDF-1</v>
      </c>
      <c r="S203" t="s">
        <v>1725</v>
      </c>
      <c r="T203" t="str">
        <f t="shared" si="13"/>
        <v>SFVA-1-00131-BI-X-01746-G0-D4-IDOM-DD-PDF-1-MEP. FA1. Compressed Air.P&amp;ID.pdf</v>
      </c>
      <c r="U203" t="s">
        <v>159</v>
      </c>
      <c r="V203" s="3">
        <v>1</v>
      </c>
      <c r="X203" t="s">
        <v>279</v>
      </c>
      <c r="Y203" t="s">
        <v>280</v>
      </c>
      <c r="Z203" t="s">
        <v>375</v>
      </c>
      <c r="AA203" t="s">
        <v>1012</v>
      </c>
      <c r="AB203" t="s">
        <v>262</v>
      </c>
      <c r="AC203" s="21" t="s">
        <v>1978</v>
      </c>
      <c r="AD203" t="s">
        <v>301</v>
      </c>
      <c r="AE203" t="s">
        <v>298</v>
      </c>
      <c r="AF203" t="s">
        <v>1972</v>
      </c>
      <c r="AG203" t="s">
        <v>1973</v>
      </c>
      <c r="AH203" t="s">
        <v>1543</v>
      </c>
      <c r="AI203" t="s">
        <v>280</v>
      </c>
      <c r="AJ203" t="str">
        <f t="shared" si="14"/>
        <v>SFVA-1-00131-BI-X-00104-G0-D4-JVFCCSJ-SD-PDF-1</v>
      </c>
      <c r="AK203" s="22" t="s">
        <v>1725</v>
      </c>
      <c r="AL203" t="str">
        <f t="shared" si="15"/>
        <v>SFVA-1-00131-BI-X-00104-G0-D4-JVFCCSJ-SD-PDF-1-MEP. FA1. Compressed Air.P&amp;ID.pdf</v>
      </c>
      <c r="AM203" t="s">
        <v>159</v>
      </c>
      <c r="AO203"/>
    </row>
    <row r="204" spans="1:41" x14ac:dyDescent="0.25">
      <c r="A204" t="s">
        <v>17</v>
      </c>
      <c r="C204" s="3">
        <v>1</v>
      </c>
      <c r="E204" s="3">
        <v>1</v>
      </c>
      <c r="F204" t="s">
        <v>279</v>
      </c>
      <c r="G204" t="s">
        <v>280</v>
      </c>
      <c r="H204" t="s">
        <v>375</v>
      </c>
      <c r="I204" t="s">
        <v>1012</v>
      </c>
      <c r="J204" t="s">
        <v>262</v>
      </c>
      <c r="K204" t="s">
        <v>1544</v>
      </c>
      <c r="L204" t="s">
        <v>301</v>
      </c>
      <c r="M204" t="s">
        <v>298</v>
      </c>
      <c r="N204" t="s">
        <v>287</v>
      </c>
      <c r="O204" t="s">
        <v>288</v>
      </c>
      <c r="P204" t="s">
        <v>309</v>
      </c>
      <c r="Q204" t="s">
        <v>280</v>
      </c>
      <c r="R204" t="str">
        <f t="shared" si="12"/>
        <v>SFVA-1-00131-BI-X-01751-G0-D4-IDOM-DD-pdf-1</v>
      </c>
      <c r="S204" t="s">
        <v>1726</v>
      </c>
      <c r="T204" t="str">
        <f t="shared" si="13"/>
        <v>SFVA-1-00131-BI-X-01751-G0-D4-IDOM-DD-pdf-1-MEP. FA1. Nitrogen. P&amp;ID.pdf</v>
      </c>
      <c r="U204" t="s">
        <v>159</v>
      </c>
      <c r="V204" s="3">
        <v>1</v>
      </c>
      <c r="X204" t="s">
        <v>279</v>
      </c>
      <c r="Y204" t="s">
        <v>280</v>
      </c>
      <c r="Z204" t="s">
        <v>375</v>
      </c>
      <c r="AA204" t="s">
        <v>1012</v>
      </c>
      <c r="AB204" t="s">
        <v>262</v>
      </c>
      <c r="AC204" s="21" t="s">
        <v>2543</v>
      </c>
      <c r="AD204" t="s">
        <v>301</v>
      </c>
      <c r="AE204" t="s">
        <v>298</v>
      </c>
      <c r="AF204" t="s">
        <v>1972</v>
      </c>
      <c r="AG204" t="s">
        <v>1973</v>
      </c>
      <c r="AH204" t="s">
        <v>309</v>
      </c>
      <c r="AI204" t="s">
        <v>280</v>
      </c>
      <c r="AJ204" t="str">
        <f t="shared" si="14"/>
        <v>SFVA-1-00131-BI-X-00105-G0-D4-JVFCCSJ-SD-pdf-1</v>
      </c>
      <c r="AK204" s="22" t="s">
        <v>1726</v>
      </c>
      <c r="AL204" t="str">
        <f t="shared" si="15"/>
        <v>SFVA-1-00131-BI-X-00105-G0-D4-JVFCCSJ-SD-pdf-1-MEP. FA1. Nitrogen. P&amp;ID.pdf</v>
      </c>
      <c r="AM204" t="s">
        <v>159</v>
      </c>
      <c r="AO204"/>
    </row>
    <row r="205" spans="1:41" x14ac:dyDescent="0.25">
      <c r="A205" t="s">
        <v>17</v>
      </c>
      <c r="C205" s="3">
        <v>1</v>
      </c>
      <c r="E205" s="3">
        <v>1</v>
      </c>
      <c r="F205" t="s">
        <v>279</v>
      </c>
      <c r="G205" t="s">
        <v>280</v>
      </c>
      <c r="H205" t="s">
        <v>375</v>
      </c>
      <c r="I205" t="s">
        <v>1012</v>
      </c>
      <c r="J205" t="s">
        <v>262</v>
      </c>
      <c r="K205" t="s">
        <v>1545</v>
      </c>
      <c r="L205" t="s">
        <v>301</v>
      </c>
      <c r="M205" t="s">
        <v>298</v>
      </c>
      <c r="N205" t="s">
        <v>287</v>
      </c>
      <c r="O205" t="s">
        <v>288</v>
      </c>
      <c r="P205" t="s">
        <v>309</v>
      </c>
      <c r="Q205" t="s">
        <v>280</v>
      </c>
      <c r="R205" t="str">
        <f t="shared" si="12"/>
        <v>SFVA-1-00131-BI-X-01756-G0-D4-IDOM-DD-pdf-1</v>
      </c>
      <c r="S205" t="s">
        <v>1727</v>
      </c>
      <c r="T205" t="str">
        <f t="shared" si="13"/>
        <v>SFVA-1-00131-BI-X-01756-G0-D4-IDOM-DD-pdf-1-MEP. FA1. Potable Water.P&amp;ID.pdf</v>
      </c>
      <c r="U205" t="s">
        <v>159</v>
      </c>
      <c r="V205" s="3">
        <v>1</v>
      </c>
      <c r="X205" t="s">
        <v>279</v>
      </c>
      <c r="Y205" t="s">
        <v>280</v>
      </c>
      <c r="Z205" t="s">
        <v>375</v>
      </c>
      <c r="AA205" t="s">
        <v>1012</v>
      </c>
      <c r="AB205" t="s">
        <v>262</v>
      </c>
      <c r="AC205" s="21" t="s">
        <v>2544</v>
      </c>
      <c r="AD205" t="s">
        <v>301</v>
      </c>
      <c r="AE205" t="s">
        <v>298</v>
      </c>
      <c r="AF205" t="s">
        <v>1972</v>
      </c>
      <c r="AG205" t="s">
        <v>1973</v>
      </c>
      <c r="AH205" t="s">
        <v>309</v>
      </c>
      <c r="AI205" t="s">
        <v>280</v>
      </c>
      <c r="AJ205" t="str">
        <f t="shared" si="14"/>
        <v>SFVA-1-00131-BI-X-00106-G0-D4-JVFCCSJ-SD-pdf-1</v>
      </c>
      <c r="AK205" s="22" t="s">
        <v>1727</v>
      </c>
      <c r="AL205" t="str">
        <f t="shared" si="15"/>
        <v>SFVA-1-00131-BI-X-00106-G0-D4-JVFCCSJ-SD-pdf-1-MEP. FA1. Potable Water.P&amp;ID.pdf</v>
      </c>
      <c r="AM205" t="s">
        <v>159</v>
      </c>
      <c r="AO205"/>
    </row>
    <row r="206" spans="1:41" x14ac:dyDescent="0.25">
      <c r="A206" t="s">
        <v>17</v>
      </c>
      <c r="C206" s="3">
        <v>5</v>
      </c>
      <c r="E206" s="3">
        <v>5</v>
      </c>
      <c r="F206" t="s">
        <v>279</v>
      </c>
      <c r="G206" t="s">
        <v>280</v>
      </c>
      <c r="H206" t="s">
        <v>375</v>
      </c>
      <c r="I206" t="s">
        <v>1012</v>
      </c>
      <c r="J206" t="s">
        <v>262</v>
      </c>
      <c r="K206" t="s">
        <v>1546</v>
      </c>
      <c r="L206" t="s">
        <v>301</v>
      </c>
      <c r="M206" t="s">
        <v>298</v>
      </c>
      <c r="N206" t="s">
        <v>287</v>
      </c>
      <c r="O206" t="s">
        <v>288</v>
      </c>
      <c r="P206" t="s">
        <v>309</v>
      </c>
      <c r="Q206" t="s">
        <v>280</v>
      </c>
      <c r="R206" t="str">
        <f t="shared" si="12"/>
        <v>SFVA-1-00131-BI-X-01761-G0-D4-IDOM-DD-pdf-1</v>
      </c>
      <c r="S206" t="s">
        <v>1728</v>
      </c>
      <c r="T206" t="str">
        <f t="shared" si="13"/>
        <v>SFVA-1-00131-BI-X-01761-G0-D4-IDOM-DD-pdf-1-MEP. FA1. Hot Water. P&amp;ID.pdf</v>
      </c>
      <c r="U206" t="s">
        <v>159</v>
      </c>
      <c r="V206" s="3">
        <v>5</v>
      </c>
      <c r="X206" t="s">
        <v>279</v>
      </c>
      <c r="Y206" t="s">
        <v>280</v>
      </c>
      <c r="Z206" t="s">
        <v>375</v>
      </c>
      <c r="AA206" t="s">
        <v>1012</v>
      </c>
      <c r="AB206" t="s">
        <v>262</v>
      </c>
      <c r="AC206" s="21" t="s">
        <v>2545</v>
      </c>
      <c r="AD206" t="s">
        <v>301</v>
      </c>
      <c r="AE206" t="s">
        <v>298</v>
      </c>
      <c r="AF206" t="s">
        <v>1972</v>
      </c>
      <c r="AG206" t="s">
        <v>1973</v>
      </c>
      <c r="AH206" t="s">
        <v>309</v>
      </c>
      <c r="AI206" t="s">
        <v>280</v>
      </c>
      <c r="AJ206" t="str">
        <f t="shared" si="14"/>
        <v>SFVA-1-00131-BI-X-00107-G0-D4-JVFCCSJ-SD-pdf-1</v>
      </c>
      <c r="AK206" s="22" t="s">
        <v>1728</v>
      </c>
      <c r="AL206" t="str">
        <f t="shared" si="15"/>
        <v>SFVA-1-00131-BI-X-00107-G0-D4-JVFCCSJ-SD-pdf-1-MEP. FA1. Hot Water. P&amp;ID.pdf</v>
      </c>
      <c r="AM206" t="s">
        <v>159</v>
      </c>
      <c r="AO206"/>
    </row>
    <row r="207" spans="1:41" x14ac:dyDescent="0.25">
      <c r="A207" t="s">
        <v>17</v>
      </c>
      <c r="C207" s="3">
        <v>1</v>
      </c>
      <c r="E207" s="3">
        <v>1</v>
      </c>
      <c r="F207" t="s">
        <v>279</v>
      </c>
      <c r="G207" t="s">
        <v>280</v>
      </c>
      <c r="H207" t="s">
        <v>375</v>
      </c>
      <c r="I207" t="s">
        <v>1012</v>
      </c>
      <c r="J207" t="s">
        <v>262</v>
      </c>
      <c r="K207" t="s">
        <v>1547</v>
      </c>
      <c r="L207" t="s">
        <v>301</v>
      </c>
      <c r="M207" t="s">
        <v>298</v>
      </c>
      <c r="N207" t="s">
        <v>287</v>
      </c>
      <c r="O207" t="s">
        <v>288</v>
      </c>
      <c r="P207" t="s">
        <v>309</v>
      </c>
      <c r="Q207" t="s">
        <v>280</v>
      </c>
      <c r="R207" t="str">
        <f t="shared" si="12"/>
        <v>SFVA-1-00131-BI-X-01769-G0-D4-IDOM-DD-pdf-1</v>
      </c>
      <c r="S207" t="s">
        <v>1729</v>
      </c>
      <c r="T207" t="str">
        <f t="shared" si="13"/>
        <v>SFVA-1-00131-BI-X-01769-G0-D4-IDOM-DD-pdf-1-MEP. FA1. Process Waste Water.P&amp;ID.pdf</v>
      </c>
      <c r="U207" t="s">
        <v>159</v>
      </c>
      <c r="V207" s="3">
        <v>1</v>
      </c>
      <c r="X207" t="s">
        <v>279</v>
      </c>
      <c r="Y207" t="s">
        <v>280</v>
      </c>
      <c r="Z207" t="s">
        <v>375</v>
      </c>
      <c r="AA207" t="s">
        <v>1012</v>
      </c>
      <c r="AB207" t="s">
        <v>262</v>
      </c>
      <c r="AC207" s="21" t="s">
        <v>2546</v>
      </c>
      <c r="AD207" t="s">
        <v>301</v>
      </c>
      <c r="AE207" t="s">
        <v>298</v>
      </c>
      <c r="AF207" t="s">
        <v>1972</v>
      </c>
      <c r="AG207" t="s">
        <v>1973</v>
      </c>
      <c r="AH207" t="s">
        <v>309</v>
      </c>
      <c r="AI207" t="s">
        <v>280</v>
      </c>
      <c r="AJ207" t="str">
        <f t="shared" si="14"/>
        <v>SFVA-1-00131-BI-X-00108-G0-D4-JVFCCSJ-SD-pdf-1</v>
      </c>
      <c r="AK207" s="22" t="s">
        <v>1729</v>
      </c>
      <c r="AL207" t="str">
        <f t="shared" si="15"/>
        <v>SFVA-1-00131-BI-X-00108-G0-D4-JVFCCSJ-SD-pdf-1-MEP. FA1. Process Waste Water.P&amp;ID.pdf</v>
      </c>
      <c r="AM207" t="s">
        <v>159</v>
      </c>
      <c r="AO207"/>
    </row>
    <row r="208" spans="1:41" x14ac:dyDescent="0.25">
      <c r="A208" t="s">
        <v>17</v>
      </c>
      <c r="C208" s="3">
        <v>1</v>
      </c>
      <c r="E208" s="3">
        <v>1</v>
      </c>
      <c r="F208" t="s">
        <v>279</v>
      </c>
      <c r="G208" t="s">
        <v>280</v>
      </c>
      <c r="H208" t="s">
        <v>375</v>
      </c>
      <c r="I208" t="s">
        <v>1012</v>
      </c>
      <c r="J208" t="s">
        <v>262</v>
      </c>
      <c r="K208" t="s">
        <v>1548</v>
      </c>
      <c r="L208" t="s">
        <v>301</v>
      </c>
      <c r="M208" t="s">
        <v>298</v>
      </c>
      <c r="N208" t="s">
        <v>287</v>
      </c>
      <c r="O208" t="s">
        <v>288</v>
      </c>
      <c r="P208" t="s">
        <v>309</v>
      </c>
      <c r="Q208" t="s">
        <v>280</v>
      </c>
      <c r="R208" t="str">
        <f t="shared" si="12"/>
        <v>SFVA-1-00131-BI-X-01774-G0-D4-IDOM-DD-pdf-1</v>
      </c>
      <c r="S208" t="s">
        <v>1730</v>
      </c>
      <c r="T208" t="str">
        <f t="shared" si="13"/>
        <v>SFVA-1-00131-BI-X-01774-G0-D4-IDOM-DD-pdf-1-MEP. FA1. Sewage.P&amp;ID.pdf</v>
      </c>
      <c r="U208" t="s">
        <v>159</v>
      </c>
      <c r="V208" s="3">
        <v>1</v>
      </c>
      <c r="X208" t="s">
        <v>279</v>
      </c>
      <c r="Y208" t="s">
        <v>280</v>
      </c>
      <c r="Z208" t="s">
        <v>375</v>
      </c>
      <c r="AA208" t="s">
        <v>1012</v>
      </c>
      <c r="AB208" t="s">
        <v>262</v>
      </c>
      <c r="AC208" s="21" t="s">
        <v>2547</v>
      </c>
      <c r="AD208" t="s">
        <v>301</v>
      </c>
      <c r="AE208" t="s">
        <v>298</v>
      </c>
      <c r="AF208" t="s">
        <v>1972</v>
      </c>
      <c r="AG208" t="s">
        <v>1973</v>
      </c>
      <c r="AH208" t="s">
        <v>309</v>
      </c>
      <c r="AI208" t="s">
        <v>280</v>
      </c>
      <c r="AJ208" t="str">
        <f t="shared" si="14"/>
        <v>SFVA-1-00131-BI-X-00109-G0-D4-JVFCCSJ-SD-pdf-1</v>
      </c>
      <c r="AK208" s="22" t="s">
        <v>1730</v>
      </c>
      <c r="AL208" t="str">
        <f t="shared" si="15"/>
        <v>SFVA-1-00131-BI-X-00109-G0-D4-JVFCCSJ-SD-pdf-1-MEP. FA1. Sewage.P&amp;ID.pdf</v>
      </c>
      <c r="AM208" t="s">
        <v>159</v>
      </c>
      <c r="AO208"/>
    </row>
    <row r="209" spans="1:41" x14ac:dyDescent="0.25">
      <c r="A209" t="s">
        <v>17</v>
      </c>
      <c r="C209" s="3">
        <v>1</v>
      </c>
      <c r="E209" s="3">
        <v>1</v>
      </c>
      <c r="F209" t="s">
        <v>279</v>
      </c>
      <c r="G209" t="s">
        <v>280</v>
      </c>
      <c r="H209" t="s">
        <v>375</v>
      </c>
      <c r="I209" t="s">
        <v>1012</v>
      </c>
      <c r="J209" t="s">
        <v>262</v>
      </c>
      <c r="K209" t="s">
        <v>1549</v>
      </c>
      <c r="L209" t="s">
        <v>301</v>
      </c>
      <c r="M209" t="s">
        <v>298</v>
      </c>
      <c r="N209" t="s">
        <v>287</v>
      </c>
      <c r="O209" t="s">
        <v>288</v>
      </c>
      <c r="P209" t="s">
        <v>309</v>
      </c>
      <c r="Q209" t="s">
        <v>280</v>
      </c>
      <c r="R209" t="str">
        <f t="shared" si="12"/>
        <v>SFVA-1-00131-BI-X-04422-G0-D4-IDOM-DD-pdf-1</v>
      </c>
      <c r="S209" t="s">
        <v>1731</v>
      </c>
      <c r="T209" t="str">
        <f t="shared" si="13"/>
        <v>SFVA-1-00131-BI-X-04422-G0-D4-IDOM-DD-pdf-1-MEP. FA1. DI Water.P&amp;ID.pdf</v>
      </c>
      <c r="U209" t="s">
        <v>159</v>
      </c>
      <c r="V209" s="3">
        <v>1</v>
      </c>
      <c r="X209" t="s">
        <v>279</v>
      </c>
      <c r="Y209" t="s">
        <v>280</v>
      </c>
      <c r="Z209" t="s">
        <v>375</v>
      </c>
      <c r="AA209" t="s">
        <v>1012</v>
      </c>
      <c r="AB209" t="s">
        <v>262</v>
      </c>
      <c r="AC209" s="21" t="s">
        <v>2548</v>
      </c>
      <c r="AD209" t="s">
        <v>301</v>
      </c>
      <c r="AE209" t="s">
        <v>298</v>
      </c>
      <c r="AF209" t="s">
        <v>1972</v>
      </c>
      <c r="AG209" t="s">
        <v>1973</v>
      </c>
      <c r="AH209" t="s">
        <v>309</v>
      </c>
      <c r="AI209" t="s">
        <v>280</v>
      </c>
      <c r="AJ209" t="str">
        <f t="shared" si="14"/>
        <v>SFVA-1-00131-BI-X-00110-G0-D4-JVFCCSJ-SD-pdf-1</v>
      </c>
      <c r="AK209" s="22" t="s">
        <v>1731</v>
      </c>
      <c r="AL209" t="str">
        <f t="shared" si="15"/>
        <v>SFVA-1-00131-BI-X-00110-G0-D4-JVFCCSJ-SD-pdf-1-MEP. FA1. DI Water.P&amp;ID.pdf</v>
      </c>
      <c r="AM209" t="s">
        <v>159</v>
      </c>
      <c r="AO209"/>
    </row>
    <row r="210" spans="1:41" x14ac:dyDescent="0.25">
      <c r="A210" t="s">
        <v>16</v>
      </c>
      <c r="C210" s="3">
        <v>1</v>
      </c>
      <c r="D210" s="3">
        <v>200</v>
      </c>
      <c r="E210" s="3">
        <v>4</v>
      </c>
      <c r="F210" t="s">
        <v>279</v>
      </c>
      <c r="G210" t="s">
        <v>280</v>
      </c>
      <c r="H210" t="s">
        <v>375</v>
      </c>
      <c r="I210" t="s">
        <v>1428</v>
      </c>
      <c r="J210" t="s">
        <v>283</v>
      </c>
      <c r="K210" t="s">
        <v>329</v>
      </c>
      <c r="L210" t="s">
        <v>285</v>
      </c>
      <c r="M210" t="s">
        <v>445</v>
      </c>
      <c r="N210" t="s">
        <v>287</v>
      </c>
      <c r="O210" t="s">
        <v>288</v>
      </c>
      <c r="P210" t="s">
        <v>309</v>
      </c>
      <c r="Q210" t="s">
        <v>280</v>
      </c>
      <c r="R210" t="str">
        <f t="shared" si="12"/>
        <v>SFVA-1-00131-EQ-F-00001-EG-A3-IDOM-DD-pdf-1</v>
      </c>
      <c r="S210" t="s">
        <v>1651</v>
      </c>
      <c r="T210" t="str">
        <f t="shared" si="13"/>
        <v>SFVA-1-00131-EQ-F-00001-EG-A3-IDOM-DD-pdf-1-MEP. (FA1).Mechanical Equipment Arragement. Level +0.00.pdf</v>
      </c>
      <c r="U210" s="4" t="s">
        <v>143</v>
      </c>
      <c r="V210" s="3">
        <v>1</v>
      </c>
      <c r="W210" s="3">
        <v>200</v>
      </c>
      <c r="X210" t="s">
        <v>279</v>
      </c>
      <c r="Y210" t="s">
        <v>280</v>
      </c>
      <c r="Z210" t="s">
        <v>375</v>
      </c>
      <c r="AA210" t="s">
        <v>1428</v>
      </c>
      <c r="AB210" t="s">
        <v>283</v>
      </c>
      <c r="AC210" s="21" t="s">
        <v>413</v>
      </c>
      <c r="AD210" t="s">
        <v>285</v>
      </c>
      <c r="AE210" t="s">
        <v>445</v>
      </c>
      <c r="AF210" t="s">
        <v>1972</v>
      </c>
      <c r="AG210" t="s">
        <v>1973</v>
      </c>
      <c r="AH210" t="s">
        <v>309</v>
      </c>
      <c r="AI210" t="s">
        <v>280</v>
      </c>
      <c r="AJ210" t="str">
        <f t="shared" si="14"/>
        <v>SFVA-1-00131-EQ-F-02000-EG-A3-JVFCCSJ-SD-pdf-1</v>
      </c>
      <c r="AK210" s="25" t="s">
        <v>2636</v>
      </c>
      <c r="AL210" t="str">
        <f t="shared" si="15"/>
        <v>SFVA-1-00131-EQ-F-02000-EG-A3-JVFCCSJ-SD-pdf-1-MEP. FA1.Mechanical Equipment Arragement. General. Level +0.00.pdf</v>
      </c>
      <c r="AM210" s="4" t="s">
        <v>143</v>
      </c>
      <c r="AO210"/>
    </row>
    <row r="211" spans="1:41" x14ac:dyDescent="0.25">
      <c r="A211" t="s">
        <v>16</v>
      </c>
      <c r="C211" s="3">
        <v>1</v>
      </c>
      <c r="D211" s="3">
        <v>200</v>
      </c>
      <c r="E211" s="3">
        <v>4</v>
      </c>
      <c r="F211" t="s">
        <v>279</v>
      </c>
      <c r="G211" t="s">
        <v>280</v>
      </c>
      <c r="H211" t="s">
        <v>375</v>
      </c>
      <c r="I211" t="s">
        <v>1428</v>
      </c>
      <c r="J211" t="s">
        <v>283</v>
      </c>
      <c r="K211" t="s">
        <v>329</v>
      </c>
      <c r="L211" t="s">
        <v>285</v>
      </c>
      <c r="M211" t="s">
        <v>445</v>
      </c>
      <c r="N211" t="s">
        <v>287</v>
      </c>
      <c r="O211" t="s">
        <v>288</v>
      </c>
      <c r="P211" t="s">
        <v>309</v>
      </c>
      <c r="Q211" t="s">
        <v>280</v>
      </c>
      <c r="R211" t="str">
        <f t="shared" si="12"/>
        <v>SFVA-1-00131-EQ-F-00001-EG-A3-IDOM-DD-pdf-1</v>
      </c>
      <c r="S211" t="s">
        <v>1651</v>
      </c>
      <c r="T211" t="str">
        <f t="shared" si="13"/>
        <v>SFVA-1-00131-EQ-F-00001-EG-A3-IDOM-DD-pdf-1-MEP. (FA1).Mechanical Equipment Arragement. Level +0.00.pdf</v>
      </c>
      <c r="U211" s="4" t="s">
        <v>143</v>
      </c>
      <c r="V211" s="3">
        <v>1</v>
      </c>
      <c r="W211" s="3">
        <v>100</v>
      </c>
      <c r="X211" t="s">
        <v>279</v>
      </c>
      <c r="Y211" t="s">
        <v>280</v>
      </c>
      <c r="Z211" t="s">
        <v>375</v>
      </c>
      <c r="AA211" t="s">
        <v>1428</v>
      </c>
      <c r="AB211" t="s">
        <v>283</v>
      </c>
      <c r="AC211" s="21" t="s">
        <v>414</v>
      </c>
      <c r="AD211" t="s">
        <v>285</v>
      </c>
      <c r="AE211" t="s">
        <v>445</v>
      </c>
      <c r="AF211" t="s">
        <v>1972</v>
      </c>
      <c r="AG211" t="s">
        <v>1973</v>
      </c>
      <c r="AH211" t="s">
        <v>309</v>
      </c>
      <c r="AI211" t="s">
        <v>280</v>
      </c>
      <c r="AJ211" t="str">
        <f t="shared" si="14"/>
        <v>SFVA-1-00131-EQ-F-02001-EG-A3-JVFCCSJ-SD-pdf-1</v>
      </c>
      <c r="AK211" s="25" t="s">
        <v>2637</v>
      </c>
      <c r="AL211" t="str">
        <f t="shared" si="15"/>
        <v>SFVA-1-00131-EQ-F-02001-EG-A3-JVFCCSJ-SD-pdf-1-MEP. FA1.Mechanical Equipment Arragement. Zone 1. Level +0.00.pdf</v>
      </c>
      <c r="AM211" s="4" t="s">
        <v>143</v>
      </c>
      <c r="AO211"/>
    </row>
    <row r="212" spans="1:41" x14ac:dyDescent="0.25">
      <c r="A212" t="s">
        <v>16</v>
      </c>
      <c r="C212" s="3">
        <v>1</v>
      </c>
      <c r="D212" s="3">
        <v>200</v>
      </c>
      <c r="E212" s="3">
        <v>4</v>
      </c>
      <c r="F212" t="s">
        <v>279</v>
      </c>
      <c r="G212" t="s">
        <v>280</v>
      </c>
      <c r="H212" t="s">
        <v>375</v>
      </c>
      <c r="I212" t="s">
        <v>1428</v>
      </c>
      <c r="J212" t="s">
        <v>283</v>
      </c>
      <c r="K212" t="s">
        <v>329</v>
      </c>
      <c r="L212" t="s">
        <v>285</v>
      </c>
      <c r="M212" t="s">
        <v>445</v>
      </c>
      <c r="N212" t="s">
        <v>287</v>
      </c>
      <c r="O212" t="s">
        <v>288</v>
      </c>
      <c r="P212" t="s">
        <v>309</v>
      </c>
      <c r="Q212" t="s">
        <v>280</v>
      </c>
      <c r="R212" t="str">
        <f t="shared" si="12"/>
        <v>SFVA-1-00131-EQ-F-00001-EG-A3-IDOM-DD-pdf-1</v>
      </c>
      <c r="S212" t="s">
        <v>1651</v>
      </c>
      <c r="T212" t="str">
        <f t="shared" si="13"/>
        <v>SFVA-1-00131-EQ-F-00001-EG-A3-IDOM-DD-pdf-1-MEP. (FA1).Mechanical Equipment Arragement. Level +0.00.pdf</v>
      </c>
      <c r="U212" s="4" t="s">
        <v>143</v>
      </c>
      <c r="V212" s="3">
        <v>1</v>
      </c>
      <c r="W212" s="3">
        <v>100</v>
      </c>
      <c r="X212" t="s">
        <v>279</v>
      </c>
      <c r="Y212" t="s">
        <v>280</v>
      </c>
      <c r="Z212" t="s">
        <v>375</v>
      </c>
      <c r="AA212" t="s">
        <v>1428</v>
      </c>
      <c r="AB212" t="s">
        <v>283</v>
      </c>
      <c r="AC212" s="21" t="s">
        <v>2038</v>
      </c>
      <c r="AD212" t="s">
        <v>285</v>
      </c>
      <c r="AE212" t="s">
        <v>445</v>
      </c>
      <c r="AF212" t="s">
        <v>1972</v>
      </c>
      <c r="AG212" t="s">
        <v>1973</v>
      </c>
      <c r="AH212" t="s">
        <v>309</v>
      </c>
      <c r="AI212" t="s">
        <v>280</v>
      </c>
      <c r="AJ212" t="str">
        <f t="shared" si="14"/>
        <v>SFVA-1-00131-EQ-F-02002-EG-A3-JVFCCSJ-SD-pdf-1</v>
      </c>
      <c r="AK212" s="25" t="s">
        <v>2638</v>
      </c>
      <c r="AL212" t="str">
        <f t="shared" si="15"/>
        <v>SFVA-1-00131-EQ-F-02002-EG-A3-JVFCCSJ-SD-pdf-1-MEP. FA1.Mechanical Equipment Arragement. Zone 2. Level +0.00.pdf</v>
      </c>
      <c r="AM212" s="4" t="s">
        <v>143</v>
      </c>
      <c r="AO212"/>
    </row>
    <row r="213" spans="1:41" x14ac:dyDescent="0.25">
      <c r="A213" t="s">
        <v>16</v>
      </c>
      <c r="C213" s="3">
        <v>1</v>
      </c>
      <c r="D213" s="3">
        <v>200</v>
      </c>
      <c r="E213" s="3">
        <v>4</v>
      </c>
      <c r="F213" t="s">
        <v>279</v>
      </c>
      <c r="G213" t="s">
        <v>280</v>
      </c>
      <c r="H213" t="s">
        <v>375</v>
      </c>
      <c r="I213" t="s">
        <v>1428</v>
      </c>
      <c r="J213" t="s">
        <v>283</v>
      </c>
      <c r="K213" t="s">
        <v>329</v>
      </c>
      <c r="L213" t="s">
        <v>285</v>
      </c>
      <c r="M213" t="s">
        <v>445</v>
      </c>
      <c r="N213" t="s">
        <v>287</v>
      </c>
      <c r="O213" t="s">
        <v>288</v>
      </c>
      <c r="P213" t="s">
        <v>309</v>
      </c>
      <c r="Q213" t="s">
        <v>280</v>
      </c>
      <c r="R213" t="str">
        <f t="shared" si="12"/>
        <v>SFVA-1-00131-EQ-F-00001-EG-A3-IDOM-DD-pdf-1</v>
      </c>
      <c r="S213" t="s">
        <v>1651</v>
      </c>
      <c r="T213" t="str">
        <f t="shared" si="13"/>
        <v>SFVA-1-00131-EQ-F-00001-EG-A3-IDOM-DD-pdf-1-MEP. (FA1).Mechanical Equipment Arragement. Level +0.00.pdf</v>
      </c>
      <c r="U213" s="4" t="s">
        <v>143</v>
      </c>
      <c r="V213" s="3">
        <v>1</v>
      </c>
      <c r="W213" s="3">
        <v>100</v>
      </c>
      <c r="X213" t="s">
        <v>279</v>
      </c>
      <c r="Y213" t="s">
        <v>280</v>
      </c>
      <c r="Z213" t="s">
        <v>375</v>
      </c>
      <c r="AA213" t="s">
        <v>1428</v>
      </c>
      <c r="AB213" t="s">
        <v>283</v>
      </c>
      <c r="AC213" s="21" t="s">
        <v>403</v>
      </c>
      <c r="AD213" t="s">
        <v>285</v>
      </c>
      <c r="AE213" t="s">
        <v>445</v>
      </c>
      <c r="AF213" t="s">
        <v>1972</v>
      </c>
      <c r="AG213" t="s">
        <v>1973</v>
      </c>
      <c r="AH213" t="s">
        <v>309</v>
      </c>
      <c r="AI213" t="s">
        <v>280</v>
      </c>
      <c r="AJ213" t="str">
        <f t="shared" si="14"/>
        <v>SFVA-1-00131-EQ-F-02003-EG-A3-JVFCCSJ-SD-pdf-1</v>
      </c>
      <c r="AK213" s="25" t="s">
        <v>2639</v>
      </c>
      <c r="AL213" t="str">
        <f t="shared" si="15"/>
        <v>SFVA-1-00131-EQ-F-02003-EG-A3-JVFCCSJ-SD-pdf-1-MEP. FA1.Mechanical Equipment Arragement. Zone 3. Level +0.00.pdf</v>
      </c>
      <c r="AM213" s="4" t="s">
        <v>143</v>
      </c>
      <c r="AO213"/>
    </row>
    <row r="214" spans="1:41" x14ac:dyDescent="0.25">
      <c r="A214" t="s">
        <v>16</v>
      </c>
      <c r="C214" s="3">
        <v>1</v>
      </c>
      <c r="D214" s="3">
        <v>200</v>
      </c>
      <c r="E214" s="3">
        <v>4</v>
      </c>
      <c r="F214" t="s">
        <v>279</v>
      </c>
      <c r="G214" t="s">
        <v>280</v>
      </c>
      <c r="H214" t="s">
        <v>375</v>
      </c>
      <c r="I214" t="s">
        <v>1428</v>
      </c>
      <c r="J214" t="s">
        <v>283</v>
      </c>
      <c r="K214" t="s">
        <v>329</v>
      </c>
      <c r="L214" t="s">
        <v>285</v>
      </c>
      <c r="M214" t="s">
        <v>445</v>
      </c>
      <c r="N214" t="s">
        <v>287</v>
      </c>
      <c r="O214" t="s">
        <v>288</v>
      </c>
      <c r="P214" t="s">
        <v>309</v>
      </c>
      <c r="Q214" t="s">
        <v>280</v>
      </c>
      <c r="R214" t="str">
        <f t="shared" si="12"/>
        <v>SFVA-1-00131-EQ-F-00001-EG-A3-IDOM-DD-pdf-1</v>
      </c>
      <c r="S214" t="s">
        <v>1651</v>
      </c>
      <c r="T214" t="str">
        <f t="shared" si="13"/>
        <v>SFVA-1-00131-EQ-F-00001-EG-A3-IDOM-DD-pdf-1-MEP. (FA1).Mechanical Equipment Arragement. Level +0.00.pdf</v>
      </c>
      <c r="U214" s="4" t="s">
        <v>143</v>
      </c>
      <c r="V214" s="3">
        <v>1</v>
      </c>
      <c r="W214" s="3">
        <v>100</v>
      </c>
      <c r="X214" t="s">
        <v>279</v>
      </c>
      <c r="Y214" t="s">
        <v>280</v>
      </c>
      <c r="Z214" t="s">
        <v>375</v>
      </c>
      <c r="AA214" t="s">
        <v>1428</v>
      </c>
      <c r="AB214" t="s">
        <v>283</v>
      </c>
      <c r="AC214" s="21" t="s">
        <v>406</v>
      </c>
      <c r="AD214" t="s">
        <v>285</v>
      </c>
      <c r="AE214" t="s">
        <v>445</v>
      </c>
      <c r="AF214" t="s">
        <v>1972</v>
      </c>
      <c r="AG214" t="s">
        <v>1973</v>
      </c>
      <c r="AH214" t="s">
        <v>309</v>
      </c>
      <c r="AI214" t="s">
        <v>280</v>
      </c>
      <c r="AJ214" t="str">
        <f t="shared" si="14"/>
        <v>SFVA-1-00131-EQ-F-02004-EG-A3-JVFCCSJ-SD-pdf-1</v>
      </c>
      <c r="AK214" s="25" t="s">
        <v>2640</v>
      </c>
      <c r="AL214" t="str">
        <f t="shared" si="15"/>
        <v>SFVA-1-00131-EQ-F-02004-EG-A3-JVFCCSJ-SD-pdf-1-MEP. FA1.Mechanical Equipment Arragement. Zone 4. Level +0.00.pdf</v>
      </c>
      <c r="AM214" s="4" t="s">
        <v>143</v>
      </c>
      <c r="AO214"/>
    </row>
    <row r="215" spans="1:41" x14ac:dyDescent="0.25">
      <c r="A215" t="s">
        <v>16</v>
      </c>
      <c r="C215" s="3">
        <v>1</v>
      </c>
      <c r="D215" s="3">
        <v>200</v>
      </c>
      <c r="E215" s="3">
        <v>4</v>
      </c>
      <c r="F215" t="s">
        <v>279</v>
      </c>
      <c r="G215" t="s">
        <v>280</v>
      </c>
      <c r="H215" t="s">
        <v>375</v>
      </c>
      <c r="I215" t="s">
        <v>1428</v>
      </c>
      <c r="J215" t="s">
        <v>283</v>
      </c>
      <c r="K215" t="s">
        <v>329</v>
      </c>
      <c r="L215" t="s">
        <v>294</v>
      </c>
      <c r="M215" t="s">
        <v>445</v>
      </c>
      <c r="N215" t="s">
        <v>287</v>
      </c>
      <c r="O215" t="s">
        <v>288</v>
      </c>
      <c r="P215" t="s">
        <v>309</v>
      </c>
      <c r="Q215" t="s">
        <v>280</v>
      </c>
      <c r="R215" t="str">
        <f t="shared" si="12"/>
        <v>SFVA-1-00131-EQ-F-00001-E2-A3-IDOM-DD-pdf-1</v>
      </c>
      <c r="S215" t="s">
        <v>1650</v>
      </c>
      <c r="T215" t="str">
        <f t="shared" si="13"/>
        <v>SFVA-1-00131-EQ-F-00001-E2-A3-IDOM-DD-pdf-1-MEP. (FA1). Mechanical Equipment Arragement. Level +9.80.pdf</v>
      </c>
      <c r="U215" s="4" t="s">
        <v>143</v>
      </c>
      <c r="V215" s="3">
        <v>1</v>
      </c>
      <c r="W215" s="3">
        <v>200</v>
      </c>
      <c r="X215" t="s">
        <v>279</v>
      </c>
      <c r="Y215" t="s">
        <v>280</v>
      </c>
      <c r="Z215" t="s">
        <v>375</v>
      </c>
      <c r="AA215" t="s">
        <v>1428</v>
      </c>
      <c r="AB215" t="s">
        <v>283</v>
      </c>
      <c r="AC215" s="21" t="s">
        <v>2035</v>
      </c>
      <c r="AD215" t="s">
        <v>294</v>
      </c>
      <c r="AE215" t="s">
        <v>445</v>
      </c>
      <c r="AF215" t="s">
        <v>1972</v>
      </c>
      <c r="AG215" t="s">
        <v>1973</v>
      </c>
      <c r="AH215" t="s">
        <v>309</v>
      </c>
      <c r="AI215" t="s">
        <v>280</v>
      </c>
      <c r="AJ215" t="str">
        <f t="shared" si="14"/>
        <v>SFVA-1-00131-EQ-F-02100-E2-A3-JVFCCSJ-SD-pdf-1</v>
      </c>
      <c r="AK215" s="25" t="s">
        <v>2641</v>
      </c>
      <c r="AL215" t="str">
        <f t="shared" si="15"/>
        <v>SFVA-1-00131-EQ-F-02100-E2-A3-JVFCCSJ-SD-pdf-1-MEP. FA1. Mechanical Equipment Arragement. General. Level +9.80.pdf</v>
      </c>
      <c r="AM215" s="4" t="s">
        <v>143</v>
      </c>
      <c r="AO215"/>
    </row>
    <row r="216" spans="1:41" x14ac:dyDescent="0.25">
      <c r="A216" t="s">
        <v>16</v>
      </c>
      <c r="C216" s="3">
        <v>1</v>
      </c>
      <c r="D216" s="3">
        <v>200</v>
      </c>
      <c r="E216" s="3">
        <v>4</v>
      </c>
      <c r="F216" t="s">
        <v>279</v>
      </c>
      <c r="G216" t="s">
        <v>280</v>
      </c>
      <c r="H216" t="s">
        <v>375</v>
      </c>
      <c r="I216" t="s">
        <v>1428</v>
      </c>
      <c r="J216" t="s">
        <v>283</v>
      </c>
      <c r="K216" t="s">
        <v>329</v>
      </c>
      <c r="L216" t="s">
        <v>294</v>
      </c>
      <c r="M216" t="s">
        <v>445</v>
      </c>
      <c r="N216" t="s">
        <v>287</v>
      </c>
      <c r="O216" t="s">
        <v>288</v>
      </c>
      <c r="P216" t="s">
        <v>309</v>
      </c>
      <c r="Q216" t="s">
        <v>280</v>
      </c>
      <c r="R216" t="str">
        <f t="shared" si="12"/>
        <v>SFVA-1-00131-EQ-F-00001-E2-A3-IDOM-DD-pdf-1</v>
      </c>
      <c r="S216" t="s">
        <v>1650</v>
      </c>
      <c r="T216" t="str">
        <f t="shared" si="13"/>
        <v>SFVA-1-00131-EQ-F-00001-E2-A3-IDOM-DD-pdf-1-MEP. (FA1). Mechanical Equipment Arragement. Level +9.80.pdf</v>
      </c>
      <c r="U216" s="4" t="s">
        <v>143</v>
      </c>
      <c r="V216" s="3">
        <v>1</v>
      </c>
      <c r="W216" s="3">
        <v>100</v>
      </c>
      <c r="X216" t="s">
        <v>279</v>
      </c>
      <c r="Y216" t="s">
        <v>280</v>
      </c>
      <c r="Z216" t="s">
        <v>375</v>
      </c>
      <c r="AA216" t="s">
        <v>1428</v>
      </c>
      <c r="AB216" t="s">
        <v>283</v>
      </c>
      <c r="AC216" s="21" t="s">
        <v>2039</v>
      </c>
      <c r="AD216" t="s">
        <v>294</v>
      </c>
      <c r="AE216" t="s">
        <v>445</v>
      </c>
      <c r="AF216" t="s">
        <v>1972</v>
      </c>
      <c r="AG216" t="s">
        <v>1973</v>
      </c>
      <c r="AH216" t="s">
        <v>309</v>
      </c>
      <c r="AI216" t="s">
        <v>280</v>
      </c>
      <c r="AJ216" t="str">
        <f t="shared" si="14"/>
        <v>SFVA-1-00131-EQ-F-02101-E2-A3-JVFCCSJ-SD-pdf-1</v>
      </c>
      <c r="AK216" s="25" t="s">
        <v>2642</v>
      </c>
      <c r="AL216" t="str">
        <f t="shared" si="15"/>
        <v>SFVA-1-00131-EQ-F-02101-E2-A3-JVFCCSJ-SD-pdf-1-MEP. FA1. Mechanical Equipment Arragement. Zone 1. Level +9.80.pdf</v>
      </c>
      <c r="AM216" s="4" t="s">
        <v>143</v>
      </c>
      <c r="AO216"/>
    </row>
    <row r="217" spans="1:41" x14ac:dyDescent="0.25">
      <c r="A217" t="s">
        <v>16</v>
      </c>
      <c r="C217" s="3">
        <v>1</v>
      </c>
      <c r="D217" s="3">
        <v>200</v>
      </c>
      <c r="E217" s="3">
        <v>4</v>
      </c>
      <c r="F217" t="s">
        <v>279</v>
      </c>
      <c r="G217" t="s">
        <v>280</v>
      </c>
      <c r="H217" t="s">
        <v>375</v>
      </c>
      <c r="I217" t="s">
        <v>1428</v>
      </c>
      <c r="J217" t="s">
        <v>283</v>
      </c>
      <c r="K217" t="s">
        <v>329</v>
      </c>
      <c r="L217" t="s">
        <v>294</v>
      </c>
      <c r="M217" t="s">
        <v>445</v>
      </c>
      <c r="N217" t="s">
        <v>287</v>
      </c>
      <c r="O217" t="s">
        <v>288</v>
      </c>
      <c r="P217" t="s">
        <v>309</v>
      </c>
      <c r="Q217" t="s">
        <v>280</v>
      </c>
      <c r="R217" t="str">
        <f t="shared" si="12"/>
        <v>SFVA-1-00131-EQ-F-00001-E2-A3-IDOM-DD-pdf-1</v>
      </c>
      <c r="S217" t="s">
        <v>1650</v>
      </c>
      <c r="T217" t="str">
        <f t="shared" si="13"/>
        <v>SFVA-1-00131-EQ-F-00001-E2-A3-IDOM-DD-pdf-1-MEP. (FA1). Mechanical Equipment Arragement. Level +9.80.pdf</v>
      </c>
      <c r="U217" s="4" t="s">
        <v>143</v>
      </c>
      <c r="V217" s="3">
        <v>1</v>
      </c>
      <c r="W217" s="3">
        <v>100</v>
      </c>
      <c r="X217" t="s">
        <v>279</v>
      </c>
      <c r="Y217" t="s">
        <v>280</v>
      </c>
      <c r="Z217" t="s">
        <v>375</v>
      </c>
      <c r="AA217" t="s">
        <v>1428</v>
      </c>
      <c r="AB217" t="s">
        <v>283</v>
      </c>
      <c r="AC217" s="21" t="s">
        <v>2040</v>
      </c>
      <c r="AD217" t="s">
        <v>294</v>
      </c>
      <c r="AE217" t="s">
        <v>445</v>
      </c>
      <c r="AF217" t="s">
        <v>1972</v>
      </c>
      <c r="AG217" t="s">
        <v>1973</v>
      </c>
      <c r="AH217" t="s">
        <v>309</v>
      </c>
      <c r="AI217" t="s">
        <v>280</v>
      </c>
      <c r="AJ217" t="str">
        <f t="shared" si="14"/>
        <v>SFVA-1-00131-EQ-F-02102-E2-A3-JVFCCSJ-SD-pdf-1</v>
      </c>
      <c r="AK217" s="25" t="s">
        <v>2643</v>
      </c>
      <c r="AL217" t="str">
        <f t="shared" si="15"/>
        <v>SFVA-1-00131-EQ-F-02102-E2-A3-JVFCCSJ-SD-pdf-1-MEP. FA1. Mechanical Equipment Arragement. Zone 2. Level +9.80.pdf</v>
      </c>
      <c r="AM217" s="4" t="s">
        <v>143</v>
      </c>
      <c r="AO217"/>
    </row>
    <row r="218" spans="1:41" x14ac:dyDescent="0.25">
      <c r="A218" t="s">
        <v>16</v>
      </c>
      <c r="C218" s="3">
        <v>1</v>
      </c>
      <c r="D218" s="3">
        <v>200</v>
      </c>
      <c r="E218" s="3">
        <v>4</v>
      </c>
      <c r="F218" t="s">
        <v>279</v>
      </c>
      <c r="G218" t="s">
        <v>280</v>
      </c>
      <c r="H218" t="s">
        <v>375</v>
      </c>
      <c r="I218" t="s">
        <v>1428</v>
      </c>
      <c r="J218" t="s">
        <v>283</v>
      </c>
      <c r="K218" t="s">
        <v>329</v>
      </c>
      <c r="L218" t="s">
        <v>294</v>
      </c>
      <c r="M218" t="s">
        <v>445</v>
      </c>
      <c r="N218" t="s">
        <v>287</v>
      </c>
      <c r="O218" t="s">
        <v>288</v>
      </c>
      <c r="P218" t="s">
        <v>309</v>
      </c>
      <c r="Q218" t="s">
        <v>280</v>
      </c>
      <c r="R218" t="str">
        <f t="shared" si="12"/>
        <v>SFVA-1-00131-EQ-F-00001-E2-A3-IDOM-DD-pdf-1</v>
      </c>
      <c r="S218" t="s">
        <v>1650</v>
      </c>
      <c r="T218" t="str">
        <f t="shared" si="13"/>
        <v>SFVA-1-00131-EQ-F-00001-E2-A3-IDOM-DD-pdf-1-MEP. (FA1). Mechanical Equipment Arragement. Level +9.80.pdf</v>
      </c>
      <c r="U218" s="4" t="s">
        <v>143</v>
      </c>
      <c r="V218" s="3">
        <v>1</v>
      </c>
      <c r="W218" s="3">
        <v>100</v>
      </c>
      <c r="X218" t="s">
        <v>279</v>
      </c>
      <c r="Y218" t="s">
        <v>280</v>
      </c>
      <c r="Z218" t="s">
        <v>375</v>
      </c>
      <c r="AA218" t="s">
        <v>1428</v>
      </c>
      <c r="AB218" t="s">
        <v>283</v>
      </c>
      <c r="AC218" s="21" t="s">
        <v>2041</v>
      </c>
      <c r="AD218" t="s">
        <v>294</v>
      </c>
      <c r="AE218" t="s">
        <v>445</v>
      </c>
      <c r="AF218" t="s">
        <v>1972</v>
      </c>
      <c r="AG218" t="s">
        <v>1973</v>
      </c>
      <c r="AH218" t="s">
        <v>309</v>
      </c>
      <c r="AI218" t="s">
        <v>280</v>
      </c>
      <c r="AJ218" t="str">
        <f t="shared" si="14"/>
        <v>SFVA-1-00131-EQ-F-02103-E2-A3-JVFCCSJ-SD-pdf-1</v>
      </c>
      <c r="AK218" s="25" t="s">
        <v>2644</v>
      </c>
      <c r="AL218" t="str">
        <f t="shared" si="15"/>
        <v>SFVA-1-00131-EQ-F-02103-E2-A3-JVFCCSJ-SD-pdf-1-MEP. FA1. Mechanical Equipment Arragement. Zone 3. Level +9.80.pdf</v>
      </c>
      <c r="AM218" s="4" t="s">
        <v>143</v>
      </c>
      <c r="AO218"/>
    </row>
    <row r="219" spans="1:41" x14ac:dyDescent="0.25">
      <c r="A219" t="s">
        <v>16</v>
      </c>
      <c r="C219" s="3">
        <v>1</v>
      </c>
      <c r="D219" s="3">
        <v>200</v>
      </c>
      <c r="E219" s="3">
        <v>4</v>
      </c>
      <c r="F219" t="s">
        <v>279</v>
      </c>
      <c r="G219" t="s">
        <v>280</v>
      </c>
      <c r="H219" t="s">
        <v>375</v>
      </c>
      <c r="I219" t="s">
        <v>1428</v>
      </c>
      <c r="J219" t="s">
        <v>283</v>
      </c>
      <c r="K219" t="s">
        <v>329</v>
      </c>
      <c r="L219" t="s">
        <v>294</v>
      </c>
      <c r="M219" t="s">
        <v>445</v>
      </c>
      <c r="N219" t="s">
        <v>287</v>
      </c>
      <c r="O219" t="s">
        <v>288</v>
      </c>
      <c r="P219" t="s">
        <v>309</v>
      </c>
      <c r="Q219" t="s">
        <v>280</v>
      </c>
      <c r="R219" t="str">
        <f t="shared" si="12"/>
        <v>SFVA-1-00131-EQ-F-00001-E2-A3-IDOM-DD-pdf-1</v>
      </c>
      <c r="S219" t="s">
        <v>1650</v>
      </c>
      <c r="T219" t="str">
        <f t="shared" si="13"/>
        <v>SFVA-1-00131-EQ-F-00001-E2-A3-IDOM-DD-pdf-1-MEP. (FA1). Mechanical Equipment Arragement. Level +9.80.pdf</v>
      </c>
      <c r="U219" s="4" t="s">
        <v>143</v>
      </c>
      <c r="V219" s="3">
        <v>1</v>
      </c>
      <c r="W219" s="3">
        <v>100</v>
      </c>
      <c r="X219" t="s">
        <v>279</v>
      </c>
      <c r="Y219" t="s">
        <v>280</v>
      </c>
      <c r="Z219" t="s">
        <v>375</v>
      </c>
      <c r="AA219" t="s">
        <v>1428</v>
      </c>
      <c r="AB219" t="s">
        <v>283</v>
      </c>
      <c r="AC219" s="21" t="s">
        <v>2042</v>
      </c>
      <c r="AD219" t="s">
        <v>294</v>
      </c>
      <c r="AE219" t="s">
        <v>445</v>
      </c>
      <c r="AF219" t="s">
        <v>1972</v>
      </c>
      <c r="AG219" t="s">
        <v>1973</v>
      </c>
      <c r="AH219" t="s">
        <v>309</v>
      </c>
      <c r="AI219" t="s">
        <v>280</v>
      </c>
      <c r="AJ219" t="str">
        <f t="shared" si="14"/>
        <v>SFVA-1-00131-EQ-F-02104-E2-A3-JVFCCSJ-SD-pdf-1</v>
      </c>
      <c r="AK219" s="25" t="s">
        <v>2645</v>
      </c>
      <c r="AL219" t="str">
        <f t="shared" si="15"/>
        <v>SFVA-1-00131-EQ-F-02104-E2-A3-JVFCCSJ-SD-pdf-1-MEP. FA1. Mechanical Equipment Arragement. Zone 4. Level +9.80.pdf</v>
      </c>
      <c r="AM219" s="4" t="s">
        <v>143</v>
      </c>
      <c r="AO219"/>
    </row>
    <row r="220" spans="1:41" x14ac:dyDescent="0.25">
      <c r="A220" t="s">
        <v>16</v>
      </c>
      <c r="C220" s="3">
        <v>1</v>
      </c>
      <c r="D220" s="3">
        <v>200</v>
      </c>
      <c r="E220" s="3">
        <v>4</v>
      </c>
      <c r="F220" t="s">
        <v>279</v>
      </c>
      <c r="G220" t="s">
        <v>280</v>
      </c>
      <c r="H220" t="s">
        <v>375</v>
      </c>
      <c r="I220" t="s">
        <v>1428</v>
      </c>
      <c r="J220" t="s">
        <v>283</v>
      </c>
      <c r="K220" t="s">
        <v>1464</v>
      </c>
      <c r="L220" t="s">
        <v>334</v>
      </c>
      <c r="M220" t="s">
        <v>445</v>
      </c>
      <c r="N220" t="s">
        <v>287</v>
      </c>
      <c r="O220" t="s">
        <v>288</v>
      </c>
      <c r="P220" t="s">
        <v>309</v>
      </c>
      <c r="Q220" t="s">
        <v>280</v>
      </c>
      <c r="R220" t="str">
        <f t="shared" si="12"/>
        <v>SFVA-1-00131-EQ-F-03457-E3-A3-IDOM-DD-pdf-1</v>
      </c>
      <c r="S220" t="s">
        <v>1652</v>
      </c>
      <c r="T220" t="str">
        <f t="shared" si="13"/>
        <v>SFVA-1-00131-EQ-F-03457-E3-A3-IDOM-DD-pdf-1-MEP. (FA1). Mechanical Equipment Arragement. Level +16.50.pdf</v>
      </c>
      <c r="U220" s="4" t="s">
        <v>143</v>
      </c>
      <c r="V220" s="3">
        <v>1</v>
      </c>
      <c r="W220" s="3">
        <v>200</v>
      </c>
      <c r="X220" t="s">
        <v>279</v>
      </c>
      <c r="Y220" t="s">
        <v>280</v>
      </c>
      <c r="Z220" t="s">
        <v>375</v>
      </c>
      <c r="AA220" t="s">
        <v>1428</v>
      </c>
      <c r="AB220" t="s">
        <v>283</v>
      </c>
      <c r="AC220" s="21" t="s">
        <v>2036</v>
      </c>
      <c r="AD220" t="s">
        <v>334</v>
      </c>
      <c r="AE220" t="s">
        <v>445</v>
      </c>
      <c r="AF220" t="s">
        <v>1972</v>
      </c>
      <c r="AG220" t="s">
        <v>1973</v>
      </c>
      <c r="AH220" t="s">
        <v>309</v>
      </c>
      <c r="AI220" t="s">
        <v>280</v>
      </c>
      <c r="AJ220" t="str">
        <f t="shared" si="14"/>
        <v>SFVA-1-00131-EQ-F-02200-E3-A3-JVFCCSJ-SD-pdf-1</v>
      </c>
      <c r="AK220" s="25" t="s">
        <v>2646</v>
      </c>
      <c r="AL220" t="str">
        <f t="shared" si="15"/>
        <v>SFVA-1-00131-EQ-F-02200-E3-A3-JVFCCSJ-SD-pdf-1-MEP. FA1. Mechanical Equipment Arragement. General. Level +16.50.pdf</v>
      </c>
      <c r="AM220" s="4" t="s">
        <v>143</v>
      </c>
      <c r="AO220"/>
    </row>
    <row r="221" spans="1:41" x14ac:dyDescent="0.25">
      <c r="A221" t="s">
        <v>16</v>
      </c>
      <c r="C221" s="3">
        <v>1</v>
      </c>
      <c r="D221" s="3">
        <v>200</v>
      </c>
      <c r="E221" s="3">
        <v>4</v>
      </c>
      <c r="F221" t="s">
        <v>279</v>
      </c>
      <c r="G221" t="s">
        <v>280</v>
      </c>
      <c r="H221" t="s">
        <v>375</v>
      </c>
      <c r="I221" t="s">
        <v>1428</v>
      </c>
      <c r="J221" t="s">
        <v>283</v>
      </c>
      <c r="K221" t="s">
        <v>1464</v>
      </c>
      <c r="L221" t="s">
        <v>334</v>
      </c>
      <c r="M221" t="s">
        <v>445</v>
      </c>
      <c r="N221" t="s">
        <v>287</v>
      </c>
      <c r="O221" t="s">
        <v>288</v>
      </c>
      <c r="P221" t="s">
        <v>309</v>
      </c>
      <c r="Q221" t="s">
        <v>280</v>
      </c>
      <c r="R221" t="str">
        <f t="shared" si="12"/>
        <v>SFVA-1-00131-EQ-F-03457-E3-A3-IDOM-DD-pdf-1</v>
      </c>
      <c r="S221" t="s">
        <v>1652</v>
      </c>
      <c r="T221" t="str">
        <f t="shared" si="13"/>
        <v>SFVA-1-00131-EQ-F-03457-E3-A3-IDOM-DD-pdf-1-MEP. (FA1). Mechanical Equipment Arragement. Level +16.50.pdf</v>
      </c>
      <c r="U221" s="4" t="s">
        <v>143</v>
      </c>
      <c r="V221" s="3">
        <v>1</v>
      </c>
      <c r="W221" s="3">
        <v>100</v>
      </c>
      <c r="X221" t="s">
        <v>279</v>
      </c>
      <c r="Y221" t="s">
        <v>280</v>
      </c>
      <c r="Z221" t="s">
        <v>375</v>
      </c>
      <c r="AA221" t="s">
        <v>1428</v>
      </c>
      <c r="AB221" t="s">
        <v>283</v>
      </c>
      <c r="AC221" s="21" t="s">
        <v>2043</v>
      </c>
      <c r="AD221" t="s">
        <v>334</v>
      </c>
      <c r="AE221" t="s">
        <v>445</v>
      </c>
      <c r="AF221" t="s">
        <v>1972</v>
      </c>
      <c r="AG221" t="s">
        <v>1973</v>
      </c>
      <c r="AH221" t="s">
        <v>309</v>
      </c>
      <c r="AI221" t="s">
        <v>280</v>
      </c>
      <c r="AJ221" t="str">
        <f t="shared" si="14"/>
        <v>SFVA-1-00131-EQ-F-02201-E3-A3-JVFCCSJ-SD-pdf-1</v>
      </c>
      <c r="AK221" s="25" t="s">
        <v>2647</v>
      </c>
      <c r="AL221" t="str">
        <f t="shared" si="15"/>
        <v>SFVA-1-00131-EQ-F-02201-E3-A3-JVFCCSJ-SD-pdf-1-MEP. FA1. Mechanical Equipment Arragement. Zone 1. Level +16.50.pdf</v>
      </c>
      <c r="AM221" s="4" t="s">
        <v>143</v>
      </c>
      <c r="AO221"/>
    </row>
    <row r="222" spans="1:41" x14ac:dyDescent="0.25">
      <c r="A222" t="s">
        <v>16</v>
      </c>
      <c r="C222" s="3">
        <v>1</v>
      </c>
      <c r="D222" s="3">
        <v>200</v>
      </c>
      <c r="E222" s="3">
        <v>4</v>
      </c>
      <c r="F222" t="s">
        <v>279</v>
      </c>
      <c r="G222" t="s">
        <v>280</v>
      </c>
      <c r="H222" t="s">
        <v>375</v>
      </c>
      <c r="I222" t="s">
        <v>1428</v>
      </c>
      <c r="J222" t="s">
        <v>283</v>
      </c>
      <c r="K222" t="s">
        <v>1464</v>
      </c>
      <c r="L222" t="s">
        <v>334</v>
      </c>
      <c r="M222" t="s">
        <v>445</v>
      </c>
      <c r="N222" t="s">
        <v>287</v>
      </c>
      <c r="O222" t="s">
        <v>288</v>
      </c>
      <c r="P222" t="s">
        <v>309</v>
      </c>
      <c r="Q222" t="s">
        <v>280</v>
      </c>
      <c r="R222" t="str">
        <f t="shared" si="12"/>
        <v>SFVA-1-00131-EQ-F-03457-E3-A3-IDOM-DD-pdf-1</v>
      </c>
      <c r="S222" t="s">
        <v>1652</v>
      </c>
      <c r="T222" t="str">
        <f t="shared" si="13"/>
        <v>SFVA-1-00131-EQ-F-03457-E3-A3-IDOM-DD-pdf-1-MEP. (FA1). Mechanical Equipment Arragement. Level +16.50.pdf</v>
      </c>
      <c r="U222" s="4" t="s">
        <v>143</v>
      </c>
      <c r="V222" s="3">
        <v>1</v>
      </c>
      <c r="W222" s="3">
        <v>100</v>
      </c>
      <c r="X222" t="s">
        <v>279</v>
      </c>
      <c r="Y222" t="s">
        <v>280</v>
      </c>
      <c r="Z222" t="s">
        <v>375</v>
      </c>
      <c r="AA222" t="s">
        <v>1428</v>
      </c>
      <c r="AB222" t="s">
        <v>283</v>
      </c>
      <c r="AC222" s="21" t="s">
        <v>2044</v>
      </c>
      <c r="AD222" t="s">
        <v>334</v>
      </c>
      <c r="AE222" t="s">
        <v>445</v>
      </c>
      <c r="AF222" t="s">
        <v>1972</v>
      </c>
      <c r="AG222" t="s">
        <v>1973</v>
      </c>
      <c r="AH222" t="s">
        <v>309</v>
      </c>
      <c r="AI222" t="s">
        <v>280</v>
      </c>
      <c r="AJ222" t="str">
        <f t="shared" si="14"/>
        <v>SFVA-1-00131-EQ-F-02202-E3-A3-JVFCCSJ-SD-pdf-1</v>
      </c>
      <c r="AK222" s="25" t="s">
        <v>2648</v>
      </c>
      <c r="AL222" t="str">
        <f t="shared" si="15"/>
        <v>SFVA-1-00131-EQ-F-02202-E3-A3-JVFCCSJ-SD-pdf-1-MEP. FA1. Mechanical Equipment Arragement. Zone 2. Level +16.50.pdf</v>
      </c>
      <c r="AM222" s="4" t="s">
        <v>143</v>
      </c>
      <c r="AO222"/>
    </row>
    <row r="223" spans="1:41" x14ac:dyDescent="0.25">
      <c r="A223" t="s">
        <v>16</v>
      </c>
      <c r="C223" s="3">
        <v>1</v>
      </c>
      <c r="D223" s="3">
        <v>200</v>
      </c>
      <c r="E223" s="3">
        <v>4</v>
      </c>
      <c r="F223" t="s">
        <v>279</v>
      </c>
      <c r="G223" t="s">
        <v>280</v>
      </c>
      <c r="H223" t="s">
        <v>375</v>
      </c>
      <c r="I223" t="s">
        <v>1428</v>
      </c>
      <c r="J223" t="s">
        <v>283</v>
      </c>
      <c r="K223" t="s">
        <v>1464</v>
      </c>
      <c r="L223" t="s">
        <v>334</v>
      </c>
      <c r="M223" t="s">
        <v>445</v>
      </c>
      <c r="N223" t="s">
        <v>287</v>
      </c>
      <c r="O223" t="s">
        <v>288</v>
      </c>
      <c r="P223" t="s">
        <v>309</v>
      </c>
      <c r="Q223" t="s">
        <v>280</v>
      </c>
      <c r="R223" t="str">
        <f t="shared" si="12"/>
        <v>SFVA-1-00131-EQ-F-03457-E3-A3-IDOM-DD-pdf-1</v>
      </c>
      <c r="S223" t="s">
        <v>1652</v>
      </c>
      <c r="T223" t="str">
        <f t="shared" si="13"/>
        <v>SFVA-1-00131-EQ-F-03457-E3-A3-IDOM-DD-pdf-1-MEP. (FA1). Mechanical Equipment Arragement. Level +16.50.pdf</v>
      </c>
      <c r="U223" s="4" t="s">
        <v>143</v>
      </c>
      <c r="V223" s="3">
        <v>1</v>
      </c>
      <c r="W223" s="3">
        <v>100</v>
      </c>
      <c r="X223" t="s">
        <v>279</v>
      </c>
      <c r="Y223" t="s">
        <v>280</v>
      </c>
      <c r="Z223" t="s">
        <v>375</v>
      </c>
      <c r="AA223" t="s">
        <v>1428</v>
      </c>
      <c r="AB223" t="s">
        <v>283</v>
      </c>
      <c r="AC223" s="21" t="s">
        <v>1216</v>
      </c>
      <c r="AD223" t="s">
        <v>334</v>
      </c>
      <c r="AE223" t="s">
        <v>445</v>
      </c>
      <c r="AF223" t="s">
        <v>1972</v>
      </c>
      <c r="AG223" t="s">
        <v>1973</v>
      </c>
      <c r="AH223" t="s">
        <v>309</v>
      </c>
      <c r="AI223" t="s">
        <v>280</v>
      </c>
      <c r="AJ223" t="str">
        <f t="shared" si="14"/>
        <v>SFVA-1-00131-EQ-F-02203-E3-A3-JVFCCSJ-SD-pdf-1</v>
      </c>
      <c r="AK223" s="25" t="s">
        <v>2649</v>
      </c>
      <c r="AL223" t="str">
        <f t="shared" si="15"/>
        <v>SFVA-1-00131-EQ-F-02203-E3-A3-JVFCCSJ-SD-pdf-1-MEP. FA1. Mechanical Equipment Arragement. Zone 3. Level +16.50.pdf</v>
      </c>
      <c r="AM223" s="4" t="s">
        <v>143</v>
      </c>
      <c r="AO223"/>
    </row>
    <row r="224" spans="1:41" x14ac:dyDescent="0.25">
      <c r="A224" t="s">
        <v>16</v>
      </c>
      <c r="C224" s="3">
        <v>1</v>
      </c>
      <c r="D224" s="3">
        <v>200</v>
      </c>
      <c r="E224" s="3">
        <v>4</v>
      </c>
      <c r="F224" t="s">
        <v>279</v>
      </c>
      <c r="G224" t="s">
        <v>280</v>
      </c>
      <c r="H224" t="s">
        <v>375</v>
      </c>
      <c r="I224" t="s">
        <v>1428</v>
      </c>
      <c r="J224" t="s">
        <v>283</v>
      </c>
      <c r="K224" t="s">
        <v>1464</v>
      </c>
      <c r="L224" t="s">
        <v>334</v>
      </c>
      <c r="M224" t="s">
        <v>445</v>
      </c>
      <c r="N224" t="s">
        <v>287</v>
      </c>
      <c r="O224" t="s">
        <v>288</v>
      </c>
      <c r="P224" t="s">
        <v>309</v>
      </c>
      <c r="Q224" t="s">
        <v>280</v>
      </c>
      <c r="R224" t="str">
        <f t="shared" si="12"/>
        <v>SFVA-1-00131-EQ-F-03457-E3-A3-IDOM-DD-pdf-1</v>
      </c>
      <c r="S224" t="s">
        <v>1652</v>
      </c>
      <c r="T224" t="str">
        <f t="shared" si="13"/>
        <v>SFVA-1-00131-EQ-F-03457-E3-A3-IDOM-DD-pdf-1-MEP. (FA1). Mechanical Equipment Arragement. Level +16.50.pdf</v>
      </c>
      <c r="U224" s="4" t="s">
        <v>143</v>
      </c>
      <c r="V224" s="3">
        <v>1</v>
      </c>
      <c r="W224" s="3">
        <v>100</v>
      </c>
      <c r="X224" t="s">
        <v>279</v>
      </c>
      <c r="Y224" t="s">
        <v>280</v>
      </c>
      <c r="Z224" t="s">
        <v>375</v>
      </c>
      <c r="AA224" t="s">
        <v>1428</v>
      </c>
      <c r="AB224" t="s">
        <v>283</v>
      </c>
      <c r="AC224" s="21" t="s">
        <v>1217</v>
      </c>
      <c r="AD224" t="s">
        <v>334</v>
      </c>
      <c r="AE224" t="s">
        <v>445</v>
      </c>
      <c r="AF224" t="s">
        <v>1972</v>
      </c>
      <c r="AG224" t="s">
        <v>1973</v>
      </c>
      <c r="AH224" t="s">
        <v>309</v>
      </c>
      <c r="AI224" t="s">
        <v>280</v>
      </c>
      <c r="AJ224" t="str">
        <f t="shared" si="14"/>
        <v>SFVA-1-00131-EQ-F-02204-E3-A3-JVFCCSJ-SD-pdf-1</v>
      </c>
      <c r="AK224" s="25" t="s">
        <v>2650</v>
      </c>
      <c r="AL224" t="str">
        <f t="shared" si="15"/>
        <v>SFVA-1-00131-EQ-F-02204-E3-A3-JVFCCSJ-SD-pdf-1-MEP. FA1. Mechanical Equipment Arragement. Zone 4. Level +16.50.pdf</v>
      </c>
      <c r="AM224" s="4" t="s">
        <v>143</v>
      </c>
      <c r="AO224"/>
    </row>
    <row r="225" spans="1:41" x14ac:dyDescent="0.25">
      <c r="A225" t="s">
        <v>16</v>
      </c>
      <c r="C225" s="3">
        <v>1</v>
      </c>
      <c r="D225" s="3">
        <v>100</v>
      </c>
      <c r="E225" s="3">
        <v>2</v>
      </c>
      <c r="F225" t="s">
        <v>279</v>
      </c>
      <c r="G225" t="s">
        <v>280</v>
      </c>
      <c r="H225" t="s">
        <v>375</v>
      </c>
      <c r="I225" t="s">
        <v>1428</v>
      </c>
      <c r="J225" t="s">
        <v>283</v>
      </c>
      <c r="K225" t="s">
        <v>1465</v>
      </c>
      <c r="L225" t="s">
        <v>285</v>
      </c>
      <c r="M225" t="s">
        <v>445</v>
      </c>
      <c r="N225" t="s">
        <v>287</v>
      </c>
      <c r="O225" t="s">
        <v>288</v>
      </c>
      <c r="P225" t="s">
        <v>309</v>
      </c>
      <c r="Q225" t="s">
        <v>280</v>
      </c>
      <c r="R225" t="str">
        <f t="shared" si="12"/>
        <v>SFVA-1-00131-EQ-F-04641-EG-A3-IDOM-DD-pdf-1</v>
      </c>
      <c r="S225" t="s">
        <v>1653</v>
      </c>
      <c r="T225" t="str">
        <f t="shared" si="13"/>
        <v>SFVA-1-00131-EQ-F-04641-EG-A3-IDOM-DD-pdf-1-FA-1, Emergency showers location, Ground Floor, +0.00.pdf</v>
      </c>
      <c r="U225" s="4" t="s">
        <v>144</v>
      </c>
      <c r="V225" s="3">
        <v>1</v>
      </c>
      <c r="W225" s="3">
        <v>100</v>
      </c>
      <c r="X225" t="s">
        <v>279</v>
      </c>
      <c r="Y225" t="s">
        <v>280</v>
      </c>
      <c r="Z225" t="s">
        <v>375</v>
      </c>
      <c r="AA225" t="s">
        <v>1428</v>
      </c>
      <c r="AB225" t="s">
        <v>283</v>
      </c>
      <c r="AC225" s="21" t="s">
        <v>2254</v>
      </c>
      <c r="AD225" t="s">
        <v>285</v>
      </c>
      <c r="AE225" t="s">
        <v>445</v>
      </c>
      <c r="AF225" t="s">
        <v>1972</v>
      </c>
      <c r="AG225" t="s">
        <v>1973</v>
      </c>
      <c r="AH225" t="s">
        <v>309</v>
      </c>
      <c r="AI225" t="s">
        <v>280</v>
      </c>
      <c r="AJ225" t="str">
        <f t="shared" si="14"/>
        <v>SFVA-1-00131-EQ-F-03000-EG-A3-JVFCCSJ-SD-pdf-1</v>
      </c>
      <c r="AK225" s="25" t="s">
        <v>1653</v>
      </c>
      <c r="AL225" t="str">
        <f t="shared" si="15"/>
        <v>SFVA-1-00131-EQ-F-03000-EG-A3-JVFCCSJ-SD-pdf-1-FA-1, Emergency showers location, Ground Floor, +0.00.pdf</v>
      </c>
      <c r="AM225" s="4" t="s">
        <v>144</v>
      </c>
      <c r="AO225"/>
    </row>
    <row r="226" spans="1:41" x14ac:dyDescent="0.25">
      <c r="A226" t="s">
        <v>16</v>
      </c>
      <c r="C226" s="3">
        <v>1</v>
      </c>
      <c r="D226" s="3">
        <v>100</v>
      </c>
      <c r="E226" s="3">
        <v>2</v>
      </c>
      <c r="F226" t="s">
        <v>279</v>
      </c>
      <c r="G226" t="s">
        <v>280</v>
      </c>
      <c r="H226" t="s">
        <v>375</v>
      </c>
      <c r="I226" t="s">
        <v>1428</v>
      </c>
      <c r="J226" t="s">
        <v>283</v>
      </c>
      <c r="K226" t="s">
        <v>1466</v>
      </c>
      <c r="L226" t="s">
        <v>294</v>
      </c>
      <c r="M226" t="s">
        <v>445</v>
      </c>
      <c r="N226" t="s">
        <v>287</v>
      </c>
      <c r="O226" t="s">
        <v>288</v>
      </c>
      <c r="P226" t="s">
        <v>309</v>
      </c>
      <c r="Q226" t="s">
        <v>280</v>
      </c>
      <c r="R226" t="str">
        <f t="shared" si="12"/>
        <v>SFVA-1-00131-EQ-F-04642-E2-A3-IDOM-DD-pdf-1</v>
      </c>
      <c r="S226" t="s">
        <v>1654</v>
      </c>
      <c r="T226" t="str">
        <f t="shared" si="13"/>
        <v>SFVA-1-00131-EQ-F-04642-E2-A3-IDOM-DD-pdf-1-FA-1, Emergency showers location, Level, +9.80.pdf</v>
      </c>
      <c r="U226" s="4" t="s">
        <v>144</v>
      </c>
      <c r="V226" s="3">
        <v>1</v>
      </c>
      <c r="W226" s="3">
        <v>100</v>
      </c>
      <c r="X226" t="s">
        <v>279</v>
      </c>
      <c r="Y226" t="s">
        <v>280</v>
      </c>
      <c r="Z226" t="s">
        <v>375</v>
      </c>
      <c r="AA226" t="s">
        <v>1428</v>
      </c>
      <c r="AB226" t="s">
        <v>283</v>
      </c>
      <c r="AC226" s="21" t="s">
        <v>2255</v>
      </c>
      <c r="AD226" t="s">
        <v>294</v>
      </c>
      <c r="AE226" t="s">
        <v>445</v>
      </c>
      <c r="AF226" t="s">
        <v>1972</v>
      </c>
      <c r="AG226" t="s">
        <v>1973</v>
      </c>
      <c r="AH226" t="s">
        <v>309</v>
      </c>
      <c r="AI226" t="s">
        <v>280</v>
      </c>
      <c r="AJ226" t="str">
        <f t="shared" si="14"/>
        <v>SFVA-1-00131-EQ-F-03001-E2-A3-JVFCCSJ-SD-pdf-1</v>
      </c>
      <c r="AK226" s="25" t="s">
        <v>1654</v>
      </c>
      <c r="AL226" t="str">
        <f t="shared" si="15"/>
        <v>SFVA-1-00131-EQ-F-03001-E2-A3-JVFCCSJ-SD-pdf-1-FA-1, Emergency showers location, Level, +9.80.pdf</v>
      </c>
      <c r="AM226" s="4" t="s">
        <v>144</v>
      </c>
      <c r="AO226"/>
    </row>
    <row r="227" spans="1:41" x14ac:dyDescent="0.25">
      <c r="A227" t="s">
        <v>18</v>
      </c>
      <c r="B227" s="3">
        <v>1</v>
      </c>
      <c r="F227" t="s">
        <v>279</v>
      </c>
      <c r="G227" t="s">
        <v>280</v>
      </c>
      <c r="H227" t="s">
        <v>375</v>
      </c>
      <c r="I227" t="s">
        <v>1497</v>
      </c>
      <c r="J227" t="s">
        <v>262</v>
      </c>
      <c r="K227" t="s">
        <v>1586</v>
      </c>
      <c r="L227" t="s">
        <v>301</v>
      </c>
      <c r="M227" t="s">
        <v>298</v>
      </c>
      <c r="N227" t="s">
        <v>287</v>
      </c>
      <c r="O227" t="s">
        <v>288</v>
      </c>
      <c r="P227" t="s">
        <v>309</v>
      </c>
      <c r="Q227" t="s">
        <v>438</v>
      </c>
      <c r="R227" t="str">
        <f t="shared" si="12"/>
        <v>SFVA-1-00131-PD-X-04429-G0-D4-IDOM-DD-pdf-b</v>
      </c>
      <c r="S227" t="s">
        <v>1762</v>
      </c>
      <c r="T227" t="str">
        <f t="shared" si="13"/>
        <v>SFVA-1-00131-PD-X-04429-G0-D4-IDOM-DD-pdf-b-MEP FA1 MTO Pipes and Pipe Fittings.pdf</v>
      </c>
      <c r="U227" t="s">
        <v>168</v>
      </c>
      <c r="X227" t="s">
        <v>279</v>
      </c>
      <c r="Y227" t="s">
        <v>280</v>
      </c>
      <c r="Z227" t="s">
        <v>375</v>
      </c>
      <c r="AA227" t="s">
        <v>1497</v>
      </c>
      <c r="AB227" t="s">
        <v>262</v>
      </c>
      <c r="AC227" s="21" t="s">
        <v>2275</v>
      </c>
      <c r="AD227" t="s">
        <v>301</v>
      </c>
      <c r="AE227" t="s">
        <v>298</v>
      </c>
      <c r="AF227" t="s">
        <v>1972</v>
      </c>
      <c r="AG227" t="s">
        <v>1973</v>
      </c>
      <c r="AH227" t="s">
        <v>309</v>
      </c>
      <c r="AI227" t="s">
        <v>438</v>
      </c>
      <c r="AJ227" t="str">
        <f t="shared" si="14"/>
        <v>SFVA-1-00131-PD-X-04000-G0-D4-JVFCCSJ-SD-pdf-b</v>
      </c>
      <c r="AK227" s="25" t="s">
        <v>1762</v>
      </c>
      <c r="AL227" t="str">
        <f t="shared" si="15"/>
        <v>SFVA-1-00131-PD-X-04000-G0-D4-JVFCCSJ-SD-pdf-b-MEP FA1 MTO Pipes and Pipe Fittings.pdf</v>
      </c>
      <c r="AM227" t="s">
        <v>168</v>
      </c>
      <c r="AO227"/>
    </row>
    <row r="228" spans="1:41" x14ac:dyDescent="0.25">
      <c r="A228" t="s">
        <v>16</v>
      </c>
      <c r="C228" s="3">
        <v>1</v>
      </c>
      <c r="D228" s="3">
        <v>300</v>
      </c>
      <c r="E228" s="3">
        <v>6</v>
      </c>
      <c r="F228" t="s">
        <v>279</v>
      </c>
      <c r="G228" t="s">
        <v>280</v>
      </c>
      <c r="H228" t="s">
        <v>358</v>
      </c>
      <c r="I228" t="s">
        <v>1012</v>
      </c>
      <c r="J228" t="s">
        <v>283</v>
      </c>
      <c r="K228" t="s">
        <v>1467</v>
      </c>
      <c r="L228" t="s">
        <v>285</v>
      </c>
      <c r="M228" t="s">
        <v>298</v>
      </c>
      <c r="N228" t="s">
        <v>287</v>
      </c>
      <c r="O228" t="s">
        <v>288</v>
      </c>
      <c r="P228" t="s">
        <v>309</v>
      </c>
      <c r="Q228" t="s">
        <v>280</v>
      </c>
      <c r="R228" t="str">
        <f t="shared" si="12"/>
        <v>SFVA-1-00132-BI-F-01801-EG-D4-IDOM-DD-pdf-1</v>
      </c>
      <c r="S228" t="s">
        <v>1655</v>
      </c>
      <c r="T228" t="str">
        <f t="shared" si="13"/>
        <v>SFVA-1-00132-BI-F-01801-EG-D4-IDOM-DD-pdf-1-MEP. Forming &amp; Aging 2 (FA2). General piping arrangement. Level +0.00, +4.90.pdf</v>
      </c>
      <c r="U228" s="4" t="s">
        <v>145</v>
      </c>
      <c r="V228" s="3">
        <v>1</v>
      </c>
      <c r="W228" s="3">
        <v>300</v>
      </c>
      <c r="X228" t="s">
        <v>279</v>
      </c>
      <c r="Y228" t="s">
        <v>280</v>
      </c>
      <c r="Z228" t="s">
        <v>358</v>
      </c>
      <c r="AA228" t="s">
        <v>1012</v>
      </c>
      <c r="AB228" t="s">
        <v>283</v>
      </c>
      <c r="AC228" s="21" t="s">
        <v>2020</v>
      </c>
      <c r="AD228" t="s">
        <v>285</v>
      </c>
      <c r="AE228" t="s">
        <v>298</v>
      </c>
      <c r="AF228" t="s">
        <v>1972</v>
      </c>
      <c r="AG228" t="s">
        <v>1973</v>
      </c>
      <c r="AH228" t="s">
        <v>309</v>
      </c>
      <c r="AI228" t="s">
        <v>280</v>
      </c>
      <c r="AJ228" t="str">
        <f t="shared" si="14"/>
        <v>SFVA-1-00132-BI-F-01000-EG-D4-JVFCCSJ-SD-pdf-1</v>
      </c>
      <c r="AK228" s="32" t="s">
        <v>2611</v>
      </c>
      <c r="AL228" t="str">
        <f t="shared" si="15"/>
        <v>SFVA-1-00132-BI-F-01000-EG-D4-JVFCCSJ-SD-pdf-1-MEP. FA2. General piping arrangement. General. Level +0.00, +4.90.pdf</v>
      </c>
      <c r="AM228" s="4" t="s">
        <v>145</v>
      </c>
      <c r="AO228"/>
    </row>
    <row r="229" spans="1:41" x14ac:dyDescent="0.25">
      <c r="A229" t="s">
        <v>16</v>
      </c>
      <c r="C229" s="3">
        <v>1</v>
      </c>
      <c r="D229" s="3">
        <v>300</v>
      </c>
      <c r="E229" s="3">
        <v>6</v>
      </c>
      <c r="F229" t="s">
        <v>279</v>
      </c>
      <c r="G229" t="s">
        <v>280</v>
      </c>
      <c r="H229" t="s">
        <v>358</v>
      </c>
      <c r="I229" t="s">
        <v>1012</v>
      </c>
      <c r="J229" t="s">
        <v>283</v>
      </c>
      <c r="K229" t="s">
        <v>1467</v>
      </c>
      <c r="L229" t="s">
        <v>285</v>
      </c>
      <c r="M229" t="s">
        <v>298</v>
      </c>
      <c r="N229" t="s">
        <v>287</v>
      </c>
      <c r="O229" t="s">
        <v>288</v>
      </c>
      <c r="P229" t="s">
        <v>309</v>
      </c>
      <c r="Q229" t="s">
        <v>280</v>
      </c>
      <c r="R229" t="str">
        <f t="shared" si="12"/>
        <v>SFVA-1-00132-BI-F-01801-EG-D4-IDOM-DD-pdf-1</v>
      </c>
      <c r="S229" t="s">
        <v>1655</v>
      </c>
      <c r="T229" t="str">
        <f t="shared" si="13"/>
        <v>SFVA-1-00132-BI-F-01801-EG-D4-IDOM-DD-pdf-1-MEP. Forming &amp; Aging 2 (FA2). General piping arrangement. Level +0.00, +4.90.pdf</v>
      </c>
      <c r="U229" s="4" t="s">
        <v>145</v>
      </c>
      <c r="V229" s="3">
        <v>1</v>
      </c>
      <c r="W229" s="3">
        <v>300</v>
      </c>
      <c r="X229" t="s">
        <v>279</v>
      </c>
      <c r="Y229" t="s">
        <v>280</v>
      </c>
      <c r="Z229" t="s">
        <v>358</v>
      </c>
      <c r="AA229" t="s">
        <v>1012</v>
      </c>
      <c r="AB229" t="s">
        <v>283</v>
      </c>
      <c r="AC229" s="21" t="s">
        <v>2021</v>
      </c>
      <c r="AD229" t="s">
        <v>285</v>
      </c>
      <c r="AE229" t="s">
        <v>298</v>
      </c>
      <c r="AF229" t="s">
        <v>1972</v>
      </c>
      <c r="AG229" t="s">
        <v>1973</v>
      </c>
      <c r="AH229" t="s">
        <v>309</v>
      </c>
      <c r="AI229" t="s">
        <v>280</v>
      </c>
      <c r="AJ229" t="str">
        <f t="shared" si="14"/>
        <v>SFVA-1-00132-BI-F-01001-EG-D4-JVFCCSJ-SD-pdf-1</v>
      </c>
      <c r="AK229" s="32" t="s">
        <v>2612</v>
      </c>
      <c r="AL229" t="str">
        <f t="shared" si="15"/>
        <v>SFVA-1-00132-BI-F-01001-EG-D4-JVFCCSJ-SD-pdf-1-MEP. FA2. General piping arrangement. Zone 1. Level +0.00, +4.90.pdf</v>
      </c>
      <c r="AM229" s="4" t="s">
        <v>145</v>
      </c>
      <c r="AO229"/>
    </row>
    <row r="230" spans="1:41" x14ac:dyDescent="0.25">
      <c r="A230" t="s">
        <v>16</v>
      </c>
      <c r="C230" s="3">
        <v>1</v>
      </c>
      <c r="D230" s="3">
        <v>300</v>
      </c>
      <c r="E230" s="3">
        <v>6</v>
      </c>
      <c r="F230" t="s">
        <v>279</v>
      </c>
      <c r="G230" t="s">
        <v>280</v>
      </c>
      <c r="H230" t="s">
        <v>358</v>
      </c>
      <c r="I230" t="s">
        <v>1012</v>
      </c>
      <c r="J230" t="s">
        <v>283</v>
      </c>
      <c r="K230" t="s">
        <v>1467</v>
      </c>
      <c r="L230" t="s">
        <v>285</v>
      </c>
      <c r="M230" t="s">
        <v>298</v>
      </c>
      <c r="N230" t="s">
        <v>287</v>
      </c>
      <c r="O230" t="s">
        <v>288</v>
      </c>
      <c r="P230" t="s">
        <v>309</v>
      </c>
      <c r="Q230" t="s">
        <v>280</v>
      </c>
      <c r="R230" t="str">
        <f t="shared" si="12"/>
        <v>SFVA-1-00132-BI-F-01801-EG-D4-IDOM-DD-pdf-1</v>
      </c>
      <c r="S230" t="s">
        <v>1655</v>
      </c>
      <c r="T230" t="str">
        <f t="shared" si="13"/>
        <v>SFVA-1-00132-BI-F-01801-EG-D4-IDOM-DD-pdf-1-MEP. Forming &amp; Aging 2 (FA2). General piping arrangement. Level +0.00, +4.90.pdf</v>
      </c>
      <c r="U230" s="4" t="s">
        <v>145</v>
      </c>
      <c r="V230" s="3">
        <v>1</v>
      </c>
      <c r="W230" s="3">
        <v>300</v>
      </c>
      <c r="X230" t="s">
        <v>279</v>
      </c>
      <c r="Y230" t="s">
        <v>280</v>
      </c>
      <c r="Z230" t="s">
        <v>358</v>
      </c>
      <c r="AA230" t="s">
        <v>1012</v>
      </c>
      <c r="AB230" t="s">
        <v>283</v>
      </c>
      <c r="AC230" s="21" t="s">
        <v>2022</v>
      </c>
      <c r="AD230" t="s">
        <v>285</v>
      </c>
      <c r="AE230" t="s">
        <v>298</v>
      </c>
      <c r="AF230" t="s">
        <v>1972</v>
      </c>
      <c r="AG230" t="s">
        <v>1973</v>
      </c>
      <c r="AH230" t="s">
        <v>309</v>
      </c>
      <c r="AI230" t="s">
        <v>280</v>
      </c>
      <c r="AJ230" t="str">
        <f t="shared" si="14"/>
        <v>SFVA-1-00132-BI-F-01002-EG-D4-JVFCCSJ-SD-pdf-1</v>
      </c>
      <c r="AK230" s="32" t="s">
        <v>2613</v>
      </c>
      <c r="AL230" t="str">
        <f t="shared" si="15"/>
        <v>SFVA-1-00132-BI-F-01002-EG-D4-JVFCCSJ-SD-pdf-1-MEP. FA2. General piping arrangement. Zone 2. Level +0.00, +4.90.pdf</v>
      </c>
      <c r="AM230" s="4" t="s">
        <v>145</v>
      </c>
      <c r="AO230"/>
    </row>
    <row r="231" spans="1:41" x14ac:dyDescent="0.25">
      <c r="A231" t="s">
        <v>16</v>
      </c>
      <c r="C231" s="3">
        <v>1</v>
      </c>
      <c r="D231" s="3">
        <v>300</v>
      </c>
      <c r="E231" s="3">
        <v>6</v>
      </c>
      <c r="F231" t="s">
        <v>279</v>
      </c>
      <c r="G231" t="s">
        <v>280</v>
      </c>
      <c r="H231" t="s">
        <v>358</v>
      </c>
      <c r="I231" t="s">
        <v>1012</v>
      </c>
      <c r="J231" t="s">
        <v>283</v>
      </c>
      <c r="K231" t="s">
        <v>1467</v>
      </c>
      <c r="L231" t="s">
        <v>285</v>
      </c>
      <c r="M231" t="s">
        <v>298</v>
      </c>
      <c r="N231" t="s">
        <v>287</v>
      </c>
      <c r="O231" t="s">
        <v>288</v>
      </c>
      <c r="P231" t="s">
        <v>309</v>
      </c>
      <c r="Q231" t="s">
        <v>280</v>
      </c>
      <c r="R231" t="str">
        <f t="shared" si="12"/>
        <v>SFVA-1-00132-BI-F-01801-EG-D4-IDOM-DD-pdf-1</v>
      </c>
      <c r="S231" t="s">
        <v>1655</v>
      </c>
      <c r="T231" t="str">
        <f t="shared" si="13"/>
        <v>SFVA-1-00132-BI-F-01801-EG-D4-IDOM-DD-pdf-1-MEP. Forming &amp; Aging 2 (FA2). General piping arrangement. Level +0.00, +4.90.pdf</v>
      </c>
      <c r="U231" s="4" t="s">
        <v>145</v>
      </c>
      <c r="V231" s="3">
        <v>1</v>
      </c>
      <c r="W231" s="3">
        <v>300</v>
      </c>
      <c r="X231" t="s">
        <v>279</v>
      </c>
      <c r="Y231" t="s">
        <v>280</v>
      </c>
      <c r="Z231" t="s">
        <v>358</v>
      </c>
      <c r="AA231" t="s">
        <v>1012</v>
      </c>
      <c r="AB231" t="s">
        <v>283</v>
      </c>
      <c r="AC231" s="21" t="s">
        <v>2023</v>
      </c>
      <c r="AD231" t="s">
        <v>285</v>
      </c>
      <c r="AE231" t="s">
        <v>298</v>
      </c>
      <c r="AF231" t="s">
        <v>1972</v>
      </c>
      <c r="AG231" t="s">
        <v>1973</v>
      </c>
      <c r="AH231" t="s">
        <v>309</v>
      </c>
      <c r="AI231" t="s">
        <v>280</v>
      </c>
      <c r="AJ231" t="str">
        <f t="shared" si="14"/>
        <v>SFVA-1-00132-BI-F-01003-EG-D4-JVFCCSJ-SD-pdf-1</v>
      </c>
      <c r="AK231" s="32" t="s">
        <v>2614</v>
      </c>
      <c r="AL231" t="str">
        <f t="shared" si="15"/>
        <v>SFVA-1-00132-BI-F-01003-EG-D4-JVFCCSJ-SD-pdf-1-MEP. FA2. General piping arrangement. Zone 3. Level +0.00, +4.90.pdf</v>
      </c>
      <c r="AM231" s="4" t="s">
        <v>145</v>
      </c>
      <c r="AO231"/>
    </row>
    <row r="232" spans="1:41" x14ac:dyDescent="0.25">
      <c r="A232" t="s">
        <v>16</v>
      </c>
      <c r="C232" s="3">
        <v>1</v>
      </c>
      <c r="D232" s="3">
        <v>300</v>
      </c>
      <c r="E232" s="3">
        <v>6</v>
      </c>
      <c r="F232" t="s">
        <v>279</v>
      </c>
      <c r="G232" t="s">
        <v>280</v>
      </c>
      <c r="H232" t="s">
        <v>358</v>
      </c>
      <c r="I232" t="s">
        <v>1012</v>
      </c>
      <c r="J232" t="s">
        <v>283</v>
      </c>
      <c r="K232" t="s">
        <v>1467</v>
      </c>
      <c r="L232" t="s">
        <v>285</v>
      </c>
      <c r="M232" t="s">
        <v>298</v>
      </c>
      <c r="N232" t="s">
        <v>287</v>
      </c>
      <c r="O232" t="s">
        <v>288</v>
      </c>
      <c r="P232" t="s">
        <v>309</v>
      </c>
      <c r="Q232" t="s">
        <v>280</v>
      </c>
      <c r="R232" t="str">
        <f t="shared" si="12"/>
        <v>SFVA-1-00132-BI-F-01801-EG-D4-IDOM-DD-pdf-1</v>
      </c>
      <c r="S232" t="s">
        <v>1655</v>
      </c>
      <c r="T232" t="str">
        <f t="shared" si="13"/>
        <v>SFVA-1-00132-BI-F-01801-EG-D4-IDOM-DD-pdf-1-MEP. Forming &amp; Aging 2 (FA2). General piping arrangement. Level +0.00, +4.90.pdf</v>
      </c>
      <c r="U232" s="4" t="s">
        <v>145</v>
      </c>
      <c r="V232" s="3">
        <v>1</v>
      </c>
      <c r="W232" s="3">
        <v>300</v>
      </c>
      <c r="X232" t="s">
        <v>279</v>
      </c>
      <c r="Y232" t="s">
        <v>280</v>
      </c>
      <c r="Z232" t="s">
        <v>358</v>
      </c>
      <c r="AA232" t="s">
        <v>1012</v>
      </c>
      <c r="AB232" t="s">
        <v>283</v>
      </c>
      <c r="AC232" s="21" t="s">
        <v>2024</v>
      </c>
      <c r="AD232" t="s">
        <v>285</v>
      </c>
      <c r="AE232" t="s">
        <v>298</v>
      </c>
      <c r="AF232" t="s">
        <v>1972</v>
      </c>
      <c r="AG232" t="s">
        <v>1973</v>
      </c>
      <c r="AH232" t="s">
        <v>309</v>
      </c>
      <c r="AI232" t="s">
        <v>280</v>
      </c>
      <c r="AJ232" t="str">
        <f t="shared" si="14"/>
        <v>SFVA-1-00132-BI-F-01004-EG-D4-JVFCCSJ-SD-pdf-1</v>
      </c>
      <c r="AK232" s="32" t="s">
        <v>2615</v>
      </c>
      <c r="AL232" t="str">
        <f t="shared" si="15"/>
        <v>SFVA-1-00132-BI-F-01004-EG-D4-JVFCCSJ-SD-pdf-1-MEP. FA2. General piping arrangement. Zone 4. Level +0.00, +4.90.pdf</v>
      </c>
      <c r="AM232" s="4" t="s">
        <v>145</v>
      </c>
      <c r="AO232"/>
    </row>
    <row r="233" spans="1:41" x14ac:dyDescent="0.25">
      <c r="A233" t="s">
        <v>16</v>
      </c>
      <c r="C233" s="3">
        <v>1</v>
      </c>
      <c r="D233" s="3">
        <v>300</v>
      </c>
      <c r="E233" s="3">
        <v>6</v>
      </c>
      <c r="F233" t="s">
        <v>279</v>
      </c>
      <c r="G233" t="s">
        <v>280</v>
      </c>
      <c r="H233" t="s">
        <v>358</v>
      </c>
      <c r="I233" t="s">
        <v>1012</v>
      </c>
      <c r="J233" t="s">
        <v>283</v>
      </c>
      <c r="K233" t="s">
        <v>1468</v>
      </c>
      <c r="L233" t="s">
        <v>292</v>
      </c>
      <c r="M233" t="s">
        <v>298</v>
      </c>
      <c r="N233" t="s">
        <v>287</v>
      </c>
      <c r="O233" t="s">
        <v>288</v>
      </c>
      <c r="P233" t="s">
        <v>309</v>
      </c>
      <c r="Q233" t="s">
        <v>280</v>
      </c>
      <c r="R233" t="str">
        <f t="shared" si="12"/>
        <v>SFVA-1-00132-BI-F-01802-E1-D4-IDOM-DD-pdf-1</v>
      </c>
      <c r="S233" t="s">
        <v>1656</v>
      </c>
      <c r="T233" t="str">
        <f t="shared" si="13"/>
        <v>SFVA-1-00132-BI-F-01802-E1-D4-IDOM-DD-pdf-1-MEP. Forming &amp; Aging 2 (FA2). General piping arrangement. Level +4.90, +9.80.pdf</v>
      </c>
      <c r="U233" s="4" t="s">
        <v>145</v>
      </c>
      <c r="V233" s="3">
        <v>1</v>
      </c>
      <c r="W233" s="3">
        <v>300</v>
      </c>
      <c r="X233" t="s">
        <v>279</v>
      </c>
      <c r="Y233" t="s">
        <v>280</v>
      </c>
      <c r="Z233" t="s">
        <v>358</v>
      </c>
      <c r="AA233" t="s">
        <v>1012</v>
      </c>
      <c r="AB233" t="s">
        <v>283</v>
      </c>
      <c r="AC233" s="21" t="s">
        <v>2025</v>
      </c>
      <c r="AD233" t="s">
        <v>292</v>
      </c>
      <c r="AE233" t="s">
        <v>298</v>
      </c>
      <c r="AF233" t="s">
        <v>1972</v>
      </c>
      <c r="AG233" t="s">
        <v>1973</v>
      </c>
      <c r="AH233" t="s">
        <v>309</v>
      </c>
      <c r="AI233" t="s">
        <v>280</v>
      </c>
      <c r="AJ233" t="str">
        <f t="shared" si="14"/>
        <v>SFVA-1-00132-BI-F-01100-E1-D4-JVFCCSJ-SD-pdf-1</v>
      </c>
      <c r="AK233" s="32" t="s">
        <v>2616</v>
      </c>
      <c r="AL233" t="str">
        <f t="shared" si="15"/>
        <v>SFVA-1-00132-BI-F-01100-E1-D4-JVFCCSJ-SD-pdf-1-MEP. FA2. General piping arrangement. General. Level +4.90, +9.80.pdf</v>
      </c>
      <c r="AM233" s="4" t="s">
        <v>145</v>
      </c>
      <c r="AO233"/>
    </row>
    <row r="234" spans="1:41" x14ac:dyDescent="0.25">
      <c r="A234" t="s">
        <v>16</v>
      </c>
      <c r="C234" s="3">
        <v>1</v>
      </c>
      <c r="D234" s="3">
        <v>300</v>
      </c>
      <c r="E234" s="3">
        <v>6</v>
      </c>
      <c r="F234" t="s">
        <v>279</v>
      </c>
      <c r="G234" t="s">
        <v>280</v>
      </c>
      <c r="H234" t="s">
        <v>358</v>
      </c>
      <c r="I234" t="s">
        <v>1012</v>
      </c>
      <c r="J234" t="s">
        <v>283</v>
      </c>
      <c r="K234" t="s">
        <v>1468</v>
      </c>
      <c r="L234" t="s">
        <v>292</v>
      </c>
      <c r="M234" t="s">
        <v>298</v>
      </c>
      <c r="N234" t="s">
        <v>287</v>
      </c>
      <c r="O234" t="s">
        <v>288</v>
      </c>
      <c r="P234" t="s">
        <v>309</v>
      </c>
      <c r="Q234" t="s">
        <v>280</v>
      </c>
      <c r="R234" t="str">
        <f t="shared" si="12"/>
        <v>SFVA-1-00132-BI-F-01802-E1-D4-IDOM-DD-pdf-1</v>
      </c>
      <c r="S234" t="s">
        <v>1656</v>
      </c>
      <c r="T234" t="str">
        <f t="shared" si="13"/>
        <v>SFVA-1-00132-BI-F-01802-E1-D4-IDOM-DD-pdf-1-MEP. Forming &amp; Aging 2 (FA2). General piping arrangement. Level +4.90, +9.80.pdf</v>
      </c>
      <c r="U234" s="4" t="s">
        <v>145</v>
      </c>
      <c r="V234" s="3">
        <v>1</v>
      </c>
      <c r="W234" s="3">
        <v>300</v>
      </c>
      <c r="X234" t="s">
        <v>279</v>
      </c>
      <c r="Y234" t="s">
        <v>280</v>
      </c>
      <c r="Z234" t="s">
        <v>358</v>
      </c>
      <c r="AA234" t="s">
        <v>1012</v>
      </c>
      <c r="AB234" t="s">
        <v>283</v>
      </c>
      <c r="AC234" s="21" t="s">
        <v>2026</v>
      </c>
      <c r="AD234" t="s">
        <v>292</v>
      </c>
      <c r="AE234" t="s">
        <v>298</v>
      </c>
      <c r="AF234" t="s">
        <v>1972</v>
      </c>
      <c r="AG234" t="s">
        <v>1973</v>
      </c>
      <c r="AH234" t="s">
        <v>309</v>
      </c>
      <c r="AI234" t="s">
        <v>280</v>
      </c>
      <c r="AJ234" t="str">
        <f t="shared" si="14"/>
        <v>SFVA-1-00132-BI-F-01101-E1-D4-JVFCCSJ-SD-pdf-1</v>
      </c>
      <c r="AK234" s="32" t="s">
        <v>2617</v>
      </c>
      <c r="AL234" t="str">
        <f t="shared" si="15"/>
        <v>SFVA-1-00132-BI-F-01101-E1-D4-JVFCCSJ-SD-pdf-1-MEP. FA2. General piping arrangement. Zone 1. Level +4.90, +9.80.pdf</v>
      </c>
      <c r="AM234" s="4" t="s">
        <v>145</v>
      </c>
      <c r="AO234"/>
    </row>
    <row r="235" spans="1:41" x14ac:dyDescent="0.25">
      <c r="A235" t="s">
        <v>16</v>
      </c>
      <c r="C235" s="3">
        <v>1</v>
      </c>
      <c r="D235" s="3">
        <v>300</v>
      </c>
      <c r="E235" s="3">
        <v>6</v>
      </c>
      <c r="F235" t="s">
        <v>279</v>
      </c>
      <c r="G235" t="s">
        <v>280</v>
      </c>
      <c r="H235" t="s">
        <v>358</v>
      </c>
      <c r="I235" t="s">
        <v>1012</v>
      </c>
      <c r="J235" t="s">
        <v>283</v>
      </c>
      <c r="K235" t="s">
        <v>1468</v>
      </c>
      <c r="L235" t="s">
        <v>292</v>
      </c>
      <c r="M235" t="s">
        <v>298</v>
      </c>
      <c r="N235" t="s">
        <v>287</v>
      </c>
      <c r="O235" t="s">
        <v>288</v>
      </c>
      <c r="P235" t="s">
        <v>309</v>
      </c>
      <c r="Q235" t="s">
        <v>280</v>
      </c>
      <c r="R235" t="str">
        <f t="shared" si="12"/>
        <v>SFVA-1-00132-BI-F-01802-E1-D4-IDOM-DD-pdf-1</v>
      </c>
      <c r="S235" t="s">
        <v>1656</v>
      </c>
      <c r="T235" t="str">
        <f t="shared" si="13"/>
        <v>SFVA-1-00132-BI-F-01802-E1-D4-IDOM-DD-pdf-1-MEP. Forming &amp; Aging 2 (FA2). General piping arrangement. Level +4.90, +9.80.pdf</v>
      </c>
      <c r="U235" s="4" t="s">
        <v>145</v>
      </c>
      <c r="V235" s="3">
        <v>1</v>
      </c>
      <c r="W235" s="3">
        <v>300</v>
      </c>
      <c r="X235" t="s">
        <v>279</v>
      </c>
      <c r="Y235" t="s">
        <v>280</v>
      </c>
      <c r="Z235" t="s">
        <v>358</v>
      </c>
      <c r="AA235" t="s">
        <v>1012</v>
      </c>
      <c r="AB235" t="s">
        <v>283</v>
      </c>
      <c r="AC235" s="21" t="s">
        <v>2027</v>
      </c>
      <c r="AD235" t="s">
        <v>292</v>
      </c>
      <c r="AE235" t="s">
        <v>298</v>
      </c>
      <c r="AF235" t="s">
        <v>1972</v>
      </c>
      <c r="AG235" t="s">
        <v>1973</v>
      </c>
      <c r="AH235" t="s">
        <v>309</v>
      </c>
      <c r="AI235" t="s">
        <v>280</v>
      </c>
      <c r="AJ235" t="str">
        <f t="shared" si="14"/>
        <v>SFVA-1-00132-BI-F-01102-E1-D4-JVFCCSJ-SD-pdf-1</v>
      </c>
      <c r="AK235" s="32" t="s">
        <v>2618</v>
      </c>
      <c r="AL235" t="str">
        <f t="shared" si="15"/>
        <v>SFVA-1-00132-BI-F-01102-E1-D4-JVFCCSJ-SD-pdf-1-MEP. FA2. General piping arrangement. Zone 2. Level +4.90, +9.80.pdf</v>
      </c>
      <c r="AM235" s="4" t="s">
        <v>145</v>
      </c>
      <c r="AO235"/>
    </row>
    <row r="236" spans="1:41" x14ac:dyDescent="0.25">
      <c r="A236" t="s">
        <v>16</v>
      </c>
      <c r="C236" s="3">
        <v>1</v>
      </c>
      <c r="D236" s="3">
        <v>300</v>
      </c>
      <c r="E236" s="3">
        <v>6</v>
      </c>
      <c r="F236" t="s">
        <v>279</v>
      </c>
      <c r="G236" t="s">
        <v>280</v>
      </c>
      <c r="H236" t="s">
        <v>358</v>
      </c>
      <c r="I236" t="s">
        <v>1012</v>
      </c>
      <c r="J236" t="s">
        <v>283</v>
      </c>
      <c r="K236" t="s">
        <v>1468</v>
      </c>
      <c r="L236" t="s">
        <v>292</v>
      </c>
      <c r="M236" t="s">
        <v>298</v>
      </c>
      <c r="N236" t="s">
        <v>287</v>
      </c>
      <c r="O236" t="s">
        <v>288</v>
      </c>
      <c r="P236" t="s">
        <v>309</v>
      </c>
      <c r="Q236" t="s">
        <v>280</v>
      </c>
      <c r="R236" t="str">
        <f t="shared" si="12"/>
        <v>SFVA-1-00132-BI-F-01802-E1-D4-IDOM-DD-pdf-1</v>
      </c>
      <c r="S236" t="s">
        <v>1656</v>
      </c>
      <c r="T236" t="str">
        <f t="shared" si="13"/>
        <v>SFVA-1-00132-BI-F-01802-E1-D4-IDOM-DD-pdf-1-MEP. Forming &amp; Aging 2 (FA2). General piping arrangement. Level +4.90, +9.80.pdf</v>
      </c>
      <c r="U236" s="4" t="s">
        <v>145</v>
      </c>
      <c r="V236" s="3">
        <v>1</v>
      </c>
      <c r="W236" s="3">
        <v>300</v>
      </c>
      <c r="X236" t="s">
        <v>279</v>
      </c>
      <c r="Y236" t="s">
        <v>280</v>
      </c>
      <c r="Z236" t="s">
        <v>358</v>
      </c>
      <c r="AA236" t="s">
        <v>1012</v>
      </c>
      <c r="AB236" t="s">
        <v>283</v>
      </c>
      <c r="AC236" s="21" t="s">
        <v>2028</v>
      </c>
      <c r="AD236" t="s">
        <v>292</v>
      </c>
      <c r="AE236" t="s">
        <v>298</v>
      </c>
      <c r="AF236" t="s">
        <v>1972</v>
      </c>
      <c r="AG236" t="s">
        <v>1973</v>
      </c>
      <c r="AH236" t="s">
        <v>309</v>
      </c>
      <c r="AI236" t="s">
        <v>280</v>
      </c>
      <c r="AJ236" t="str">
        <f t="shared" si="14"/>
        <v>SFVA-1-00132-BI-F-01103-E1-D4-JVFCCSJ-SD-pdf-1</v>
      </c>
      <c r="AK236" s="32" t="s">
        <v>2619</v>
      </c>
      <c r="AL236" t="str">
        <f t="shared" si="15"/>
        <v>SFVA-1-00132-BI-F-01103-E1-D4-JVFCCSJ-SD-pdf-1-MEP. FA2. General piping arrangement. Zone 3. Level +4.90, +9.80.pdf</v>
      </c>
      <c r="AM236" s="4" t="s">
        <v>145</v>
      </c>
      <c r="AO236"/>
    </row>
    <row r="237" spans="1:41" x14ac:dyDescent="0.25">
      <c r="A237" t="s">
        <v>16</v>
      </c>
      <c r="C237" s="3">
        <v>1</v>
      </c>
      <c r="D237" s="3">
        <v>300</v>
      </c>
      <c r="E237" s="3">
        <v>6</v>
      </c>
      <c r="F237" t="s">
        <v>279</v>
      </c>
      <c r="G237" t="s">
        <v>280</v>
      </c>
      <c r="H237" t="s">
        <v>358</v>
      </c>
      <c r="I237" t="s">
        <v>1012</v>
      </c>
      <c r="J237" t="s">
        <v>283</v>
      </c>
      <c r="K237" t="s">
        <v>1468</v>
      </c>
      <c r="L237" t="s">
        <v>292</v>
      </c>
      <c r="M237" t="s">
        <v>298</v>
      </c>
      <c r="N237" t="s">
        <v>287</v>
      </c>
      <c r="O237" t="s">
        <v>288</v>
      </c>
      <c r="P237" t="s">
        <v>309</v>
      </c>
      <c r="Q237" t="s">
        <v>280</v>
      </c>
      <c r="R237" t="str">
        <f t="shared" si="12"/>
        <v>SFVA-1-00132-BI-F-01802-E1-D4-IDOM-DD-pdf-1</v>
      </c>
      <c r="S237" t="s">
        <v>1656</v>
      </c>
      <c r="T237" t="str">
        <f t="shared" si="13"/>
        <v>SFVA-1-00132-BI-F-01802-E1-D4-IDOM-DD-pdf-1-MEP. Forming &amp; Aging 2 (FA2). General piping arrangement. Level +4.90, +9.80.pdf</v>
      </c>
      <c r="U237" s="4" t="s">
        <v>145</v>
      </c>
      <c r="V237" s="3">
        <v>1</v>
      </c>
      <c r="W237" s="3">
        <v>300</v>
      </c>
      <c r="X237" t="s">
        <v>279</v>
      </c>
      <c r="Y237" t="s">
        <v>280</v>
      </c>
      <c r="Z237" t="s">
        <v>358</v>
      </c>
      <c r="AA237" t="s">
        <v>1012</v>
      </c>
      <c r="AB237" t="s">
        <v>283</v>
      </c>
      <c r="AC237" s="21" t="s">
        <v>2029</v>
      </c>
      <c r="AD237" t="s">
        <v>292</v>
      </c>
      <c r="AE237" t="s">
        <v>298</v>
      </c>
      <c r="AF237" t="s">
        <v>1972</v>
      </c>
      <c r="AG237" t="s">
        <v>1973</v>
      </c>
      <c r="AH237" t="s">
        <v>309</v>
      </c>
      <c r="AI237" t="s">
        <v>280</v>
      </c>
      <c r="AJ237" t="str">
        <f t="shared" si="14"/>
        <v>SFVA-1-00132-BI-F-01104-E1-D4-JVFCCSJ-SD-pdf-1</v>
      </c>
      <c r="AK237" s="32" t="s">
        <v>2620</v>
      </c>
      <c r="AL237" t="str">
        <f t="shared" si="15"/>
        <v>SFVA-1-00132-BI-F-01104-E1-D4-JVFCCSJ-SD-pdf-1-MEP. FA2. General piping arrangement. Zone 4. Level +4.90, +9.80.pdf</v>
      </c>
      <c r="AM237" s="4" t="s">
        <v>145</v>
      </c>
      <c r="AO237"/>
    </row>
    <row r="238" spans="1:41" x14ac:dyDescent="0.25">
      <c r="A238" t="s">
        <v>16</v>
      </c>
      <c r="C238" s="3">
        <v>1</v>
      </c>
      <c r="D238" s="3">
        <v>300</v>
      </c>
      <c r="E238" s="3">
        <v>6</v>
      </c>
      <c r="F238" t="s">
        <v>279</v>
      </c>
      <c r="G238" t="s">
        <v>280</v>
      </c>
      <c r="H238" t="s">
        <v>358</v>
      </c>
      <c r="I238" t="s">
        <v>1012</v>
      </c>
      <c r="J238" t="s">
        <v>283</v>
      </c>
      <c r="K238" t="s">
        <v>1469</v>
      </c>
      <c r="L238" t="s">
        <v>294</v>
      </c>
      <c r="M238" t="s">
        <v>298</v>
      </c>
      <c r="N238" t="s">
        <v>287</v>
      </c>
      <c r="O238" t="s">
        <v>288</v>
      </c>
      <c r="P238" t="s">
        <v>309</v>
      </c>
      <c r="Q238" t="s">
        <v>280</v>
      </c>
      <c r="R238" t="str">
        <f t="shared" si="12"/>
        <v>SFVA-1-00132-BI-F-01803-E2-D4-IDOM-DD-pdf-1</v>
      </c>
      <c r="S238" t="s">
        <v>1657</v>
      </c>
      <c r="T238" t="str">
        <f t="shared" si="13"/>
        <v>SFVA-1-00132-BI-F-01803-E2-D4-IDOM-DD-pdf-1-MEP. Forming &amp; Aging 2 (FA2). General piping arrangement. Level +9.80, +16.50.pdf</v>
      </c>
      <c r="U238" s="4" t="s">
        <v>145</v>
      </c>
      <c r="V238" s="3">
        <v>1</v>
      </c>
      <c r="W238" s="3">
        <v>300</v>
      </c>
      <c r="X238" t="s">
        <v>279</v>
      </c>
      <c r="Y238" t="s">
        <v>280</v>
      </c>
      <c r="Z238" t="s">
        <v>358</v>
      </c>
      <c r="AA238" t="s">
        <v>1012</v>
      </c>
      <c r="AB238" t="s">
        <v>283</v>
      </c>
      <c r="AC238" s="21" t="s">
        <v>2244</v>
      </c>
      <c r="AD238" t="s">
        <v>294</v>
      </c>
      <c r="AE238" t="s">
        <v>298</v>
      </c>
      <c r="AF238" t="s">
        <v>1972</v>
      </c>
      <c r="AG238" t="s">
        <v>1973</v>
      </c>
      <c r="AH238" t="s">
        <v>309</v>
      </c>
      <c r="AI238" t="s">
        <v>280</v>
      </c>
      <c r="AJ238" t="str">
        <f t="shared" si="14"/>
        <v>SFVA-1-00132-BI-F-01200-E2-D4-JVFCCSJ-SD-pdf-1</v>
      </c>
      <c r="AK238" s="32" t="s">
        <v>2621</v>
      </c>
      <c r="AL238" t="str">
        <f t="shared" si="15"/>
        <v>SFVA-1-00132-BI-F-01200-E2-D4-JVFCCSJ-SD-pdf-1-MEP. FA2. General piping arrangement. General. Level +9.80, +16.50.pdf</v>
      </c>
      <c r="AM238" s="4" t="s">
        <v>145</v>
      </c>
      <c r="AO238"/>
    </row>
    <row r="239" spans="1:41" x14ac:dyDescent="0.25">
      <c r="A239" t="s">
        <v>16</v>
      </c>
      <c r="C239" s="3">
        <v>1</v>
      </c>
      <c r="D239" s="3">
        <v>300</v>
      </c>
      <c r="E239" s="3">
        <v>6</v>
      </c>
      <c r="F239" t="s">
        <v>279</v>
      </c>
      <c r="G239" t="s">
        <v>280</v>
      </c>
      <c r="H239" t="s">
        <v>358</v>
      </c>
      <c r="I239" t="s">
        <v>1012</v>
      </c>
      <c r="J239" t="s">
        <v>283</v>
      </c>
      <c r="K239" t="s">
        <v>1469</v>
      </c>
      <c r="L239" t="s">
        <v>294</v>
      </c>
      <c r="M239" t="s">
        <v>298</v>
      </c>
      <c r="N239" t="s">
        <v>287</v>
      </c>
      <c r="O239" t="s">
        <v>288</v>
      </c>
      <c r="P239" t="s">
        <v>309</v>
      </c>
      <c r="Q239" t="s">
        <v>280</v>
      </c>
      <c r="R239" t="str">
        <f t="shared" si="12"/>
        <v>SFVA-1-00132-BI-F-01803-E2-D4-IDOM-DD-pdf-1</v>
      </c>
      <c r="S239" t="s">
        <v>1657</v>
      </c>
      <c r="T239" t="str">
        <f t="shared" si="13"/>
        <v>SFVA-1-00132-BI-F-01803-E2-D4-IDOM-DD-pdf-1-MEP. Forming &amp; Aging 2 (FA2). General piping arrangement. Level +9.80, +16.50.pdf</v>
      </c>
      <c r="U239" s="4" t="s">
        <v>145</v>
      </c>
      <c r="V239" s="3">
        <v>1</v>
      </c>
      <c r="W239" s="3">
        <v>300</v>
      </c>
      <c r="X239" t="s">
        <v>279</v>
      </c>
      <c r="Y239" t="s">
        <v>280</v>
      </c>
      <c r="Z239" t="s">
        <v>358</v>
      </c>
      <c r="AA239" t="s">
        <v>1012</v>
      </c>
      <c r="AB239" t="s">
        <v>283</v>
      </c>
      <c r="AC239" s="21" t="s">
        <v>2245</v>
      </c>
      <c r="AD239" t="s">
        <v>294</v>
      </c>
      <c r="AE239" t="s">
        <v>298</v>
      </c>
      <c r="AF239" t="s">
        <v>1972</v>
      </c>
      <c r="AG239" t="s">
        <v>1973</v>
      </c>
      <c r="AH239" t="s">
        <v>309</v>
      </c>
      <c r="AI239" t="s">
        <v>280</v>
      </c>
      <c r="AJ239" t="str">
        <f t="shared" si="14"/>
        <v>SFVA-1-00132-BI-F-01201-E2-D4-JVFCCSJ-SD-pdf-1</v>
      </c>
      <c r="AK239" s="32" t="s">
        <v>2622</v>
      </c>
      <c r="AL239" t="str">
        <f t="shared" si="15"/>
        <v>SFVA-1-00132-BI-F-01201-E2-D4-JVFCCSJ-SD-pdf-1-MEP. FA2. General piping arrangement. Zone 1. Level +9.80, +16.50.pdf</v>
      </c>
      <c r="AM239" s="4" t="s">
        <v>145</v>
      </c>
      <c r="AO239"/>
    </row>
    <row r="240" spans="1:41" x14ac:dyDescent="0.25">
      <c r="A240" t="s">
        <v>16</v>
      </c>
      <c r="C240" s="3">
        <v>1</v>
      </c>
      <c r="D240" s="3">
        <v>300</v>
      </c>
      <c r="E240" s="3">
        <v>6</v>
      </c>
      <c r="F240" t="s">
        <v>279</v>
      </c>
      <c r="G240" t="s">
        <v>280</v>
      </c>
      <c r="H240" t="s">
        <v>358</v>
      </c>
      <c r="I240" t="s">
        <v>1012</v>
      </c>
      <c r="J240" t="s">
        <v>283</v>
      </c>
      <c r="K240" t="s">
        <v>1469</v>
      </c>
      <c r="L240" t="s">
        <v>294</v>
      </c>
      <c r="M240" t="s">
        <v>298</v>
      </c>
      <c r="N240" t="s">
        <v>287</v>
      </c>
      <c r="O240" t="s">
        <v>288</v>
      </c>
      <c r="P240" t="s">
        <v>309</v>
      </c>
      <c r="Q240" t="s">
        <v>280</v>
      </c>
      <c r="R240" t="str">
        <f t="shared" si="12"/>
        <v>SFVA-1-00132-BI-F-01803-E2-D4-IDOM-DD-pdf-1</v>
      </c>
      <c r="S240" t="s">
        <v>1657</v>
      </c>
      <c r="T240" t="str">
        <f t="shared" si="13"/>
        <v>SFVA-1-00132-BI-F-01803-E2-D4-IDOM-DD-pdf-1-MEP. Forming &amp; Aging 2 (FA2). General piping arrangement. Level +9.80, +16.50.pdf</v>
      </c>
      <c r="U240" s="4" t="s">
        <v>145</v>
      </c>
      <c r="V240" s="3">
        <v>1</v>
      </c>
      <c r="W240" s="3">
        <v>300</v>
      </c>
      <c r="X240" t="s">
        <v>279</v>
      </c>
      <c r="Y240" t="s">
        <v>280</v>
      </c>
      <c r="Z240" t="s">
        <v>358</v>
      </c>
      <c r="AA240" t="s">
        <v>1012</v>
      </c>
      <c r="AB240" t="s">
        <v>283</v>
      </c>
      <c r="AC240" s="21" t="s">
        <v>2246</v>
      </c>
      <c r="AD240" t="s">
        <v>294</v>
      </c>
      <c r="AE240" t="s">
        <v>298</v>
      </c>
      <c r="AF240" t="s">
        <v>1972</v>
      </c>
      <c r="AG240" t="s">
        <v>1973</v>
      </c>
      <c r="AH240" t="s">
        <v>309</v>
      </c>
      <c r="AI240" t="s">
        <v>280</v>
      </c>
      <c r="AJ240" t="str">
        <f t="shared" si="14"/>
        <v>SFVA-1-00132-BI-F-01202-E2-D4-JVFCCSJ-SD-pdf-1</v>
      </c>
      <c r="AK240" s="32" t="s">
        <v>2623</v>
      </c>
      <c r="AL240" t="str">
        <f t="shared" si="15"/>
        <v>SFVA-1-00132-BI-F-01202-E2-D4-JVFCCSJ-SD-pdf-1-MEP. FA2. General piping arrangement. Zone 2. Level +9.80, +16.50.pdf</v>
      </c>
      <c r="AM240" s="4" t="s">
        <v>145</v>
      </c>
      <c r="AO240"/>
    </row>
    <row r="241" spans="1:41" x14ac:dyDescent="0.25">
      <c r="A241" t="s">
        <v>16</v>
      </c>
      <c r="C241" s="3">
        <v>1</v>
      </c>
      <c r="D241" s="3">
        <v>300</v>
      </c>
      <c r="E241" s="3">
        <v>6</v>
      </c>
      <c r="F241" t="s">
        <v>279</v>
      </c>
      <c r="G241" t="s">
        <v>280</v>
      </c>
      <c r="H241" t="s">
        <v>358</v>
      </c>
      <c r="I241" t="s">
        <v>1012</v>
      </c>
      <c r="J241" t="s">
        <v>283</v>
      </c>
      <c r="K241" t="s">
        <v>1469</v>
      </c>
      <c r="L241" t="s">
        <v>294</v>
      </c>
      <c r="M241" t="s">
        <v>298</v>
      </c>
      <c r="N241" t="s">
        <v>287</v>
      </c>
      <c r="O241" t="s">
        <v>288</v>
      </c>
      <c r="P241" t="s">
        <v>309</v>
      </c>
      <c r="Q241" t="s">
        <v>280</v>
      </c>
      <c r="R241" t="str">
        <f t="shared" si="12"/>
        <v>SFVA-1-00132-BI-F-01803-E2-D4-IDOM-DD-pdf-1</v>
      </c>
      <c r="S241" t="s">
        <v>1657</v>
      </c>
      <c r="T241" t="str">
        <f t="shared" si="13"/>
        <v>SFVA-1-00132-BI-F-01803-E2-D4-IDOM-DD-pdf-1-MEP. Forming &amp; Aging 2 (FA2). General piping arrangement. Level +9.80, +16.50.pdf</v>
      </c>
      <c r="U241" s="4" t="s">
        <v>145</v>
      </c>
      <c r="V241" s="3">
        <v>1</v>
      </c>
      <c r="W241" s="3">
        <v>300</v>
      </c>
      <c r="X241" t="s">
        <v>279</v>
      </c>
      <c r="Y241" t="s">
        <v>280</v>
      </c>
      <c r="Z241" t="s">
        <v>358</v>
      </c>
      <c r="AA241" t="s">
        <v>1012</v>
      </c>
      <c r="AB241" t="s">
        <v>283</v>
      </c>
      <c r="AC241" s="21" t="s">
        <v>2247</v>
      </c>
      <c r="AD241" t="s">
        <v>294</v>
      </c>
      <c r="AE241" t="s">
        <v>298</v>
      </c>
      <c r="AF241" t="s">
        <v>1972</v>
      </c>
      <c r="AG241" t="s">
        <v>1973</v>
      </c>
      <c r="AH241" t="s">
        <v>309</v>
      </c>
      <c r="AI241" t="s">
        <v>280</v>
      </c>
      <c r="AJ241" t="str">
        <f t="shared" si="14"/>
        <v>SFVA-1-00132-BI-F-01203-E2-D4-JVFCCSJ-SD-pdf-1</v>
      </c>
      <c r="AK241" s="32" t="s">
        <v>2624</v>
      </c>
      <c r="AL241" t="str">
        <f t="shared" si="15"/>
        <v>SFVA-1-00132-BI-F-01203-E2-D4-JVFCCSJ-SD-pdf-1-MEP. FA2. General piping arrangement. Zone 3. Level +9.80, +16.50.pdf</v>
      </c>
      <c r="AM241" s="4" t="s">
        <v>145</v>
      </c>
      <c r="AO241"/>
    </row>
    <row r="242" spans="1:41" x14ac:dyDescent="0.25">
      <c r="A242" t="s">
        <v>16</v>
      </c>
      <c r="C242" s="3">
        <v>1</v>
      </c>
      <c r="D242" s="3">
        <v>300</v>
      </c>
      <c r="E242" s="3">
        <v>6</v>
      </c>
      <c r="F242" t="s">
        <v>279</v>
      </c>
      <c r="G242" t="s">
        <v>280</v>
      </c>
      <c r="H242" t="s">
        <v>358</v>
      </c>
      <c r="I242" t="s">
        <v>1012</v>
      </c>
      <c r="J242" t="s">
        <v>283</v>
      </c>
      <c r="K242" t="s">
        <v>1469</v>
      </c>
      <c r="L242" t="s">
        <v>294</v>
      </c>
      <c r="M242" t="s">
        <v>298</v>
      </c>
      <c r="N242" t="s">
        <v>287</v>
      </c>
      <c r="O242" t="s">
        <v>288</v>
      </c>
      <c r="P242" t="s">
        <v>309</v>
      </c>
      <c r="Q242" t="s">
        <v>280</v>
      </c>
      <c r="R242" t="str">
        <f t="shared" si="12"/>
        <v>SFVA-1-00132-BI-F-01803-E2-D4-IDOM-DD-pdf-1</v>
      </c>
      <c r="S242" t="s">
        <v>1657</v>
      </c>
      <c r="T242" t="str">
        <f t="shared" si="13"/>
        <v>SFVA-1-00132-BI-F-01803-E2-D4-IDOM-DD-pdf-1-MEP. Forming &amp; Aging 2 (FA2). General piping arrangement. Level +9.80, +16.50.pdf</v>
      </c>
      <c r="U242" s="4" t="s">
        <v>145</v>
      </c>
      <c r="V242" s="3">
        <v>1</v>
      </c>
      <c r="W242" s="3">
        <v>300</v>
      </c>
      <c r="X242" t="s">
        <v>279</v>
      </c>
      <c r="Y242" t="s">
        <v>280</v>
      </c>
      <c r="Z242" t="s">
        <v>358</v>
      </c>
      <c r="AA242" t="s">
        <v>1012</v>
      </c>
      <c r="AB242" t="s">
        <v>283</v>
      </c>
      <c r="AC242" s="21" t="s">
        <v>2248</v>
      </c>
      <c r="AD242" t="s">
        <v>294</v>
      </c>
      <c r="AE242" t="s">
        <v>298</v>
      </c>
      <c r="AF242" t="s">
        <v>1972</v>
      </c>
      <c r="AG242" t="s">
        <v>1973</v>
      </c>
      <c r="AH242" t="s">
        <v>309</v>
      </c>
      <c r="AI242" t="s">
        <v>280</v>
      </c>
      <c r="AJ242" t="str">
        <f t="shared" si="14"/>
        <v>SFVA-1-00132-BI-F-01204-E2-D4-JVFCCSJ-SD-pdf-1</v>
      </c>
      <c r="AK242" s="32" t="s">
        <v>2625</v>
      </c>
      <c r="AL242" t="str">
        <f t="shared" si="15"/>
        <v>SFVA-1-00132-BI-F-01204-E2-D4-JVFCCSJ-SD-pdf-1-MEP. FA2. General piping arrangement. Zone 4. Level +9.80, +16.50.pdf</v>
      </c>
      <c r="AM242" s="4" t="s">
        <v>145</v>
      </c>
      <c r="AO242"/>
    </row>
    <row r="243" spans="1:41" x14ac:dyDescent="0.25">
      <c r="A243" t="s">
        <v>16</v>
      </c>
      <c r="C243" s="3">
        <v>1</v>
      </c>
      <c r="D243" s="3">
        <v>300</v>
      </c>
      <c r="E243" s="3">
        <v>6</v>
      </c>
      <c r="F243" t="s">
        <v>279</v>
      </c>
      <c r="G243" t="s">
        <v>280</v>
      </c>
      <c r="H243" t="s">
        <v>358</v>
      </c>
      <c r="I243" t="s">
        <v>1012</v>
      </c>
      <c r="J243" t="s">
        <v>283</v>
      </c>
      <c r="K243" t="s">
        <v>1470</v>
      </c>
      <c r="L243" t="s">
        <v>334</v>
      </c>
      <c r="M243" t="s">
        <v>298</v>
      </c>
      <c r="N243" t="s">
        <v>287</v>
      </c>
      <c r="O243" t="s">
        <v>288</v>
      </c>
      <c r="P243" t="s">
        <v>309</v>
      </c>
      <c r="Q243" t="s">
        <v>280</v>
      </c>
      <c r="R243" t="str">
        <f t="shared" si="12"/>
        <v>SFVA-1-00132-BI-F-01804-E3-D4-IDOM-DD-pdf-1</v>
      </c>
      <c r="S243" t="s">
        <v>1658</v>
      </c>
      <c r="T243" t="str">
        <f t="shared" si="13"/>
        <v>SFVA-1-00132-BI-F-01804-E3-D4-IDOM-DD-pdf-1-MEP. Forming &amp; Aging 2 (FA2). General piping arrangement. Level +16.50, +22.00.pdf</v>
      </c>
      <c r="U243" s="4" t="s">
        <v>145</v>
      </c>
      <c r="V243" s="3">
        <v>1</v>
      </c>
      <c r="W243" s="3">
        <v>300</v>
      </c>
      <c r="X243" t="s">
        <v>279</v>
      </c>
      <c r="Y243" t="s">
        <v>280</v>
      </c>
      <c r="Z243" t="s">
        <v>358</v>
      </c>
      <c r="AA243" t="s">
        <v>1012</v>
      </c>
      <c r="AB243" t="s">
        <v>283</v>
      </c>
      <c r="AC243" s="21" t="s">
        <v>2249</v>
      </c>
      <c r="AD243" t="s">
        <v>334</v>
      </c>
      <c r="AE243" t="s">
        <v>298</v>
      </c>
      <c r="AF243" t="s">
        <v>1972</v>
      </c>
      <c r="AG243" t="s">
        <v>1973</v>
      </c>
      <c r="AH243" t="s">
        <v>309</v>
      </c>
      <c r="AI243" t="s">
        <v>280</v>
      </c>
      <c r="AJ243" t="str">
        <f t="shared" si="14"/>
        <v>SFVA-1-00132-BI-F-01300-E3-D4-JVFCCSJ-SD-pdf-1</v>
      </c>
      <c r="AK243" s="32" t="s">
        <v>2626</v>
      </c>
      <c r="AL243" t="str">
        <f t="shared" si="15"/>
        <v>SFVA-1-00132-BI-F-01300-E3-D4-JVFCCSJ-SD-pdf-1-MEP. FA2. General piping arrangement. General. Level +16.50, +22.00.pdf</v>
      </c>
      <c r="AM243" s="4" t="s">
        <v>145</v>
      </c>
      <c r="AO243"/>
    </row>
    <row r="244" spans="1:41" x14ac:dyDescent="0.25">
      <c r="A244" t="s">
        <v>16</v>
      </c>
      <c r="C244" s="3">
        <v>1</v>
      </c>
      <c r="D244" s="3">
        <v>300</v>
      </c>
      <c r="E244" s="3">
        <v>6</v>
      </c>
      <c r="F244" t="s">
        <v>279</v>
      </c>
      <c r="G244" t="s">
        <v>280</v>
      </c>
      <c r="H244" t="s">
        <v>358</v>
      </c>
      <c r="I244" t="s">
        <v>1012</v>
      </c>
      <c r="J244" t="s">
        <v>283</v>
      </c>
      <c r="K244" t="s">
        <v>1470</v>
      </c>
      <c r="L244" t="s">
        <v>334</v>
      </c>
      <c r="M244" t="s">
        <v>298</v>
      </c>
      <c r="N244" t="s">
        <v>287</v>
      </c>
      <c r="O244" t="s">
        <v>288</v>
      </c>
      <c r="P244" t="s">
        <v>309</v>
      </c>
      <c r="Q244" t="s">
        <v>280</v>
      </c>
      <c r="R244" t="str">
        <f t="shared" si="12"/>
        <v>SFVA-1-00132-BI-F-01804-E3-D4-IDOM-DD-pdf-1</v>
      </c>
      <c r="S244" t="s">
        <v>1658</v>
      </c>
      <c r="T244" t="str">
        <f t="shared" si="13"/>
        <v>SFVA-1-00132-BI-F-01804-E3-D4-IDOM-DD-pdf-1-MEP. Forming &amp; Aging 2 (FA2). General piping arrangement. Level +16.50, +22.00.pdf</v>
      </c>
      <c r="U244" s="4" t="s">
        <v>145</v>
      </c>
      <c r="V244" s="3">
        <v>1</v>
      </c>
      <c r="W244" s="3">
        <v>300</v>
      </c>
      <c r="X244" t="s">
        <v>279</v>
      </c>
      <c r="Y244" t="s">
        <v>280</v>
      </c>
      <c r="Z244" t="s">
        <v>358</v>
      </c>
      <c r="AA244" t="s">
        <v>1012</v>
      </c>
      <c r="AB244" t="s">
        <v>283</v>
      </c>
      <c r="AC244" s="21" t="s">
        <v>2250</v>
      </c>
      <c r="AD244" t="s">
        <v>334</v>
      </c>
      <c r="AE244" t="s">
        <v>298</v>
      </c>
      <c r="AF244" t="s">
        <v>1972</v>
      </c>
      <c r="AG244" t="s">
        <v>1973</v>
      </c>
      <c r="AH244" t="s">
        <v>309</v>
      </c>
      <c r="AI244" t="s">
        <v>280</v>
      </c>
      <c r="AJ244" t="str">
        <f t="shared" si="14"/>
        <v>SFVA-1-00132-BI-F-01301-E3-D4-JVFCCSJ-SD-pdf-1</v>
      </c>
      <c r="AK244" s="32" t="s">
        <v>2627</v>
      </c>
      <c r="AL244" t="str">
        <f t="shared" si="15"/>
        <v>SFVA-1-00132-BI-F-01301-E3-D4-JVFCCSJ-SD-pdf-1-MEP. FA2. General piping arrangement. Zone 1. Level +16.50, +22.00.pdf</v>
      </c>
      <c r="AM244" s="4" t="s">
        <v>145</v>
      </c>
      <c r="AO244"/>
    </row>
    <row r="245" spans="1:41" x14ac:dyDescent="0.25">
      <c r="A245" t="s">
        <v>16</v>
      </c>
      <c r="C245" s="3">
        <v>1</v>
      </c>
      <c r="D245" s="3">
        <v>300</v>
      </c>
      <c r="E245" s="3">
        <v>6</v>
      </c>
      <c r="F245" t="s">
        <v>279</v>
      </c>
      <c r="G245" t="s">
        <v>280</v>
      </c>
      <c r="H245" t="s">
        <v>358</v>
      </c>
      <c r="I245" t="s">
        <v>1012</v>
      </c>
      <c r="J245" t="s">
        <v>283</v>
      </c>
      <c r="K245" t="s">
        <v>1470</v>
      </c>
      <c r="L245" t="s">
        <v>334</v>
      </c>
      <c r="M245" t="s">
        <v>298</v>
      </c>
      <c r="N245" t="s">
        <v>287</v>
      </c>
      <c r="O245" t="s">
        <v>288</v>
      </c>
      <c r="P245" t="s">
        <v>309</v>
      </c>
      <c r="Q245" t="s">
        <v>280</v>
      </c>
      <c r="R245" t="str">
        <f t="shared" si="12"/>
        <v>SFVA-1-00132-BI-F-01804-E3-D4-IDOM-DD-pdf-1</v>
      </c>
      <c r="S245" t="s">
        <v>1658</v>
      </c>
      <c r="T245" t="str">
        <f t="shared" si="13"/>
        <v>SFVA-1-00132-BI-F-01804-E3-D4-IDOM-DD-pdf-1-MEP. Forming &amp; Aging 2 (FA2). General piping arrangement. Level +16.50, +22.00.pdf</v>
      </c>
      <c r="U245" s="4" t="s">
        <v>145</v>
      </c>
      <c r="V245" s="3">
        <v>1</v>
      </c>
      <c r="W245" s="3">
        <v>300</v>
      </c>
      <c r="X245" t="s">
        <v>279</v>
      </c>
      <c r="Y245" t="s">
        <v>280</v>
      </c>
      <c r="Z245" t="s">
        <v>358</v>
      </c>
      <c r="AA245" t="s">
        <v>1012</v>
      </c>
      <c r="AB245" t="s">
        <v>283</v>
      </c>
      <c r="AC245" s="21" t="s">
        <v>2251</v>
      </c>
      <c r="AD245" t="s">
        <v>334</v>
      </c>
      <c r="AE245" t="s">
        <v>298</v>
      </c>
      <c r="AF245" t="s">
        <v>1972</v>
      </c>
      <c r="AG245" t="s">
        <v>1973</v>
      </c>
      <c r="AH245" t="s">
        <v>309</v>
      </c>
      <c r="AI245" t="s">
        <v>280</v>
      </c>
      <c r="AJ245" t="str">
        <f t="shared" si="14"/>
        <v>SFVA-1-00132-BI-F-01302-E3-D4-JVFCCSJ-SD-pdf-1</v>
      </c>
      <c r="AK245" s="32" t="s">
        <v>2628</v>
      </c>
      <c r="AL245" t="str">
        <f t="shared" si="15"/>
        <v>SFVA-1-00132-BI-F-01302-E3-D4-JVFCCSJ-SD-pdf-1-MEP. FA2. General piping arrangement. Zone 2. Level +16.50, +22.00.pdf</v>
      </c>
      <c r="AM245" s="4" t="s">
        <v>145</v>
      </c>
      <c r="AO245"/>
    </row>
    <row r="246" spans="1:41" x14ac:dyDescent="0.25">
      <c r="A246" t="s">
        <v>16</v>
      </c>
      <c r="C246" s="3">
        <v>1</v>
      </c>
      <c r="D246" s="3">
        <v>300</v>
      </c>
      <c r="E246" s="3">
        <v>6</v>
      </c>
      <c r="F246" t="s">
        <v>279</v>
      </c>
      <c r="G246" t="s">
        <v>280</v>
      </c>
      <c r="H246" t="s">
        <v>358</v>
      </c>
      <c r="I246" t="s">
        <v>1012</v>
      </c>
      <c r="J246" t="s">
        <v>283</v>
      </c>
      <c r="K246" t="s">
        <v>1470</v>
      </c>
      <c r="L246" t="s">
        <v>334</v>
      </c>
      <c r="M246" t="s">
        <v>298</v>
      </c>
      <c r="N246" t="s">
        <v>287</v>
      </c>
      <c r="O246" t="s">
        <v>288</v>
      </c>
      <c r="P246" t="s">
        <v>309</v>
      </c>
      <c r="Q246" t="s">
        <v>280</v>
      </c>
      <c r="R246" t="str">
        <f t="shared" si="12"/>
        <v>SFVA-1-00132-BI-F-01804-E3-D4-IDOM-DD-pdf-1</v>
      </c>
      <c r="S246" t="s">
        <v>1658</v>
      </c>
      <c r="T246" t="str">
        <f t="shared" si="13"/>
        <v>SFVA-1-00132-BI-F-01804-E3-D4-IDOM-DD-pdf-1-MEP. Forming &amp; Aging 2 (FA2). General piping arrangement. Level +16.50, +22.00.pdf</v>
      </c>
      <c r="U246" s="4" t="s">
        <v>145</v>
      </c>
      <c r="V246" s="3">
        <v>1</v>
      </c>
      <c r="W246" s="3">
        <v>300</v>
      </c>
      <c r="X246" t="s">
        <v>279</v>
      </c>
      <c r="Y246" t="s">
        <v>280</v>
      </c>
      <c r="Z246" t="s">
        <v>358</v>
      </c>
      <c r="AA246" t="s">
        <v>1012</v>
      </c>
      <c r="AB246" t="s">
        <v>283</v>
      </c>
      <c r="AC246" s="21" t="s">
        <v>2252</v>
      </c>
      <c r="AD246" t="s">
        <v>334</v>
      </c>
      <c r="AE246" t="s">
        <v>298</v>
      </c>
      <c r="AF246" t="s">
        <v>1972</v>
      </c>
      <c r="AG246" t="s">
        <v>1973</v>
      </c>
      <c r="AH246" t="s">
        <v>309</v>
      </c>
      <c r="AI246" t="s">
        <v>280</v>
      </c>
      <c r="AJ246" t="str">
        <f t="shared" si="14"/>
        <v>SFVA-1-00132-BI-F-01303-E3-D4-JVFCCSJ-SD-pdf-1</v>
      </c>
      <c r="AK246" s="32" t="s">
        <v>2629</v>
      </c>
      <c r="AL246" t="str">
        <f t="shared" si="15"/>
        <v>SFVA-1-00132-BI-F-01303-E3-D4-JVFCCSJ-SD-pdf-1-MEP. FA2. General piping arrangement. Zone 3. Level +16.50, +22.00.pdf</v>
      </c>
      <c r="AM246" s="4" t="s">
        <v>145</v>
      </c>
      <c r="AO246"/>
    </row>
    <row r="247" spans="1:41" x14ac:dyDescent="0.25">
      <c r="A247" t="s">
        <v>16</v>
      </c>
      <c r="C247" s="3">
        <v>1</v>
      </c>
      <c r="D247" s="3">
        <v>300</v>
      </c>
      <c r="E247" s="3">
        <v>6</v>
      </c>
      <c r="F247" t="s">
        <v>279</v>
      </c>
      <c r="G247" t="s">
        <v>280</v>
      </c>
      <c r="H247" t="s">
        <v>358</v>
      </c>
      <c r="I247" t="s">
        <v>1012</v>
      </c>
      <c r="J247" t="s">
        <v>283</v>
      </c>
      <c r="K247" t="s">
        <v>1470</v>
      </c>
      <c r="L247" t="s">
        <v>334</v>
      </c>
      <c r="M247" t="s">
        <v>298</v>
      </c>
      <c r="N247" t="s">
        <v>287</v>
      </c>
      <c r="O247" t="s">
        <v>288</v>
      </c>
      <c r="P247" t="s">
        <v>309</v>
      </c>
      <c r="Q247" t="s">
        <v>280</v>
      </c>
      <c r="R247" t="str">
        <f t="shared" si="12"/>
        <v>SFVA-1-00132-BI-F-01804-E3-D4-IDOM-DD-pdf-1</v>
      </c>
      <c r="S247" t="s">
        <v>1658</v>
      </c>
      <c r="T247" t="str">
        <f t="shared" si="13"/>
        <v>SFVA-1-00132-BI-F-01804-E3-D4-IDOM-DD-pdf-1-MEP. Forming &amp; Aging 2 (FA2). General piping arrangement. Level +16.50, +22.00.pdf</v>
      </c>
      <c r="U247" s="4" t="s">
        <v>145</v>
      </c>
      <c r="V247" s="3">
        <v>1</v>
      </c>
      <c r="W247" s="3">
        <v>300</v>
      </c>
      <c r="X247" t="s">
        <v>279</v>
      </c>
      <c r="Y247" t="s">
        <v>280</v>
      </c>
      <c r="Z247" t="s">
        <v>358</v>
      </c>
      <c r="AA247" t="s">
        <v>1012</v>
      </c>
      <c r="AB247" t="s">
        <v>283</v>
      </c>
      <c r="AC247" s="21" t="s">
        <v>2253</v>
      </c>
      <c r="AD247" t="s">
        <v>334</v>
      </c>
      <c r="AE247" t="s">
        <v>298</v>
      </c>
      <c r="AF247" t="s">
        <v>1972</v>
      </c>
      <c r="AG247" t="s">
        <v>1973</v>
      </c>
      <c r="AH247" t="s">
        <v>309</v>
      </c>
      <c r="AI247" t="s">
        <v>280</v>
      </c>
      <c r="AJ247" t="str">
        <f t="shared" si="14"/>
        <v>SFVA-1-00132-BI-F-01304-E3-D4-JVFCCSJ-SD-pdf-1</v>
      </c>
      <c r="AK247" s="32" t="s">
        <v>2630</v>
      </c>
      <c r="AL247" t="str">
        <f t="shared" si="15"/>
        <v>SFVA-1-00132-BI-F-01304-E3-D4-JVFCCSJ-SD-pdf-1-MEP. FA2. General piping arrangement. Zone 4. Level +16.50, +22.00.pdf</v>
      </c>
      <c r="AM247" s="4" t="s">
        <v>145</v>
      </c>
      <c r="AO247"/>
    </row>
    <row r="248" spans="1:41" x14ac:dyDescent="0.25">
      <c r="A248" t="s">
        <v>16</v>
      </c>
      <c r="C248" s="3">
        <v>1</v>
      </c>
      <c r="D248" s="3">
        <v>300</v>
      </c>
      <c r="E248" s="3">
        <v>6</v>
      </c>
      <c r="F248" t="s">
        <v>279</v>
      </c>
      <c r="G248" t="s">
        <v>280</v>
      </c>
      <c r="H248" t="s">
        <v>358</v>
      </c>
      <c r="I248" t="s">
        <v>1012</v>
      </c>
      <c r="J248" t="s">
        <v>283</v>
      </c>
      <c r="K248" t="s">
        <v>1471</v>
      </c>
      <c r="L248" t="s">
        <v>350</v>
      </c>
      <c r="M248" t="s">
        <v>298</v>
      </c>
      <c r="N248" t="s">
        <v>287</v>
      </c>
      <c r="O248" t="s">
        <v>288</v>
      </c>
      <c r="P248" t="s">
        <v>309</v>
      </c>
      <c r="Q248" t="s">
        <v>280</v>
      </c>
      <c r="R248" t="str">
        <f t="shared" si="12"/>
        <v>SFVA-1-00132-BI-F-01805-E4-D4-IDOM-DD-pdf-1</v>
      </c>
      <c r="S248" t="s">
        <v>1659</v>
      </c>
      <c r="T248" t="str">
        <f t="shared" si="13"/>
        <v>SFVA-1-00132-BI-F-01805-E4-D4-IDOM-DD-pdf-1-MEP. Forming &amp; Aging 2 (FA2). General piping arrangement. Level +22.00, +23.40.pdf</v>
      </c>
      <c r="U248" s="4" t="s">
        <v>145</v>
      </c>
      <c r="V248" s="3">
        <v>1</v>
      </c>
      <c r="W248" s="3">
        <v>300</v>
      </c>
      <c r="X248" t="s">
        <v>279</v>
      </c>
      <c r="Y248" t="s">
        <v>280</v>
      </c>
      <c r="Z248" t="s">
        <v>358</v>
      </c>
      <c r="AA248" t="s">
        <v>1012</v>
      </c>
      <c r="AB248" t="s">
        <v>283</v>
      </c>
      <c r="AC248" s="21" t="s">
        <v>2297</v>
      </c>
      <c r="AD248" t="s">
        <v>350</v>
      </c>
      <c r="AE248" t="s">
        <v>298</v>
      </c>
      <c r="AF248" t="s">
        <v>1972</v>
      </c>
      <c r="AG248" t="s">
        <v>1973</v>
      </c>
      <c r="AH248" t="s">
        <v>309</v>
      </c>
      <c r="AI248" t="s">
        <v>280</v>
      </c>
      <c r="AJ248" t="str">
        <f t="shared" si="14"/>
        <v>SFVA-1-00132-BI-F-01400-E4-D4-JVFCCSJ-SD-pdf-1</v>
      </c>
      <c r="AK248" s="32" t="s">
        <v>2631</v>
      </c>
      <c r="AL248" t="str">
        <f t="shared" si="15"/>
        <v>SFVA-1-00132-BI-F-01400-E4-D4-JVFCCSJ-SD-pdf-1-MEP. FA2. General piping arrangement. General. Level +22.00, +23.40.pdf</v>
      </c>
      <c r="AM248" s="4" t="s">
        <v>145</v>
      </c>
      <c r="AO248"/>
    </row>
    <row r="249" spans="1:41" x14ac:dyDescent="0.25">
      <c r="A249" t="s">
        <v>16</v>
      </c>
      <c r="C249" s="3">
        <v>1</v>
      </c>
      <c r="D249" s="3">
        <v>300</v>
      </c>
      <c r="E249" s="3">
        <v>6</v>
      </c>
      <c r="F249" t="s">
        <v>279</v>
      </c>
      <c r="G249" t="s">
        <v>280</v>
      </c>
      <c r="H249" t="s">
        <v>358</v>
      </c>
      <c r="I249" t="s">
        <v>1012</v>
      </c>
      <c r="J249" t="s">
        <v>283</v>
      </c>
      <c r="K249" t="s">
        <v>1471</v>
      </c>
      <c r="L249" t="s">
        <v>350</v>
      </c>
      <c r="M249" t="s">
        <v>298</v>
      </c>
      <c r="N249" t="s">
        <v>287</v>
      </c>
      <c r="O249" t="s">
        <v>288</v>
      </c>
      <c r="P249" t="s">
        <v>309</v>
      </c>
      <c r="Q249" t="s">
        <v>280</v>
      </c>
      <c r="R249" t="str">
        <f t="shared" si="12"/>
        <v>SFVA-1-00132-BI-F-01805-E4-D4-IDOM-DD-pdf-1</v>
      </c>
      <c r="S249" t="s">
        <v>1659</v>
      </c>
      <c r="T249" t="str">
        <f t="shared" si="13"/>
        <v>SFVA-1-00132-BI-F-01805-E4-D4-IDOM-DD-pdf-1-MEP. Forming &amp; Aging 2 (FA2). General piping arrangement. Level +22.00, +23.40.pdf</v>
      </c>
      <c r="U249" s="4" t="s">
        <v>145</v>
      </c>
      <c r="V249" s="3">
        <v>1</v>
      </c>
      <c r="W249" s="3">
        <v>300</v>
      </c>
      <c r="X249" t="s">
        <v>279</v>
      </c>
      <c r="Y249" t="s">
        <v>280</v>
      </c>
      <c r="Z249" t="s">
        <v>358</v>
      </c>
      <c r="AA249" t="s">
        <v>1012</v>
      </c>
      <c r="AB249" t="s">
        <v>283</v>
      </c>
      <c r="AC249" s="21" t="s">
        <v>2298</v>
      </c>
      <c r="AD249" t="s">
        <v>350</v>
      </c>
      <c r="AE249" t="s">
        <v>298</v>
      </c>
      <c r="AF249" t="s">
        <v>1972</v>
      </c>
      <c r="AG249" t="s">
        <v>1973</v>
      </c>
      <c r="AH249" t="s">
        <v>309</v>
      </c>
      <c r="AI249" t="s">
        <v>280</v>
      </c>
      <c r="AJ249" t="str">
        <f t="shared" si="14"/>
        <v>SFVA-1-00132-BI-F-01401-E4-D4-JVFCCSJ-SD-pdf-1</v>
      </c>
      <c r="AK249" s="32" t="s">
        <v>2632</v>
      </c>
      <c r="AL249" t="str">
        <f t="shared" si="15"/>
        <v>SFVA-1-00132-BI-F-01401-E4-D4-JVFCCSJ-SD-pdf-1-MEP. FA2. General piping arrangement. Zone 1. Level +22.00, +23.40.pdf</v>
      </c>
      <c r="AM249" s="4" t="s">
        <v>145</v>
      </c>
      <c r="AO249"/>
    </row>
    <row r="250" spans="1:41" x14ac:dyDescent="0.25">
      <c r="A250" t="s">
        <v>16</v>
      </c>
      <c r="C250" s="3">
        <v>1</v>
      </c>
      <c r="D250" s="3">
        <v>300</v>
      </c>
      <c r="E250" s="3">
        <v>6</v>
      </c>
      <c r="F250" t="s">
        <v>279</v>
      </c>
      <c r="G250" t="s">
        <v>280</v>
      </c>
      <c r="H250" t="s">
        <v>358</v>
      </c>
      <c r="I250" t="s">
        <v>1012</v>
      </c>
      <c r="J250" t="s">
        <v>283</v>
      </c>
      <c r="K250" t="s">
        <v>1471</v>
      </c>
      <c r="L250" t="s">
        <v>350</v>
      </c>
      <c r="M250" t="s">
        <v>298</v>
      </c>
      <c r="N250" t="s">
        <v>287</v>
      </c>
      <c r="O250" t="s">
        <v>288</v>
      </c>
      <c r="P250" t="s">
        <v>309</v>
      </c>
      <c r="Q250" t="s">
        <v>280</v>
      </c>
      <c r="R250" t="str">
        <f t="shared" si="12"/>
        <v>SFVA-1-00132-BI-F-01805-E4-D4-IDOM-DD-pdf-1</v>
      </c>
      <c r="S250" t="s">
        <v>1659</v>
      </c>
      <c r="T250" t="str">
        <f t="shared" si="13"/>
        <v>SFVA-1-00132-BI-F-01805-E4-D4-IDOM-DD-pdf-1-MEP. Forming &amp; Aging 2 (FA2). General piping arrangement. Level +22.00, +23.40.pdf</v>
      </c>
      <c r="U250" s="4" t="s">
        <v>145</v>
      </c>
      <c r="V250" s="3">
        <v>1</v>
      </c>
      <c r="W250" s="3">
        <v>300</v>
      </c>
      <c r="X250" t="s">
        <v>279</v>
      </c>
      <c r="Y250" t="s">
        <v>280</v>
      </c>
      <c r="Z250" t="s">
        <v>358</v>
      </c>
      <c r="AA250" t="s">
        <v>1012</v>
      </c>
      <c r="AB250" t="s">
        <v>283</v>
      </c>
      <c r="AC250" s="21" t="s">
        <v>2299</v>
      </c>
      <c r="AD250" t="s">
        <v>350</v>
      </c>
      <c r="AE250" t="s">
        <v>298</v>
      </c>
      <c r="AF250" t="s">
        <v>1972</v>
      </c>
      <c r="AG250" t="s">
        <v>1973</v>
      </c>
      <c r="AH250" t="s">
        <v>309</v>
      </c>
      <c r="AI250" t="s">
        <v>280</v>
      </c>
      <c r="AJ250" t="str">
        <f t="shared" si="14"/>
        <v>SFVA-1-00132-BI-F-01402-E4-D4-JVFCCSJ-SD-pdf-1</v>
      </c>
      <c r="AK250" s="32" t="s">
        <v>2633</v>
      </c>
      <c r="AL250" t="str">
        <f t="shared" si="15"/>
        <v>SFVA-1-00132-BI-F-01402-E4-D4-JVFCCSJ-SD-pdf-1-MEP. FA2. General piping arrangement. Zone 2. Level +22.00, +23.40.pdf</v>
      </c>
      <c r="AM250" s="4" t="s">
        <v>145</v>
      </c>
      <c r="AO250"/>
    </row>
    <row r="251" spans="1:41" x14ac:dyDescent="0.25">
      <c r="A251" t="s">
        <v>16</v>
      </c>
      <c r="C251" s="3">
        <v>1</v>
      </c>
      <c r="D251" s="3">
        <v>300</v>
      </c>
      <c r="E251" s="3">
        <v>6</v>
      </c>
      <c r="F251" t="s">
        <v>279</v>
      </c>
      <c r="G251" t="s">
        <v>280</v>
      </c>
      <c r="H251" t="s">
        <v>358</v>
      </c>
      <c r="I251" t="s">
        <v>1012</v>
      </c>
      <c r="J251" t="s">
        <v>283</v>
      </c>
      <c r="K251" t="s">
        <v>1471</v>
      </c>
      <c r="L251" t="s">
        <v>350</v>
      </c>
      <c r="M251" t="s">
        <v>298</v>
      </c>
      <c r="N251" t="s">
        <v>287</v>
      </c>
      <c r="O251" t="s">
        <v>288</v>
      </c>
      <c r="P251" t="s">
        <v>309</v>
      </c>
      <c r="Q251" t="s">
        <v>280</v>
      </c>
      <c r="R251" t="str">
        <f t="shared" si="12"/>
        <v>SFVA-1-00132-BI-F-01805-E4-D4-IDOM-DD-pdf-1</v>
      </c>
      <c r="S251" t="s">
        <v>1659</v>
      </c>
      <c r="T251" t="str">
        <f t="shared" si="13"/>
        <v>SFVA-1-00132-BI-F-01805-E4-D4-IDOM-DD-pdf-1-MEP. Forming &amp; Aging 2 (FA2). General piping arrangement. Level +22.00, +23.40.pdf</v>
      </c>
      <c r="U251" s="4" t="s">
        <v>145</v>
      </c>
      <c r="V251" s="3">
        <v>1</v>
      </c>
      <c r="W251" s="3">
        <v>300</v>
      </c>
      <c r="X251" t="s">
        <v>279</v>
      </c>
      <c r="Y251" t="s">
        <v>280</v>
      </c>
      <c r="Z251" t="s">
        <v>358</v>
      </c>
      <c r="AA251" t="s">
        <v>1012</v>
      </c>
      <c r="AB251" t="s">
        <v>283</v>
      </c>
      <c r="AC251" s="21" t="s">
        <v>2300</v>
      </c>
      <c r="AD251" t="s">
        <v>350</v>
      </c>
      <c r="AE251" t="s">
        <v>298</v>
      </c>
      <c r="AF251" t="s">
        <v>1972</v>
      </c>
      <c r="AG251" t="s">
        <v>1973</v>
      </c>
      <c r="AH251" t="s">
        <v>309</v>
      </c>
      <c r="AI251" t="s">
        <v>280</v>
      </c>
      <c r="AJ251" t="str">
        <f t="shared" si="14"/>
        <v>SFVA-1-00132-BI-F-01403-E4-D4-JVFCCSJ-SD-pdf-1</v>
      </c>
      <c r="AK251" s="32" t="s">
        <v>2634</v>
      </c>
      <c r="AL251" t="str">
        <f t="shared" si="15"/>
        <v>SFVA-1-00132-BI-F-01403-E4-D4-JVFCCSJ-SD-pdf-1-MEP. FA2. General piping arrangement. Zone 3. Level +22.00, +23.40.pdf</v>
      </c>
      <c r="AM251" s="4" t="s">
        <v>145</v>
      </c>
      <c r="AO251"/>
    </row>
    <row r="252" spans="1:41" x14ac:dyDescent="0.25">
      <c r="A252" t="s">
        <v>16</v>
      </c>
      <c r="C252" s="3">
        <v>1</v>
      </c>
      <c r="D252" s="3">
        <v>300</v>
      </c>
      <c r="E252" s="3">
        <v>6</v>
      </c>
      <c r="F252" t="s">
        <v>279</v>
      </c>
      <c r="G252" t="s">
        <v>280</v>
      </c>
      <c r="H252" t="s">
        <v>358</v>
      </c>
      <c r="I252" t="s">
        <v>1012</v>
      </c>
      <c r="J252" t="s">
        <v>283</v>
      </c>
      <c r="K252" t="s">
        <v>1471</v>
      </c>
      <c r="L252" t="s">
        <v>350</v>
      </c>
      <c r="M252" t="s">
        <v>298</v>
      </c>
      <c r="N252" t="s">
        <v>287</v>
      </c>
      <c r="O252" t="s">
        <v>288</v>
      </c>
      <c r="P252" t="s">
        <v>309</v>
      </c>
      <c r="Q252" t="s">
        <v>280</v>
      </c>
      <c r="R252" t="str">
        <f t="shared" si="12"/>
        <v>SFVA-1-00132-BI-F-01805-E4-D4-IDOM-DD-pdf-1</v>
      </c>
      <c r="S252" t="s">
        <v>1659</v>
      </c>
      <c r="T252" t="str">
        <f t="shared" si="13"/>
        <v>SFVA-1-00132-BI-F-01805-E4-D4-IDOM-DD-pdf-1-MEP. Forming &amp; Aging 2 (FA2). General piping arrangement. Level +22.00, +23.40.pdf</v>
      </c>
      <c r="U252" s="4" t="s">
        <v>145</v>
      </c>
      <c r="V252" s="3">
        <v>1</v>
      </c>
      <c r="W252" s="3">
        <v>300</v>
      </c>
      <c r="X252" t="s">
        <v>279</v>
      </c>
      <c r="Y252" t="s">
        <v>280</v>
      </c>
      <c r="Z252" t="s">
        <v>358</v>
      </c>
      <c r="AA252" t="s">
        <v>1012</v>
      </c>
      <c r="AB252" t="s">
        <v>283</v>
      </c>
      <c r="AC252" s="21" t="s">
        <v>2301</v>
      </c>
      <c r="AD252" t="s">
        <v>350</v>
      </c>
      <c r="AE252" t="s">
        <v>298</v>
      </c>
      <c r="AF252" t="s">
        <v>1972</v>
      </c>
      <c r="AG252" t="s">
        <v>1973</v>
      </c>
      <c r="AH252" t="s">
        <v>309</v>
      </c>
      <c r="AI252" t="s">
        <v>280</v>
      </c>
      <c r="AJ252" t="str">
        <f t="shared" si="14"/>
        <v>SFVA-1-00132-BI-F-01404-E4-D4-JVFCCSJ-SD-pdf-1</v>
      </c>
      <c r="AK252" s="32" t="s">
        <v>2635</v>
      </c>
      <c r="AL252" t="str">
        <f t="shared" si="15"/>
        <v>SFVA-1-00132-BI-F-01404-E4-D4-JVFCCSJ-SD-pdf-1-MEP. FA2. General piping arrangement. Zone 4. Level +22.00, +23.40.pdf</v>
      </c>
      <c r="AM252" s="4" t="s">
        <v>145</v>
      </c>
      <c r="AO252"/>
    </row>
    <row r="253" spans="1:41" x14ac:dyDescent="0.25">
      <c r="A253" t="s">
        <v>17</v>
      </c>
      <c r="C253" s="3">
        <v>1</v>
      </c>
      <c r="E253" s="3">
        <v>1</v>
      </c>
      <c r="F253" t="s">
        <v>279</v>
      </c>
      <c r="G253" t="s">
        <v>280</v>
      </c>
      <c r="H253" t="s">
        <v>358</v>
      </c>
      <c r="I253" t="s">
        <v>1012</v>
      </c>
      <c r="J253" t="s">
        <v>262</v>
      </c>
      <c r="K253" t="s">
        <v>1550</v>
      </c>
      <c r="L253" t="s">
        <v>301</v>
      </c>
      <c r="M253" t="s">
        <v>298</v>
      </c>
      <c r="N253" t="s">
        <v>287</v>
      </c>
      <c r="O253" t="s">
        <v>288</v>
      </c>
      <c r="P253" t="s">
        <v>309</v>
      </c>
      <c r="Q253" t="s">
        <v>280</v>
      </c>
      <c r="R253" t="str">
        <f t="shared" si="12"/>
        <v>SFVA-1-00132-BI-X-00505-G0-D4-IDOM-DD-pdf-1</v>
      </c>
      <c r="S253" t="s">
        <v>1732</v>
      </c>
      <c r="T253" t="str">
        <f t="shared" si="13"/>
        <v>SFVA-1-00132-BI-X-00505-G0-D4-IDOM-DD-pdf-1-MEP. FA2. Helium.P&amp;ID.pdf</v>
      </c>
      <c r="U253" t="s">
        <v>160</v>
      </c>
      <c r="V253" s="3">
        <v>1</v>
      </c>
      <c r="X253" t="s">
        <v>279</v>
      </c>
      <c r="Y253" t="s">
        <v>280</v>
      </c>
      <c r="Z253" t="s">
        <v>358</v>
      </c>
      <c r="AA253" t="s">
        <v>1012</v>
      </c>
      <c r="AB253" t="s">
        <v>262</v>
      </c>
      <c r="AC253" s="21" t="s">
        <v>1974</v>
      </c>
      <c r="AD253" t="s">
        <v>301</v>
      </c>
      <c r="AE253" t="s">
        <v>298</v>
      </c>
      <c r="AF253" t="s">
        <v>1972</v>
      </c>
      <c r="AG253" t="s">
        <v>1973</v>
      </c>
      <c r="AH253" t="s">
        <v>309</v>
      </c>
      <c r="AI253" t="s">
        <v>280</v>
      </c>
      <c r="AJ253" t="str">
        <f t="shared" si="14"/>
        <v>SFVA-1-00132-BI-X-00100-G0-D4-JVFCCSJ-SD-pdf-1</v>
      </c>
      <c r="AK253" s="24" t="s">
        <v>1732</v>
      </c>
      <c r="AL253" t="str">
        <f t="shared" si="15"/>
        <v>SFVA-1-00132-BI-X-00100-G0-D4-JVFCCSJ-SD-pdf-1-MEP. FA2. Helium.P&amp;ID.pdf</v>
      </c>
      <c r="AM253" t="s">
        <v>160</v>
      </c>
      <c r="AO253"/>
    </row>
    <row r="254" spans="1:41" x14ac:dyDescent="0.25">
      <c r="A254" t="s">
        <v>17</v>
      </c>
      <c r="C254" s="3">
        <v>1</v>
      </c>
      <c r="E254" s="3">
        <v>1</v>
      </c>
      <c r="F254" t="s">
        <v>279</v>
      </c>
      <c r="G254" t="s">
        <v>280</v>
      </c>
      <c r="H254" t="s">
        <v>358</v>
      </c>
      <c r="I254" t="s">
        <v>1012</v>
      </c>
      <c r="J254" t="s">
        <v>262</v>
      </c>
      <c r="K254" t="s">
        <v>1551</v>
      </c>
      <c r="L254" t="s">
        <v>301</v>
      </c>
      <c r="M254" t="s">
        <v>298</v>
      </c>
      <c r="N254" t="s">
        <v>287</v>
      </c>
      <c r="O254" t="s">
        <v>288</v>
      </c>
      <c r="P254" t="s">
        <v>309</v>
      </c>
      <c r="Q254" t="s">
        <v>280</v>
      </c>
      <c r="R254" t="str">
        <f t="shared" si="12"/>
        <v>SFVA-1-00132-BI-X-01733-G0-D4-IDOM-DD-pdf-1</v>
      </c>
      <c r="S254" t="s">
        <v>1733</v>
      </c>
      <c r="T254" t="str">
        <f t="shared" si="13"/>
        <v>SFVA-1-00132-BI-X-01733-G0-D4-IDOM-DD-pdf-1-MEP. FA2. Process Cooling Water. P&amp;ID.pdf</v>
      </c>
      <c r="U254" t="s">
        <v>160</v>
      </c>
      <c r="V254" s="3">
        <v>1</v>
      </c>
      <c r="X254" t="s">
        <v>279</v>
      </c>
      <c r="Y254" t="s">
        <v>280</v>
      </c>
      <c r="Z254" t="s">
        <v>358</v>
      </c>
      <c r="AA254" t="s">
        <v>1012</v>
      </c>
      <c r="AB254" t="s">
        <v>262</v>
      </c>
      <c r="AC254" s="21" t="s">
        <v>1975</v>
      </c>
      <c r="AD254" t="s">
        <v>301</v>
      </c>
      <c r="AE254" t="s">
        <v>298</v>
      </c>
      <c r="AF254" t="s">
        <v>1972</v>
      </c>
      <c r="AG254" t="s">
        <v>1973</v>
      </c>
      <c r="AH254" t="s">
        <v>309</v>
      </c>
      <c r="AI254" t="s">
        <v>280</v>
      </c>
      <c r="AJ254" t="str">
        <f t="shared" si="14"/>
        <v>SFVA-1-00132-BI-X-00101-G0-D4-JVFCCSJ-SD-pdf-1</v>
      </c>
      <c r="AK254" s="24" t="s">
        <v>1733</v>
      </c>
      <c r="AL254" t="str">
        <f t="shared" si="15"/>
        <v>SFVA-1-00132-BI-X-00101-G0-D4-JVFCCSJ-SD-pdf-1-MEP. FA2. Process Cooling Water. P&amp;ID.pdf</v>
      </c>
      <c r="AM254" t="s">
        <v>160</v>
      </c>
      <c r="AO254"/>
    </row>
    <row r="255" spans="1:41" x14ac:dyDescent="0.25">
      <c r="A255" t="s">
        <v>17</v>
      </c>
      <c r="C255" s="3">
        <v>3</v>
      </c>
      <c r="E255" s="3">
        <v>3</v>
      </c>
      <c r="F255" t="s">
        <v>279</v>
      </c>
      <c r="G255" t="s">
        <v>280</v>
      </c>
      <c r="H255" t="s">
        <v>358</v>
      </c>
      <c r="I255" t="s">
        <v>1012</v>
      </c>
      <c r="J255" t="s">
        <v>262</v>
      </c>
      <c r="K255" t="s">
        <v>1552</v>
      </c>
      <c r="L255" t="s">
        <v>301</v>
      </c>
      <c r="M255" t="s">
        <v>298</v>
      </c>
      <c r="N255" t="s">
        <v>287</v>
      </c>
      <c r="O255" t="s">
        <v>288</v>
      </c>
      <c r="P255" t="s">
        <v>309</v>
      </c>
      <c r="Q255" t="s">
        <v>280</v>
      </c>
      <c r="R255" t="str">
        <f t="shared" si="12"/>
        <v>SFVA-1-00132-BI-X-01738-G0-D4-IDOM-DD-pdf-1</v>
      </c>
      <c r="S255" t="s">
        <v>1734</v>
      </c>
      <c r="T255" t="str">
        <f t="shared" si="13"/>
        <v>SFVA-1-00132-BI-X-01738-G0-D4-IDOM-DD-pdf-1-MEP. FA2. Chilled Water. P&amp;ID.pdf</v>
      </c>
      <c r="U255" t="s">
        <v>160</v>
      </c>
      <c r="V255" s="3">
        <v>3</v>
      </c>
      <c r="X255" t="s">
        <v>279</v>
      </c>
      <c r="Y255" t="s">
        <v>280</v>
      </c>
      <c r="Z255" t="s">
        <v>358</v>
      </c>
      <c r="AA255" t="s">
        <v>1012</v>
      </c>
      <c r="AB255" t="s">
        <v>262</v>
      </c>
      <c r="AC255" s="21" t="s">
        <v>1976</v>
      </c>
      <c r="AD255" t="s">
        <v>301</v>
      </c>
      <c r="AE255" t="s">
        <v>298</v>
      </c>
      <c r="AF255" t="s">
        <v>1972</v>
      </c>
      <c r="AG255" t="s">
        <v>1973</v>
      </c>
      <c r="AH255" t="s">
        <v>309</v>
      </c>
      <c r="AI255" t="s">
        <v>280</v>
      </c>
      <c r="AJ255" t="str">
        <f t="shared" si="14"/>
        <v>SFVA-1-00132-BI-X-00102-G0-D4-JVFCCSJ-SD-pdf-1</v>
      </c>
      <c r="AK255" s="24" t="s">
        <v>1734</v>
      </c>
      <c r="AL255" t="str">
        <f t="shared" si="15"/>
        <v>SFVA-1-00132-BI-X-00102-G0-D4-JVFCCSJ-SD-pdf-1-MEP. FA2. Chilled Water. P&amp;ID.pdf</v>
      </c>
      <c r="AM255" t="s">
        <v>160</v>
      </c>
      <c r="AO255"/>
    </row>
    <row r="256" spans="1:41" x14ac:dyDescent="0.25">
      <c r="A256" t="s">
        <v>17</v>
      </c>
      <c r="C256" s="3">
        <v>1</v>
      </c>
      <c r="E256" s="3">
        <v>1</v>
      </c>
      <c r="F256" t="s">
        <v>279</v>
      </c>
      <c r="G256" t="s">
        <v>280</v>
      </c>
      <c r="H256" t="s">
        <v>358</v>
      </c>
      <c r="I256" t="s">
        <v>1012</v>
      </c>
      <c r="J256" t="s">
        <v>262</v>
      </c>
      <c r="K256" t="s">
        <v>1553</v>
      </c>
      <c r="L256" t="s">
        <v>301</v>
      </c>
      <c r="M256" t="s">
        <v>298</v>
      </c>
      <c r="N256" t="s">
        <v>287</v>
      </c>
      <c r="O256" t="s">
        <v>288</v>
      </c>
      <c r="P256" t="s">
        <v>309</v>
      </c>
      <c r="Q256" t="s">
        <v>280</v>
      </c>
      <c r="R256" t="str">
        <f t="shared" si="12"/>
        <v>SFVA-1-00132-BI-X-01742-G0-D4-IDOM-DD-pdf-1</v>
      </c>
      <c r="S256" t="s">
        <v>1735</v>
      </c>
      <c r="T256" t="str">
        <f t="shared" si="13"/>
        <v>SFVA-1-00132-BI-X-01742-G0-D4-IDOM-DD-pdf-1-MEP. FA2. Electrolyte.P&amp;ID.pdf</v>
      </c>
      <c r="U256" t="s">
        <v>160</v>
      </c>
      <c r="V256" s="3">
        <v>1</v>
      </c>
      <c r="X256" t="s">
        <v>279</v>
      </c>
      <c r="Y256" t="s">
        <v>280</v>
      </c>
      <c r="Z256" t="s">
        <v>358</v>
      </c>
      <c r="AA256" t="s">
        <v>1012</v>
      </c>
      <c r="AB256" t="s">
        <v>262</v>
      </c>
      <c r="AC256" s="21" t="s">
        <v>1977</v>
      </c>
      <c r="AD256" t="s">
        <v>301</v>
      </c>
      <c r="AE256" t="s">
        <v>298</v>
      </c>
      <c r="AF256" t="s">
        <v>1972</v>
      </c>
      <c r="AG256" t="s">
        <v>1973</v>
      </c>
      <c r="AH256" t="s">
        <v>309</v>
      </c>
      <c r="AI256" t="s">
        <v>280</v>
      </c>
      <c r="AJ256" t="str">
        <f t="shared" si="14"/>
        <v>SFVA-1-00132-BI-X-00103-G0-D4-JVFCCSJ-SD-pdf-1</v>
      </c>
      <c r="AK256" s="24" t="s">
        <v>1735</v>
      </c>
      <c r="AL256" t="str">
        <f t="shared" si="15"/>
        <v>SFVA-1-00132-BI-X-00103-G0-D4-JVFCCSJ-SD-pdf-1-MEP. FA2. Electrolyte.P&amp;ID.pdf</v>
      </c>
      <c r="AM256" t="s">
        <v>160</v>
      </c>
      <c r="AO256"/>
    </row>
    <row r="257" spans="1:41" x14ac:dyDescent="0.25">
      <c r="A257" t="s">
        <v>17</v>
      </c>
      <c r="C257" s="3">
        <v>1</v>
      </c>
      <c r="E257" s="3">
        <v>1</v>
      </c>
      <c r="F257" t="s">
        <v>279</v>
      </c>
      <c r="G257" t="s">
        <v>280</v>
      </c>
      <c r="H257" t="s">
        <v>358</v>
      </c>
      <c r="I257" t="s">
        <v>1012</v>
      </c>
      <c r="J257" t="s">
        <v>262</v>
      </c>
      <c r="K257" t="s">
        <v>1554</v>
      </c>
      <c r="L257" t="s">
        <v>301</v>
      </c>
      <c r="M257" t="s">
        <v>298</v>
      </c>
      <c r="N257" t="s">
        <v>287</v>
      </c>
      <c r="O257" t="s">
        <v>288</v>
      </c>
      <c r="P257" t="s">
        <v>309</v>
      </c>
      <c r="Q257" t="s">
        <v>280</v>
      </c>
      <c r="R257" t="str">
        <f t="shared" si="12"/>
        <v>SFVA-1-00132-BI-X-01747-G0-D4-IDOM-DD-pdf-1</v>
      </c>
      <c r="S257" t="s">
        <v>1736</v>
      </c>
      <c r="T257" t="str">
        <f t="shared" si="13"/>
        <v>SFVA-1-00132-BI-X-01747-G0-D4-IDOM-DD-pdf-1-MEP. FA2. Compressed Air.P&amp;ID.pdf</v>
      </c>
      <c r="U257" t="s">
        <v>160</v>
      </c>
      <c r="V257" s="3">
        <v>1</v>
      </c>
      <c r="X257" t="s">
        <v>279</v>
      </c>
      <c r="Y257" t="s">
        <v>280</v>
      </c>
      <c r="Z257" t="s">
        <v>358</v>
      </c>
      <c r="AA257" t="s">
        <v>1012</v>
      </c>
      <c r="AB257" t="s">
        <v>262</v>
      </c>
      <c r="AC257" s="21" t="s">
        <v>1978</v>
      </c>
      <c r="AD257" t="s">
        <v>301</v>
      </c>
      <c r="AE257" t="s">
        <v>298</v>
      </c>
      <c r="AF257" t="s">
        <v>1972</v>
      </c>
      <c r="AG257" t="s">
        <v>1973</v>
      </c>
      <c r="AH257" t="s">
        <v>309</v>
      </c>
      <c r="AI257" t="s">
        <v>280</v>
      </c>
      <c r="AJ257" t="str">
        <f t="shared" si="14"/>
        <v>SFVA-1-00132-BI-X-00104-G0-D4-JVFCCSJ-SD-pdf-1</v>
      </c>
      <c r="AK257" s="24" t="s">
        <v>1736</v>
      </c>
      <c r="AL257" t="str">
        <f t="shared" si="15"/>
        <v>SFVA-1-00132-BI-X-00104-G0-D4-JVFCCSJ-SD-pdf-1-MEP. FA2. Compressed Air.P&amp;ID.pdf</v>
      </c>
      <c r="AM257" t="s">
        <v>160</v>
      </c>
      <c r="AO257"/>
    </row>
    <row r="258" spans="1:41" x14ac:dyDescent="0.25">
      <c r="A258" t="s">
        <v>17</v>
      </c>
      <c r="C258" s="3">
        <v>1</v>
      </c>
      <c r="E258" s="3">
        <v>1</v>
      </c>
      <c r="F258" t="s">
        <v>279</v>
      </c>
      <c r="G258" t="s">
        <v>280</v>
      </c>
      <c r="H258" t="s">
        <v>358</v>
      </c>
      <c r="I258" t="s">
        <v>1012</v>
      </c>
      <c r="J258" t="s">
        <v>262</v>
      </c>
      <c r="K258" t="s">
        <v>1555</v>
      </c>
      <c r="L258" t="s">
        <v>301</v>
      </c>
      <c r="M258" t="s">
        <v>298</v>
      </c>
      <c r="N258" t="s">
        <v>287</v>
      </c>
      <c r="O258" t="s">
        <v>288</v>
      </c>
      <c r="P258" t="s">
        <v>309</v>
      </c>
      <c r="Q258" t="s">
        <v>280</v>
      </c>
      <c r="R258" t="str">
        <f t="shared" ref="R258:R321" si="16">+_xlfn.TEXTJOIN("-",TRUE,F258:Q258)</f>
        <v>SFVA-1-00132-BI-X-01752-G0-D4-IDOM-DD-pdf-1</v>
      </c>
      <c r="S258" t="s">
        <v>1737</v>
      </c>
      <c r="T258" t="str">
        <f t="shared" ref="T258:T321" si="17">+_xlfn.CONCAT(R258,"-",S258)</f>
        <v>SFVA-1-00132-BI-X-01752-G0-D4-IDOM-DD-pdf-1-MEP. FA2. Nitrogen. P&amp;ID.pdf</v>
      </c>
      <c r="U258" t="s">
        <v>160</v>
      </c>
      <c r="V258" s="3">
        <v>1</v>
      </c>
      <c r="X258" t="s">
        <v>279</v>
      </c>
      <c r="Y258" t="s">
        <v>280</v>
      </c>
      <c r="Z258" t="s">
        <v>358</v>
      </c>
      <c r="AA258" t="s">
        <v>1012</v>
      </c>
      <c r="AB258" t="s">
        <v>262</v>
      </c>
      <c r="AC258" s="21" t="s">
        <v>2543</v>
      </c>
      <c r="AD258" t="s">
        <v>301</v>
      </c>
      <c r="AE258" t="s">
        <v>298</v>
      </c>
      <c r="AF258" t="s">
        <v>1972</v>
      </c>
      <c r="AG258" t="s">
        <v>1973</v>
      </c>
      <c r="AH258" t="s">
        <v>309</v>
      </c>
      <c r="AI258" t="s">
        <v>280</v>
      </c>
      <c r="AJ258" t="str">
        <f t="shared" ref="AJ258:AJ321" si="18">+_xlfn.TEXTJOIN("-",TRUE,X258:AI258)</f>
        <v>SFVA-1-00132-BI-X-00105-G0-D4-JVFCCSJ-SD-pdf-1</v>
      </c>
      <c r="AK258" s="24" t="s">
        <v>1737</v>
      </c>
      <c r="AL258" t="str">
        <f t="shared" ref="AL258:AL321" si="19">+_xlfn.CONCAT(AJ258,"-",AK258)</f>
        <v>SFVA-1-00132-BI-X-00105-G0-D4-JVFCCSJ-SD-pdf-1-MEP. FA2. Nitrogen. P&amp;ID.pdf</v>
      </c>
      <c r="AM258" t="s">
        <v>160</v>
      </c>
      <c r="AO258"/>
    </row>
    <row r="259" spans="1:41" x14ac:dyDescent="0.25">
      <c r="A259" t="s">
        <v>17</v>
      </c>
      <c r="C259" s="3">
        <v>1</v>
      </c>
      <c r="E259" s="3">
        <v>1</v>
      </c>
      <c r="F259" t="s">
        <v>279</v>
      </c>
      <c r="G259" t="s">
        <v>280</v>
      </c>
      <c r="H259" t="s">
        <v>358</v>
      </c>
      <c r="I259" t="s">
        <v>1012</v>
      </c>
      <c r="J259" t="s">
        <v>262</v>
      </c>
      <c r="K259" t="s">
        <v>1556</v>
      </c>
      <c r="L259" t="s">
        <v>301</v>
      </c>
      <c r="M259" t="s">
        <v>298</v>
      </c>
      <c r="N259" t="s">
        <v>287</v>
      </c>
      <c r="O259" t="s">
        <v>288</v>
      </c>
      <c r="P259" t="s">
        <v>309</v>
      </c>
      <c r="Q259" t="s">
        <v>280</v>
      </c>
      <c r="R259" t="str">
        <f t="shared" si="16"/>
        <v>SFVA-1-00132-BI-X-01757-G0-D4-IDOM-DD-pdf-1</v>
      </c>
      <c r="S259" t="s">
        <v>1738</v>
      </c>
      <c r="T259" t="str">
        <f t="shared" si="17"/>
        <v>SFVA-1-00132-BI-X-01757-G0-D4-IDOM-DD-pdf-1-MEP. FA2. Potable Water.P&amp;ID.pdf</v>
      </c>
      <c r="U259" t="s">
        <v>160</v>
      </c>
      <c r="V259" s="3">
        <v>1</v>
      </c>
      <c r="X259" t="s">
        <v>279</v>
      </c>
      <c r="Y259" t="s">
        <v>280</v>
      </c>
      <c r="Z259" t="s">
        <v>358</v>
      </c>
      <c r="AA259" t="s">
        <v>1012</v>
      </c>
      <c r="AB259" t="s">
        <v>262</v>
      </c>
      <c r="AC259" s="21" t="s">
        <v>2544</v>
      </c>
      <c r="AD259" t="s">
        <v>301</v>
      </c>
      <c r="AE259" t="s">
        <v>298</v>
      </c>
      <c r="AF259" t="s">
        <v>1972</v>
      </c>
      <c r="AG259" t="s">
        <v>1973</v>
      </c>
      <c r="AH259" t="s">
        <v>309</v>
      </c>
      <c r="AI259" t="s">
        <v>280</v>
      </c>
      <c r="AJ259" t="str">
        <f t="shared" si="18"/>
        <v>SFVA-1-00132-BI-X-00106-G0-D4-JVFCCSJ-SD-pdf-1</v>
      </c>
      <c r="AK259" s="24" t="s">
        <v>1738</v>
      </c>
      <c r="AL259" t="str">
        <f t="shared" si="19"/>
        <v>SFVA-1-00132-BI-X-00106-G0-D4-JVFCCSJ-SD-pdf-1-MEP. FA2. Potable Water.P&amp;ID.pdf</v>
      </c>
      <c r="AM259" t="s">
        <v>160</v>
      </c>
      <c r="AO259"/>
    </row>
    <row r="260" spans="1:41" x14ac:dyDescent="0.25">
      <c r="A260" t="s">
        <v>17</v>
      </c>
      <c r="C260" s="3">
        <v>1</v>
      </c>
      <c r="E260" s="3">
        <v>1</v>
      </c>
      <c r="F260" t="s">
        <v>279</v>
      </c>
      <c r="G260" t="s">
        <v>280</v>
      </c>
      <c r="H260" t="s">
        <v>358</v>
      </c>
      <c r="I260" t="s">
        <v>1012</v>
      </c>
      <c r="J260" t="s">
        <v>262</v>
      </c>
      <c r="K260" t="s">
        <v>1557</v>
      </c>
      <c r="L260" t="s">
        <v>301</v>
      </c>
      <c r="M260" t="s">
        <v>298</v>
      </c>
      <c r="N260" t="s">
        <v>287</v>
      </c>
      <c r="O260" t="s">
        <v>288</v>
      </c>
      <c r="P260" t="s">
        <v>309</v>
      </c>
      <c r="Q260" t="s">
        <v>280</v>
      </c>
      <c r="R260" t="str">
        <f t="shared" si="16"/>
        <v>SFVA-1-00132-BI-X-01762-G0-D4-IDOM-DD-pdf-1</v>
      </c>
      <c r="S260" t="s">
        <v>1739</v>
      </c>
      <c r="T260" t="str">
        <f t="shared" si="17"/>
        <v>SFVA-1-00132-BI-X-01762-G0-D4-IDOM-DD-pdf-1-MEP. FA2. Hot Water. P&amp;ID.pdf</v>
      </c>
      <c r="U260" t="s">
        <v>160</v>
      </c>
      <c r="V260" s="3">
        <v>1</v>
      </c>
      <c r="X260" t="s">
        <v>279</v>
      </c>
      <c r="Y260" t="s">
        <v>280</v>
      </c>
      <c r="Z260" t="s">
        <v>358</v>
      </c>
      <c r="AA260" t="s">
        <v>1012</v>
      </c>
      <c r="AB260" t="s">
        <v>262</v>
      </c>
      <c r="AC260" s="21" t="s">
        <v>2545</v>
      </c>
      <c r="AD260" t="s">
        <v>301</v>
      </c>
      <c r="AE260" t="s">
        <v>298</v>
      </c>
      <c r="AF260" t="s">
        <v>1972</v>
      </c>
      <c r="AG260" t="s">
        <v>1973</v>
      </c>
      <c r="AH260" t="s">
        <v>309</v>
      </c>
      <c r="AI260" t="s">
        <v>280</v>
      </c>
      <c r="AJ260" t="str">
        <f t="shared" si="18"/>
        <v>SFVA-1-00132-BI-X-00107-G0-D4-JVFCCSJ-SD-pdf-1</v>
      </c>
      <c r="AK260" s="24" t="s">
        <v>1739</v>
      </c>
      <c r="AL260" t="str">
        <f t="shared" si="19"/>
        <v>SFVA-1-00132-BI-X-00107-G0-D4-JVFCCSJ-SD-pdf-1-MEP. FA2. Hot Water. P&amp;ID.pdf</v>
      </c>
      <c r="AM260" t="s">
        <v>160</v>
      </c>
      <c r="AO260"/>
    </row>
    <row r="261" spans="1:41" x14ac:dyDescent="0.25">
      <c r="A261" t="s">
        <v>17</v>
      </c>
      <c r="C261" s="3">
        <v>1</v>
      </c>
      <c r="E261" s="3">
        <v>1</v>
      </c>
      <c r="F261" t="s">
        <v>279</v>
      </c>
      <c r="G261" t="s">
        <v>280</v>
      </c>
      <c r="H261" t="s">
        <v>358</v>
      </c>
      <c r="I261" t="s">
        <v>1012</v>
      </c>
      <c r="J261" t="s">
        <v>262</v>
      </c>
      <c r="K261" t="s">
        <v>1558</v>
      </c>
      <c r="L261" t="s">
        <v>301</v>
      </c>
      <c r="M261" t="s">
        <v>298</v>
      </c>
      <c r="N261" t="s">
        <v>287</v>
      </c>
      <c r="O261" t="s">
        <v>288</v>
      </c>
      <c r="P261" t="s">
        <v>309</v>
      </c>
      <c r="Q261" t="s">
        <v>280</v>
      </c>
      <c r="R261" t="str">
        <f t="shared" si="16"/>
        <v>SFVA-1-00132-BI-X-01770-G0-D4-IDOM-DD-pdf-1</v>
      </c>
      <c r="S261" t="s">
        <v>1740</v>
      </c>
      <c r="T261" t="str">
        <f t="shared" si="17"/>
        <v>SFVA-1-00132-BI-X-01770-G0-D4-IDOM-DD-pdf-1-MEP. FA2. Process Waste Water.P&amp;ID.pdf</v>
      </c>
      <c r="U261" t="s">
        <v>160</v>
      </c>
      <c r="V261" s="3">
        <v>1</v>
      </c>
      <c r="X261" t="s">
        <v>279</v>
      </c>
      <c r="Y261" t="s">
        <v>280</v>
      </c>
      <c r="Z261" t="s">
        <v>358</v>
      </c>
      <c r="AA261" t="s">
        <v>1012</v>
      </c>
      <c r="AB261" t="s">
        <v>262</v>
      </c>
      <c r="AC261" s="21" t="s">
        <v>2546</v>
      </c>
      <c r="AD261" t="s">
        <v>301</v>
      </c>
      <c r="AE261" t="s">
        <v>298</v>
      </c>
      <c r="AF261" t="s">
        <v>1972</v>
      </c>
      <c r="AG261" t="s">
        <v>1973</v>
      </c>
      <c r="AH261" t="s">
        <v>309</v>
      </c>
      <c r="AI261" t="s">
        <v>280</v>
      </c>
      <c r="AJ261" t="str">
        <f t="shared" si="18"/>
        <v>SFVA-1-00132-BI-X-00108-G0-D4-JVFCCSJ-SD-pdf-1</v>
      </c>
      <c r="AK261" s="24" t="s">
        <v>1740</v>
      </c>
      <c r="AL261" t="str">
        <f t="shared" si="19"/>
        <v>SFVA-1-00132-BI-X-00108-G0-D4-JVFCCSJ-SD-pdf-1-MEP. FA2. Process Waste Water.P&amp;ID.pdf</v>
      </c>
      <c r="AM261" t="s">
        <v>160</v>
      </c>
      <c r="AO261"/>
    </row>
    <row r="262" spans="1:41" x14ac:dyDescent="0.25">
      <c r="A262" t="s">
        <v>17</v>
      </c>
      <c r="C262" s="3">
        <v>1</v>
      </c>
      <c r="E262" s="3">
        <v>1</v>
      </c>
      <c r="F262" t="s">
        <v>279</v>
      </c>
      <c r="G262" t="s">
        <v>280</v>
      </c>
      <c r="H262" t="s">
        <v>358</v>
      </c>
      <c r="I262" t="s">
        <v>1012</v>
      </c>
      <c r="J262" t="s">
        <v>262</v>
      </c>
      <c r="K262" t="s">
        <v>1559</v>
      </c>
      <c r="L262" t="s">
        <v>301</v>
      </c>
      <c r="M262" t="s">
        <v>298</v>
      </c>
      <c r="N262" t="s">
        <v>287</v>
      </c>
      <c r="O262" t="s">
        <v>288</v>
      </c>
      <c r="P262" t="s">
        <v>309</v>
      </c>
      <c r="Q262" t="s">
        <v>280</v>
      </c>
      <c r="R262" t="str">
        <f t="shared" si="16"/>
        <v>SFVA-1-00132-BI-X-01775-G0-D4-IDOM-DD-pdf-1</v>
      </c>
      <c r="S262" t="s">
        <v>1741</v>
      </c>
      <c r="T262" t="str">
        <f t="shared" si="17"/>
        <v>SFVA-1-00132-BI-X-01775-G0-D4-IDOM-DD-pdf-1-MEP. FA2. Sewage.P&amp;ID.pdf</v>
      </c>
      <c r="U262" t="s">
        <v>160</v>
      </c>
      <c r="V262" s="3">
        <v>1</v>
      </c>
      <c r="X262" t="s">
        <v>279</v>
      </c>
      <c r="Y262" t="s">
        <v>280</v>
      </c>
      <c r="Z262" t="s">
        <v>358</v>
      </c>
      <c r="AA262" t="s">
        <v>1012</v>
      </c>
      <c r="AB262" t="s">
        <v>262</v>
      </c>
      <c r="AC262" s="21" t="s">
        <v>2547</v>
      </c>
      <c r="AD262" t="s">
        <v>301</v>
      </c>
      <c r="AE262" t="s">
        <v>298</v>
      </c>
      <c r="AF262" t="s">
        <v>1972</v>
      </c>
      <c r="AG262" t="s">
        <v>1973</v>
      </c>
      <c r="AH262" t="s">
        <v>309</v>
      </c>
      <c r="AI262" t="s">
        <v>280</v>
      </c>
      <c r="AJ262" t="str">
        <f t="shared" si="18"/>
        <v>SFVA-1-00132-BI-X-00109-G0-D4-JVFCCSJ-SD-pdf-1</v>
      </c>
      <c r="AK262" s="24" t="s">
        <v>1741</v>
      </c>
      <c r="AL262" t="str">
        <f t="shared" si="19"/>
        <v>SFVA-1-00132-BI-X-00109-G0-D4-JVFCCSJ-SD-pdf-1-MEP. FA2. Sewage.P&amp;ID.pdf</v>
      </c>
      <c r="AM262" t="s">
        <v>160</v>
      </c>
      <c r="AO262"/>
    </row>
    <row r="263" spans="1:41" x14ac:dyDescent="0.25">
      <c r="A263" t="s">
        <v>17</v>
      </c>
      <c r="C263" s="3">
        <v>1</v>
      </c>
      <c r="E263" s="3">
        <v>1</v>
      </c>
      <c r="F263" t="s">
        <v>279</v>
      </c>
      <c r="G263" t="s">
        <v>280</v>
      </c>
      <c r="H263" t="s">
        <v>358</v>
      </c>
      <c r="I263" t="s">
        <v>1012</v>
      </c>
      <c r="J263" t="s">
        <v>262</v>
      </c>
      <c r="K263" t="s">
        <v>1560</v>
      </c>
      <c r="L263" t="s">
        <v>301</v>
      </c>
      <c r="M263" t="s">
        <v>298</v>
      </c>
      <c r="N263" t="s">
        <v>287</v>
      </c>
      <c r="O263" t="s">
        <v>288</v>
      </c>
      <c r="P263" t="s">
        <v>309</v>
      </c>
      <c r="Q263" t="s">
        <v>280</v>
      </c>
      <c r="R263" t="str">
        <f t="shared" si="16"/>
        <v>SFVA-1-00132-BI-X-04423-G0-D4-IDOM-DD-pdf-1</v>
      </c>
      <c r="S263" t="s">
        <v>1742</v>
      </c>
      <c r="T263" t="str">
        <f t="shared" si="17"/>
        <v>SFVA-1-00132-BI-X-04423-G0-D4-IDOM-DD-pdf-1-MEP. FA2. DI Water.P&amp;ID.pdf</v>
      </c>
      <c r="U263" t="s">
        <v>160</v>
      </c>
      <c r="V263" s="3">
        <v>1</v>
      </c>
      <c r="X263" t="s">
        <v>279</v>
      </c>
      <c r="Y263" t="s">
        <v>280</v>
      </c>
      <c r="Z263" t="s">
        <v>358</v>
      </c>
      <c r="AA263" t="s">
        <v>1012</v>
      </c>
      <c r="AB263" t="s">
        <v>262</v>
      </c>
      <c r="AC263" s="21" t="s">
        <v>2548</v>
      </c>
      <c r="AD263" t="s">
        <v>301</v>
      </c>
      <c r="AE263" t="s">
        <v>298</v>
      </c>
      <c r="AF263" t="s">
        <v>1972</v>
      </c>
      <c r="AG263" t="s">
        <v>1973</v>
      </c>
      <c r="AH263" t="s">
        <v>309</v>
      </c>
      <c r="AI263" t="s">
        <v>280</v>
      </c>
      <c r="AJ263" t="str">
        <f t="shared" si="18"/>
        <v>SFVA-1-00132-BI-X-00110-G0-D4-JVFCCSJ-SD-pdf-1</v>
      </c>
      <c r="AK263" s="24" t="s">
        <v>1742</v>
      </c>
      <c r="AL263" t="str">
        <f t="shared" si="19"/>
        <v>SFVA-1-00132-BI-X-00110-G0-D4-JVFCCSJ-SD-pdf-1-MEP. FA2. DI Water.P&amp;ID.pdf</v>
      </c>
      <c r="AM263" t="s">
        <v>160</v>
      </c>
      <c r="AO263"/>
    </row>
    <row r="264" spans="1:41" x14ac:dyDescent="0.25">
      <c r="A264" t="s">
        <v>16</v>
      </c>
      <c r="C264" s="3">
        <v>1</v>
      </c>
      <c r="D264" s="3">
        <v>200</v>
      </c>
      <c r="E264" s="3">
        <v>4</v>
      </c>
      <c r="F264" t="s">
        <v>279</v>
      </c>
      <c r="G264" t="s">
        <v>280</v>
      </c>
      <c r="H264" t="s">
        <v>358</v>
      </c>
      <c r="I264" t="s">
        <v>1428</v>
      </c>
      <c r="J264" t="s">
        <v>283</v>
      </c>
      <c r="K264" t="s">
        <v>329</v>
      </c>
      <c r="L264" t="s">
        <v>285</v>
      </c>
      <c r="M264" t="s">
        <v>445</v>
      </c>
      <c r="N264" t="s">
        <v>287</v>
      </c>
      <c r="O264" t="s">
        <v>288</v>
      </c>
      <c r="P264" t="s">
        <v>309</v>
      </c>
      <c r="Q264" t="s">
        <v>280</v>
      </c>
      <c r="R264" t="str">
        <f t="shared" si="16"/>
        <v>SFVA-1-00132-EQ-F-00001-EG-A3-IDOM-DD-pdf-1</v>
      </c>
      <c r="S264" t="s">
        <v>1661</v>
      </c>
      <c r="T264" t="str">
        <f t="shared" si="17"/>
        <v>SFVA-1-00132-EQ-F-00001-EG-A3-IDOM-DD-pdf-1-MEP. (FA2).Mechanical Equipment Arragement. Level +0.00.pdf</v>
      </c>
      <c r="U264" s="4" t="s">
        <v>140</v>
      </c>
      <c r="V264" s="3">
        <v>1</v>
      </c>
      <c r="W264" s="3">
        <v>200</v>
      </c>
      <c r="X264" t="s">
        <v>279</v>
      </c>
      <c r="Y264" t="s">
        <v>280</v>
      </c>
      <c r="Z264" t="s">
        <v>358</v>
      </c>
      <c r="AA264" t="s">
        <v>1428</v>
      </c>
      <c r="AB264" t="s">
        <v>283</v>
      </c>
      <c r="AC264" s="21" t="s">
        <v>413</v>
      </c>
      <c r="AD264" t="s">
        <v>285</v>
      </c>
      <c r="AE264" t="s">
        <v>445</v>
      </c>
      <c r="AF264" t="s">
        <v>1972</v>
      </c>
      <c r="AG264" t="s">
        <v>1973</v>
      </c>
      <c r="AH264" t="s">
        <v>309</v>
      </c>
      <c r="AI264" t="s">
        <v>280</v>
      </c>
      <c r="AJ264" t="str">
        <f t="shared" si="18"/>
        <v>SFVA-1-00132-EQ-F-02000-EG-A3-JVFCCSJ-SD-pdf-1</v>
      </c>
      <c r="AK264" s="32" t="s">
        <v>2700</v>
      </c>
      <c r="AL264" t="str">
        <f t="shared" si="19"/>
        <v>SFVA-1-00132-EQ-F-02000-EG-A3-JVFCCSJ-SD-pdf-1-MEP. FA2.Mechanical Equipment Arragement. General. Level +0.00.pdf</v>
      </c>
      <c r="AM264" s="4" t="s">
        <v>140</v>
      </c>
      <c r="AO264"/>
    </row>
    <row r="265" spans="1:41" x14ac:dyDescent="0.25">
      <c r="A265" t="s">
        <v>16</v>
      </c>
      <c r="C265" s="3">
        <v>1</v>
      </c>
      <c r="D265" s="3">
        <v>200</v>
      </c>
      <c r="E265" s="3">
        <v>4</v>
      </c>
      <c r="F265" t="s">
        <v>279</v>
      </c>
      <c r="G265" t="s">
        <v>280</v>
      </c>
      <c r="H265" t="s">
        <v>358</v>
      </c>
      <c r="I265" t="s">
        <v>1428</v>
      </c>
      <c r="J265" t="s">
        <v>283</v>
      </c>
      <c r="K265" t="s">
        <v>329</v>
      </c>
      <c r="L265" t="s">
        <v>285</v>
      </c>
      <c r="M265" t="s">
        <v>445</v>
      </c>
      <c r="N265" t="s">
        <v>287</v>
      </c>
      <c r="O265" t="s">
        <v>288</v>
      </c>
      <c r="P265" t="s">
        <v>309</v>
      </c>
      <c r="Q265" t="s">
        <v>280</v>
      </c>
      <c r="R265" t="str">
        <f t="shared" si="16"/>
        <v>SFVA-1-00132-EQ-F-00001-EG-A3-IDOM-DD-pdf-1</v>
      </c>
      <c r="S265" t="s">
        <v>1661</v>
      </c>
      <c r="T265" t="str">
        <f t="shared" si="17"/>
        <v>SFVA-1-00132-EQ-F-00001-EG-A3-IDOM-DD-pdf-1-MEP. (FA2).Mechanical Equipment Arragement. Level +0.00.pdf</v>
      </c>
      <c r="U265" s="4" t="s">
        <v>140</v>
      </c>
      <c r="V265" s="3">
        <v>1</v>
      </c>
      <c r="W265" s="3">
        <v>200</v>
      </c>
      <c r="X265" t="s">
        <v>279</v>
      </c>
      <c r="Y265" t="s">
        <v>280</v>
      </c>
      <c r="Z265" t="s">
        <v>358</v>
      </c>
      <c r="AA265" t="s">
        <v>1428</v>
      </c>
      <c r="AB265" t="s">
        <v>283</v>
      </c>
      <c r="AC265" s="21" t="s">
        <v>414</v>
      </c>
      <c r="AD265" t="s">
        <v>285</v>
      </c>
      <c r="AE265" t="s">
        <v>445</v>
      </c>
      <c r="AF265" t="s">
        <v>1972</v>
      </c>
      <c r="AG265" t="s">
        <v>1973</v>
      </c>
      <c r="AH265" t="s">
        <v>309</v>
      </c>
      <c r="AI265" t="s">
        <v>280</v>
      </c>
      <c r="AJ265" t="str">
        <f t="shared" si="18"/>
        <v>SFVA-1-00132-EQ-F-02001-EG-A3-JVFCCSJ-SD-pdf-1</v>
      </c>
      <c r="AK265" s="32" t="s">
        <v>2701</v>
      </c>
      <c r="AL265" t="str">
        <f t="shared" si="19"/>
        <v>SFVA-1-00132-EQ-F-02001-EG-A3-JVFCCSJ-SD-pdf-1-MEP. FA2.Mechanical Equipment Arragement. Zone 1. Level +0.00.pdf</v>
      </c>
      <c r="AM265" s="4" t="s">
        <v>140</v>
      </c>
      <c r="AO265"/>
    </row>
    <row r="266" spans="1:41" x14ac:dyDescent="0.25">
      <c r="A266" t="s">
        <v>16</v>
      </c>
      <c r="C266" s="3">
        <v>1</v>
      </c>
      <c r="D266" s="3">
        <v>200</v>
      </c>
      <c r="E266" s="3">
        <v>4</v>
      </c>
      <c r="F266" t="s">
        <v>279</v>
      </c>
      <c r="G266" t="s">
        <v>280</v>
      </c>
      <c r="H266" t="s">
        <v>358</v>
      </c>
      <c r="I266" t="s">
        <v>1428</v>
      </c>
      <c r="J266" t="s">
        <v>283</v>
      </c>
      <c r="K266" t="s">
        <v>329</v>
      </c>
      <c r="L266" t="s">
        <v>285</v>
      </c>
      <c r="M266" t="s">
        <v>445</v>
      </c>
      <c r="N266" t="s">
        <v>287</v>
      </c>
      <c r="O266" t="s">
        <v>288</v>
      </c>
      <c r="P266" t="s">
        <v>309</v>
      </c>
      <c r="Q266" t="s">
        <v>280</v>
      </c>
      <c r="R266" t="str">
        <f t="shared" si="16"/>
        <v>SFVA-1-00132-EQ-F-00001-EG-A3-IDOM-DD-pdf-1</v>
      </c>
      <c r="S266" t="s">
        <v>1661</v>
      </c>
      <c r="T266" t="str">
        <f t="shared" si="17"/>
        <v>SFVA-1-00132-EQ-F-00001-EG-A3-IDOM-DD-pdf-1-MEP. (FA2).Mechanical Equipment Arragement. Level +0.00.pdf</v>
      </c>
      <c r="U266" s="4" t="s">
        <v>140</v>
      </c>
      <c r="V266" s="3">
        <v>1</v>
      </c>
      <c r="W266" s="3">
        <v>200</v>
      </c>
      <c r="X266" t="s">
        <v>279</v>
      </c>
      <c r="Y266" t="s">
        <v>280</v>
      </c>
      <c r="Z266" t="s">
        <v>358</v>
      </c>
      <c r="AA266" t="s">
        <v>1428</v>
      </c>
      <c r="AB266" t="s">
        <v>283</v>
      </c>
      <c r="AC266" s="21" t="s">
        <v>2038</v>
      </c>
      <c r="AD266" t="s">
        <v>285</v>
      </c>
      <c r="AE266" t="s">
        <v>445</v>
      </c>
      <c r="AF266" t="s">
        <v>1972</v>
      </c>
      <c r="AG266" t="s">
        <v>1973</v>
      </c>
      <c r="AH266" t="s">
        <v>309</v>
      </c>
      <c r="AI266" t="s">
        <v>280</v>
      </c>
      <c r="AJ266" t="str">
        <f t="shared" si="18"/>
        <v>SFVA-1-00132-EQ-F-02002-EG-A3-JVFCCSJ-SD-pdf-1</v>
      </c>
      <c r="AK266" s="32" t="s">
        <v>2702</v>
      </c>
      <c r="AL266" t="str">
        <f t="shared" si="19"/>
        <v>SFVA-1-00132-EQ-F-02002-EG-A3-JVFCCSJ-SD-pdf-1-MEP. FA2.Mechanical Equipment Arragement. Zone 2. Level +0.00.pdf</v>
      </c>
      <c r="AM266" s="4" t="s">
        <v>140</v>
      </c>
      <c r="AO266"/>
    </row>
    <row r="267" spans="1:41" x14ac:dyDescent="0.25">
      <c r="A267" t="s">
        <v>16</v>
      </c>
      <c r="C267" s="3">
        <v>1</v>
      </c>
      <c r="D267" s="3">
        <v>200</v>
      </c>
      <c r="E267" s="3">
        <v>4</v>
      </c>
      <c r="F267" t="s">
        <v>279</v>
      </c>
      <c r="G267" t="s">
        <v>280</v>
      </c>
      <c r="H267" t="s">
        <v>358</v>
      </c>
      <c r="I267" t="s">
        <v>1428</v>
      </c>
      <c r="J267" t="s">
        <v>283</v>
      </c>
      <c r="K267" t="s">
        <v>329</v>
      </c>
      <c r="L267" t="s">
        <v>285</v>
      </c>
      <c r="M267" t="s">
        <v>445</v>
      </c>
      <c r="N267" t="s">
        <v>287</v>
      </c>
      <c r="O267" t="s">
        <v>288</v>
      </c>
      <c r="P267" t="s">
        <v>309</v>
      </c>
      <c r="Q267" t="s">
        <v>280</v>
      </c>
      <c r="R267" t="str">
        <f t="shared" si="16"/>
        <v>SFVA-1-00132-EQ-F-00001-EG-A3-IDOM-DD-pdf-1</v>
      </c>
      <c r="S267" t="s">
        <v>1661</v>
      </c>
      <c r="T267" t="str">
        <f t="shared" si="17"/>
        <v>SFVA-1-00132-EQ-F-00001-EG-A3-IDOM-DD-pdf-1-MEP. (FA2).Mechanical Equipment Arragement. Level +0.00.pdf</v>
      </c>
      <c r="U267" s="4" t="s">
        <v>140</v>
      </c>
      <c r="V267" s="3">
        <v>1</v>
      </c>
      <c r="W267" s="3">
        <v>200</v>
      </c>
      <c r="X267" t="s">
        <v>279</v>
      </c>
      <c r="Y267" t="s">
        <v>280</v>
      </c>
      <c r="Z267" t="s">
        <v>358</v>
      </c>
      <c r="AA267" t="s">
        <v>1428</v>
      </c>
      <c r="AB267" t="s">
        <v>283</v>
      </c>
      <c r="AC267" s="21" t="s">
        <v>403</v>
      </c>
      <c r="AD267" t="s">
        <v>285</v>
      </c>
      <c r="AE267" t="s">
        <v>445</v>
      </c>
      <c r="AF267" t="s">
        <v>1972</v>
      </c>
      <c r="AG267" t="s">
        <v>1973</v>
      </c>
      <c r="AH267" t="s">
        <v>309</v>
      </c>
      <c r="AI267" t="s">
        <v>280</v>
      </c>
      <c r="AJ267" t="str">
        <f t="shared" si="18"/>
        <v>SFVA-1-00132-EQ-F-02003-EG-A3-JVFCCSJ-SD-pdf-1</v>
      </c>
      <c r="AK267" s="32" t="s">
        <v>2703</v>
      </c>
      <c r="AL267" t="str">
        <f t="shared" si="19"/>
        <v>SFVA-1-00132-EQ-F-02003-EG-A3-JVFCCSJ-SD-pdf-1-MEP. FA2.Mechanical Equipment Arragement. Zone 3. Level +0.00.pdf</v>
      </c>
      <c r="AM267" s="4" t="s">
        <v>140</v>
      </c>
      <c r="AO267"/>
    </row>
    <row r="268" spans="1:41" x14ac:dyDescent="0.25">
      <c r="A268" t="s">
        <v>16</v>
      </c>
      <c r="C268" s="3">
        <v>1</v>
      </c>
      <c r="D268" s="3">
        <v>200</v>
      </c>
      <c r="E268" s="3">
        <v>4</v>
      </c>
      <c r="F268" t="s">
        <v>279</v>
      </c>
      <c r="G268" t="s">
        <v>280</v>
      </c>
      <c r="H268" t="s">
        <v>358</v>
      </c>
      <c r="I268" t="s">
        <v>1428</v>
      </c>
      <c r="J268" t="s">
        <v>283</v>
      </c>
      <c r="K268" t="s">
        <v>329</v>
      </c>
      <c r="L268" t="s">
        <v>285</v>
      </c>
      <c r="M268" t="s">
        <v>445</v>
      </c>
      <c r="N268" t="s">
        <v>287</v>
      </c>
      <c r="O268" t="s">
        <v>288</v>
      </c>
      <c r="P268" t="s">
        <v>309</v>
      </c>
      <c r="Q268" t="s">
        <v>280</v>
      </c>
      <c r="R268" t="str">
        <f t="shared" si="16"/>
        <v>SFVA-1-00132-EQ-F-00001-EG-A3-IDOM-DD-pdf-1</v>
      </c>
      <c r="S268" t="s">
        <v>1661</v>
      </c>
      <c r="T268" t="str">
        <f t="shared" si="17"/>
        <v>SFVA-1-00132-EQ-F-00001-EG-A3-IDOM-DD-pdf-1-MEP. (FA2).Mechanical Equipment Arragement. Level +0.00.pdf</v>
      </c>
      <c r="U268" s="4" t="s">
        <v>140</v>
      </c>
      <c r="V268" s="3">
        <v>1</v>
      </c>
      <c r="W268" s="3">
        <v>200</v>
      </c>
      <c r="X268" t="s">
        <v>279</v>
      </c>
      <c r="Y268" t="s">
        <v>280</v>
      </c>
      <c r="Z268" t="s">
        <v>358</v>
      </c>
      <c r="AA268" t="s">
        <v>1428</v>
      </c>
      <c r="AB268" t="s">
        <v>283</v>
      </c>
      <c r="AC268" s="21" t="s">
        <v>406</v>
      </c>
      <c r="AD268" t="s">
        <v>285</v>
      </c>
      <c r="AE268" t="s">
        <v>445</v>
      </c>
      <c r="AF268" t="s">
        <v>1972</v>
      </c>
      <c r="AG268" t="s">
        <v>1973</v>
      </c>
      <c r="AH268" t="s">
        <v>309</v>
      </c>
      <c r="AI268" t="s">
        <v>280</v>
      </c>
      <c r="AJ268" t="str">
        <f t="shared" si="18"/>
        <v>SFVA-1-00132-EQ-F-02004-EG-A3-JVFCCSJ-SD-pdf-1</v>
      </c>
      <c r="AK268" s="32" t="s">
        <v>2704</v>
      </c>
      <c r="AL268" t="str">
        <f t="shared" si="19"/>
        <v>SFVA-1-00132-EQ-F-02004-EG-A3-JVFCCSJ-SD-pdf-1-MEP. FA2.Mechanical Equipment Arragement. Zone 4. Level +0.00.pdf</v>
      </c>
      <c r="AM268" s="4" t="s">
        <v>140</v>
      </c>
      <c r="AO268"/>
    </row>
    <row r="269" spans="1:41" x14ac:dyDescent="0.25">
      <c r="A269" t="s">
        <v>16</v>
      </c>
      <c r="C269" s="3">
        <v>1</v>
      </c>
      <c r="D269" s="3">
        <v>200</v>
      </c>
      <c r="E269" s="3">
        <v>4</v>
      </c>
      <c r="F269" t="s">
        <v>279</v>
      </c>
      <c r="G269" t="s">
        <v>280</v>
      </c>
      <c r="H269" t="s">
        <v>358</v>
      </c>
      <c r="I269" t="s">
        <v>1428</v>
      </c>
      <c r="J269" t="s">
        <v>283</v>
      </c>
      <c r="K269" t="s">
        <v>329</v>
      </c>
      <c r="L269" t="s">
        <v>294</v>
      </c>
      <c r="M269" t="s">
        <v>445</v>
      </c>
      <c r="N269" t="s">
        <v>287</v>
      </c>
      <c r="O269" t="s">
        <v>288</v>
      </c>
      <c r="P269" t="s">
        <v>309</v>
      </c>
      <c r="Q269" t="s">
        <v>280</v>
      </c>
      <c r="R269" t="str">
        <f t="shared" si="16"/>
        <v>SFVA-1-00132-EQ-F-00001-E2-A3-IDOM-DD-pdf-1</v>
      </c>
      <c r="S269" t="s">
        <v>1660</v>
      </c>
      <c r="T269" t="str">
        <f t="shared" si="17"/>
        <v>SFVA-1-00132-EQ-F-00001-E2-A3-IDOM-DD-pdf-1-MEP. (FA2). Mechanical Equipment Arragement. Level +9.80.pdf</v>
      </c>
      <c r="U269" s="4" t="s">
        <v>140</v>
      </c>
      <c r="V269" s="3">
        <v>1</v>
      </c>
      <c r="W269" s="3">
        <v>200</v>
      </c>
      <c r="X269" t="s">
        <v>279</v>
      </c>
      <c r="Y269" t="s">
        <v>280</v>
      </c>
      <c r="Z269" t="s">
        <v>358</v>
      </c>
      <c r="AA269" t="s">
        <v>1428</v>
      </c>
      <c r="AB269" t="s">
        <v>283</v>
      </c>
      <c r="AC269" s="21" t="s">
        <v>2035</v>
      </c>
      <c r="AD269" t="s">
        <v>294</v>
      </c>
      <c r="AE269" t="s">
        <v>445</v>
      </c>
      <c r="AF269" t="s">
        <v>1972</v>
      </c>
      <c r="AG269" t="s">
        <v>1973</v>
      </c>
      <c r="AH269" t="s">
        <v>309</v>
      </c>
      <c r="AI269" t="s">
        <v>280</v>
      </c>
      <c r="AJ269" t="str">
        <f t="shared" si="18"/>
        <v>SFVA-1-00132-EQ-F-02100-E2-A3-JVFCCSJ-SD-pdf-1</v>
      </c>
      <c r="AK269" s="32" t="s">
        <v>2705</v>
      </c>
      <c r="AL269" t="str">
        <f t="shared" si="19"/>
        <v>SFVA-1-00132-EQ-F-02100-E2-A3-JVFCCSJ-SD-pdf-1-MEP. FA2. Mechanical Equipment Arragement. General. Level +9.80.pdf</v>
      </c>
      <c r="AM269" s="4" t="s">
        <v>140</v>
      </c>
      <c r="AO269"/>
    </row>
    <row r="270" spans="1:41" x14ac:dyDescent="0.25">
      <c r="A270" t="s">
        <v>16</v>
      </c>
      <c r="C270" s="3">
        <v>1</v>
      </c>
      <c r="D270" s="3">
        <v>200</v>
      </c>
      <c r="E270" s="3">
        <v>4</v>
      </c>
      <c r="F270" t="s">
        <v>279</v>
      </c>
      <c r="G270" t="s">
        <v>280</v>
      </c>
      <c r="H270" t="s">
        <v>358</v>
      </c>
      <c r="I270" t="s">
        <v>1428</v>
      </c>
      <c r="J270" t="s">
        <v>283</v>
      </c>
      <c r="K270" t="s">
        <v>329</v>
      </c>
      <c r="L270" t="s">
        <v>294</v>
      </c>
      <c r="M270" t="s">
        <v>445</v>
      </c>
      <c r="N270" t="s">
        <v>287</v>
      </c>
      <c r="O270" t="s">
        <v>288</v>
      </c>
      <c r="P270" t="s">
        <v>309</v>
      </c>
      <c r="Q270" t="s">
        <v>280</v>
      </c>
      <c r="R270" t="str">
        <f t="shared" si="16"/>
        <v>SFVA-1-00132-EQ-F-00001-E2-A3-IDOM-DD-pdf-1</v>
      </c>
      <c r="S270" t="s">
        <v>1660</v>
      </c>
      <c r="T270" t="str">
        <f t="shared" si="17"/>
        <v>SFVA-1-00132-EQ-F-00001-E2-A3-IDOM-DD-pdf-1-MEP. (FA2). Mechanical Equipment Arragement. Level +9.80.pdf</v>
      </c>
      <c r="U270" s="4" t="s">
        <v>140</v>
      </c>
      <c r="V270" s="3">
        <v>1</v>
      </c>
      <c r="W270" s="3">
        <v>200</v>
      </c>
      <c r="X270" t="s">
        <v>279</v>
      </c>
      <c r="Y270" t="s">
        <v>280</v>
      </c>
      <c r="Z270" t="s">
        <v>358</v>
      </c>
      <c r="AA270" t="s">
        <v>1428</v>
      </c>
      <c r="AB270" t="s">
        <v>283</v>
      </c>
      <c r="AC270" s="21" t="s">
        <v>2039</v>
      </c>
      <c r="AD270" t="s">
        <v>294</v>
      </c>
      <c r="AE270" t="s">
        <v>445</v>
      </c>
      <c r="AF270" t="s">
        <v>1972</v>
      </c>
      <c r="AG270" t="s">
        <v>1973</v>
      </c>
      <c r="AH270" t="s">
        <v>309</v>
      </c>
      <c r="AI270" t="s">
        <v>280</v>
      </c>
      <c r="AJ270" t="str">
        <f t="shared" si="18"/>
        <v>SFVA-1-00132-EQ-F-02101-E2-A3-JVFCCSJ-SD-pdf-1</v>
      </c>
      <c r="AK270" s="32" t="s">
        <v>2706</v>
      </c>
      <c r="AL270" t="str">
        <f t="shared" si="19"/>
        <v>SFVA-1-00132-EQ-F-02101-E2-A3-JVFCCSJ-SD-pdf-1-MEP. FA2. Mechanical Equipment Arragement. Zone 1. Level +9.80.pdf</v>
      </c>
      <c r="AM270" s="4" t="s">
        <v>140</v>
      </c>
      <c r="AO270"/>
    </row>
    <row r="271" spans="1:41" x14ac:dyDescent="0.25">
      <c r="A271" t="s">
        <v>16</v>
      </c>
      <c r="C271" s="3">
        <v>1</v>
      </c>
      <c r="D271" s="3">
        <v>200</v>
      </c>
      <c r="E271" s="3">
        <v>4</v>
      </c>
      <c r="F271" t="s">
        <v>279</v>
      </c>
      <c r="G271" t="s">
        <v>280</v>
      </c>
      <c r="H271" t="s">
        <v>358</v>
      </c>
      <c r="I271" t="s">
        <v>1428</v>
      </c>
      <c r="J271" t="s">
        <v>283</v>
      </c>
      <c r="K271" t="s">
        <v>329</v>
      </c>
      <c r="L271" t="s">
        <v>294</v>
      </c>
      <c r="M271" t="s">
        <v>445</v>
      </c>
      <c r="N271" t="s">
        <v>287</v>
      </c>
      <c r="O271" t="s">
        <v>288</v>
      </c>
      <c r="P271" t="s">
        <v>309</v>
      </c>
      <c r="Q271" t="s">
        <v>280</v>
      </c>
      <c r="R271" t="str">
        <f t="shared" si="16"/>
        <v>SFVA-1-00132-EQ-F-00001-E2-A3-IDOM-DD-pdf-1</v>
      </c>
      <c r="S271" t="s">
        <v>1660</v>
      </c>
      <c r="T271" t="str">
        <f t="shared" si="17"/>
        <v>SFVA-1-00132-EQ-F-00001-E2-A3-IDOM-DD-pdf-1-MEP. (FA2). Mechanical Equipment Arragement. Level +9.80.pdf</v>
      </c>
      <c r="U271" s="4" t="s">
        <v>140</v>
      </c>
      <c r="V271" s="3">
        <v>1</v>
      </c>
      <c r="W271" s="3">
        <v>200</v>
      </c>
      <c r="X271" t="s">
        <v>279</v>
      </c>
      <c r="Y271" t="s">
        <v>280</v>
      </c>
      <c r="Z271" t="s">
        <v>358</v>
      </c>
      <c r="AA271" t="s">
        <v>1428</v>
      </c>
      <c r="AB271" t="s">
        <v>283</v>
      </c>
      <c r="AC271" s="21" t="s">
        <v>2040</v>
      </c>
      <c r="AD271" t="s">
        <v>294</v>
      </c>
      <c r="AE271" t="s">
        <v>445</v>
      </c>
      <c r="AF271" t="s">
        <v>1972</v>
      </c>
      <c r="AG271" t="s">
        <v>1973</v>
      </c>
      <c r="AH271" t="s">
        <v>309</v>
      </c>
      <c r="AI271" t="s">
        <v>280</v>
      </c>
      <c r="AJ271" t="str">
        <f t="shared" si="18"/>
        <v>SFVA-1-00132-EQ-F-02102-E2-A3-JVFCCSJ-SD-pdf-1</v>
      </c>
      <c r="AK271" s="32" t="s">
        <v>2707</v>
      </c>
      <c r="AL271" t="str">
        <f t="shared" si="19"/>
        <v>SFVA-1-00132-EQ-F-02102-E2-A3-JVFCCSJ-SD-pdf-1-MEP. FA2. Mechanical Equipment Arragement. Zone 2. Level +9.80.pdf</v>
      </c>
      <c r="AM271" s="4" t="s">
        <v>140</v>
      </c>
      <c r="AO271"/>
    </row>
    <row r="272" spans="1:41" x14ac:dyDescent="0.25">
      <c r="A272" t="s">
        <v>16</v>
      </c>
      <c r="C272" s="3">
        <v>1</v>
      </c>
      <c r="D272" s="3">
        <v>200</v>
      </c>
      <c r="E272" s="3">
        <v>4</v>
      </c>
      <c r="F272" t="s">
        <v>279</v>
      </c>
      <c r="G272" t="s">
        <v>280</v>
      </c>
      <c r="H272" t="s">
        <v>358</v>
      </c>
      <c r="I272" t="s">
        <v>1428</v>
      </c>
      <c r="J272" t="s">
        <v>283</v>
      </c>
      <c r="K272" t="s">
        <v>329</v>
      </c>
      <c r="L272" t="s">
        <v>294</v>
      </c>
      <c r="M272" t="s">
        <v>445</v>
      </c>
      <c r="N272" t="s">
        <v>287</v>
      </c>
      <c r="O272" t="s">
        <v>288</v>
      </c>
      <c r="P272" t="s">
        <v>309</v>
      </c>
      <c r="Q272" t="s">
        <v>280</v>
      </c>
      <c r="R272" t="str">
        <f t="shared" si="16"/>
        <v>SFVA-1-00132-EQ-F-00001-E2-A3-IDOM-DD-pdf-1</v>
      </c>
      <c r="S272" t="s">
        <v>1660</v>
      </c>
      <c r="T272" t="str">
        <f t="shared" si="17"/>
        <v>SFVA-1-00132-EQ-F-00001-E2-A3-IDOM-DD-pdf-1-MEP. (FA2). Mechanical Equipment Arragement. Level +9.80.pdf</v>
      </c>
      <c r="U272" s="4" t="s">
        <v>140</v>
      </c>
      <c r="V272" s="3">
        <v>1</v>
      </c>
      <c r="W272" s="3">
        <v>200</v>
      </c>
      <c r="X272" t="s">
        <v>279</v>
      </c>
      <c r="Y272" t="s">
        <v>280</v>
      </c>
      <c r="Z272" t="s">
        <v>358</v>
      </c>
      <c r="AA272" t="s">
        <v>1428</v>
      </c>
      <c r="AB272" t="s">
        <v>283</v>
      </c>
      <c r="AC272" s="21" t="s">
        <v>2041</v>
      </c>
      <c r="AD272" t="s">
        <v>294</v>
      </c>
      <c r="AE272" t="s">
        <v>445</v>
      </c>
      <c r="AF272" t="s">
        <v>1972</v>
      </c>
      <c r="AG272" t="s">
        <v>1973</v>
      </c>
      <c r="AH272" t="s">
        <v>309</v>
      </c>
      <c r="AI272" t="s">
        <v>280</v>
      </c>
      <c r="AJ272" t="str">
        <f t="shared" si="18"/>
        <v>SFVA-1-00132-EQ-F-02103-E2-A3-JVFCCSJ-SD-pdf-1</v>
      </c>
      <c r="AK272" s="32" t="s">
        <v>2708</v>
      </c>
      <c r="AL272" t="str">
        <f t="shared" si="19"/>
        <v>SFVA-1-00132-EQ-F-02103-E2-A3-JVFCCSJ-SD-pdf-1-MEP. FA2. Mechanical Equipment Arragement. Zone 3. Level +9.80.pdf</v>
      </c>
      <c r="AM272" s="4" t="s">
        <v>140</v>
      </c>
      <c r="AO272"/>
    </row>
    <row r="273" spans="1:41" x14ac:dyDescent="0.25">
      <c r="A273" t="s">
        <v>16</v>
      </c>
      <c r="C273" s="3">
        <v>1</v>
      </c>
      <c r="D273" s="3">
        <v>200</v>
      </c>
      <c r="E273" s="3">
        <v>4</v>
      </c>
      <c r="F273" t="s">
        <v>279</v>
      </c>
      <c r="G273" t="s">
        <v>280</v>
      </c>
      <c r="H273" t="s">
        <v>358</v>
      </c>
      <c r="I273" t="s">
        <v>1428</v>
      </c>
      <c r="J273" t="s">
        <v>283</v>
      </c>
      <c r="K273" t="s">
        <v>329</v>
      </c>
      <c r="L273" t="s">
        <v>294</v>
      </c>
      <c r="M273" t="s">
        <v>445</v>
      </c>
      <c r="N273" t="s">
        <v>287</v>
      </c>
      <c r="O273" t="s">
        <v>288</v>
      </c>
      <c r="P273" t="s">
        <v>309</v>
      </c>
      <c r="Q273" t="s">
        <v>280</v>
      </c>
      <c r="R273" t="str">
        <f t="shared" si="16"/>
        <v>SFVA-1-00132-EQ-F-00001-E2-A3-IDOM-DD-pdf-1</v>
      </c>
      <c r="S273" t="s">
        <v>1660</v>
      </c>
      <c r="T273" t="str">
        <f t="shared" si="17"/>
        <v>SFVA-1-00132-EQ-F-00001-E2-A3-IDOM-DD-pdf-1-MEP. (FA2). Mechanical Equipment Arragement. Level +9.80.pdf</v>
      </c>
      <c r="U273" s="4" t="s">
        <v>140</v>
      </c>
      <c r="V273" s="3">
        <v>1</v>
      </c>
      <c r="W273" s="3">
        <v>200</v>
      </c>
      <c r="X273" t="s">
        <v>279</v>
      </c>
      <c r="Y273" t="s">
        <v>280</v>
      </c>
      <c r="Z273" t="s">
        <v>358</v>
      </c>
      <c r="AA273" t="s">
        <v>1428</v>
      </c>
      <c r="AB273" t="s">
        <v>283</v>
      </c>
      <c r="AC273" s="21" t="s">
        <v>2042</v>
      </c>
      <c r="AD273" t="s">
        <v>294</v>
      </c>
      <c r="AE273" t="s">
        <v>445</v>
      </c>
      <c r="AF273" t="s">
        <v>1972</v>
      </c>
      <c r="AG273" t="s">
        <v>1973</v>
      </c>
      <c r="AH273" t="s">
        <v>309</v>
      </c>
      <c r="AI273" t="s">
        <v>280</v>
      </c>
      <c r="AJ273" t="str">
        <f t="shared" si="18"/>
        <v>SFVA-1-00132-EQ-F-02104-E2-A3-JVFCCSJ-SD-pdf-1</v>
      </c>
      <c r="AK273" s="32" t="s">
        <v>2709</v>
      </c>
      <c r="AL273" t="str">
        <f t="shared" si="19"/>
        <v>SFVA-1-00132-EQ-F-02104-E2-A3-JVFCCSJ-SD-pdf-1-MEP. FA2. Mechanical Equipment Arragement. Zone 4. Level +9.80.pdf</v>
      </c>
      <c r="AM273" s="4" t="s">
        <v>140</v>
      </c>
      <c r="AO273"/>
    </row>
    <row r="274" spans="1:41" x14ac:dyDescent="0.25">
      <c r="A274" t="s">
        <v>16</v>
      </c>
      <c r="C274" s="3">
        <v>1</v>
      </c>
      <c r="D274" s="3">
        <v>200</v>
      </c>
      <c r="E274" s="3">
        <v>4</v>
      </c>
      <c r="F274" t="s">
        <v>279</v>
      </c>
      <c r="G274" t="s">
        <v>280</v>
      </c>
      <c r="H274" t="s">
        <v>358</v>
      </c>
      <c r="I274" t="s">
        <v>1428</v>
      </c>
      <c r="J274" t="s">
        <v>283</v>
      </c>
      <c r="K274" t="s">
        <v>1472</v>
      </c>
      <c r="L274" t="s">
        <v>334</v>
      </c>
      <c r="M274" t="s">
        <v>445</v>
      </c>
      <c r="N274" t="s">
        <v>287</v>
      </c>
      <c r="O274" t="s">
        <v>288</v>
      </c>
      <c r="P274" t="s">
        <v>309</v>
      </c>
      <c r="Q274" t="s">
        <v>280</v>
      </c>
      <c r="R274" t="str">
        <f t="shared" si="16"/>
        <v>SFVA-1-00132-EQ-F-03458-E3-A3-IDOM-DD-pdf-1</v>
      </c>
      <c r="S274" t="s">
        <v>1662</v>
      </c>
      <c r="T274" t="str">
        <f t="shared" si="17"/>
        <v>SFVA-1-00132-EQ-F-03458-E3-A3-IDOM-DD-pdf-1-MEP. (FA2). Mechanical Equipment Arragement. Level +16.50.pdf</v>
      </c>
      <c r="U274" s="4" t="s">
        <v>140</v>
      </c>
      <c r="V274" s="3">
        <v>1</v>
      </c>
      <c r="W274" s="3">
        <v>200</v>
      </c>
      <c r="X274" t="s">
        <v>279</v>
      </c>
      <c r="Y274" t="s">
        <v>280</v>
      </c>
      <c r="Z274" t="s">
        <v>358</v>
      </c>
      <c r="AA274" t="s">
        <v>1428</v>
      </c>
      <c r="AB274" t="s">
        <v>283</v>
      </c>
      <c r="AC274" s="21" t="s">
        <v>2036</v>
      </c>
      <c r="AD274" t="s">
        <v>334</v>
      </c>
      <c r="AE274" t="s">
        <v>445</v>
      </c>
      <c r="AF274" t="s">
        <v>1972</v>
      </c>
      <c r="AG274" t="s">
        <v>1973</v>
      </c>
      <c r="AH274" t="s">
        <v>309</v>
      </c>
      <c r="AI274" t="s">
        <v>280</v>
      </c>
      <c r="AJ274" t="str">
        <f t="shared" si="18"/>
        <v>SFVA-1-00132-EQ-F-02200-E3-A3-JVFCCSJ-SD-pdf-1</v>
      </c>
      <c r="AK274" s="32" t="s">
        <v>2710</v>
      </c>
      <c r="AL274" t="str">
        <f t="shared" si="19"/>
        <v>SFVA-1-00132-EQ-F-02200-E3-A3-JVFCCSJ-SD-pdf-1-MEP. FA2. Mechanical Equipment Arragement. General. Level +16.50.pdf</v>
      </c>
      <c r="AM274" s="4" t="s">
        <v>140</v>
      </c>
      <c r="AO274"/>
    </row>
    <row r="275" spans="1:41" x14ac:dyDescent="0.25">
      <c r="A275" t="s">
        <v>16</v>
      </c>
      <c r="C275" s="3">
        <v>1</v>
      </c>
      <c r="D275" s="3">
        <v>200</v>
      </c>
      <c r="E275" s="3">
        <v>4</v>
      </c>
      <c r="F275" t="s">
        <v>279</v>
      </c>
      <c r="G275" t="s">
        <v>280</v>
      </c>
      <c r="H275" t="s">
        <v>358</v>
      </c>
      <c r="I275" t="s">
        <v>1428</v>
      </c>
      <c r="J275" t="s">
        <v>283</v>
      </c>
      <c r="K275" t="s">
        <v>1472</v>
      </c>
      <c r="L275" t="s">
        <v>334</v>
      </c>
      <c r="M275" t="s">
        <v>445</v>
      </c>
      <c r="N275" t="s">
        <v>287</v>
      </c>
      <c r="O275" t="s">
        <v>288</v>
      </c>
      <c r="P275" t="s">
        <v>309</v>
      </c>
      <c r="Q275" t="s">
        <v>280</v>
      </c>
      <c r="R275" t="str">
        <f t="shared" si="16"/>
        <v>SFVA-1-00132-EQ-F-03458-E3-A3-IDOM-DD-pdf-1</v>
      </c>
      <c r="S275" t="s">
        <v>1662</v>
      </c>
      <c r="T275" t="str">
        <f t="shared" si="17"/>
        <v>SFVA-1-00132-EQ-F-03458-E3-A3-IDOM-DD-pdf-1-MEP. (FA2). Mechanical Equipment Arragement. Level +16.50.pdf</v>
      </c>
      <c r="U275" s="4" t="s">
        <v>140</v>
      </c>
      <c r="V275" s="3">
        <v>1</v>
      </c>
      <c r="W275" s="3">
        <v>200</v>
      </c>
      <c r="X275" t="s">
        <v>279</v>
      </c>
      <c r="Y275" t="s">
        <v>280</v>
      </c>
      <c r="Z275" t="s">
        <v>358</v>
      </c>
      <c r="AA275" t="s">
        <v>1428</v>
      </c>
      <c r="AB275" t="s">
        <v>283</v>
      </c>
      <c r="AC275" s="21" t="s">
        <v>2043</v>
      </c>
      <c r="AD275" t="s">
        <v>334</v>
      </c>
      <c r="AE275" t="s">
        <v>445</v>
      </c>
      <c r="AF275" t="s">
        <v>1972</v>
      </c>
      <c r="AG275" t="s">
        <v>1973</v>
      </c>
      <c r="AH275" t="s">
        <v>309</v>
      </c>
      <c r="AI275" t="s">
        <v>280</v>
      </c>
      <c r="AJ275" t="str">
        <f t="shared" si="18"/>
        <v>SFVA-1-00132-EQ-F-02201-E3-A3-JVFCCSJ-SD-pdf-1</v>
      </c>
      <c r="AK275" s="32" t="s">
        <v>2711</v>
      </c>
      <c r="AL275" t="str">
        <f t="shared" si="19"/>
        <v>SFVA-1-00132-EQ-F-02201-E3-A3-JVFCCSJ-SD-pdf-1-MEP. FA2. Mechanical Equipment Arragement. Zone 1. Level +16.50.pdf</v>
      </c>
      <c r="AM275" s="4" t="s">
        <v>140</v>
      </c>
      <c r="AO275"/>
    </row>
    <row r="276" spans="1:41" x14ac:dyDescent="0.25">
      <c r="A276" t="s">
        <v>16</v>
      </c>
      <c r="C276" s="3">
        <v>1</v>
      </c>
      <c r="D276" s="3">
        <v>200</v>
      </c>
      <c r="E276" s="3">
        <v>4</v>
      </c>
      <c r="F276" t="s">
        <v>279</v>
      </c>
      <c r="G276" t="s">
        <v>280</v>
      </c>
      <c r="H276" t="s">
        <v>358</v>
      </c>
      <c r="I276" t="s">
        <v>1428</v>
      </c>
      <c r="J276" t="s">
        <v>283</v>
      </c>
      <c r="K276" t="s">
        <v>1472</v>
      </c>
      <c r="L276" t="s">
        <v>334</v>
      </c>
      <c r="M276" t="s">
        <v>445</v>
      </c>
      <c r="N276" t="s">
        <v>287</v>
      </c>
      <c r="O276" t="s">
        <v>288</v>
      </c>
      <c r="P276" t="s">
        <v>309</v>
      </c>
      <c r="Q276" t="s">
        <v>280</v>
      </c>
      <c r="R276" t="str">
        <f t="shared" si="16"/>
        <v>SFVA-1-00132-EQ-F-03458-E3-A3-IDOM-DD-pdf-1</v>
      </c>
      <c r="S276" t="s">
        <v>1662</v>
      </c>
      <c r="T276" t="str">
        <f t="shared" si="17"/>
        <v>SFVA-1-00132-EQ-F-03458-E3-A3-IDOM-DD-pdf-1-MEP. (FA2). Mechanical Equipment Arragement. Level +16.50.pdf</v>
      </c>
      <c r="U276" s="4" t="s">
        <v>140</v>
      </c>
      <c r="V276" s="3">
        <v>1</v>
      </c>
      <c r="W276" s="3">
        <v>200</v>
      </c>
      <c r="X276" t="s">
        <v>279</v>
      </c>
      <c r="Y276" t="s">
        <v>280</v>
      </c>
      <c r="Z276" t="s">
        <v>358</v>
      </c>
      <c r="AA276" t="s">
        <v>1428</v>
      </c>
      <c r="AB276" t="s">
        <v>283</v>
      </c>
      <c r="AC276" s="21" t="s">
        <v>2044</v>
      </c>
      <c r="AD276" t="s">
        <v>334</v>
      </c>
      <c r="AE276" t="s">
        <v>445</v>
      </c>
      <c r="AF276" t="s">
        <v>1972</v>
      </c>
      <c r="AG276" t="s">
        <v>1973</v>
      </c>
      <c r="AH276" t="s">
        <v>309</v>
      </c>
      <c r="AI276" t="s">
        <v>280</v>
      </c>
      <c r="AJ276" t="str">
        <f t="shared" si="18"/>
        <v>SFVA-1-00132-EQ-F-02202-E3-A3-JVFCCSJ-SD-pdf-1</v>
      </c>
      <c r="AK276" s="32" t="s">
        <v>2712</v>
      </c>
      <c r="AL276" t="str">
        <f t="shared" si="19"/>
        <v>SFVA-1-00132-EQ-F-02202-E3-A3-JVFCCSJ-SD-pdf-1-MEP. FA2. Mechanical Equipment Arragement. Zone 2. Level +16.50.pdf</v>
      </c>
      <c r="AM276" s="4" t="s">
        <v>140</v>
      </c>
      <c r="AO276"/>
    </row>
    <row r="277" spans="1:41" x14ac:dyDescent="0.25">
      <c r="A277" t="s">
        <v>16</v>
      </c>
      <c r="C277" s="3">
        <v>1</v>
      </c>
      <c r="D277" s="3">
        <v>200</v>
      </c>
      <c r="E277" s="3">
        <v>4</v>
      </c>
      <c r="F277" t="s">
        <v>279</v>
      </c>
      <c r="G277" t="s">
        <v>280</v>
      </c>
      <c r="H277" t="s">
        <v>358</v>
      </c>
      <c r="I277" t="s">
        <v>1428</v>
      </c>
      <c r="J277" t="s">
        <v>283</v>
      </c>
      <c r="K277" t="s">
        <v>1472</v>
      </c>
      <c r="L277" t="s">
        <v>334</v>
      </c>
      <c r="M277" t="s">
        <v>445</v>
      </c>
      <c r="N277" t="s">
        <v>287</v>
      </c>
      <c r="O277" t="s">
        <v>288</v>
      </c>
      <c r="P277" t="s">
        <v>309</v>
      </c>
      <c r="Q277" t="s">
        <v>280</v>
      </c>
      <c r="R277" t="str">
        <f t="shared" si="16"/>
        <v>SFVA-1-00132-EQ-F-03458-E3-A3-IDOM-DD-pdf-1</v>
      </c>
      <c r="S277" t="s">
        <v>1662</v>
      </c>
      <c r="T277" t="str">
        <f t="shared" si="17"/>
        <v>SFVA-1-00132-EQ-F-03458-E3-A3-IDOM-DD-pdf-1-MEP. (FA2). Mechanical Equipment Arragement. Level +16.50.pdf</v>
      </c>
      <c r="U277" s="4" t="s">
        <v>140</v>
      </c>
      <c r="V277" s="3">
        <v>1</v>
      </c>
      <c r="W277" s="3">
        <v>200</v>
      </c>
      <c r="X277" t="s">
        <v>279</v>
      </c>
      <c r="Y277" t="s">
        <v>280</v>
      </c>
      <c r="Z277" t="s">
        <v>358</v>
      </c>
      <c r="AA277" t="s">
        <v>1428</v>
      </c>
      <c r="AB277" t="s">
        <v>283</v>
      </c>
      <c r="AC277" s="21" t="s">
        <v>1216</v>
      </c>
      <c r="AD277" t="s">
        <v>334</v>
      </c>
      <c r="AE277" t="s">
        <v>445</v>
      </c>
      <c r="AF277" t="s">
        <v>1972</v>
      </c>
      <c r="AG277" t="s">
        <v>1973</v>
      </c>
      <c r="AH277" t="s">
        <v>309</v>
      </c>
      <c r="AI277" t="s">
        <v>280</v>
      </c>
      <c r="AJ277" t="str">
        <f t="shared" si="18"/>
        <v>SFVA-1-00132-EQ-F-02203-E3-A3-JVFCCSJ-SD-pdf-1</v>
      </c>
      <c r="AK277" s="32" t="s">
        <v>2713</v>
      </c>
      <c r="AL277" t="str">
        <f t="shared" si="19"/>
        <v>SFVA-1-00132-EQ-F-02203-E3-A3-JVFCCSJ-SD-pdf-1-MEP. FA2. Mechanical Equipment Arragement. Zone 3. Level +16.50.pdf</v>
      </c>
      <c r="AM277" s="4" t="s">
        <v>140</v>
      </c>
      <c r="AO277"/>
    </row>
    <row r="278" spans="1:41" x14ac:dyDescent="0.25">
      <c r="A278" t="s">
        <v>16</v>
      </c>
      <c r="C278" s="3">
        <v>1</v>
      </c>
      <c r="D278" s="3">
        <v>200</v>
      </c>
      <c r="E278" s="3">
        <v>4</v>
      </c>
      <c r="F278" t="s">
        <v>279</v>
      </c>
      <c r="G278" t="s">
        <v>280</v>
      </c>
      <c r="H278" t="s">
        <v>358</v>
      </c>
      <c r="I278" t="s">
        <v>1428</v>
      </c>
      <c r="J278" t="s">
        <v>283</v>
      </c>
      <c r="K278" t="s">
        <v>1472</v>
      </c>
      <c r="L278" t="s">
        <v>334</v>
      </c>
      <c r="M278" t="s">
        <v>445</v>
      </c>
      <c r="N278" t="s">
        <v>287</v>
      </c>
      <c r="O278" t="s">
        <v>288</v>
      </c>
      <c r="P278" t="s">
        <v>309</v>
      </c>
      <c r="Q278" t="s">
        <v>280</v>
      </c>
      <c r="R278" t="str">
        <f t="shared" si="16"/>
        <v>SFVA-1-00132-EQ-F-03458-E3-A3-IDOM-DD-pdf-1</v>
      </c>
      <c r="S278" t="s">
        <v>1662</v>
      </c>
      <c r="T278" t="str">
        <f t="shared" si="17"/>
        <v>SFVA-1-00132-EQ-F-03458-E3-A3-IDOM-DD-pdf-1-MEP. (FA2). Mechanical Equipment Arragement. Level +16.50.pdf</v>
      </c>
      <c r="U278" s="4" t="s">
        <v>140</v>
      </c>
      <c r="V278" s="3">
        <v>1</v>
      </c>
      <c r="W278" s="3">
        <v>200</v>
      </c>
      <c r="X278" t="s">
        <v>279</v>
      </c>
      <c r="Y278" t="s">
        <v>280</v>
      </c>
      <c r="Z278" t="s">
        <v>358</v>
      </c>
      <c r="AA278" t="s">
        <v>1428</v>
      </c>
      <c r="AB278" t="s">
        <v>283</v>
      </c>
      <c r="AC278" s="21" t="s">
        <v>1217</v>
      </c>
      <c r="AD278" t="s">
        <v>334</v>
      </c>
      <c r="AE278" t="s">
        <v>445</v>
      </c>
      <c r="AF278" t="s">
        <v>1972</v>
      </c>
      <c r="AG278" t="s">
        <v>1973</v>
      </c>
      <c r="AH278" t="s">
        <v>309</v>
      </c>
      <c r="AI278" t="s">
        <v>280</v>
      </c>
      <c r="AJ278" t="str">
        <f t="shared" si="18"/>
        <v>SFVA-1-00132-EQ-F-02204-E3-A3-JVFCCSJ-SD-pdf-1</v>
      </c>
      <c r="AK278" s="32" t="s">
        <v>2714</v>
      </c>
      <c r="AL278" t="str">
        <f t="shared" si="19"/>
        <v>SFVA-1-00132-EQ-F-02204-E3-A3-JVFCCSJ-SD-pdf-1-MEP. FA2. Mechanical Equipment Arragement. Zone 4. Level +16.50.pdf</v>
      </c>
      <c r="AM278" s="4" t="s">
        <v>140</v>
      </c>
      <c r="AO278"/>
    </row>
    <row r="279" spans="1:41" x14ac:dyDescent="0.25">
      <c r="A279" t="s">
        <v>16</v>
      </c>
      <c r="C279" s="3">
        <v>1</v>
      </c>
      <c r="D279" s="3">
        <v>100</v>
      </c>
      <c r="E279" s="3">
        <v>2</v>
      </c>
      <c r="F279" t="s">
        <v>279</v>
      </c>
      <c r="G279" t="s">
        <v>280</v>
      </c>
      <c r="H279" t="s">
        <v>358</v>
      </c>
      <c r="I279" t="s">
        <v>1428</v>
      </c>
      <c r="J279" t="s">
        <v>283</v>
      </c>
      <c r="K279" t="s">
        <v>1473</v>
      </c>
      <c r="L279" t="s">
        <v>285</v>
      </c>
      <c r="M279" t="s">
        <v>445</v>
      </c>
      <c r="N279" t="s">
        <v>287</v>
      </c>
      <c r="O279" t="s">
        <v>288</v>
      </c>
      <c r="P279" t="s">
        <v>309</v>
      </c>
      <c r="Q279" t="s">
        <v>280</v>
      </c>
      <c r="R279" t="str">
        <f t="shared" si="16"/>
        <v>SFVA-1-00132-EQ-F-04643-EG-A3-IDOM-DD-pdf-1</v>
      </c>
      <c r="S279" t="s">
        <v>1663</v>
      </c>
      <c r="T279" t="str">
        <f t="shared" si="17"/>
        <v>SFVA-1-00132-EQ-F-04643-EG-A3-IDOM-DD-pdf-1-FA-2, Emergency showers location, Ground Floor, +0.00.pdf</v>
      </c>
      <c r="U279" s="4" t="s">
        <v>138</v>
      </c>
      <c r="V279" s="3">
        <v>1</v>
      </c>
      <c r="W279" s="3">
        <v>100</v>
      </c>
      <c r="X279" t="s">
        <v>279</v>
      </c>
      <c r="Y279" t="s">
        <v>280</v>
      </c>
      <c r="Z279" t="s">
        <v>358</v>
      </c>
      <c r="AA279" t="s">
        <v>1428</v>
      </c>
      <c r="AB279" t="s">
        <v>283</v>
      </c>
      <c r="AC279" s="21" t="s">
        <v>2254</v>
      </c>
      <c r="AD279" t="s">
        <v>285</v>
      </c>
      <c r="AE279" t="s">
        <v>445</v>
      </c>
      <c r="AF279" t="s">
        <v>1972</v>
      </c>
      <c r="AG279" t="s">
        <v>1973</v>
      </c>
      <c r="AH279" t="s">
        <v>309</v>
      </c>
      <c r="AI279" t="s">
        <v>280</v>
      </c>
      <c r="AJ279" t="str">
        <f t="shared" si="18"/>
        <v>SFVA-1-00132-EQ-F-03000-EG-A3-JVFCCSJ-SD-pdf-1</v>
      </c>
      <c r="AK279" s="32" t="s">
        <v>1663</v>
      </c>
      <c r="AL279" t="str">
        <f t="shared" si="19"/>
        <v>SFVA-1-00132-EQ-F-03000-EG-A3-JVFCCSJ-SD-pdf-1-FA-2, Emergency showers location, Ground Floor, +0.00.pdf</v>
      </c>
      <c r="AM279" s="4" t="s">
        <v>138</v>
      </c>
      <c r="AO279"/>
    </row>
    <row r="280" spans="1:41" x14ac:dyDescent="0.25">
      <c r="A280" t="s">
        <v>16</v>
      </c>
      <c r="C280" s="3">
        <v>1</v>
      </c>
      <c r="D280" s="3">
        <v>100</v>
      </c>
      <c r="E280" s="3">
        <v>2</v>
      </c>
      <c r="F280" t="s">
        <v>279</v>
      </c>
      <c r="G280" t="s">
        <v>280</v>
      </c>
      <c r="H280" t="s">
        <v>358</v>
      </c>
      <c r="I280" t="s">
        <v>1428</v>
      </c>
      <c r="J280" t="s">
        <v>283</v>
      </c>
      <c r="K280" t="s">
        <v>1474</v>
      </c>
      <c r="L280" t="s">
        <v>294</v>
      </c>
      <c r="M280" t="s">
        <v>445</v>
      </c>
      <c r="N280" t="s">
        <v>287</v>
      </c>
      <c r="O280" t="s">
        <v>288</v>
      </c>
      <c r="P280" t="s">
        <v>309</v>
      </c>
      <c r="Q280" t="s">
        <v>280</v>
      </c>
      <c r="R280" t="str">
        <f t="shared" si="16"/>
        <v>SFVA-1-00132-EQ-F-04644-E2-A3-IDOM-DD-pdf-1</v>
      </c>
      <c r="S280" t="s">
        <v>1664</v>
      </c>
      <c r="T280" t="str">
        <f t="shared" si="17"/>
        <v>SFVA-1-00132-EQ-F-04644-E2-A3-IDOM-DD-pdf-1-FA-2, Emergency showers location, Ground Floor, +9.80.pdf</v>
      </c>
      <c r="U280" s="4" t="s">
        <v>138</v>
      </c>
      <c r="V280" s="3">
        <v>1</v>
      </c>
      <c r="W280" s="3">
        <v>100</v>
      </c>
      <c r="X280" t="s">
        <v>279</v>
      </c>
      <c r="Y280" t="s">
        <v>280</v>
      </c>
      <c r="Z280" t="s">
        <v>358</v>
      </c>
      <c r="AA280" t="s">
        <v>1428</v>
      </c>
      <c r="AB280" t="s">
        <v>283</v>
      </c>
      <c r="AC280" s="21" t="s">
        <v>2255</v>
      </c>
      <c r="AD280" t="s">
        <v>294</v>
      </c>
      <c r="AE280" t="s">
        <v>445</v>
      </c>
      <c r="AF280" t="s">
        <v>1972</v>
      </c>
      <c r="AG280" t="s">
        <v>1973</v>
      </c>
      <c r="AH280" t="s">
        <v>309</v>
      </c>
      <c r="AI280" t="s">
        <v>280</v>
      </c>
      <c r="AJ280" t="str">
        <f t="shared" si="18"/>
        <v>SFVA-1-00132-EQ-F-03001-E2-A3-JVFCCSJ-SD-pdf-1</v>
      </c>
      <c r="AK280" s="32" t="s">
        <v>1664</v>
      </c>
      <c r="AL280" t="str">
        <f t="shared" si="19"/>
        <v>SFVA-1-00132-EQ-F-03001-E2-A3-JVFCCSJ-SD-pdf-1-FA-2, Emergency showers location, Ground Floor, +9.80.pdf</v>
      </c>
      <c r="AM280" s="4" t="s">
        <v>138</v>
      </c>
      <c r="AO280"/>
    </row>
    <row r="281" spans="1:41" x14ac:dyDescent="0.25">
      <c r="A281" t="s">
        <v>18</v>
      </c>
      <c r="B281" s="3">
        <v>1</v>
      </c>
      <c r="F281" t="s">
        <v>279</v>
      </c>
      <c r="G281" t="s">
        <v>280</v>
      </c>
      <c r="H281" t="s">
        <v>358</v>
      </c>
      <c r="I281" t="s">
        <v>1497</v>
      </c>
      <c r="J281" t="s">
        <v>262</v>
      </c>
      <c r="K281" t="s">
        <v>1587</v>
      </c>
      <c r="L281" t="s">
        <v>301</v>
      </c>
      <c r="M281" t="s">
        <v>298</v>
      </c>
      <c r="N281" t="s">
        <v>287</v>
      </c>
      <c r="O281" t="s">
        <v>288</v>
      </c>
      <c r="P281" t="s">
        <v>309</v>
      </c>
      <c r="Q281" t="s">
        <v>331</v>
      </c>
      <c r="R281" t="str">
        <f t="shared" si="16"/>
        <v>SFVA-1-00132-PD-X-04430-G0-D4-IDOM-DD-pdf-a</v>
      </c>
      <c r="S281" t="s">
        <v>1763</v>
      </c>
      <c r="T281" t="str">
        <f t="shared" si="17"/>
        <v>SFVA-1-00132-PD-X-04430-G0-D4-IDOM-DD-pdf-a-MEP FA2 MTO Pipes and Pipe Fittings.pdf</v>
      </c>
      <c r="U281" t="s">
        <v>168</v>
      </c>
      <c r="X281" t="s">
        <v>279</v>
      </c>
      <c r="Y281" t="s">
        <v>280</v>
      </c>
      <c r="Z281" t="s">
        <v>358</v>
      </c>
      <c r="AA281" t="s">
        <v>1497</v>
      </c>
      <c r="AB281" t="s">
        <v>262</v>
      </c>
      <c r="AC281" s="21" t="s">
        <v>2275</v>
      </c>
      <c r="AD281" t="s">
        <v>301</v>
      </c>
      <c r="AE281" t="s">
        <v>298</v>
      </c>
      <c r="AF281" t="s">
        <v>1972</v>
      </c>
      <c r="AG281" t="s">
        <v>1973</v>
      </c>
      <c r="AH281" t="s">
        <v>309</v>
      </c>
      <c r="AI281" t="s">
        <v>331</v>
      </c>
      <c r="AJ281" t="str">
        <f t="shared" si="18"/>
        <v>SFVA-1-00132-PD-X-04000-G0-D4-JVFCCSJ-SD-pdf-a</v>
      </c>
      <c r="AK281" s="32" t="s">
        <v>1763</v>
      </c>
      <c r="AL281" t="str">
        <f t="shared" si="19"/>
        <v>SFVA-1-00132-PD-X-04000-G0-D4-JVFCCSJ-SD-pdf-a-MEP FA2 MTO Pipes and Pipe Fittings.pdf</v>
      </c>
      <c r="AM281" t="s">
        <v>168</v>
      </c>
      <c r="AO281"/>
    </row>
    <row r="282" spans="1:41" x14ac:dyDescent="0.25">
      <c r="A282" t="s">
        <v>16</v>
      </c>
      <c r="C282" s="3">
        <v>1</v>
      </c>
      <c r="D282" s="3">
        <v>100</v>
      </c>
      <c r="E282" s="3">
        <v>2</v>
      </c>
      <c r="F282" t="s">
        <v>279</v>
      </c>
      <c r="G282" t="s">
        <v>280</v>
      </c>
      <c r="H282" t="s">
        <v>401</v>
      </c>
      <c r="I282" t="s">
        <v>1012</v>
      </c>
      <c r="J282" t="s">
        <v>283</v>
      </c>
      <c r="K282" t="s">
        <v>1475</v>
      </c>
      <c r="L282" t="s">
        <v>301</v>
      </c>
      <c r="M282" t="s">
        <v>298</v>
      </c>
      <c r="N282" t="s">
        <v>287</v>
      </c>
      <c r="O282" t="s">
        <v>288</v>
      </c>
      <c r="P282" t="s">
        <v>309</v>
      </c>
      <c r="Q282" t="s">
        <v>331</v>
      </c>
      <c r="R282" t="str">
        <f t="shared" si="16"/>
        <v>SFVA-1-00154-BI-F-01811-G0-D4-IDOM-DD-pdf-a</v>
      </c>
      <c r="S282" t="s">
        <v>1665</v>
      </c>
      <c r="T282" t="str">
        <f t="shared" si="17"/>
        <v>SFVA-1-00154-BI-F-01811-G0-D4-IDOM-DD-pdf-a-MEP. Conveyor &amp; pipe Bridge CP1-FA1. General piping arrangement.pdf</v>
      </c>
      <c r="U282" s="4" t="s">
        <v>146</v>
      </c>
      <c r="V282" s="3">
        <v>1</v>
      </c>
      <c r="W282" s="3">
        <v>100</v>
      </c>
      <c r="X282" t="s">
        <v>279</v>
      </c>
      <c r="Y282" t="s">
        <v>280</v>
      </c>
      <c r="Z282" t="s">
        <v>401</v>
      </c>
      <c r="AA282" t="s">
        <v>1012</v>
      </c>
      <c r="AB282" t="s">
        <v>283</v>
      </c>
      <c r="AC282" t="s">
        <v>1475</v>
      </c>
      <c r="AD282" t="s">
        <v>301</v>
      </c>
      <c r="AE282" t="s">
        <v>298</v>
      </c>
      <c r="AF282" t="s">
        <v>1972</v>
      </c>
      <c r="AG282" t="s">
        <v>1973</v>
      </c>
      <c r="AH282" t="s">
        <v>309</v>
      </c>
      <c r="AI282" t="s">
        <v>331</v>
      </c>
      <c r="AJ282" t="str">
        <f t="shared" si="18"/>
        <v>SFVA-1-00154-BI-F-01811-G0-D4-JVFCCSJ-SD-pdf-a</v>
      </c>
      <c r="AK282" t="s">
        <v>1665</v>
      </c>
      <c r="AL282" t="str">
        <f t="shared" si="19"/>
        <v>SFVA-1-00154-BI-F-01811-G0-D4-JVFCCSJ-SD-pdf-a-MEP. Conveyor &amp; pipe Bridge CP1-FA1. General piping arrangement.pdf</v>
      </c>
      <c r="AM282" s="4" t="s">
        <v>146</v>
      </c>
      <c r="AO282"/>
    </row>
    <row r="283" spans="1:41" x14ac:dyDescent="0.25">
      <c r="A283" t="s">
        <v>16</v>
      </c>
      <c r="C283" s="3">
        <v>1</v>
      </c>
      <c r="D283" s="3">
        <v>100</v>
      </c>
      <c r="E283" s="3">
        <v>2</v>
      </c>
      <c r="F283" t="s">
        <v>279</v>
      </c>
      <c r="G283" t="s">
        <v>280</v>
      </c>
      <c r="H283" t="s">
        <v>404</v>
      </c>
      <c r="I283" t="s">
        <v>1012</v>
      </c>
      <c r="J283" t="s">
        <v>283</v>
      </c>
      <c r="K283" t="s">
        <v>1476</v>
      </c>
      <c r="L283" t="s">
        <v>301</v>
      </c>
      <c r="M283" t="s">
        <v>298</v>
      </c>
      <c r="N283" t="s">
        <v>287</v>
      </c>
      <c r="O283" t="s">
        <v>288</v>
      </c>
      <c r="P283" t="s">
        <v>309</v>
      </c>
      <c r="Q283" t="s">
        <v>331</v>
      </c>
      <c r="R283" t="str">
        <f t="shared" si="16"/>
        <v>SFVA-1-00155-BI-F-01812-G0-D4-IDOM-DD-pdf-a</v>
      </c>
      <c r="S283" t="s">
        <v>1666</v>
      </c>
      <c r="T283" t="str">
        <f t="shared" si="17"/>
        <v>SFVA-1-00155-BI-F-01812-G0-D4-IDOM-DD-pdf-a-MEP. Conveyor &amp; pipe Bridge CP2-FA2. General piping arrangement.pdf</v>
      </c>
      <c r="U283" s="4" t="s">
        <v>146</v>
      </c>
      <c r="V283" s="3">
        <v>1</v>
      </c>
      <c r="W283" s="3">
        <v>100</v>
      </c>
      <c r="X283" t="s">
        <v>279</v>
      </c>
      <c r="Y283" t="s">
        <v>280</v>
      </c>
      <c r="Z283" t="s">
        <v>404</v>
      </c>
      <c r="AA283" t="s">
        <v>1012</v>
      </c>
      <c r="AB283" t="s">
        <v>283</v>
      </c>
      <c r="AC283" t="s">
        <v>1476</v>
      </c>
      <c r="AD283" t="s">
        <v>301</v>
      </c>
      <c r="AE283" t="s">
        <v>298</v>
      </c>
      <c r="AF283" t="s">
        <v>1972</v>
      </c>
      <c r="AG283" t="s">
        <v>1973</v>
      </c>
      <c r="AH283" t="s">
        <v>309</v>
      </c>
      <c r="AI283" t="s">
        <v>331</v>
      </c>
      <c r="AJ283" t="str">
        <f t="shared" si="18"/>
        <v>SFVA-1-00155-BI-F-01812-G0-D4-JVFCCSJ-SD-pdf-a</v>
      </c>
      <c r="AK283" t="s">
        <v>1666</v>
      </c>
      <c r="AL283" t="str">
        <f t="shared" si="19"/>
        <v>SFVA-1-00155-BI-F-01812-G0-D4-JVFCCSJ-SD-pdf-a-MEP. Conveyor &amp; pipe Bridge CP2-FA2. General piping arrangement.pdf</v>
      </c>
      <c r="AM283" s="4" t="s">
        <v>146</v>
      </c>
      <c r="AO283"/>
    </row>
    <row r="284" spans="1:41" x14ac:dyDescent="0.25">
      <c r="A284" t="s">
        <v>16</v>
      </c>
      <c r="C284" s="3">
        <v>1</v>
      </c>
      <c r="D284" s="3">
        <v>100</v>
      </c>
      <c r="E284" s="3">
        <v>2</v>
      </c>
      <c r="F284" t="s">
        <v>279</v>
      </c>
      <c r="G284" t="s">
        <v>280</v>
      </c>
      <c r="H284" t="s">
        <v>1477</v>
      </c>
      <c r="I284" t="s">
        <v>1012</v>
      </c>
      <c r="J284" t="s">
        <v>283</v>
      </c>
      <c r="K284" t="s">
        <v>1478</v>
      </c>
      <c r="L284" t="s">
        <v>301</v>
      </c>
      <c r="M284" t="s">
        <v>298</v>
      </c>
      <c r="N284" t="s">
        <v>287</v>
      </c>
      <c r="O284" t="s">
        <v>288</v>
      </c>
      <c r="P284" t="s">
        <v>309</v>
      </c>
      <c r="Q284" t="s">
        <v>331</v>
      </c>
      <c r="R284" t="str">
        <f t="shared" si="16"/>
        <v>SFVA-1-00171-BI-F-01813-G0-D4-IDOM-DD-pdf-a</v>
      </c>
      <c r="S284" t="s">
        <v>1667</v>
      </c>
      <c r="T284" t="str">
        <f t="shared" si="17"/>
        <v>SFVA-1-00171-BI-F-01813-G0-D4-IDOM-DD-pdf-a-MEP. Conveyor &amp; Pipe Bridge CP1-EC.General piping arrangement.pdf</v>
      </c>
      <c r="U284" s="4" t="s">
        <v>146</v>
      </c>
      <c r="V284" s="3">
        <v>1</v>
      </c>
      <c r="W284" s="3">
        <v>100</v>
      </c>
      <c r="X284" t="s">
        <v>279</v>
      </c>
      <c r="Y284" t="s">
        <v>280</v>
      </c>
      <c r="Z284" t="s">
        <v>1477</v>
      </c>
      <c r="AA284" t="s">
        <v>1012</v>
      </c>
      <c r="AB284" t="s">
        <v>283</v>
      </c>
      <c r="AC284" t="s">
        <v>1478</v>
      </c>
      <c r="AD284" t="s">
        <v>301</v>
      </c>
      <c r="AE284" t="s">
        <v>298</v>
      </c>
      <c r="AF284" t="s">
        <v>1972</v>
      </c>
      <c r="AG284" t="s">
        <v>1973</v>
      </c>
      <c r="AH284" t="s">
        <v>309</v>
      </c>
      <c r="AI284" t="s">
        <v>331</v>
      </c>
      <c r="AJ284" t="str">
        <f t="shared" si="18"/>
        <v>SFVA-1-00171-BI-F-01813-G0-D4-JVFCCSJ-SD-pdf-a</v>
      </c>
      <c r="AK284" t="s">
        <v>1667</v>
      </c>
      <c r="AL284" t="str">
        <f t="shared" si="19"/>
        <v>SFVA-1-00171-BI-F-01813-G0-D4-JVFCCSJ-SD-pdf-a-MEP. Conveyor &amp; Pipe Bridge CP1-EC.General piping arrangement.pdf</v>
      </c>
      <c r="AM284" s="4" t="s">
        <v>146</v>
      </c>
      <c r="AO284"/>
    </row>
    <row r="285" spans="1:41" x14ac:dyDescent="0.25">
      <c r="A285" t="s">
        <v>16</v>
      </c>
      <c r="C285" s="3">
        <v>1</v>
      </c>
      <c r="D285" s="3">
        <v>100</v>
      </c>
      <c r="E285" s="3">
        <v>2</v>
      </c>
      <c r="F285" t="s">
        <v>279</v>
      </c>
      <c r="G285" t="s">
        <v>280</v>
      </c>
      <c r="H285" t="s">
        <v>1479</v>
      </c>
      <c r="I285" t="s">
        <v>1012</v>
      </c>
      <c r="J285" t="s">
        <v>283</v>
      </c>
      <c r="K285" t="s">
        <v>1480</v>
      </c>
      <c r="L285" t="s">
        <v>301</v>
      </c>
      <c r="M285" t="s">
        <v>298</v>
      </c>
      <c r="N285" t="s">
        <v>287</v>
      </c>
      <c r="O285" t="s">
        <v>288</v>
      </c>
      <c r="P285" t="s">
        <v>309</v>
      </c>
      <c r="Q285" t="s">
        <v>331</v>
      </c>
      <c r="R285" t="str">
        <f t="shared" si="16"/>
        <v>SFVA-1-00172-BI-F-01814-G0-D4-IDOM-DD-pdf-a</v>
      </c>
      <c r="S285" t="s">
        <v>1668</v>
      </c>
      <c r="T285" t="str">
        <f t="shared" si="17"/>
        <v>SFVA-1-00172-BI-F-01814-G0-D4-IDOM-DD-pdf-a-MEP. Conveyor &amp; Pipe Bridge CP2-EC.General piping arrangement.pdf</v>
      </c>
      <c r="U285" s="4" t="s">
        <v>146</v>
      </c>
      <c r="V285" s="3">
        <v>1</v>
      </c>
      <c r="W285" s="3">
        <v>100</v>
      </c>
      <c r="X285" t="s">
        <v>279</v>
      </c>
      <c r="Y285" t="s">
        <v>280</v>
      </c>
      <c r="Z285" t="s">
        <v>1479</v>
      </c>
      <c r="AA285" t="s">
        <v>1012</v>
      </c>
      <c r="AB285" t="s">
        <v>283</v>
      </c>
      <c r="AC285" t="s">
        <v>1480</v>
      </c>
      <c r="AD285" t="s">
        <v>301</v>
      </c>
      <c r="AE285" t="s">
        <v>298</v>
      </c>
      <c r="AF285" t="s">
        <v>1972</v>
      </c>
      <c r="AG285" t="s">
        <v>1973</v>
      </c>
      <c r="AH285" t="s">
        <v>309</v>
      </c>
      <c r="AI285" t="s">
        <v>331</v>
      </c>
      <c r="AJ285" t="str">
        <f t="shared" si="18"/>
        <v>SFVA-1-00172-BI-F-01814-G0-D4-JVFCCSJ-SD-pdf-a</v>
      </c>
      <c r="AK285" t="s">
        <v>1668</v>
      </c>
      <c r="AL285" t="str">
        <f t="shared" si="19"/>
        <v>SFVA-1-00172-BI-F-01814-G0-D4-JVFCCSJ-SD-pdf-a-MEP. Conveyor &amp; Pipe Bridge CP2-EC.General piping arrangement.pdf</v>
      </c>
      <c r="AM285" s="4" t="s">
        <v>146</v>
      </c>
      <c r="AO285"/>
    </row>
    <row r="286" spans="1:41" x14ac:dyDescent="0.25">
      <c r="A286" t="s">
        <v>16</v>
      </c>
      <c r="C286" s="3">
        <v>1</v>
      </c>
      <c r="D286" s="3">
        <v>100</v>
      </c>
      <c r="E286" s="3">
        <v>2</v>
      </c>
      <c r="F286" t="s">
        <v>279</v>
      </c>
      <c r="G286" t="s">
        <v>280</v>
      </c>
      <c r="H286" t="s">
        <v>1481</v>
      </c>
      <c r="I286" t="s">
        <v>1012</v>
      </c>
      <c r="J286" t="s">
        <v>283</v>
      </c>
      <c r="K286" t="s">
        <v>1482</v>
      </c>
      <c r="L286" t="s">
        <v>301</v>
      </c>
      <c r="M286" t="s">
        <v>298</v>
      </c>
      <c r="N286" t="s">
        <v>287</v>
      </c>
      <c r="O286" t="s">
        <v>288</v>
      </c>
      <c r="P286" t="s">
        <v>309</v>
      </c>
      <c r="Q286" t="s">
        <v>331</v>
      </c>
      <c r="R286" t="str">
        <f t="shared" si="16"/>
        <v>SFVA-1-00181-BI-F-01815-G0-D4-IDOM-DD-pdf-a</v>
      </c>
      <c r="S286" t="s">
        <v>1669</v>
      </c>
      <c r="T286" t="str">
        <f t="shared" si="17"/>
        <v>SFVA-1-00181-BI-F-01815-G0-D4-IDOM-DD-pdf-a-MEP. Pipe Bridge CP1-NMP Tanks.General piping arrangement.pdf</v>
      </c>
      <c r="U286" s="4" t="s">
        <v>146</v>
      </c>
      <c r="V286" s="3">
        <v>1</v>
      </c>
      <c r="W286" s="3">
        <v>100</v>
      </c>
      <c r="X286" t="s">
        <v>279</v>
      </c>
      <c r="Y286" t="s">
        <v>280</v>
      </c>
      <c r="Z286" t="s">
        <v>1481</v>
      </c>
      <c r="AA286" t="s">
        <v>1012</v>
      </c>
      <c r="AB286" t="s">
        <v>283</v>
      </c>
      <c r="AC286" t="s">
        <v>1482</v>
      </c>
      <c r="AD286" t="s">
        <v>301</v>
      </c>
      <c r="AE286" t="s">
        <v>298</v>
      </c>
      <c r="AF286" t="s">
        <v>1972</v>
      </c>
      <c r="AG286" t="s">
        <v>1973</v>
      </c>
      <c r="AH286" t="s">
        <v>309</v>
      </c>
      <c r="AI286" t="s">
        <v>331</v>
      </c>
      <c r="AJ286" t="str">
        <f t="shared" si="18"/>
        <v>SFVA-1-00181-BI-F-01815-G0-D4-JVFCCSJ-SD-pdf-a</v>
      </c>
      <c r="AK286" t="s">
        <v>1669</v>
      </c>
      <c r="AL286" t="str">
        <f t="shared" si="19"/>
        <v>SFVA-1-00181-BI-F-01815-G0-D4-JVFCCSJ-SD-pdf-a-MEP. Pipe Bridge CP1-NMP Tanks.General piping arrangement.pdf</v>
      </c>
      <c r="AM286" s="4" t="s">
        <v>146</v>
      </c>
      <c r="AO286"/>
    </row>
    <row r="287" spans="1:41" x14ac:dyDescent="0.25">
      <c r="A287" t="s">
        <v>16</v>
      </c>
      <c r="C287" s="3">
        <v>1</v>
      </c>
      <c r="D287" s="3">
        <v>100</v>
      </c>
      <c r="E287" s="3">
        <v>2</v>
      </c>
      <c r="F287" t="s">
        <v>279</v>
      </c>
      <c r="G287" t="s">
        <v>280</v>
      </c>
      <c r="H287" t="s">
        <v>1483</v>
      </c>
      <c r="I287" t="s">
        <v>1012</v>
      </c>
      <c r="J287" t="s">
        <v>283</v>
      </c>
      <c r="K287" t="s">
        <v>1484</v>
      </c>
      <c r="L287" t="s">
        <v>301</v>
      </c>
      <c r="M287" t="s">
        <v>298</v>
      </c>
      <c r="N287" t="s">
        <v>287</v>
      </c>
      <c r="O287" t="s">
        <v>288</v>
      </c>
      <c r="P287" t="s">
        <v>309</v>
      </c>
      <c r="Q287" t="s">
        <v>331</v>
      </c>
      <c r="R287" t="str">
        <f t="shared" si="16"/>
        <v>SFVA-1-00182-BI-F-01816-G0-D4-IDOM-DD-pdf-a</v>
      </c>
      <c r="S287" t="s">
        <v>1670</v>
      </c>
      <c r="T287" t="str">
        <f t="shared" si="17"/>
        <v>SFVA-1-00182-BI-F-01816-G0-D4-IDOM-DD-pdf-a-MEP. Pipe Bridge CP2-NMP Tanks.General piping arrangement.pdf</v>
      </c>
      <c r="U287" s="4" t="s">
        <v>146</v>
      </c>
      <c r="V287" s="3">
        <v>1</v>
      </c>
      <c r="W287" s="3">
        <v>100</v>
      </c>
      <c r="X287" t="s">
        <v>279</v>
      </c>
      <c r="Y287" t="s">
        <v>280</v>
      </c>
      <c r="Z287" t="s">
        <v>1483</v>
      </c>
      <c r="AA287" t="s">
        <v>1012</v>
      </c>
      <c r="AB287" t="s">
        <v>283</v>
      </c>
      <c r="AC287" t="s">
        <v>1484</v>
      </c>
      <c r="AD287" t="s">
        <v>301</v>
      </c>
      <c r="AE287" t="s">
        <v>298</v>
      </c>
      <c r="AF287" t="s">
        <v>1972</v>
      </c>
      <c r="AG287" t="s">
        <v>1973</v>
      </c>
      <c r="AH287" t="s">
        <v>309</v>
      </c>
      <c r="AI287" t="s">
        <v>331</v>
      </c>
      <c r="AJ287" t="str">
        <f t="shared" si="18"/>
        <v>SFVA-1-00182-BI-F-01816-G0-D4-JVFCCSJ-SD-pdf-a</v>
      </c>
      <c r="AK287" t="s">
        <v>1670</v>
      </c>
      <c r="AL287" t="str">
        <f t="shared" si="19"/>
        <v>SFVA-1-00182-BI-F-01816-G0-D4-JVFCCSJ-SD-pdf-a-MEP. Pipe Bridge CP2-NMP Tanks.General piping arrangement.pdf</v>
      </c>
      <c r="AM287" s="4" t="s">
        <v>146</v>
      </c>
      <c r="AO287"/>
    </row>
    <row r="288" spans="1:41" x14ac:dyDescent="0.25">
      <c r="A288" t="s">
        <v>16</v>
      </c>
      <c r="C288" s="3">
        <v>1</v>
      </c>
      <c r="D288" s="3">
        <v>100</v>
      </c>
      <c r="E288" s="3">
        <v>2</v>
      </c>
      <c r="F288" t="s">
        <v>279</v>
      </c>
      <c r="G288" t="s">
        <v>280</v>
      </c>
      <c r="H288" t="s">
        <v>1485</v>
      </c>
      <c r="I288" t="s">
        <v>1012</v>
      </c>
      <c r="J288" t="s">
        <v>283</v>
      </c>
      <c r="K288" t="s">
        <v>1486</v>
      </c>
      <c r="L288" t="s">
        <v>301</v>
      </c>
      <c r="M288" t="s">
        <v>298</v>
      </c>
      <c r="N288" t="s">
        <v>287</v>
      </c>
      <c r="O288" t="s">
        <v>288</v>
      </c>
      <c r="P288" t="s">
        <v>309</v>
      </c>
      <c r="Q288" t="s">
        <v>331</v>
      </c>
      <c r="R288" t="str">
        <f t="shared" si="16"/>
        <v>SFVA-1-00191-BI-F-01819-G0-D4-IDOM-DD-pdf-a</v>
      </c>
      <c r="S288" t="s">
        <v>1671</v>
      </c>
      <c r="T288" t="str">
        <f t="shared" si="17"/>
        <v>SFVA-1-00191-BI-F-01819-G0-D4-IDOM-DD-pdf-a-MEP. Pipe Bridge FA1-Electrolyte Tanks. General piping arrangement.pdf</v>
      </c>
      <c r="U288" s="4" t="s">
        <v>146</v>
      </c>
      <c r="V288" s="3">
        <v>1</v>
      </c>
      <c r="W288" s="3">
        <v>100</v>
      </c>
      <c r="X288" t="s">
        <v>279</v>
      </c>
      <c r="Y288" t="s">
        <v>280</v>
      </c>
      <c r="Z288" t="s">
        <v>1485</v>
      </c>
      <c r="AA288" t="s">
        <v>1012</v>
      </c>
      <c r="AB288" t="s">
        <v>283</v>
      </c>
      <c r="AC288" t="s">
        <v>1486</v>
      </c>
      <c r="AD288" t="s">
        <v>301</v>
      </c>
      <c r="AE288" t="s">
        <v>298</v>
      </c>
      <c r="AF288" t="s">
        <v>1972</v>
      </c>
      <c r="AG288" t="s">
        <v>1973</v>
      </c>
      <c r="AH288" t="s">
        <v>309</v>
      </c>
      <c r="AI288" t="s">
        <v>331</v>
      </c>
      <c r="AJ288" t="str">
        <f t="shared" si="18"/>
        <v>SFVA-1-00191-BI-F-01819-G0-D4-JVFCCSJ-SD-pdf-a</v>
      </c>
      <c r="AK288" t="s">
        <v>1671</v>
      </c>
      <c r="AL288" t="str">
        <f t="shared" si="19"/>
        <v>SFVA-1-00191-BI-F-01819-G0-D4-JVFCCSJ-SD-pdf-a-MEP. Pipe Bridge FA1-Electrolyte Tanks. General piping arrangement.pdf</v>
      </c>
      <c r="AM288" s="4" t="s">
        <v>146</v>
      </c>
      <c r="AO288"/>
    </row>
    <row r="289" spans="1:41" x14ac:dyDescent="0.25">
      <c r="A289" t="s">
        <v>16</v>
      </c>
      <c r="C289" s="3">
        <v>1</v>
      </c>
      <c r="D289" s="3">
        <v>100</v>
      </c>
      <c r="E289" s="3">
        <v>2</v>
      </c>
      <c r="F289" t="s">
        <v>279</v>
      </c>
      <c r="G289" t="s">
        <v>280</v>
      </c>
      <c r="H289" t="s">
        <v>1487</v>
      </c>
      <c r="I289" t="s">
        <v>1012</v>
      </c>
      <c r="J289" t="s">
        <v>283</v>
      </c>
      <c r="K289" t="s">
        <v>1488</v>
      </c>
      <c r="L289" t="s">
        <v>301</v>
      </c>
      <c r="M289" t="s">
        <v>298</v>
      </c>
      <c r="N289" t="s">
        <v>287</v>
      </c>
      <c r="O289" t="s">
        <v>288</v>
      </c>
      <c r="P289" t="s">
        <v>309</v>
      </c>
      <c r="Q289" t="s">
        <v>331</v>
      </c>
      <c r="R289" t="str">
        <f t="shared" si="16"/>
        <v>SFVA-1-00192-BI-F-01820-G0-D4-IDOM-DD-pdf-a</v>
      </c>
      <c r="S289" t="s">
        <v>1672</v>
      </c>
      <c r="T289" t="str">
        <f t="shared" si="17"/>
        <v>SFVA-1-00192-BI-F-01820-G0-D4-IDOM-DD-pdf-a-MEP. Pipe Bridge FA2-Electrolyte Tanks. General piping arrangement.pdf</v>
      </c>
      <c r="U289" s="4" t="s">
        <v>146</v>
      </c>
      <c r="V289" s="3">
        <v>1</v>
      </c>
      <c r="W289" s="3">
        <v>100</v>
      </c>
      <c r="X289" t="s">
        <v>279</v>
      </c>
      <c r="Y289" t="s">
        <v>280</v>
      </c>
      <c r="Z289" t="s">
        <v>1487</v>
      </c>
      <c r="AA289" t="s">
        <v>1012</v>
      </c>
      <c r="AB289" t="s">
        <v>283</v>
      </c>
      <c r="AC289" t="s">
        <v>1488</v>
      </c>
      <c r="AD289" t="s">
        <v>301</v>
      </c>
      <c r="AE289" t="s">
        <v>298</v>
      </c>
      <c r="AF289" t="s">
        <v>1972</v>
      </c>
      <c r="AG289" t="s">
        <v>1973</v>
      </c>
      <c r="AH289" t="s">
        <v>309</v>
      </c>
      <c r="AI289" t="s">
        <v>331</v>
      </c>
      <c r="AJ289" t="str">
        <f t="shared" si="18"/>
        <v>SFVA-1-00192-BI-F-01820-G0-D4-JVFCCSJ-SD-pdf-a</v>
      </c>
      <c r="AK289" t="s">
        <v>1672</v>
      </c>
      <c r="AL289" t="str">
        <f t="shared" si="19"/>
        <v>SFVA-1-00192-BI-F-01820-G0-D4-JVFCCSJ-SD-pdf-a-MEP. Pipe Bridge FA2-Electrolyte Tanks. General piping arrangement.pdf</v>
      </c>
      <c r="AM289" s="4" t="s">
        <v>146</v>
      </c>
      <c r="AO289"/>
    </row>
    <row r="290" spans="1:41" x14ac:dyDescent="0.25">
      <c r="A290" t="s">
        <v>16</v>
      </c>
      <c r="C290" s="3">
        <v>1</v>
      </c>
      <c r="D290" s="3">
        <v>200</v>
      </c>
      <c r="E290" s="3">
        <v>4</v>
      </c>
      <c r="F290" t="s">
        <v>279</v>
      </c>
      <c r="G290" t="s">
        <v>280</v>
      </c>
      <c r="H290" t="s">
        <v>281</v>
      </c>
      <c r="I290" t="s">
        <v>1012</v>
      </c>
      <c r="J290" t="s">
        <v>283</v>
      </c>
      <c r="K290" t="s">
        <v>1489</v>
      </c>
      <c r="L290" t="s">
        <v>407</v>
      </c>
      <c r="M290" t="s">
        <v>298</v>
      </c>
      <c r="N290" t="s">
        <v>287</v>
      </c>
      <c r="O290" t="s">
        <v>288</v>
      </c>
      <c r="P290" t="s">
        <v>309</v>
      </c>
      <c r="Q290" t="s">
        <v>290</v>
      </c>
      <c r="R290" t="str">
        <f t="shared" si="16"/>
        <v>SFVA-1-00251-BI-F-01806-U1-D4-IDOM-DD-pdf-2</v>
      </c>
      <c r="S290" t="s">
        <v>1673</v>
      </c>
      <c r="T290" t="str">
        <f t="shared" si="17"/>
        <v>SFVA-1-00251-BI-F-01806-U1-D4-IDOM-DD-pdf-2-MEP. (EC).  General piping arrangement. Cooling Towers.pdf</v>
      </c>
      <c r="U290" s="4" t="s">
        <v>147</v>
      </c>
      <c r="V290" s="3">
        <v>1</v>
      </c>
      <c r="W290" s="3">
        <v>200</v>
      </c>
      <c r="X290" t="s">
        <v>279</v>
      </c>
      <c r="Y290" t="s">
        <v>280</v>
      </c>
      <c r="Z290" t="s">
        <v>281</v>
      </c>
      <c r="AA290" t="s">
        <v>1012</v>
      </c>
      <c r="AB290" t="s">
        <v>283</v>
      </c>
      <c r="AC290" t="s">
        <v>1489</v>
      </c>
      <c r="AD290" t="s">
        <v>407</v>
      </c>
      <c r="AE290" t="s">
        <v>298</v>
      </c>
      <c r="AF290" t="s">
        <v>1972</v>
      </c>
      <c r="AG290" t="s">
        <v>1973</v>
      </c>
      <c r="AH290" t="s">
        <v>309</v>
      </c>
      <c r="AI290" t="s">
        <v>290</v>
      </c>
      <c r="AJ290" t="str">
        <f t="shared" si="18"/>
        <v>SFVA-1-00251-BI-F-01806-U1-D4-JVFCCSJ-SD-pdf-2</v>
      </c>
      <c r="AK290" t="s">
        <v>1673</v>
      </c>
      <c r="AL290" t="str">
        <f t="shared" si="19"/>
        <v>SFVA-1-00251-BI-F-01806-U1-D4-JVFCCSJ-SD-pdf-2-MEP. (EC).  General piping arrangement. Cooling Towers.pdf</v>
      </c>
      <c r="AM290" s="4" t="s">
        <v>147</v>
      </c>
      <c r="AO290"/>
    </row>
    <row r="291" spans="1:41" x14ac:dyDescent="0.25">
      <c r="A291" t="s">
        <v>16</v>
      </c>
      <c r="C291" s="3">
        <v>1</v>
      </c>
      <c r="D291" s="3">
        <v>200</v>
      </c>
      <c r="E291" s="3">
        <v>4</v>
      </c>
      <c r="F291" t="s">
        <v>279</v>
      </c>
      <c r="G291" t="s">
        <v>280</v>
      </c>
      <c r="H291" t="s">
        <v>281</v>
      </c>
      <c r="I291" t="s">
        <v>1012</v>
      </c>
      <c r="J291" t="s">
        <v>283</v>
      </c>
      <c r="K291" t="s">
        <v>1490</v>
      </c>
      <c r="L291" t="s">
        <v>285</v>
      </c>
      <c r="M291" t="s">
        <v>298</v>
      </c>
      <c r="N291" t="s">
        <v>287</v>
      </c>
      <c r="O291" t="s">
        <v>288</v>
      </c>
      <c r="P291" t="s">
        <v>309</v>
      </c>
      <c r="Q291" t="s">
        <v>290</v>
      </c>
      <c r="R291" t="str">
        <f t="shared" si="16"/>
        <v>SFVA-1-00251-BI-F-01807-EG-D4-IDOM-DD-pdf-2</v>
      </c>
      <c r="S291" t="s">
        <v>1674</v>
      </c>
      <c r="T291" t="str">
        <f t="shared" si="17"/>
        <v>SFVA-1-00251-BI-F-01807-EG-D4-IDOM-DD-pdf-2-MEP. (EC). General piping arrangement. Ground Floor +0.00.pdf</v>
      </c>
      <c r="U291" s="4" t="s">
        <v>147</v>
      </c>
      <c r="V291" s="3">
        <v>1</v>
      </c>
      <c r="W291" s="3">
        <v>200</v>
      </c>
      <c r="X291" t="s">
        <v>279</v>
      </c>
      <c r="Y291" t="s">
        <v>280</v>
      </c>
      <c r="Z291" t="s">
        <v>281</v>
      </c>
      <c r="AA291" t="s">
        <v>1012</v>
      </c>
      <c r="AB291" t="s">
        <v>283</v>
      </c>
      <c r="AC291" t="s">
        <v>1490</v>
      </c>
      <c r="AD291" t="s">
        <v>285</v>
      </c>
      <c r="AE291" t="s">
        <v>298</v>
      </c>
      <c r="AF291" t="s">
        <v>1972</v>
      </c>
      <c r="AG291" t="s">
        <v>1973</v>
      </c>
      <c r="AH291" t="s">
        <v>309</v>
      </c>
      <c r="AI291" t="s">
        <v>290</v>
      </c>
      <c r="AJ291" t="str">
        <f t="shared" si="18"/>
        <v>SFVA-1-00251-BI-F-01807-EG-D4-JVFCCSJ-SD-pdf-2</v>
      </c>
      <c r="AK291" t="s">
        <v>1674</v>
      </c>
      <c r="AL291" t="str">
        <f t="shared" si="19"/>
        <v>SFVA-1-00251-BI-F-01807-EG-D4-JVFCCSJ-SD-pdf-2-MEP. (EC). General piping arrangement. Ground Floor +0.00.pdf</v>
      </c>
      <c r="AM291" s="4" t="s">
        <v>147</v>
      </c>
      <c r="AO291"/>
    </row>
    <row r="292" spans="1:41" x14ac:dyDescent="0.25">
      <c r="A292" t="s">
        <v>16</v>
      </c>
      <c r="C292" s="3">
        <v>1</v>
      </c>
      <c r="D292" s="3">
        <v>200</v>
      </c>
      <c r="E292" s="3">
        <v>4</v>
      </c>
      <c r="F292" t="s">
        <v>279</v>
      </c>
      <c r="G292" t="s">
        <v>280</v>
      </c>
      <c r="H292" t="s">
        <v>281</v>
      </c>
      <c r="I292" t="s">
        <v>1012</v>
      </c>
      <c r="J292" t="s">
        <v>283</v>
      </c>
      <c r="K292" t="s">
        <v>1491</v>
      </c>
      <c r="L292" t="s">
        <v>292</v>
      </c>
      <c r="M292" t="s">
        <v>298</v>
      </c>
      <c r="N292" t="s">
        <v>287</v>
      </c>
      <c r="O292" t="s">
        <v>288</v>
      </c>
      <c r="P292" t="s">
        <v>309</v>
      </c>
      <c r="Q292" t="s">
        <v>290</v>
      </c>
      <c r="R292" t="str">
        <f t="shared" si="16"/>
        <v>SFVA-1-00251-BI-F-01808-E1-D4-IDOM-DD-pdf-2</v>
      </c>
      <c r="S292" t="s">
        <v>1675</v>
      </c>
      <c r="T292" t="str">
        <f t="shared" si="17"/>
        <v>SFVA-1-00251-BI-F-01808-E1-D4-IDOM-DD-pdf-2-MEP. (EC). General piping arrangement. Level +5.21.pdf</v>
      </c>
      <c r="U292" s="4" t="s">
        <v>147</v>
      </c>
      <c r="V292" s="3">
        <v>1</v>
      </c>
      <c r="W292" s="3">
        <v>200</v>
      </c>
      <c r="X292" t="s">
        <v>279</v>
      </c>
      <c r="Y292" t="s">
        <v>280</v>
      </c>
      <c r="Z292" t="s">
        <v>281</v>
      </c>
      <c r="AA292" t="s">
        <v>1012</v>
      </c>
      <c r="AB292" t="s">
        <v>283</v>
      </c>
      <c r="AC292" t="s">
        <v>1491</v>
      </c>
      <c r="AD292" t="s">
        <v>292</v>
      </c>
      <c r="AE292" t="s">
        <v>298</v>
      </c>
      <c r="AF292" t="s">
        <v>1972</v>
      </c>
      <c r="AG292" t="s">
        <v>1973</v>
      </c>
      <c r="AH292" t="s">
        <v>309</v>
      </c>
      <c r="AI292" t="s">
        <v>290</v>
      </c>
      <c r="AJ292" t="str">
        <f t="shared" si="18"/>
        <v>SFVA-1-00251-BI-F-01808-E1-D4-JVFCCSJ-SD-pdf-2</v>
      </c>
      <c r="AK292" t="s">
        <v>1675</v>
      </c>
      <c r="AL292" t="str">
        <f t="shared" si="19"/>
        <v>SFVA-1-00251-BI-F-01808-E1-D4-JVFCCSJ-SD-pdf-2-MEP. (EC). General piping arrangement. Level +5.21.pdf</v>
      </c>
      <c r="AM292" s="4" t="s">
        <v>147</v>
      </c>
      <c r="AO292"/>
    </row>
    <row r="293" spans="1:41" x14ac:dyDescent="0.25">
      <c r="A293" t="s">
        <v>16</v>
      </c>
      <c r="C293" s="3">
        <v>1</v>
      </c>
      <c r="D293" s="3">
        <v>200</v>
      </c>
      <c r="E293" s="3">
        <v>4</v>
      </c>
      <c r="F293" t="s">
        <v>279</v>
      </c>
      <c r="G293" t="s">
        <v>280</v>
      </c>
      <c r="H293" t="s">
        <v>281</v>
      </c>
      <c r="I293" t="s">
        <v>1012</v>
      </c>
      <c r="J293" t="s">
        <v>283</v>
      </c>
      <c r="K293" t="s">
        <v>1492</v>
      </c>
      <c r="L293" t="s">
        <v>346</v>
      </c>
      <c r="M293" t="s">
        <v>298</v>
      </c>
      <c r="N293" t="s">
        <v>287</v>
      </c>
      <c r="O293" t="s">
        <v>288</v>
      </c>
      <c r="P293" t="s">
        <v>309</v>
      </c>
      <c r="Q293" t="s">
        <v>280</v>
      </c>
      <c r="R293" t="str">
        <f t="shared" si="16"/>
        <v>SFVA-1-00251-BI-F-04434-M1-D4-IDOM-DD-pdf-1</v>
      </c>
      <c r="S293" t="s">
        <v>1676</v>
      </c>
      <c r="T293" t="str">
        <f t="shared" si="17"/>
        <v>SFVA-1-00251-BI-F-04434-M1-D4-IDOM-DD-pdf-1-MEP. Energy Center (EC). General piping arrangement. Level +7,00, +8,82.pdf</v>
      </c>
      <c r="U293" s="4" t="s">
        <v>147</v>
      </c>
      <c r="V293" s="3">
        <v>1</v>
      </c>
      <c r="W293" s="3">
        <v>200</v>
      </c>
      <c r="X293" t="s">
        <v>279</v>
      </c>
      <c r="Y293" t="s">
        <v>280</v>
      </c>
      <c r="Z293" t="s">
        <v>281</v>
      </c>
      <c r="AA293" t="s">
        <v>1012</v>
      </c>
      <c r="AB293" t="s">
        <v>283</v>
      </c>
      <c r="AC293" t="s">
        <v>1492</v>
      </c>
      <c r="AD293" t="s">
        <v>346</v>
      </c>
      <c r="AE293" t="s">
        <v>298</v>
      </c>
      <c r="AF293" t="s">
        <v>1972</v>
      </c>
      <c r="AG293" t="s">
        <v>1973</v>
      </c>
      <c r="AH293" t="s">
        <v>309</v>
      </c>
      <c r="AI293" t="s">
        <v>280</v>
      </c>
      <c r="AJ293" t="str">
        <f t="shared" si="18"/>
        <v>SFVA-1-00251-BI-F-04434-M1-D4-JVFCCSJ-SD-pdf-1</v>
      </c>
      <c r="AK293" t="s">
        <v>1676</v>
      </c>
      <c r="AL293" t="str">
        <f t="shared" si="19"/>
        <v>SFVA-1-00251-BI-F-04434-M1-D4-JVFCCSJ-SD-pdf-1-MEP. Energy Center (EC). General piping arrangement. Level +7,00, +8,82.pdf</v>
      </c>
      <c r="AM293" s="4" t="s">
        <v>147</v>
      </c>
      <c r="AO293"/>
    </row>
    <row r="294" spans="1:41" x14ac:dyDescent="0.25">
      <c r="A294" t="s">
        <v>16</v>
      </c>
      <c r="C294" s="3">
        <v>1</v>
      </c>
      <c r="D294" s="3">
        <v>200</v>
      </c>
      <c r="E294" s="3">
        <v>4</v>
      </c>
      <c r="F294" t="s">
        <v>279</v>
      </c>
      <c r="G294" t="s">
        <v>280</v>
      </c>
      <c r="H294" t="s">
        <v>281</v>
      </c>
      <c r="I294" t="s">
        <v>1012</v>
      </c>
      <c r="J294" t="s">
        <v>283</v>
      </c>
      <c r="K294" t="s">
        <v>1493</v>
      </c>
      <c r="L294" t="s">
        <v>285</v>
      </c>
      <c r="M294" t="s">
        <v>298</v>
      </c>
      <c r="N294" t="s">
        <v>287</v>
      </c>
      <c r="O294" t="s">
        <v>288</v>
      </c>
      <c r="P294" t="s">
        <v>309</v>
      </c>
      <c r="Q294" t="s">
        <v>280</v>
      </c>
      <c r="R294" t="str">
        <f t="shared" si="16"/>
        <v>SFVA-1-00251-BI-F-04827-EG-D4-IDOM-DD-pdf-1</v>
      </c>
      <c r="S294" t="s">
        <v>1677</v>
      </c>
      <c r="T294" t="str">
        <f t="shared" si="17"/>
        <v>SFVA-1-00251-BI-F-04827-EG-D4-IDOM-DD-pdf-1-MEP Energy Center (EC) Sewage. Aboveground Piping Arrangement..pdf</v>
      </c>
      <c r="U294" s="4" t="s">
        <v>147</v>
      </c>
      <c r="V294" s="3">
        <v>1</v>
      </c>
      <c r="W294" s="3">
        <v>200</v>
      </c>
      <c r="X294" t="s">
        <v>279</v>
      </c>
      <c r="Y294" t="s">
        <v>280</v>
      </c>
      <c r="Z294" t="s">
        <v>281</v>
      </c>
      <c r="AA294" t="s">
        <v>1012</v>
      </c>
      <c r="AB294" t="s">
        <v>283</v>
      </c>
      <c r="AC294" t="s">
        <v>1493</v>
      </c>
      <c r="AD294" t="s">
        <v>285</v>
      </c>
      <c r="AE294" t="s">
        <v>298</v>
      </c>
      <c r="AF294" t="s">
        <v>1972</v>
      </c>
      <c r="AG294" t="s">
        <v>1973</v>
      </c>
      <c r="AH294" t="s">
        <v>309</v>
      </c>
      <c r="AI294" t="s">
        <v>280</v>
      </c>
      <c r="AJ294" t="str">
        <f t="shared" si="18"/>
        <v>SFVA-1-00251-BI-F-04827-EG-D4-JVFCCSJ-SD-pdf-1</v>
      </c>
      <c r="AK294" t="s">
        <v>1677</v>
      </c>
      <c r="AL294" t="str">
        <f t="shared" si="19"/>
        <v>SFVA-1-00251-BI-F-04827-EG-D4-JVFCCSJ-SD-pdf-1-MEP Energy Center (EC) Sewage. Aboveground Piping Arrangement..pdf</v>
      </c>
      <c r="AM294" s="4" t="s">
        <v>147</v>
      </c>
      <c r="AO294"/>
    </row>
    <row r="295" spans="1:41" x14ac:dyDescent="0.25">
      <c r="A295" t="s">
        <v>16</v>
      </c>
      <c r="C295" s="3">
        <v>1</v>
      </c>
      <c r="D295" s="3">
        <v>200</v>
      </c>
      <c r="E295" s="3">
        <v>4</v>
      </c>
      <c r="F295" t="s">
        <v>279</v>
      </c>
      <c r="G295" t="s">
        <v>280</v>
      </c>
      <c r="H295" t="s">
        <v>281</v>
      </c>
      <c r="I295" t="s">
        <v>1012</v>
      </c>
      <c r="J295" t="s">
        <v>283</v>
      </c>
      <c r="K295" t="s">
        <v>1494</v>
      </c>
      <c r="L295" t="s">
        <v>294</v>
      </c>
      <c r="M295" t="s">
        <v>298</v>
      </c>
      <c r="N295" t="s">
        <v>287</v>
      </c>
      <c r="O295" t="s">
        <v>288</v>
      </c>
      <c r="P295" t="s">
        <v>309</v>
      </c>
      <c r="Q295" t="s">
        <v>280</v>
      </c>
      <c r="R295" t="str">
        <f t="shared" si="16"/>
        <v>SFVA-1-00251-BI-F-04828-E2-D4-IDOM-DD-pdf-1</v>
      </c>
      <c r="S295" t="s">
        <v>1678</v>
      </c>
      <c r="T295" t="str">
        <f t="shared" si="17"/>
        <v>SFVA-1-00251-BI-F-04828-E2-D4-IDOM-DD-pdf-1-MEP. Energy Center (EC). General piping arrangement. Roof.pdf</v>
      </c>
      <c r="U295" s="4" t="s">
        <v>147</v>
      </c>
      <c r="V295" s="3">
        <v>1</v>
      </c>
      <c r="W295" s="3">
        <v>200</v>
      </c>
      <c r="X295" t="s">
        <v>279</v>
      </c>
      <c r="Y295" t="s">
        <v>280</v>
      </c>
      <c r="Z295" t="s">
        <v>281</v>
      </c>
      <c r="AA295" t="s">
        <v>1012</v>
      </c>
      <c r="AB295" t="s">
        <v>283</v>
      </c>
      <c r="AC295" t="s">
        <v>1494</v>
      </c>
      <c r="AD295" t="s">
        <v>294</v>
      </c>
      <c r="AE295" t="s">
        <v>298</v>
      </c>
      <c r="AF295" t="s">
        <v>1972</v>
      </c>
      <c r="AG295" t="s">
        <v>1973</v>
      </c>
      <c r="AH295" t="s">
        <v>309</v>
      </c>
      <c r="AI295" t="s">
        <v>280</v>
      </c>
      <c r="AJ295" t="str">
        <f t="shared" si="18"/>
        <v>SFVA-1-00251-BI-F-04828-E2-D4-JVFCCSJ-SD-pdf-1</v>
      </c>
      <c r="AK295" t="s">
        <v>1678</v>
      </c>
      <c r="AL295" t="str">
        <f t="shared" si="19"/>
        <v>SFVA-1-00251-BI-F-04828-E2-D4-JVFCCSJ-SD-pdf-1-MEP. Energy Center (EC). General piping arrangement. Roof.pdf</v>
      </c>
      <c r="AM295" s="4" t="s">
        <v>147</v>
      </c>
      <c r="AO295"/>
    </row>
    <row r="296" spans="1:41" x14ac:dyDescent="0.25">
      <c r="A296" t="s">
        <v>17</v>
      </c>
      <c r="C296" s="3">
        <v>5</v>
      </c>
      <c r="E296" s="3">
        <v>5</v>
      </c>
      <c r="F296" t="s">
        <v>279</v>
      </c>
      <c r="G296" t="s">
        <v>280</v>
      </c>
      <c r="H296" t="s">
        <v>281</v>
      </c>
      <c r="I296" t="s">
        <v>1012</v>
      </c>
      <c r="J296" t="s">
        <v>262</v>
      </c>
      <c r="K296" t="s">
        <v>1561</v>
      </c>
      <c r="L296" t="s">
        <v>301</v>
      </c>
      <c r="M296" t="s">
        <v>298</v>
      </c>
      <c r="N296" t="s">
        <v>287</v>
      </c>
      <c r="O296" t="s">
        <v>288</v>
      </c>
      <c r="P296" t="s">
        <v>309</v>
      </c>
      <c r="Q296" t="s">
        <v>1562</v>
      </c>
      <c r="R296" t="str">
        <f t="shared" si="16"/>
        <v>SFVA-1-00251-BI-X-01729-G0-D4-IDOM-DD-pdf-f</v>
      </c>
      <c r="S296" t="s">
        <v>1743</v>
      </c>
      <c r="T296" t="str">
        <f t="shared" si="17"/>
        <v>SFVA-1-00251-BI-X-01729-G0-D4-IDOM-DD-pdf-f-MEP. EC. Process Cooling Water.P&amp;ID.pdf</v>
      </c>
      <c r="U296" t="s">
        <v>161</v>
      </c>
      <c r="V296" s="3">
        <v>5</v>
      </c>
      <c r="X296" t="s">
        <v>279</v>
      </c>
      <c r="Y296" t="s">
        <v>280</v>
      </c>
      <c r="Z296" t="s">
        <v>281</v>
      </c>
      <c r="AA296" t="s">
        <v>1012</v>
      </c>
      <c r="AB296" t="s">
        <v>262</v>
      </c>
      <c r="AC296" t="s">
        <v>1561</v>
      </c>
      <c r="AD296" t="s">
        <v>301</v>
      </c>
      <c r="AE296" t="s">
        <v>298</v>
      </c>
      <c r="AF296" t="s">
        <v>1972</v>
      </c>
      <c r="AG296" t="s">
        <v>1973</v>
      </c>
      <c r="AH296" t="s">
        <v>309</v>
      </c>
      <c r="AI296" t="s">
        <v>1562</v>
      </c>
      <c r="AJ296" t="str">
        <f t="shared" si="18"/>
        <v>SFVA-1-00251-BI-X-01729-G0-D4-JVFCCSJ-SD-pdf-f</v>
      </c>
      <c r="AK296" t="s">
        <v>1743</v>
      </c>
      <c r="AL296" t="str">
        <f t="shared" si="19"/>
        <v>SFVA-1-00251-BI-X-01729-G0-D4-JVFCCSJ-SD-pdf-f-MEP. EC. Process Cooling Water.P&amp;ID.pdf</v>
      </c>
      <c r="AM296" t="s">
        <v>161</v>
      </c>
      <c r="AO296"/>
    </row>
    <row r="297" spans="1:41" x14ac:dyDescent="0.25">
      <c r="A297" t="s">
        <v>17</v>
      </c>
      <c r="C297" s="3">
        <v>7</v>
      </c>
      <c r="E297" s="3">
        <v>7</v>
      </c>
      <c r="F297" t="s">
        <v>279</v>
      </c>
      <c r="G297" t="s">
        <v>280</v>
      </c>
      <c r="H297" t="s">
        <v>281</v>
      </c>
      <c r="I297" t="s">
        <v>1012</v>
      </c>
      <c r="J297" t="s">
        <v>262</v>
      </c>
      <c r="K297" t="s">
        <v>1563</v>
      </c>
      <c r="L297" t="s">
        <v>301</v>
      </c>
      <c r="M297" t="s">
        <v>298</v>
      </c>
      <c r="N297" t="s">
        <v>287</v>
      </c>
      <c r="O297" t="s">
        <v>288</v>
      </c>
      <c r="P297" t="s">
        <v>309</v>
      </c>
      <c r="Q297" t="s">
        <v>280</v>
      </c>
      <c r="R297" t="str">
        <f t="shared" si="16"/>
        <v>SFVA-1-00251-BI-X-01734-G0-D4-IDOM-DD-pdf-1</v>
      </c>
      <c r="S297" t="s">
        <v>1744</v>
      </c>
      <c r="T297" t="str">
        <f t="shared" si="17"/>
        <v>SFVA-1-00251-BI-X-01734-G0-D4-IDOM-DD-pdf-1-MEP. EC. Chilled Water. P&amp;ID.pdf</v>
      </c>
      <c r="U297" t="s">
        <v>161</v>
      </c>
      <c r="V297" s="3">
        <v>7</v>
      </c>
      <c r="X297" t="s">
        <v>279</v>
      </c>
      <c r="Y297" t="s">
        <v>280</v>
      </c>
      <c r="Z297" t="s">
        <v>281</v>
      </c>
      <c r="AA297" t="s">
        <v>1012</v>
      </c>
      <c r="AB297" t="s">
        <v>262</v>
      </c>
      <c r="AC297" t="s">
        <v>1563</v>
      </c>
      <c r="AD297" t="s">
        <v>301</v>
      </c>
      <c r="AE297" t="s">
        <v>298</v>
      </c>
      <c r="AF297" t="s">
        <v>1972</v>
      </c>
      <c r="AG297" t="s">
        <v>1973</v>
      </c>
      <c r="AH297" t="s">
        <v>309</v>
      </c>
      <c r="AI297" t="s">
        <v>280</v>
      </c>
      <c r="AJ297" t="str">
        <f t="shared" si="18"/>
        <v>SFVA-1-00251-BI-X-01734-G0-D4-JVFCCSJ-SD-pdf-1</v>
      </c>
      <c r="AK297" t="s">
        <v>1744</v>
      </c>
      <c r="AL297" t="str">
        <f t="shared" si="19"/>
        <v>SFVA-1-00251-BI-X-01734-G0-D4-JVFCCSJ-SD-pdf-1-MEP. EC. Chilled Water. P&amp;ID.pdf</v>
      </c>
      <c r="AM297" t="s">
        <v>161</v>
      </c>
      <c r="AO297"/>
    </row>
    <row r="298" spans="1:41" x14ac:dyDescent="0.25">
      <c r="A298" t="s">
        <v>17</v>
      </c>
      <c r="C298" s="3">
        <v>1</v>
      </c>
      <c r="E298" s="3">
        <v>1</v>
      </c>
      <c r="F298" t="s">
        <v>279</v>
      </c>
      <c r="G298" t="s">
        <v>280</v>
      </c>
      <c r="H298" t="s">
        <v>281</v>
      </c>
      <c r="I298" t="s">
        <v>1012</v>
      </c>
      <c r="J298" t="s">
        <v>262</v>
      </c>
      <c r="K298" t="s">
        <v>1564</v>
      </c>
      <c r="L298" t="s">
        <v>301</v>
      </c>
      <c r="M298" t="s">
        <v>298</v>
      </c>
      <c r="N298" t="s">
        <v>287</v>
      </c>
      <c r="O298" t="s">
        <v>288</v>
      </c>
      <c r="P298" t="s">
        <v>309</v>
      </c>
      <c r="Q298" t="s">
        <v>280</v>
      </c>
      <c r="R298" t="str">
        <f t="shared" si="16"/>
        <v>SFVA-1-00251-BI-X-01743-G0-D4-IDOM-DD-pdf-1</v>
      </c>
      <c r="S298" t="s">
        <v>1745</v>
      </c>
      <c r="T298" t="str">
        <f t="shared" si="17"/>
        <v>SFVA-1-00251-BI-X-01743-G0-D4-IDOM-DD-pdf-1-MEP. EC. Compressed Air. P&amp;ID.pdf</v>
      </c>
      <c r="U298" t="s">
        <v>161</v>
      </c>
      <c r="V298" s="3">
        <v>1</v>
      </c>
      <c r="X298" t="s">
        <v>279</v>
      </c>
      <c r="Y298" t="s">
        <v>280</v>
      </c>
      <c r="Z298" t="s">
        <v>281</v>
      </c>
      <c r="AA298" t="s">
        <v>1012</v>
      </c>
      <c r="AB298" t="s">
        <v>262</v>
      </c>
      <c r="AC298" t="s">
        <v>1564</v>
      </c>
      <c r="AD298" t="s">
        <v>301</v>
      </c>
      <c r="AE298" t="s">
        <v>298</v>
      </c>
      <c r="AF298" t="s">
        <v>1972</v>
      </c>
      <c r="AG298" t="s">
        <v>1973</v>
      </c>
      <c r="AH298" t="s">
        <v>309</v>
      </c>
      <c r="AI298" t="s">
        <v>280</v>
      </c>
      <c r="AJ298" t="str">
        <f t="shared" si="18"/>
        <v>SFVA-1-00251-BI-X-01743-G0-D4-JVFCCSJ-SD-pdf-1</v>
      </c>
      <c r="AK298" t="s">
        <v>1745</v>
      </c>
      <c r="AL298" t="str">
        <f t="shared" si="19"/>
        <v>SFVA-1-00251-BI-X-01743-G0-D4-JVFCCSJ-SD-pdf-1-MEP. EC. Compressed Air. P&amp;ID.pdf</v>
      </c>
      <c r="AM298" t="s">
        <v>161</v>
      </c>
      <c r="AO298"/>
    </row>
    <row r="299" spans="1:41" x14ac:dyDescent="0.25">
      <c r="A299" t="s">
        <v>17</v>
      </c>
      <c r="C299" s="3">
        <v>1</v>
      </c>
      <c r="E299" s="3">
        <v>1</v>
      </c>
      <c r="F299" t="s">
        <v>279</v>
      </c>
      <c r="G299" t="s">
        <v>280</v>
      </c>
      <c r="H299" t="s">
        <v>281</v>
      </c>
      <c r="I299" t="s">
        <v>1012</v>
      </c>
      <c r="J299" t="s">
        <v>262</v>
      </c>
      <c r="K299" t="s">
        <v>1565</v>
      </c>
      <c r="L299" t="s">
        <v>301</v>
      </c>
      <c r="M299" t="s">
        <v>298</v>
      </c>
      <c r="N299" t="s">
        <v>287</v>
      </c>
      <c r="O299" t="s">
        <v>288</v>
      </c>
      <c r="P299" t="s">
        <v>309</v>
      </c>
      <c r="Q299" t="s">
        <v>280</v>
      </c>
      <c r="R299" t="str">
        <f t="shared" si="16"/>
        <v>SFVA-1-00251-BI-X-01748-G0-D4-IDOM-DD-pdf-1</v>
      </c>
      <c r="S299" t="s">
        <v>1746</v>
      </c>
      <c r="T299" t="str">
        <f t="shared" si="17"/>
        <v>SFVA-1-00251-BI-X-01748-G0-D4-IDOM-DD-pdf-1-MEP. EC. Nitrogen. P&amp;ID.pdf</v>
      </c>
      <c r="U299" t="s">
        <v>161</v>
      </c>
      <c r="V299" s="3">
        <v>1</v>
      </c>
      <c r="X299" t="s">
        <v>279</v>
      </c>
      <c r="Y299" t="s">
        <v>280</v>
      </c>
      <c r="Z299" t="s">
        <v>281</v>
      </c>
      <c r="AA299" t="s">
        <v>1012</v>
      </c>
      <c r="AB299" t="s">
        <v>262</v>
      </c>
      <c r="AC299" t="s">
        <v>1565</v>
      </c>
      <c r="AD299" t="s">
        <v>301</v>
      </c>
      <c r="AE299" t="s">
        <v>298</v>
      </c>
      <c r="AF299" t="s">
        <v>1972</v>
      </c>
      <c r="AG299" t="s">
        <v>1973</v>
      </c>
      <c r="AH299" t="s">
        <v>309</v>
      </c>
      <c r="AI299" t="s">
        <v>280</v>
      </c>
      <c r="AJ299" t="str">
        <f t="shared" si="18"/>
        <v>SFVA-1-00251-BI-X-01748-G0-D4-JVFCCSJ-SD-pdf-1</v>
      </c>
      <c r="AK299" t="s">
        <v>1746</v>
      </c>
      <c r="AL299" t="str">
        <f t="shared" si="19"/>
        <v>SFVA-1-00251-BI-X-01748-G0-D4-JVFCCSJ-SD-pdf-1-MEP. EC. Nitrogen. P&amp;ID.pdf</v>
      </c>
      <c r="AM299" t="s">
        <v>161</v>
      </c>
      <c r="AO299"/>
    </row>
    <row r="300" spans="1:41" x14ac:dyDescent="0.25">
      <c r="A300" t="s">
        <v>17</v>
      </c>
      <c r="C300" s="3">
        <v>1</v>
      </c>
      <c r="E300" s="3">
        <v>1</v>
      </c>
      <c r="F300" t="s">
        <v>279</v>
      </c>
      <c r="G300" t="s">
        <v>280</v>
      </c>
      <c r="H300" t="s">
        <v>281</v>
      </c>
      <c r="I300" t="s">
        <v>1012</v>
      </c>
      <c r="J300" t="s">
        <v>262</v>
      </c>
      <c r="K300" t="s">
        <v>1566</v>
      </c>
      <c r="L300" t="s">
        <v>301</v>
      </c>
      <c r="M300" t="s">
        <v>298</v>
      </c>
      <c r="N300" t="s">
        <v>287</v>
      </c>
      <c r="O300" t="s">
        <v>288</v>
      </c>
      <c r="P300" t="s">
        <v>309</v>
      </c>
      <c r="Q300" t="s">
        <v>280</v>
      </c>
      <c r="R300" t="str">
        <f t="shared" si="16"/>
        <v>SFVA-1-00251-BI-X-01753-G0-D4-IDOM-DD-pdf-1</v>
      </c>
      <c r="S300" t="s">
        <v>1747</v>
      </c>
      <c r="T300" t="str">
        <f t="shared" si="17"/>
        <v>SFVA-1-00251-BI-X-01753-G0-D4-IDOM-DD-pdf-1-MEP. EC. Potable Water.P&amp;ID.pdf</v>
      </c>
      <c r="U300" t="s">
        <v>161</v>
      </c>
      <c r="V300" s="3">
        <v>1</v>
      </c>
      <c r="X300" t="s">
        <v>279</v>
      </c>
      <c r="Y300" t="s">
        <v>280</v>
      </c>
      <c r="Z300" t="s">
        <v>281</v>
      </c>
      <c r="AA300" t="s">
        <v>1012</v>
      </c>
      <c r="AB300" t="s">
        <v>262</v>
      </c>
      <c r="AC300" t="s">
        <v>1566</v>
      </c>
      <c r="AD300" t="s">
        <v>301</v>
      </c>
      <c r="AE300" t="s">
        <v>298</v>
      </c>
      <c r="AF300" t="s">
        <v>1972</v>
      </c>
      <c r="AG300" t="s">
        <v>1973</v>
      </c>
      <c r="AH300" t="s">
        <v>309</v>
      </c>
      <c r="AI300" t="s">
        <v>280</v>
      </c>
      <c r="AJ300" t="str">
        <f t="shared" si="18"/>
        <v>SFVA-1-00251-BI-X-01753-G0-D4-JVFCCSJ-SD-pdf-1</v>
      </c>
      <c r="AK300" t="s">
        <v>1747</v>
      </c>
      <c r="AL300" t="str">
        <f t="shared" si="19"/>
        <v>SFVA-1-00251-BI-X-01753-G0-D4-JVFCCSJ-SD-pdf-1-MEP. EC. Potable Water.P&amp;ID.pdf</v>
      </c>
      <c r="AM300" t="s">
        <v>161</v>
      </c>
      <c r="AO300"/>
    </row>
    <row r="301" spans="1:41" x14ac:dyDescent="0.25">
      <c r="A301" t="s">
        <v>17</v>
      </c>
      <c r="C301" s="3">
        <v>1</v>
      </c>
      <c r="E301" s="3">
        <v>1</v>
      </c>
      <c r="F301" t="s">
        <v>279</v>
      </c>
      <c r="G301" t="s">
        <v>280</v>
      </c>
      <c r="H301" t="s">
        <v>281</v>
      </c>
      <c r="I301" t="s">
        <v>1012</v>
      </c>
      <c r="J301" t="s">
        <v>262</v>
      </c>
      <c r="K301" t="s">
        <v>1567</v>
      </c>
      <c r="L301" t="s">
        <v>301</v>
      </c>
      <c r="M301" t="s">
        <v>298</v>
      </c>
      <c r="N301" t="s">
        <v>287</v>
      </c>
      <c r="O301" t="s">
        <v>288</v>
      </c>
      <c r="P301" t="s">
        <v>309</v>
      </c>
      <c r="Q301" t="s">
        <v>280</v>
      </c>
      <c r="R301" t="str">
        <f t="shared" si="16"/>
        <v>SFVA-1-00251-BI-X-01758-G0-D4-IDOM-DD-pdf-1</v>
      </c>
      <c r="S301" t="s">
        <v>1748</v>
      </c>
      <c r="T301" t="str">
        <f t="shared" si="17"/>
        <v>SFVA-1-00251-BI-X-01758-G0-D4-IDOM-DD-pdf-1-MEP. EC. Hot Water.P&amp;ID.pdf</v>
      </c>
      <c r="U301" t="s">
        <v>161</v>
      </c>
      <c r="V301" s="3">
        <v>1</v>
      </c>
      <c r="X301" t="s">
        <v>279</v>
      </c>
      <c r="Y301" t="s">
        <v>280</v>
      </c>
      <c r="Z301" t="s">
        <v>281</v>
      </c>
      <c r="AA301" t="s">
        <v>1012</v>
      </c>
      <c r="AB301" t="s">
        <v>262</v>
      </c>
      <c r="AC301" t="s">
        <v>1567</v>
      </c>
      <c r="AD301" t="s">
        <v>301</v>
      </c>
      <c r="AE301" t="s">
        <v>298</v>
      </c>
      <c r="AF301" t="s">
        <v>1972</v>
      </c>
      <c r="AG301" t="s">
        <v>1973</v>
      </c>
      <c r="AH301" t="s">
        <v>309</v>
      </c>
      <c r="AI301" t="s">
        <v>280</v>
      </c>
      <c r="AJ301" t="str">
        <f t="shared" si="18"/>
        <v>SFVA-1-00251-BI-X-01758-G0-D4-JVFCCSJ-SD-pdf-1</v>
      </c>
      <c r="AK301" t="s">
        <v>1748</v>
      </c>
      <c r="AL301" t="str">
        <f t="shared" si="19"/>
        <v>SFVA-1-00251-BI-X-01758-G0-D4-JVFCCSJ-SD-pdf-1-MEP. EC. Hot Water.P&amp;ID.pdf</v>
      </c>
      <c r="AM301" t="s">
        <v>161</v>
      </c>
      <c r="AO301"/>
    </row>
    <row r="302" spans="1:41" x14ac:dyDescent="0.25">
      <c r="A302" t="s">
        <v>17</v>
      </c>
      <c r="C302" s="3">
        <v>3</v>
      </c>
      <c r="E302" s="3">
        <v>3</v>
      </c>
      <c r="F302" t="s">
        <v>279</v>
      </c>
      <c r="G302" t="s">
        <v>280</v>
      </c>
      <c r="H302" t="s">
        <v>281</v>
      </c>
      <c r="I302" t="s">
        <v>1012</v>
      </c>
      <c r="J302" t="s">
        <v>262</v>
      </c>
      <c r="K302" t="s">
        <v>1568</v>
      </c>
      <c r="L302" t="s">
        <v>301</v>
      </c>
      <c r="M302" t="s">
        <v>298</v>
      </c>
      <c r="N302" t="s">
        <v>287</v>
      </c>
      <c r="O302" t="s">
        <v>288</v>
      </c>
      <c r="P302" t="s">
        <v>309</v>
      </c>
      <c r="Q302" t="s">
        <v>280</v>
      </c>
      <c r="R302" t="str">
        <f t="shared" si="16"/>
        <v>SFVA-1-00251-BI-X-01763-G0-D4-IDOM-DD-pdf-1</v>
      </c>
      <c r="S302" t="s">
        <v>1749</v>
      </c>
      <c r="T302" t="str">
        <f t="shared" si="17"/>
        <v>SFVA-1-00251-BI-X-01763-G0-D4-IDOM-DD-pdf-1-MEP. EC. Water Treatment &amp; DI Water.P&amp;ID.pdf</v>
      </c>
      <c r="U302" t="s">
        <v>161</v>
      </c>
      <c r="V302" s="3">
        <v>3</v>
      </c>
      <c r="X302" t="s">
        <v>279</v>
      </c>
      <c r="Y302" t="s">
        <v>280</v>
      </c>
      <c r="Z302" t="s">
        <v>281</v>
      </c>
      <c r="AA302" t="s">
        <v>1012</v>
      </c>
      <c r="AB302" t="s">
        <v>262</v>
      </c>
      <c r="AC302" t="s">
        <v>1568</v>
      </c>
      <c r="AD302" t="s">
        <v>301</v>
      </c>
      <c r="AE302" t="s">
        <v>298</v>
      </c>
      <c r="AF302" t="s">
        <v>1972</v>
      </c>
      <c r="AG302" t="s">
        <v>1973</v>
      </c>
      <c r="AH302" t="s">
        <v>309</v>
      </c>
      <c r="AI302" t="s">
        <v>280</v>
      </c>
      <c r="AJ302" t="str">
        <f t="shared" si="18"/>
        <v>SFVA-1-00251-BI-X-01763-G0-D4-JVFCCSJ-SD-pdf-1</v>
      </c>
      <c r="AK302" t="s">
        <v>1749</v>
      </c>
      <c r="AL302" t="str">
        <f t="shared" si="19"/>
        <v>SFVA-1-00251-BI-X-01763-G0-D4-JVFCCSJ-SD-pdf-1-MEP. EC. Water Treatment &amp; DI Water.P&amp;ID.pdf</v>
      </c>
      <c r="AM302" t="s">
        <v>161</v>
      </c>
      <c r="AO302"/>
    </row>
    <row r="303" spans="1:41" x14ac:dyDescent="0.25">
      <c r="A303" t="s">
        <v>17</v>
      </c>
      <c r="C303" s="3">
        <v>1</v>
      </c>
      <c r="E303" s="3">
        <v>1</v>
      </c>
      <c r="F303" t="s">
        <v>279</v>
      </c>
      <c r="G303" t="s">
        <v>280</v>
      </c>
      <c r="H303" t="s">
        <v>281</v>
      </c>
      <c r="I303" t="s">
        <v>1012</v>
      </c>
      <c r="J303" t="s">
        <v>262</v>
      </c>
      <c r="K303" t="s">
        <v>1569</v>
      </c>
      <c r="L303" t="s">
        <v>301</v>
      </c>
      <c r="M303" t="s">
        <v>298</v>
      </c>
      <c r="N303" t="s">
        <v>287</v>
      </c>
      <c r="O303" t="s">
        <v>288</v>
      </c>
      <c r="P303" t="s">
        <v>309</v>
      </c>
      <c r="Q303" t="s">
        <v>280</v>
      </c>
      <c r="R303" t="str">
        <f t="shared" si="16"/>
        <v>SFVA-1-00251-BI-X-01771-G0-D4-IDOM-DD-pdf-1</v>
      </c>
      <c r="S303" t="s">
        <v>1750</v>
      </c>
      <c r="T303" t="str">
        <f t="shared" si="17"/>
        <v>SFVA-1-00251-BI-X-01771-G0-D4-IDOM-DD-pdf-1-MEP. EC. Sewage.P&amp;ID.pdf</v>
      </c>
      <c r="U303" t="s">
        <v>161</v>
      </c>
      <c r="V303" s="3">
        <v>1</v>
      </c>
      <c r="X303" t="s">
        <v>279</v>
      </c>
      <c r="Y303" t="s">
        <v>280</v>
      </c>
      <c r="Z303" t="s">
        <v>281</v>
      </c>
      <c r="AA303" t="s">
        <v>1012</v>
      </c>
      <c r="AB303" t="s">
        <v>262</v>
      </c>
      <c r="AC303" t="s">
        <v>1569</v>
      </c>
      <c r="AD303" t="s">
        <v>301</v>
      </c>
      <c r="AE303" t="s">
        <v>298</v>
      </c>
      <c r="AF303" t="s">
        <v>1972</v>
      </c>
      <c r="AG303" t="s">
        <v>1973</v>
      </c>
      <c r="AH303" t="s">
        <v>309</v>
      </c>
      <c r="AI303" t="s">
        <v>280</v>
      </c>
      <c r="AJ303" t="str">
        <f t="shared" si="18"/>
        <v>SFVA-1-00251-BI-X-01771-G0-D4-JVFCCSJ-SD-pdf-1</v>
      </c>
      <c r="AK303" t="s">
        <v>1750</v>
      </c>
      <c r="AL303" t="str">
        <f t="shared" si="19"/>
        <v>SFVA-1-00251-BI-X-01771-G0-D4-JVFCCSJ-SD-pdf-1-MEP. EC. Sewage.P&amp;ID.pdf</v>
      </c>
      <c r="AM303" t="s">
        <v>161</v>
      </c>
      <c r="AO303"/>
    </row>
    <row r="304" spans="1:41" x14ac:dyDescent="0.25">
      <c r="A304" t="s">
        <v>16</v>
      </c>
      <c r="C304" s="3">
        <v>1</v>
      </c>
      <c r="D304" s="3">
        <v>200</v>
      </c>
      <c r="E304" s="3">
        <v>4</v>
      </c>
      <c r="F304" t="s">
        <v>279</v>
      </c>
      <c r="G304" t="s">
        <v>280</v>
      </c>
      <c r="H304" t="s">
        <v>281</v>
      </c>
      <c r="I304" t="s">
        <v>1428</v>
      </c>
      <c r="J304" t="s">
        <v>283</v>
      </c>
      <c r="K304" t="s">
        <v>329</v>
      </c>
      <c r="L304" t="s">
        <v>292</v>
      </c>
      <c r="M304" t="s">
        <v>445</v>
      </c>
      <c r="N304" t="s">
        <v>287</v>
      </c>
      <c r="O304" t="s">
        <v>288</v>
      </c>
      <c r="P304" t="s">
        <v>309</v>
      </c>
      <c r="Q304" t="s">
        <v>280</v>
      </c>
      <c r="R304" t="str">
        <f t="shared" si="16"/>
        <v>SFVA-1-00251-EQ-F-00001-E1-A3-IDOM-DD-pdf-1</v>
      </c>
      <c r="S304" t="s">
        <v>1679</v>
      </c>
      <c r="T304" t="str">
        <f t="shared" si="17"/>
        <v>SFVA-1-00251-EQ-F-00001-E1-A3-IDOM-DD-pdf-1-MEP. (EC). Mechanical Equipment Arragement. Level +5.21.pdf</v>
      </c>
      <c r="U304" s="4" t="s">
        <v>148</v>
      </c>
      <c r="V304" s="3">
        <v>1</v>
      </c>
      <c r="W304" s="3">
        <v>200</v>
      </c>
      <c r="X304" t="s">
        <v>279</v>
      </c>
      <c r="Y304" t="s">
        <v>280</v>
      </c>
      <c r="Z304" t="s">
        <v>281</v>
      </c>
      <c r="AA304" t="s">
        <v>1428</v>
      </c>
      <c r="AB304" t="s">
        <v>283</v>
      </c>
      <c r="AC304" t="s">
        <v>329</v>
      </c>
      <c r="AD304" t="s">
        <v>292</v>
      </c>
      <c r="AE304" t="s">
        <v>445</v>
      </c>
      <c r="AF304" t="s">
        <v>1972</v>
      </c>
      <c r="AG304" t="s">
        <v>1973</v>
      </c>
      <c r="AH304" t="s">
        <v>309</v>
      </c>
      <c r="AI304" t="s">
        <v>280</v>
      </c>
      <c r="AJ304" t="str">
        <f t="shared" si="18"/>
        <v>SFVA-1-00251-EQ-F-00001-E1-A3-JVFCCSJ-SD-pdf-1</v>
      </c>
      <c r="AK304" t="s">
        <v>1679</v>
      </c>
      <c r="AL304" t="str">
        <f t="shared" si="19"/>
        <v>SFVA-1-00251-EQ-F-00001-E1-A3-JVFCCSJ-SD-pdf-1-MEP. (EC). Mechanical Equipment Arragement. Level +5.21.pdf</v>
      </c>
      <c r="AM304" s="4" t="s">
        <v>148</v>
      </c>
      <c r="AO304"/>
    </row>
    <row r="305" spans="1:41" x14ac:dyDescent="0.25">
      <c r="A305" t="s">
        <v>16</v>
      </c>
      <c r="C305" s="3">
        <v>1</v>
      </c>
      <c r="D305" s="3">
        <v>200</v>
      </c>
      <c r="E305" s="3">
        <v>4</v>
      </c>
      <c r="F305" t="s">
        <v>279</v>
      </c>
      <c r="G305" t="s">
        <v>280</v>
      </c>
      <c r="H305" t="s">
        <v>281</v>
      </c>
      <c r="I305" t="s">
        <v>1428</v>
      </c>
      <c r="J305" t="s">
        <v>283</v>
      </c>
      <c r="K305" t="s">
        <v>329</v>
      </c>
      <c r="L305" t="s">
        <v>285</v>
      </c>
      <c r="M305" t="s">
        <v>445</v>
      </c>
      <c r="N305" t="s">
        <v>287</v>
      </c>
      <c r="O305" t="s">
        <v>288</v>
      </c>
      <c r="P305" t="s">
        <v>309</v>
      </c>
      <c r="Q305" t="s">
        <v>280</v>
      </c>
      <c r="R305" t="str">
        <f t="shared" si="16"/>
        <v>SFVA-1-00251-EQ-F-00001-EG-A3-IDOM-DD-pdf-1</v>
      </c>
      <c r="S305" t="s">
        <v>1680</v>
      </c>
      <c r="T305" t="str">
        <f t="shared" si="17"/>
        <v>SFVA-1-00251-EQ-F-00001-EG-A3-IDOM-DD-pdf-1-MEP. (EC). Mechanical Equipment Arragement. Level +0.00.pdf</v>
      </c>
      <c r="U305" s="4" t="s">
        <v>148</v>
      </c>
      <c r="V305" s="3">
        <v>1</v>
      </c>
      <c r="W305" s="3">
        <v>200</v>
      </c>
      <c r="X305" t="s">
        <v>279</v>
      </c>
      <c r="Y305" t="s">
        <v>280</v>
      </c>
      <c r="Z305" t="s">
        <v>281</v>
      </c>
      <c r="AA305" t="s">
        <v>1428</v>
      </c>
      <c r="AB305" t="s">
        <v>283</v>
      </c>
      <c r="AC305" t="s">
        <v>329</v>
      </c>
      <c r="AD305" t="s">
        <v>285</v>
      </c>
      <c r="AE305" t="s">
        <v>445</v>
      </c>
      <c r="AF305" t="s">
        <v>1972</v>
      </c>
      <c r="AG305" t="s">
        <v>1973</v>
      </c>
      <c r="AH305" t="s">
        <v>309</v>
      </c>
      <c r="AI305" t="s">
        <v>280</v>
      </c>
      <c r="AJ305" t="str">
        <f t="shared" si="18"/>
        <v>SFVA-1-00251-EQ-F-00001-EG-A3-JVFCCSJ-SD-pdf-1</v>
      </c>
      <c r="AK305" t="s">
        <v>1680</v>
      </c>
      <c r="AL305" t="str">
        <f t="shared" si="19"/>
        <v>SFVA-1-00251-EQ-F-00001-EG-A3-JVFCCSJ-SD-pdf-1-MEP. (EC). Mechanical Equipment Arragement. Level +0.00.pdf</v>
      </c>
      <c r="AM305" s="4" t="s">
        <v>148</v>
      </c>
      <c r="AO305"/>
    </row>
    <row r="306" spans="1:41" x14ac:dyDescent="0.25">
      <c r="A306" t="s">
        <v>16</v>
      </c>
      <c r="C306" s="3">
        <v>1</v>
      </c>
      <c r="D306" s="3">
        <v>200</v>
      </c>
      <c r="E306" s="3">
        <v>4</v>
      </c>
      <c r="F306" t="s">
        <v>279</v>
      </c>
      <c r="G306" t="s">
        <v>280</v>
      </c>
      <c r="H306" t="s">
        <v>281</v>
      </c>
      <c r="I306" t="s">
        <v>1428</v>
      </c>
      <c r="J306" t="s">
        <v>283</v>
      </c>
      <c r="K306" t="s">
        <v>1495</v>
      </c>
      <c r="L306" t="s">
        <v>292</v>
      </c>
      <c r="M306" t="s">
        <v>445</v>
      </c>
      <c r="N306" t="s">
        <v>287</v>
      </c>
      <c r="O306" t="s">
        <v>288</v>
      </c>
      <c r="P306" t="s">
        <v>309</v>
      </c>
      <c r="Q306" t="s">
        <v>280</v>
      </c>
      <c r="R306" t="str">
        <f t="shared" si="16"/>
        <v>SFVA-1-00251-EQ-F-01810-E1-A3-IDOM-DD-pdf-1</v>
      </c>
      <c r="S306" t="s">
        <v>1681</v>
      </c>
      <c r="T306" t="str">
        <f t="shared" si="17"/>
        <v>SFVA-1-00251-EQ-F-01810-E1-A3-IDOM-DD-pdf-1-MEP. (EC). Mechanical Equipment Arragement.Roof.pdf</v>
      </c>
      <c r="U306" s="4" t="s">
        <v>148</v>
      </c>
      <c r="V306" s="3">
        <v>1</v>
      </c>
      <c r="W306" s="3">
        <v>200</v>
      </c>
      <c r="X306" t="s">
        <v>279</v>
      </c>
      <c r="Y306" t="s">
        <v>280</v>
      </c>
      <c r="Z306" t="s">
        <v>281</v>
      </c>
      <c r="AA306" t="s">
        <v>1428</v>
      </c>
      <c r="AB306" t="s">
        <v>283</v>
      </c>
      <c r="AC306" t="s">
        <v>1495</v>
      </c>
      <c r="AD306" t="s">
        <v>292</v>
      </c>
      <c r="AE306" t="s">
        <v>445</v>
      </c>
      <c r="AF306" t="s">
        <v>1972</v>
      </c>
      <c r="AG306" t="s">
        <v>1973</v>
      </c>
      <c r="AH306" t="s">
        <v>309</v>
      </c>
      <c r="AI306" t="s">
        <v>280</v>
      </c>
      <c r="AJ306" t="str">
        <f t="shared" si="18"/>
        <v>SFVA-1-00251-EQ-F-01810-E1-A3-JVFCCSJ-SD-pdf-1</v>
      </c>
      <c r="AK306" t="s">
        <v>1681</v>
      </c>
      <c r="AL306" t="str">
        <f t="shared" si="19"/>
        <v>SFVA-1-00251-EQ-F-01810-E1-A3-JVFCCSJ-SD-pdf-1-MEP. (EC). Mechanical Equipment Arragement.Roof.pdf</v>
      </c>
      <c r="AM306" s="4" t="s">
        <v>148</v>
      </c>
      <c r="AO306"/>
    </row>
    <row r="307" spans="1:41" x14ac:dyDescent="0.25">
      <c r="A307" t="s">
        <v>16</v>
      </c>
      <c r="C307" s="3">
        <v>1</v>
      </c>
      <c r="D307" s="3">
        <v>200</v>
      </c>
      <c r="E307" s="3">
        <v>4</v>
      </c>
      <c r="F307" t="s">
        <v>279</v>
      </c>
      <c r="G307" t="s">
        <v>280</v>
      </c>
      <c r="H307" t="s">
        <v>281</v>
      </c>
      <c r="I307" t="s">
        <v>1428</v>
      </c>
      <c r="J307" t="s">
        <v>283</v>
      </c>
      <c r="K307" t="s">
        <v>1496</v>
      </c>
      <c r="L307" t="s">
        <v>285</v>
      </c>
      <c r="M307" t="s">
        <v>445</v>
      </c>
      <c r="N307" t="s">
        <v>287</v>
      </c>
      <c r="O307" t="s">
        <v>288</v>
      </c>
      <c r="P307" t="s">
        <v>309</v>
      </c>
      <c r="Q307" t="s">
        <v>280</v>
      </c>
      <c r="R307" t="str">
        <f t="shared" si="16"/>
        <v>SFVA-1-00251-EQ-F-04645-EG-A3-IDOM-DD-pdf-1</v>
      </c>
      <c r="S307" t="s">
        <v>1682</v>
      </c>
      <c r="T307" t="str">
        <f t="shared" si="17"/>
        <v>SFVA-1-00251-EQ-F-04645-EG-A3-IDOM-DD-pdf-1-EC Emergency showers location, Ground Floor, +0,00.pdf</v>
      </c>
      <c r="U307" s="4" t="s">
        <v>149</v>
      </c>
      <c r="V307" s="3">
        <v>1</v>
      </c>
      <c r="W307" s="3">
        <v>200</v>
      </c>
      <c r="X307" t="s">
        <v>279</v>
      </c>
      <c r="Y307" t="s">
        <v>280</v>
      </c>
      <c r="Z307" t="s">
        <v>281</v>
      </c>
      <c r="AA307" t="s">
        <v>1428</v>
      </c>
      <c r="AB307" t="s">
        <v>283</v>
      </c>
      <c r="AC307" t="s">
        <v>1496</v>
      </c>
      <c r="AD307" t="s">
        <v>285</v>
      </c>
      <c r="AE307" t="s">
        <v>445</v>
      </c>
      <c r="AF307" t="s">
        <v>1972</v>
      </c>
      <c r="AG307" t="s">
        <v>1973</v>
      </c>
      <c r="AH307" t="s">
        <v>309</v>
      </c>
      <c r="AI307" t="s">
        <v>280</v>
      </c>
      <c r="AJ307" t="str">
        <f t="shared" si="18"/>
        <v>SFVA-1-00251-EQ-F-04645-EG-A3-JVFCCSJ-SD-pdf-1</v>
      </c>
      <c r="AK307" t="s">
        <v>1682</v>
      </c>
      <c r="AL307" t="str">
        <f t="shared" si="19"/>
        <v>SFVA-1-00251-EQ-F-04645-EG-A3-JVFCCSJ-SD-pdf-1-EC Emergency showers location, Ground Floor, +0,00.pdf</v>
      </c>
      <c r="AM307" s="4" t="s">
        <v>149</v>
      </c>
      <c r="AO307"/>
    </row>
    <row r="308" spans="1:41" x14ac:dyDescent="0.25">
      <c r="A308" t="s">
        <v>16</v>
      </c>
      <c r="C308" s="3">
        <v>1</v>
      </c>
      <c r="D308" s="3">
        <v>200</v>
      </c>
      <c r="E308" s="3">
        <v>4</v>
      </c>
      <c r="F308" t="s">
        <v>279</v>
      </c>
      <c r="G308" t="s">
        <v>280</v>
      </c>
      <c r="H308" t="s">
        <v>281</v>
      </c>
      <c r="I308" t="s">
        <v>1497</v>
      </c>
      <c r="J308" t="s">
        <v>283</v>
      </c>
      <c r="K308" t="s">
        <v>1498</v>
      </c>
      <c r="L308" t="s">
        <v>285</v>
      </c>
      <c r="M308" t="s">
        <v>298</v>
      </c>
      <c r="N308" t="s">
        <v>287</v>
      </c>
      <c r="O308" t="s">
        <v>288</v>
      </c>
      <c r="P308" t="s">
        <v>309</v>
      </c>
      <c r="Q308" t="s">
        <v>280</v>
      </c>
      <c r="R308" t="str">
        <f t="shared" si="16"/>
        <v>SFVA-1-00251-PD-F-01095-EG-D4-IDOM-DD-pdf-1</v>
      </c>
      <c r="S308" t="s">
        <v>1683</v>
      </c>
      <c r="T308" t="str">
        <f t="shared" si="17"/>
        <v>SFVA-1-00251-PD-F-01095-EG-D4-IDOM-DD-pdf-1-MEP Energy Center (EC). Potable water. Ground floor +0,00.pdf</v>
      </c>
      <c r="U308" s="4" t="s">
        <v>150</v>
      </c>
      <c r="V308" s="3">
        <v>1</v>
      </c>
      <c r="W308" s="3">
        <v>200</v>
      </c>
      <c r="X308" t="s">
        <v>279</v>
      </c>
      <c r="Y308" t="s">
        <v>280</v>
      </c>
      <c r="Z308" t="s">
        <v>281</v>
      </c>
      <c r="AA308" t="s">
        <v>1497</v>
      </c>
      <c r="AB308" t="s">
        <v>283</v>
      </c>
      <c r="AC308" t="s">
        <v>1498</v>
      </c>
      <c r="AD308" t="s">
        <v>285</v>
      </c>
      <c r="AE308" t="s">
        <v>298</v>
      </c>
      <c r="AF308" t="s">
        <v>1972</v>
      </c>
      <c r="AG308" t="s">
        <v>1973</v>
      </c>
      <c r="AH308" t="s">
        <v>309</v>
      </c>
      <c r="AI308" t="s">
        <v>280</v>
      </c>
      <c r="AJ308" t="str">
        <f t="shared" si="18"/>
        <v>SFVA-1-00251-PD-F-01095-EG-D4-JVFCCSJ-SD-pdf-1</v>
      </c>
      <c r="AK308" t="s">
        <v>1683</v>
      </c>
      <c r="AL308" t="str">
        <f t="shared" si="19"/>
        <v>SFVA-1-00251-PD-F-01095-EG-D4-JVFCCSJ-SD-pdf-1-MEP Energy Center (EC). Potable water. Ground floor +0,00.pdf</v>
      </c>
      <c r="AM308" s="4" t="s">
        <v>150</v>
      </c>
      <c r="AO308"/>
    </row>
    <row r="309" spans="1:41" x14ac:dyDescent="0.25">
      <c r="A309" t="s">
        <v>16</v>
      </c>
      <c r="C309" s="3">
        <v>1</v>
      </c>
      <c r="D309" s="3">
        <v>200</v>
      </c>
      <c r="E309" s="3">
        <v>4</v>
      </c>
      <c r="F309" t="s">
        <v>279</v>
      </c>
      <c r="G309" t="s">
        <v>280</v>
      </c>
      <c r="H309" t="s">
        <v>281</v>
      </c>
      <c r="I309" t="s">
        <v>1497</v>
      </c>
      <c r="J309" t="s">
        <v>283</v>
      </c>
      <c r="K309" t="s">
        <v>1499</v>
      </c>
      <c r="L309" t="s">
        <v>292</v>
      </c>
      <c r="M309" t="s">
        <v>298</v>
      </c>
      <c r="N309" t="s">
        <v>287</v>
      </c>
      <c r="O309" t="s">
        <v>288</v>
      </c>
      <c r="P309" t="s">
        <v>309</v>
      </c>
      <c r="Q309" t="s">
        <v>280</v>
      </c>
      <c r="R309" t="str">
        <f t="shared" si="16"/>
        <v>SFVA-1-00251-PD-F-01096-E1-D4-IDOM-DD-pdf-1</v>
      </c>
      <c r="S309" t="s">
        <v>1684</v>
      </c>
      <c r="T309" t="str">
        <f t="shared" si="17"/>
        <v>SFVA-1-00251-PD-F-01096-E1-D4-IDOM-DD-pdf-1-MEP Energy Center (EC). Potable water. Level +5,21.pdf</v>
      </c>
      <c r="U309" s="4" t="s">
        <v>150</v>
      </c>
      <c r="V309" s="3">
        <v>1</v>
      </c>
      <c r="W309" s="3">
        <v>200</v>
      </c>
      <c r="X309" t="s">
        <v>279</v>
      </c>
      <c r="Y309" t="s">
        <v>280</v>
      </c>
      <c r="Z309" t="s">
        <v>281</v>
      </c>
      <c r="AA309" t="s">
        <v>1497</v>
      </c>
      <c r="AB309" t="s">
        <v>283</v>
      </c>
      <c r="AC309" t="s">
        <v>1499</v>
      </c>
      <c r="AD309" t="s">
        <v>292</v>
      </c>
      <c r="AE309" t="s">
        <v>298</v>
      </c>
      <c r="AF309" t="s">
        <v>1972</v>
      </c>
      <c r="AG309" t="s">
        <v>1973</v>
      </c>
      <c r="AH309" t="s">
        <v>309</v>
      </c>
      <c r="AI309" t="s">
        <v>280</v>
      </c>
      <c r="AJ309" t="str">
        <f t="shared" si="18"/>
        <v>SFVA-1-00251-PD-F-01096-E1-D4-JVFCCSJ-SD-pdf-1</v>
      </c>
      <c r="AK309" t="s">
        <v>1684</v>
      </c>
      <c r="AL309" t="str">
        <f t="shared" si="19"/>
        <v>SFVA-1-00251-PD-F-01096-E1-D4-JVFCCSJ-SD-pdf-1-MEP Energy Center (EC). Potable water. Level +5,21.pdf</v>
      </c>
      <c r="AM309" s="4" t="s">
        <v>150</v>
      </c>
      <c r="AO309"/>
    </row>
    <row r="310" spans="1:41" x14ac:dyDescent="0.25">
      <c r="A310" t="s">
        <v>16</v>
      </c>
      <c r="C310" s="3">
        <v>1</v>
      </c>
      <c r="D310" s="3">
        <v>100</v>
      </c>
      <c r="E310" s="3">
        <v>2</v>
      </c>
      <c r="F310" t="s">
        <v>279</v>
      </c>
      <c r="G310" t="s">
        <v>280</v>
      </c>
      <c r="H310" t="s">
        <v>1500</v>
      </c>
      <c r="I310" t="s">
        <v>1428</v>
      </c>
      <c r="J310" t="s">
        <v>283</v>
      </c>
      <c r="K310" t="s">
        <v>1501</v>
      </c>
      <c r="L310" t="s">
        <v>301</v>
      </c>
      <c r="M310" t="s">
        <v>445</v>
      </c>
      <c r="N310" t="s">
        <v>287</v>
      </c>
      <c r="O310" t="s">
        <v>288</v>
      </c>
      <c r="P310" t="s">
        <v>309</v>
      </c>
      <c r="Q310" t="s">
        <v>280</v>
      </c>
      <c r="R310" t="str">
        <f t="shared" si="16"/>
        <v>SFVA-1-00254-EQ-F-04433-G0-A3-IDOM-DD-pdf-1</v>
      </c>
      <c r="S310" t="s">
        <v>1685</v>
      </c>
      <c r="T310" t="str">
        <f t="shared" si="17"/>
        <v>SFVA-1-00254-EQ-F-04433-G0-A3-IDOM-DD-pdf-1-MEP. Cooling Towers. Mechanical equipment arrangement.pdf</v>
      </c>
      <c r="U310" s="4" t="s">
        <v>151</v>
      </c>
      <c r="V310" s="3">
        <v>1</v>
      </c>
      <c r="W310" s="3">
        <v>100</v>
      </c>
      <c r="X310" t="s">
        <v>279</v>
      </c>
      <c r="Y310" t="s">
        <v>280</v>
      </c>
      <c r="Z310" t="s">
        <v>1500</v>
      </c>
      <c r="AA310" t="s">
        <v>1428</v>
      </c>
      <c r="AB310" t="s">
        <v>283</v>
      </c>
      <c r="AC310" t="s">
        <v>1501</v>
      </c>
      <c r="AD310" t="s">
        <v>301</v>
      </c>
      <c r="AE310" t="s">
        <v>445</v>
      </c>
      <c r="AF310" t="s">
        <v>1972</v>
      </c>
      <c r="AG310" t="s">
        <v>1973</v>
      </c>
      <c r="AH310" t="s">
        <v>309</v>
      </c>
      <c r="AI310" t="s">
        <v>280</v>
      </c>
      <c r="AJ310" t="str">
        <f t="shared" si="18"/>
        <v>SFVA-1-00254-EQ-F-04433-G0-A3-JVFCCSJ-SD-pdf-1</v>
      </c>
      <c r="AK310" t="s">
        <v>1685</v>
      </c>
      <c r="AL310" t="str">
        <f t="shared" si="19"/>
        <v>SFVA-1-00254-EQ-F-04433-G0-A3-JVFCCSJ-SD-pdf-1-MEP. Cooling Towers. Mechanical equipment arrangement.pdf</v>
      </c>
      <c r="AM310" s="4" t="s">
        <v>151</v>
      </c>
      <c r="AO310"/>
    </row>
    <row r="311" spans="1:41" x14ac:dyDescent="0.25">
      <c r="A311" t="s">
        <v>16</v>
      </c>
      <c r="C311" s="3">
        <v>1</v>
      </c>
      <c r="D311" s="3">
        <v>100</v>
      </c>
      <c r="E311" s="3">
        <v>2</v>
      </c>
      <c r="F311" t="s">
        <v>279</v>
      </c>
      <c r="G311" t="s">
        <v>280</v>
      </c>
      <c r="H311" t="s">
        <v>1500</v>
      </c>
      <c r="I311" t="s">
        <v>1428</v>
      </c>
      <c r="J311" t="s">
        <v>283</v>
      </c>
      <c r="K311" t="s">
        <v>1502</v>
      </c>
      <c r="L311" t="s">
        <v>285</v>
      </c>
      <c r="M311" t="s">
        <v>445</v>
      </c>
      <c r="N311" t="s">
        <v>287</v>
      </c>
      <c r="O311" t="s">
        <v>288</v>
      </c>
      <c r="P311" t="s">
        <v>309</v>
      </c>
      <c r="Q311" t="s">
        <v>280</v>
      </c>
      <c r="R311" t="str">
        <f t="shared" si="16"/>
        <v>SFVA-1-00254-EQ-F-04648-EG-A3-IDOM-DD-pdf-1</v>
      </c>
      <c r="S311" t="s">
        <v>1686</v>
      </c>
      <c r="T311" t="str">
        <f t="shared" si="17"/>
        <v>SFVA-1-00254-EQ-F-04648-EG-A3-IDOM-DD-pdf-1-Cooling Towers. Emergency showers location.Ground Floor +0,00.pdf</v>
      </c>
      <c r="U311" s="4" t="s">
        <v>151</v>
      </c>
      <c r="V311" s="3">
        <v>1</v>
      </c>
      <c r="W311" s="3">
        <v>100</v>
      </c>
      <c r="X311" t="s">
        <v>279</v>
      </c>
      <c r="Y311" t="s">
        <v>280</v>
      </c>
      <c r="Z311" t="s">
        <v>1500</v>
      </c>
      <c r="AA311" t="s">
        <v>1428</v>
      </c>
      <c r="AB311" t="s">
        <v>283</v>
      </c>
      <c r="AC311" t="s">
        <v>1502</v>
      </c>
      <c r="AD311" t="s">
        <v>285</v>
      </c>
      <c r="AE311" t="s">
        <v>445</v>
      </c>
      <c r="AF311" t="s">
        <v>1972</v>
      </c>
      <c r="AG311" t="s">
        <v>1973</v>
      </c>
      <c r="AH311" t="s">
        <v>309</v>
      </c>
      <c r="AI311" t="s">
        <v>280</v>
      </c>
      <c r="AJ311" t="str">
        <f t="shared" si="18"/>
        <v>SFVA-1-00254-EQ-F-04648-EG-A3-JVFCCSJ-SD-pdf-1</v>
      </c>
      <c r="AK311" t="s">
        <v>1686</v>
      </c>
      <c r="AL311" t="str">
        <f t="shared" si="19"/>
        <v>SFVA-1-00254-EQ-F-04648-EG-A3-JVFCCSJ-SD-pdf-1-Cooling Towers. Emergency showers location.Ground Floor +0,00.pdf</v>
      </c>
      <c r="AM311" s="4" t="s">
        <v>151</v>
      </c>
      <c r="AO311"/>
    </row>
    <row r="312" spans="1:41" x14ac:dyDescent="0.25">
      <c r="A312" t="s">
        <v>17</v>
      </c>
      <c r="C312" s="3">
        <v>1</v>
      </c>
      <c r="E312" s="3">
        <v>1</v>
      </c>
      <c r="F312" t="s">
        <v>279</v>
      </c>
      <c r="G312" t="s">
        <v>280</v>
      </c>
      <c r="H312" t="s">
        <v>1570</v>
      </c>
      <c r="I312" t="s">
        <v>1012</v>
      </c>
      <c r="J312" t="s">
        <v>262</v>
      </c>
      <c r="K312" t="s">
        <v>1571</v>
      </c>
      <c r="L312" t="s">
        <v>301</v>
      </c>
      <c r="M312" t="s">
        <v>298</v>
      </c>
      <c r="N312" t="s">
        <v>287</v>
      </c>
      <c r="O312" t="s">
        <v>288</v>
      </c>
      <c r="P312" t="s">
        <v>309</v>
      </c>
      <c r="Q312" t="s">
        <v>280</v>
      </c>
      <c r="R312" t="str">
        <f t="shared" si="16"/>
        <v>SFVA-1-00257-BI-X-00501-G0-D4-IDOM-DD-pdf-1</v>
      </c>
      <c r="S312" t="s">
        <v>1751</v>
      </c>
      <c r="T312" t="str">
        <f t="shared" si="17"/>
        <v>SFVA-1-00257-BI-X-00501-G0-D4-IDOM-DD-pdf-1-MEP. Helium.P&amp;ID.pdf</v>
      </c>
      <c r="U312" t="s">
        <v>162</v>
      </c>
      <c r="V312" s="3">
        <v>1</v>
      </c>
      <c r="X312" t="s">
        <v>279</v>
      </c>
      <c r="Y312" t="s">
        <v>280</v>
      </c>
      <c r="Z312" t="s">
        <v>1570</v>
      </c>
      <c r="AA312" t="s">
        <v>1012</v>
      </c>
      <c r="AB312" t="s">
        <v>262</v>
      </c>
      <c r="AC312" t="s">
        <v>1571</v>
      </c>
      <c r="AD312" t="s">
        <v>301</v>
      </c>
      <c r="AE312" t="s">
        <v>298</v>
      </c>
      <c r="AF312" t="s">
        <v>1972</v>
      </c>
      <c r="AG312" t="s">
        <v>1973</v>
      </c>
      <c r="AH312" t="s">
        <v>309</v>
      </c>
      <c r="AI312" t="s">
        <v>280</v>
      </c>
      <c r="AJ312" t="str">
        <f t="shared" si="18"/>
        <v>SFVA-1-00257-BI-X-00501-G0-D4-JVFCCSJ-SD-pdf-1</v>
      </c>
      <c r="AK312" t="s">
        <v>1751</v>
      </c>
      <c r="AL312" t="str">
        <f t="shared" si="19"/>
        <v>SFVA-1-00257-BI-X-00501-G0-D4-JVFCCSJ-SD-pdf-1-MEP. Helium.P&amp;ID.pdf</v>
      </c>
      <c r="AM312" t="s">
        <v>162</v>
      </c>
      <c r="AO312"/>
    </row>
    <row r="313" spans="1:41" x14ac:dyDescent="0.25">
      <c r="A313" t="s">
        <v>17</v>
      </c>
      <c r="C313" s="3">
        <v>1</v>
      </c>
      <c r="E313" s="3">
        <v>1</v>
      </c>
      <c r="F313" t="s">
        <v>279</v>
      </c>
      <c r="G313" t="s">
        <v>280</v>
      </c>
      <c r="H313" t="s">
        <v>1572</v>
      </c>
      <c r="I313" t="s">
        <v>1012</v>
      </c>
      <c r="J313" t="s">
        <v>262</v>
      </c>
      <c r="K313" t="s">
        <v>1573</v>
      </c>
      <c r="L313" t="s">
        <v>301</v>
      </c>
      <c r="M313" t="s">
        <v>298</v>
      </c>
      <c r="N313" t="s">
        <v>287</v>
      </c>
      <c r="O313" t="s">
        <v>288</v>
      </c>
      <c r="P313" t="s">
        <v>309</v>
      </c>
      <c r="Q313" t="s">
        <v>280</v>
      </c>
      <c r="R313" t="str">
        <f t="shared" si="16"/>
        <v>SFVA-1-00261-BI-X-04250-G0-D4-IDOM-DD-pdf-1</v>
      </c>
      <c r="S313" t="s">
        <v>1752</v>
      </c>
      <c r="T313" t="str">
        <f t="shared" si="17"/>
        <v>SFVA-1-00261-BI-X-04250-G0-D4-IDOM-DD-pdf-1-NMP Tank Farm.PID.pdf</v>
      </c>
      <c r="U313" t="s">
        <v>162</v>
      </c>
      <c r="V313" s="3">
        <v>1</v>
      </c>
      <c r="X313" t="s">
        <v>279</v>
      </c>
      <c r="Y313" t="s">
        <v>280</v>
      </c>
      <c r="Z313" t="s">
        <v>1572</v>
      </c>
      <c r="AA313" t="s">
        <v>1012</v>
      </c>
      <c r="AB313" t="s">
        <v>262</v>
      </c>
      <c r="AC313" t="s">
        <v>1573</v>
      </c>
      <c r="AD313" t="s">
        <v>301</v>
      </c>
      <c r="AE313" t="s">
        <v>298</v>
      </c>
      <c r="AF313" t="s">
        <v>1972</v>
      </c>
      <c r="AG313" t="s">
        <v>1973</v>
      </c>
      <c r="AH313" t="s">
        <v>309</v>
      </c>
      <c r="AI313" t="s">
        <v>280</v>
      </c>
      <c r="AJ313" t="str">
        <f t="shared" si="18"/>
        <v>SFVA-1-00261-BI-X-04250-G0-D4-JVFCCSJ-SD-pdf-1</v>
      </c>
      <c r="AK313" t="s">
        <v>1752</v>
      </c>
      <c r="AL313" t="str">
        <f t="shared" si="19"/>
        <v>SFVA-1-00261-BI-X-04250-G0-D4-JVFCCSJ-SD-pdf-1-NMP Tank Farm.PID.pdf</v>
      </c>
      <c r="AM313" t="s">
        <v>162</v>
      </c>
      <c r="AO313"/>
    </row>
    <row r="314" spans="1:41" x14ac:dyDescent="0.25">
      <c r="A314" t="s">
        <v>17</v>
      </c>
      <c r="C314" s="3">
        <v>1</v>
      </c>
      <c r="E314" s="3">
        <v>1</v>
      </c>
      <c r="F314" t="s">
        <v>279</v>
      </c>
      <c r="G314" t="s">
        <v>280</v>
      </c>
      <c r="H314" t="s">
        <v>1574</v>
      </c>
      <c r="I314" t="s">
        <v>1012</v>
      </c>
      <c r="J314" t="s">
        <v>262</v>
      </c>
      <c r="K314" t="s">
        <v>1575</v>
      </c>
      <c r="L314" t="s">
        <v>301</v>
      </c>
      <c r="M314" t="s">
        <v>298</v>
      </c>
      <c r="N314" t="s">
        <v>287</v>
      </c>
      <c r="O314" t="s">
        <v>288</v>
      </c>
      <c r="P314" t="s">
        <v>309</v>
      </c>
      <c r="Q314" t="s">
        <v>280</v>
      </c>
      <c r="R314" t="str">
        <f t="shared" si="16"/>
        <v>SFVA-1-00267-BI-X-04252-G0-D4-IDOM-DD-pdf-1</v>
      </c>
      <c r="S314" t="s">
        <v>1753</v>
      </c>
      <c r="T314" t="str">
        <f t="shared" si="17"/>
        <v>SFVA-1-00267-BI-X-04252-G0-D4-IDOM-DD-pdf-1-Electrolyte Tank Farm. PID.pdf</v>
      </c>
      <c r="U314" t="s">
        <v>162</v>
      </c>
      <c r="V314" s="3">
        <v>1</v>
      </c>
      <c r="X314" t="s">
        <v>279</v>
      </c>
      <c r="Y314" t="s">
        <v>280</v>
      </c>
      <c r="Z314" t="s">
        <v>1574</v>
      </c>
      <c r="AA314" t="s">
        <v>1012</v>
      </c>
      <c r="AB314" t="s">
        <v>262</v>
      </c>
      <c r="AC314" t="s">
        <v>1575</v>
      </c>
      <c r="AD314" t="s">
        <v>301</v>
      </c>
      <c r="AE314" t="s">
        <v>298</v>
      </c>
      <c r="AF314" t="s">
        <v>1972</v>
      </c>
      <c r="AG314" t="s">
        <v>1973</v>
      </c>
      <c r="AH314" t="s">
        <v>309</v>
      </c>
      <c r="AI314" t="s">
        <v>280</v>
      </c>
      <c r="AJ314" t="str">
        <f t="shared" si="18"/>
        <v>SFVA-1-00267-BI-X-04252-G0-D4-JVFCCSJ-SD-pdf-1</v>
      </c>
      <c r="AK314" t="s">
        <v>1753</v>
      </c>
      <c r="AL314" t="str">
        <f t="shared" si="19"/>
        <v>SFVA-1-00267-BI-X-04252-G0-D4-JVFCCSJ-SD-pdf-1-Electrolyte Tank Farm. PID.pdf</v>
      </c>
      <c r="AM314" t="s">
        <v>162</v>
      </c>
      <c r="AO314"/>
    </row>
    <row r="315" spans="1:41" x14ac:dyDescent="0.25">
      <c r="A315" t="s">
        <v>17</v>
      </c>
      <c r="C315" s="3">
        <v>1</v>
      </c>
      <c r="E315" s="3">
        <v>1</v>
      </c>
      <c r="F315" t="s">
        <v>279</v>
      </c>
      <c r="G315" t="s">
        <v>280</v>
      </c>
      <c r="H315" t="s">
        <v>1576</v>
      </c>
      <c r="I315" t="s">
        <v>1012</v>
      </c>
      <c r="J315" t="s">
        <v>262</v>
      </c>
      <c r="K315" t="s">
        <v>1577</v>
      </c>
      <c r="L315" t="s">
        <v>301</v>
      </c>
      <c r="M315" t="s">
        <v>298</v>
      </c>
      <c r="N315" t="s">
        <v>287</v>
      </c>
      <c r="O315" t="s">
        <v>288</v>
      </c>
      <c r="P315" t="s">
        <v>309</v>
      </c>
      <c r="Q315" t="s">
        <v>280</v>
      </c>
      <c r="R315" t="str">
        <f t="shared" si="16"/>
        <v>SFVA-1-00281-BI-X-03950-G0-D4-IDOM-DD-pdf-1</v>
      </c>
      <c r="S315" t="s">
        <v>1754</v>
      </c>
      <c r="T315" t="str">
        <f t="shared" si="17"/>
        <v>SFVA-1-00281-BI-X-03950-G0-D4-IDOM-DD-pdf-1-MEP. High Purity Nitrogen. P&amp;ID.pdf</v>
      </c>
      <c r="U315" t="s">
        <v>162</v>
      </c>
      <c r="V315" s="3">
        <v>1</v>
      </c>
      <c r="X315" t="s">
        <v>279</v>
      </c>
      <c r="Y315" t="s">
        <v>280</v>
      </c>
      <c r="Z315" t="s">
        <v>1576</v>
      </c>
      <c r="AA315" t="s">
        <v>1012</v>
      </c>
      <c r="AB315" t="s">
        <v>262</v>
      </c>
      <c r="AC315" t="s">
        <v>1577</v>
      </c>
      <c r="AD315" t="s">
        <v>301</v>
      </c>
      <c r="AE315" t="s">
        <v>298</v>
      </c>
      <c r="AF315" t="s">
        <v>1972</v>
      </c>
      <c r="AG315" t="s">
        <v>1973</v>
      </c>
      <c r="AH315" t="s">
        <v>309</v>
      </c>
      <c r="AI315" t="s">
        <v>280</v>
      </c>
      <c r="AJ315" t="str">
        <f t="shared" si="18"/>
        <v>SFVA-1-00281-BI-X-03950-G0-D4-JVFCCSJ-SD-pdf-1</v>
      </c>
      <c r="AK315" t="s">
        <v>1754</v>
      </c>
      <c r="AL315" t="str">
        <f t="shared" si="19"/>
        <v>SFVA-1-00281-BI-X-03950-G0-D4-JVFCCSJ-SD-pdf-1-MEP. High Purity Nitrogen. P&amp;ID.pdf</v>
      </c>
      <c r="AM315" t="s">
        <v>162</v>
      </c>
      <c r="AO315"/>
    </row>
    <row r="316" spans="1:41" x14ac:dyDescent="0.25">
      <c r="A316" t="s">
        <v>17</v>
      </c>
      <c r="C316" s="3">
        <v>1</v>
      </c>
      <c r="E316" s="3">
        <v>1</v>
      </c>
      <c r="F316" t="s">
        <v>279</v>
      </c>
      <c r="G316" t="s">
        <v>280</v>
      </c>
      <c r="H316" t="s">
        <v>1578</v>
      </c>
      <c r="I316" t="s">
        <v>1012</v>
      </c>
      <c r="J316" t="s">
        <v>262</v>
      </c>
      <c r="K316" t="s">
        <v>1579</v>
      </c>
      <c r="L316" t="s">
        <v>301</v>
      </c>
      <c r="M316" t="s">
        <v>298</v>
      </c>
      <c r="N316" t="s">
        <v>287</v>
      </c>
      <c r="O316" t="s">
        <v>288</v>
      </c>
      <c r="P316" t="s">
        <v>309</v>
      </c>
      <c r="Q316" t="s">
        <v>280</v>
      </c>
      <c r="R316" t="str">
        <f t="shared" si="16"/>
        <v>SFVA-1-00291-BI-X-04251-G0-D4-IDOM-DD-pdf-1</v>
      </c>
      <c r="S316" t="s">
        <v>1755</v>
      </c>
      <c r="T316" t="str">
        <f t="shared" si="17"/>
        <v>SFVA-1-00291-BI-X-04251-G0-D4-IDOM-DD-pdf-1- MEP. NMP Refinery.PID.pdf</v>
      </c>
      <c r="U316" t="s">
        <v>162</v>
      </c>
      <c r="V316" s="3">
        <v>1</v>
      </c>
      <c r="X316" t="s">
        <v>279</v>
      </c>
      <c r="Y316" t="s">
        <v>280</v>
      </c>
      <c r="Z316" t="s">
        <v>1578</v>
      </c>
      <c r="AA316" t="s">
        <v>1012</v>
      </c>
      <c r="AB316" t="s">
        <v>262</v>
      </c>
      <c r="AC316" t="s">
        <v>1579</v>
      </c>
      <c r="AD316" t="s">
        <v>301</v>
      </c>
      <c r="AE316" t="s">
        <v>298</v>
      </c>
      <c r="AF316" t="s">
        <v>1972</v>
      </c>
      <c r="AG316" t="s">
        <v>1973</v>
      </c>
      <c r="AH316" t="s">
        <v>309</v>
      </c>
      <c r="AI316" t="s">
        <v>280</v>
      </c>
      <c r="AJ316" t="str">
        <f t="shared" si="18"/>
        <v>SFVA-1-00291-BI-X-04251-G0-D4-JVFCCSJ-SD-pdf-1</v>
      </c>
      <c r="AK316" t="s">
        <v>1755</v>
      </c>
      <c r="AL316" t="str">
        <f t="shared" si="19"/>
        <v>SFVA-1-00291-BI-X-04251-G0-D4-JVFCCSJ-SD-pdf-1- MEP. NMP Refinery.PID.pdf</v>
      </c>
      <c r="AM316" t="s">
        <v>162</v>
      </c>
      <c r="AO316"/>
    </row>
    <row r="317" spans="1:41" x14ac:dyDescent="0.25">
      <c r="A317" t="s">
        <v>16</v>
      </c>
      <c r="C317" s="3">
        <v>1</v>
      </c>
      <c r="D317" s="3">
        <v>200</v>
      </c>
      <c r="E317" s="3">
        <v>4</v>
      </c>
      <c r="F317" t="s">
        <v>279</v>
      </c>
      <c r="G317" t="s">
        <v>280</v>
      </c>
      <c r="H317" t="s">
        <v>1503</v>
      </c>
      <c r="I317" t="s">
        <v>1012</v>
      </c>
      <c r="J317" t="s">
        <v>283</v>
      </c>
      <c r="K317" t="s">
        <v>1504</v>
      </c>
      <c r="L317" t="s">
        <v>285</v>
      </c>
      <c r="M317" t="s">
        <v>298</v>
      </c>
      <c r="N317" t="s">
        <v>287</v>
      </c>
      <c r="O317" t="s">
        <v>288</v>
      </c>
      <c r="P317" t="s">
        <v>309</v>
      </c>
      <c r="Q317" t="s">
        <v>280</v>
      </c>
      <c r="R317" t="str">
        <f t="shared" si="16"/>
        <v>SFVA-1-00500-BI-F-04439-EG-D4-IDOM-DD-pdf-1</v>
      </c>
      <c r="S317" t="s">
        <v>1687</v>
      </c>
      <c r="T317" t="str">
        <f t="shared" si="17"/>
        <v>SFVA-1-00500-BI-F-04439-EG-D4-IDOM-DD-pdf-1-MEP.  Irrigation building. General piping arrangement. Ground floor.pdf</v>
      </c>
      <c r="U317" s="4" t="s">
        <v>152</v>
      </c>
      <c r="V317" s="3">
        <v>1</v>
      </c>
      <c r="W317" s="3">
        <v>200</v>
      </c>
      <c r="X317" t="s">
        <v>279</v>
      </c>
      <c r="Y317" t="s">
        <v>280</v>
      </c>
      <c r="Z317" t="s">
        <v>1503</v>
      </c>
      <c r="AA317" t="s">
        <v>1012</v>
      </c>
      <c r="AB317" t="s">
        <v>283</v>
      </c>
      <c r="AC317" t="s">
        <v>1504</v>
      </c>
      <c r="AD317" t="s">
        <v>285</v>
      </c>
      <c r="AE317" t="s">
        <v>298</v>
      </c>
      <c r="AF317" t="s">
        <v>1972</v>
      </c>
      <c r="AG317" t="s">
        <v>1973</v>
      </c>
      <c r="AH317" t="s">
        <v>309</v>
      </c>
      <c r="AI317" t="s">
        <v>280</v>
      </c>
      <c r="AJ317" t="str">
        <f t="shared" si="18"/>
        <v>SFVA-1-00500-BI-F-04439-EG-D4-JVFCCSJ-SD-pdf-1</v>
      </c>
      <c r="AK317" t="s">
        <v>1687</v>
      </c>
      <c r="AL317" t="str">
        <f t="shared" si="19"/>
        <v>SFVA-1-00500-BI-F-04439-EG-D4-JVFCCSJ-SD-pdf-1-MEP.  Irrigation building. General piping arrangement. Ground floor.pdf</v>
      </c>
      <c r="AM317" s="4" t="s">
        <v>152</v>
      </c>
      <c r="AO317"/>
    </row>
    <row r="318" spans="1:41" x14ac:dyDescent="0.25">
      <c r="A318" t="s">
        <v>16</v>
      </c>
      <c r="C318" s="3">
        <v>1</v>
      </c>
      <c r="D318" s="3">
        <v>200</v>
      </c>
      <c r="E318" s="3">
        <v>4</v>
      </c>
      <c r="F318" t="s">
        <v>279</v>
      </c>
      <c r="G318" t="s">
        <v>280</v>
      </c>
      <c r="H318" t="s">
        <v>1503</v>
      </c>
      <c r="I318" t="s">
        <v>1012</v>
      </c>
      <c r="J318" t="s">
        <v>283</v>
      </c>
      <c r="K318" t="s">
        <v>1505</v>
      </c>
      <c r="L318" t="s">
        <v>407</v>
      </c>
      <c r="M318" t="s">
        <v>298</v>
      </c>
      <c r="N318" t="s">
        <v>287</v>
      </c>
      <c r="O318" t="s">
        <v>288</v>
      </c>
      <c r="P318" t="s">
        <v>309</v>
      </c>
      <c r="Q318" t="s">
        <v>280</v>
      </c>
      <c r="R318" t="str">
        <f t="shared" si="16"/>
        <v>SFVA-1-00500-BI-F-04442-U1-D4-IDOM-DD-pdf-1</v>
      </c>
      <c r="S318" t="s">
        <v>1688</v>
      </c>
      <c r="T318" t="str">
        <f t="shared" si="17"/>
        <v>SFVA-1-00500-BI-F-04442-U1-D4-IDOM-DD-pdf-1-MEP.  Irrigation building. General piping arrangement. Basement -5,65.pdf</v>
      </c>
      <c r="U318" s="4" t="s">
        <v>152</v>
      </c>
      <c r="V318" s="3">
        <v>1</v>
      </c>
      <c r="W318" s="3">
        <v>200</v>
      </c>
      <c r="X318" t="s">
        <v>279</v>
      </c>
      <c r="Y318" t="s">
        <v>280</v>
      </c>
      <c r="Z318" t="s">
        <v>1503</v>
      </c>
      <c r="AA318" t="s">
        <v>1012</v>
      </c>
      <c r="AB318" t="s">
        <v>283</v>
      </c>
      <c r="AC318" t="s">
        <v>1505</v>
      </c>
      <c r="AD318" t="s">
        <v>407</v>
      </c>
      <c r="AE318" t="s">
        <v>298</v>
      </c>
      <c r="AF318" t="s">
        <v>1972</v>
      </c>
      <c r="AG318" t="s">
        <v>1973</v>
      </c>
      <c r="AH318" t="s">
        <v>309</v>
      </c>
      <c r="AI318" t="s">
        <v>280</v>
      </c>
      <c r="AJ318" t="str">
        <f t="shared" si="18"/>
        <v>SFVA-1-00500-BI-F-04442-U1-D4-JVFCCSJ-SD-pdf-1</v>
      </c>
      <c r="AK318" t="s">
        <v>1688</v>
      </c>
      <c r="AL318" t="str">
        <f t="shared" si="19"/>
        <v>SFVA-1-00500-BI-F-04442-U1-D4-JVFCCSJ-SD-pdf-1-MEP.  Irrigation building. General piping arrangement. Basement -5,65.pdf</v>
      </c>
      <c r="AM318" s="4" t="s">
        <v>152</v>
      </c>
      <c r="AO318"/>
    </row>
    <row r="319" spans="1:41" x14ac:dyDescent="0.25">
      <c r="A319" t="s">
        <v>16</v>
      </c>
      <c r="C319" s="3">
        <v>1</v>
      </c>
      <c r="D319" s="3">
        <v>100</v>
      </c>
      <c r="E319" s="3">
        <v>2</v>
      </c>
      <c r="F319" t="s">
        <v>279</v>
      </c>
      <c r="G319" t="s">
        <v>280</v>
      </c>
      <c r="H319" t="s">
        <v>1503</v>
      </c>
      <c r="I319" t="s">
        <v>1428</v>
      </c>
      <c r="J319" t="s">
        <v>283</v>
      </c>
      <c r="K319" t="s">
        <v>1506</v>
      </c>
      <c r="L319" t="s">
        <v>285</v>
      </c>
      <c r="M319" t="s">
        <v>445</v>
      </c>
      <c r="N319" t="s">
        <v>287</v>
      </c>
      <c r="O319" t="s">
        <v>288</v>
      </c>
      <c r="P319" t="s">
        <v>309</v>
      </c>
      <c r="Q319" t="s">
        <v>280</v>
      </c>
      <c r="R319" t="str">
        <f t="shared" si="16"/>
        <v>SFVA-1-00500-EQ-F-04437-EG-A3-IDOM-DD-pdf-1</v>
      </c>
      <c r="S319" t="s">
        <v>1689</v>
      </c>
      <c r="T319" t="str">
        <f t="shared" si="17"/>
        <v>SFVA-1-00500-EQ-F-04437-EG-A3-IDOM-DD-pdf-1-MEP  Irrigation. Mechanical equipment. Ground floor.pdf</v>
      </c>
      <c r="U319" s="4" t="s">
        <v>152</v>
      </c>
      <c r="V319" s="3">
        <v>1</v>
      </c>
      <c r="W319" s="3">
        <v>100</v>
      </c>
      <c r="X319" t="s">
        <v>279</v>
      </c>
      <c r="Y319" t="s">
        <v>280</v>
      </c>
      <c r="Z319" t="s">
        <v>1503</v>
      </c>
      <c r="AA319" t="s">
        <v>1428</v>
      </c>
      <c r="AB319" t="s">
        <v>283</v>
      </c>
      <c r="AC319" t="s">
        <v>1506</v>
      </c>
      <c r="AD319" t="s">
        <v>285</v>
      </c>
      <c r="AE319" t="s">
        <v>445</v>
      </c>
      <c r="AF319" t="s">
        <v>1972</v>
      </c>
      <c r="AG319" t="s">
        <v>1973</v>
      </c>
      <c r="AH319" t="s">
        <v>309</v>
      </c>
      <c r="AI319" t="s">
        <v>280</v>
      </c>
      <c r="AJ319" t="str">
        <f t="shared" si="18"/>
        <v>SFVA-1-00500-EQ-F-04437-EG-A3-JVFCCSJ-SD-pdf-1</v>
      </c>
      <c r="AK319" t="s">
        <v>1689</v>
      </c>
      <c r="AL319" t="str">
        <f t="shared" si="19"/>
        <v>SFVA-1-00500-EQ-F-04437-EG-A3-JVFCCSJ-SD-pdf-1-MEP  Irrigation. Mechanical equipment. Ground floor.pdf</v>
      </c>
      <c r="AM319" s="4" t="s">
        <v>152</v>
      </c>
      <c r="AO319"/>
    </row>
    <row r="320" spans="1:41" x14ac:dyDescent="0.25">
      <c r="A320" t="s">
        <v>16</v>
      </c>
      <c r="C320" s="3">
        <v>1</v>
      </c>
      <c r="D320" s="3">
        <v>100</v>
      </c>
      <c r="E320" s="3">
        <v>2</v>
      </c>
      <c r="F320" t="s">
        <v>279</v>
      </c>
      <c r="G320" t="s">
        <v>280</v>
      </c>
      <c r="H320" t="s">
        <v>1503</v>
      </c>
      <c r="I320" t="s">
        <v>1428</v>
      </c>
      <c r="J320" t="s">
        <v>283</v>
      </c>
      <c r="K320" t="s">
        <v>1507</v>
      </c>
      <c r="L320" t="s">
        <v>407</v>
      </c>
      <c r="M320" t="s">
        <v>445</v>
      </c>
      <c r="N320" t="s">
        <v>287</v>
      </c>
      <c r="O320" t="s">
        <v>288</v>
      </c>
      <c r="P320" t="s">
        <v>309</v>
      </c>
      <c r="Q320" t="s">
        <v>280</v>
      </c>
      <c r="R320" t="str">
        <f t="shared" si="16"/>
        <v>SFVA-1-00500-EQ-F-04438-U1-A3-IDOM-DD-pdf-1</v>
      </c>
      <c r="S320" t="s">
        <v>1690</v>
      </c>
      <c r="T320" t="str">
        <f t="shared" si="17"/>
        <v>SFVA-1-00500-EQ-F-04438-U1-A3-IDOM-DD-pdf-1-MEP  Irrigation. Mechanical equipment.Basement -5,65.pdf</v>
      </c>
      <c r="U320" s="4" t="s">
        <v>152</v>
      </c>
      <c r="V320" s="3">
        <v>1</v>
      </c>
      <c r="W320" s="3">
        <v>100</v>
      </c>
      <c r="X320" t="s">
        <v>279</v>
      </c>
      <c r="Y320" t="s">
        <v>280</v>
      </c>
      <c r="Z320" t="s">
        <v>1503</v>
      </c>
      <c r="AA320" t="s">
        <v>1428</v>
      </c>
      <c r="AB320" t="s">
        <v>283</v>
      </c>
      <c r="AC320" t="s">
        <v>1507</v>
      </c>
      <c r="AD320" t="s">
        <v>407</v>
      </c>
      <c r="AE320" t="s">
        <v>445</v>
      </c>
      <c r="AF320" t="s">
        <v>1972</v>
      </c>
      <c r="AG320" t="s">
        <v>1973</v>
      </c>
      <c r="AH320" t="s">
        <v>309</v>
      </c>
      <c r="AI320" t="s">
        <v>280</v>
      </c>
      <c r="AJ320" t="str">
        <f t="shared" si="18"/>
        <v>SFVA-1-00500-EQ-F-04438-U1-A3-JVFCCSJ-SD-pdf-1</v>
      </c>
      <c r="AK320" t="s">
        <v>1690</v>
      </c>
      <c r="AL320" t="str">
        <f t="shared" si="19"/>
        <v>SFVA-1-00500-EQ-F-04438-U1-A3-JVFCCSJ-SD-pdf-1-MEP  Irrigation. Mechanical equipment.Basement -5,65.pdf</v>
      </c>
      <c r="AM320" s="4" t="s">
        <v>152</v>
      </c>
      <c r="AO320"/>
    </row>
    <row r="321" spans="1:41" x14ac:dyDescent="0.25">
      <c r="A321" t="s">
        <v>16</v>
      </c>
      <c r="C321" s="3">
        <v>1</v>
      </c>
      <c r="D321" s="3">
        <v>100</v>
      </c>
      <c r="E321" s="3">
        <v>2</v>
      </c>
      <c r="F321" t="s">
        <v>279</v>
      </c>
      <c r="G321" t="s">
        <v>280</v>
      </c>
      <c r="H321" t="s">
        <v>1503</v>
      </c>
      <c r="I321" t="s">
        <v>1428</v>
      </c>
      <c r="J321" t="s">
        <v>283</v>
      </c>
      <c r="K321" t="s">
        <v>1508</v>
      </c>
      <c r="L321" t="s">
        <v>285</v>
      </c>
      <c r="M321" t="s">
        <v>445</v>
      </c>
      <c r="N321" t="s">
        <v>287</v>
      </c>
      <c r="O321" t="s">
        <v>288</v>
      </c>
      <c r="P321" t="s">
        <v>309</v>
      </c>
      <c r="Q321" t="s">
        <v>280</v>
      </c>
      <c r="R321" t="str">
        <f t="shared" si="16"/>
        <v>SFVA-1-00500-EQ-F-04647-EG-A3-IDOM-DD-pdf-1</v>
      </c>
      <c r="S321" t="s">
        <v>1691</v>
      </c>
      <c r="T321" t="str">
        <f t="shared" si="17"/>
        <v>SFVA-1-00500-EQ-F-04647-EG-A3-IDOM-DD-pdf-1-Irrigation Building.Emergency showers location, Ground Floor, +0,00.pdf</v>
      </c>
      <c r="U321" s="4" t="s">
        <v>152</v>
      </c>
      <c r="V321" s="3">
        <v>1</v>
      </c>
      <c r="W321" s="3">
        <v>100</v>
      </c>
      <c r="X321" t="s">
        <v>279</v>
      </c>
      <c r="Y321" t="s">
        <v>280</v>
      </c>
      <c r="Z321" t="s">
        <v>1503</v>
      </c>
      <c r="AA321" t="s">
        <v>1428</v>
      </c>
      <c r="AB321" t="s">
        <v>283</v>
      </c>
      <c r="AC321" t="s">
        <v>1508</v>
      </c>
      <c r="AD321" t="s">
        <v>285</v>
      </c>
      <c r="AE321" t="s">
        <v>445</v>
      </c>
      <c r="AF321" t="s">
        <v>1972</v>
      </c>
      <c r="AG321" t="s">
        <v>1973</v>
      </c>
      <c r="AH321" t="s">
        <v>309</v>
      </c>
      <c r="AI321" t="s">
        <v>280</v>
      </c>
      <c r="AJ321" t="str">
        <f t="shared" si="18"/>
        <v>SFVA-1-00500-EQ-F-04647-EG-A3-JVFCCSJ-SD-pdf-1</v>
      </c>
      <c r="AK321" t="s">
        <v>1691</v>
      </c>
      <c r="AL321" t="str">
        <f t="shared" si="19"/>
        <v>SFVA-1-00500-EQ-F-04647-EG-A3-JVFCCSJ-SD-pdf-1-Irrigation Building.Emergency showers location, Ground Floor, +0,00.pdf</v>
      </c>
      <c r="AM321" s="4" t="s">
        <v>152</v>
      </c>
      <c r="AO321"/>
    </row>
    <row r="323" spans="1:41" x14ac:dyDescent="0.25">
      <c r="B323" s="3">
        <f>SUM(B2:B318)</f>
        <v>40</v>
      </c>
      <c r="C323" s="3">
        <f>SUM(C2:C318)</f>
        <v>364</v>
      </c>
      <c r="E323" s="3">
        <f>SUM(E2:E316)</f>
        <v>1090</v>
      </c>
      <c r="U323" s="4" t="s">
        <v>2715</v>
      </c>
      <c r="V323" s="3">
        <f>SUM(V2:V318)</f>
        <v>337</v>
      </c>
    </row>
    <row r="325" spans="1:41" x14ac:dyDescent="0.25">
      <c r="U325" s="4" t="s">
        <v>2541</v>
      </c>
      <c r="V325" s="3">
        <f>SUM(V44:V73,V86:V105,V174:V198,V210:V226)</f>
        <v>102</v>
      </c>
    </row>
  </sheetData>
  <autoFilter ref="A1:AM1" xr:uid="{2FDECA7F-C174-44CF-8950-2337E6976964}">
    <sortState xmlns:xlrd2="http://schemas.microsoft.com/office/spreadsheetml/2017/richdata2" ref="A2:AM321">
      <sortCondition ref="AJ1"/>
    </sortState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9"/>
  <sheetViews>
    <sheetView workbookViewId="0">
      <selection activeCell="F29" sqref="F29"/>
    </sheetView>
  </sheetViews>
  <sheetFormatPr baseColWidth="10" defaultColWidth="9.140625" defaultRowHeight="15" x14ac:dyDescent="0.25"/>
  <cols>
    <col min="2" max="2" width="40.42578125" bestFit="1" customWidth="1"/>
    <col min="4" max="4" width="18.28515625" style="1" customWidth="1"/>
    <col min="5" max="5" width="26.7109375" style="1" customWidth="1"/>
    <col min="6" max="6" width="28.28515625" customWidth="1"/>
  </cols>
  <sheetData>
    <row r="3" spans="2:6" x14ac:dyDescent="0.25">
      <c r="B3" t="s">
        <v>97</v>
      </c>
    </row>
    <row r="4" spans="2:6" x14ac:dyDescent="0.25">
      <c r="D4" s="1" t="s">
        <v>104</v>
      </c>
      <c r="E4" s="1" t="s">
        <v>154</v>
      </c>
      <c r="F4" s="1" t="s">
        <v>155</v>
      </c>
    </row>
    <row r="6" spans="2:6" x14ac:dyDescent="0.25">
      <c r="B6" t="s">
        <v>103</v>
      </c>
      <c r="D6" s="1" t="e">
        <f>'01 MEP Mech and Piping'!#REF!</f>
        <v>#REF!</v>
      </c>
      <c r="E6" s="1" t="e">
        <f>'01 MEP Mech and Piping'!#REF!</f>
        <v>#REF!</v>
      </c>
      <c r="F6" t="e">
        <f>'01 MEP Mech and Piping'!#REF!</f>
        <v>#REF!</v>
      </c>
    </row>
    <row r="7" spans="2:6" x14ac:dyDescent="0.25">
      <c r="B7" t="s">
        <v>19</v>
      </c>
      <c r="D7" s="1" t="e">
        <f>'02 MEP Electrical'!#REF!</f>
        <v>#REF!</v>
      </c>
      <c r="E7" s="1" t="e">
        <f>'02 MEP Electrical'!#REF!</f>
        <v>#REF!</v>
      </c>
      <c r="F7" t="e">
        <f>'02 MEP Electrical'!#REF!</f>
        <v>#REF!</v>
      </c>
    </row>
    <row r="8" spans="2:6" x14ac:dyDescent="0.25">
      <c r="B8" t="s">
        <v>21</v>
      </c>
      <c r="D8" s="1">
        <f>'03 MEP Automation'!E106</f>
        <v>5</v>
      </c>
      <c r="E8" s="1">
        <f>'03 MEP Automation'!F106</f>
        <v>134</v>
      </c>
      <c r="F8">
        <f>'03 MEP Automation'!H106</f>
        <v>197</v>
      </c>
    </row>
    <row r="9" spans="2:6" x14ac:dyDescent="0.25">
      <c r="B9" t="s">
        <v>26</v>
      </c>
      <c r="D9" s="1">
        <f>'04 MEP Fire Fighting'!B477</f>
        <v>3</v>
      </c>
      <c r="E9" s="1">
        <f>'04 MEP Fire Fighting'!C477</f>
        <v>423</v>
      </c>
      <c r="F9">
        <f>'04 MEP Fire Fighting'!E477</f>
        <v>1761</v>
      </c>
    </row>
    <row r="10" spans="2:6" x14ac:dyDescent="0.25">
      <c r="B10" t="s">
        <v>27</v>
      </c>
      <c r="D10" s="1">
        <f>'05 MEP HVAC'!E290</f>
        <v>6</v>
      </c>
      <c r="E10" s="1">
        <f>'05 MEP HVAC'!F290</f>
        <v>164</v>
      </c>
      <c r="F10">
        <f>'05 MEP HVAC'!H290</f>
        <v>389</v>
      </c>
    </row>
    <row r="11" spans="2:6" x14ac:dyDescent="0.25">
      <c r="B11" t="s">
        <v>32</v>
      </c>
      <c r="D11" s="1" t="s">
        <v>262</v>
      </c>
      <c r="E11" s="1" t="s">
        <v>262</v>
      </c>
      <c r="F11" t="s">
        <v>262</v>
      </c>
    </row>
    <row r="13" spans="2:6" x14ac:dyDescent="0.25">
      <c r="B13" t="s">
        <v>102</v>
      </c>
      <c r="D13" s="1" t="e">
        <f>SUM(D6:D11)</f>
        <v>#REF!</v>
      </c>
    </row>
    <row r="14" spans="2:6" ht="15.75" thickBot="1" x14ac:dyDescent="0.3">
      <c r="B14" t="s">
        <v>96</v>
      </c>
      <c r="E14" s="1" t="e">
        <f>SUM(E6:E11)</f>
        <v>#REF!</v>
      </c>
    </row>
    <row r="15" spans="2:6" ht="15.75" thickBot="1" x14ac:dyDescent="0.3">
      <c r="B15" s="10" t="s">
        <v>163</v>
      </c>
      <c r="C15" s="11"/>
      <c r="D15" s="12"/>
      <c r="E15" s="13"/>
      <c r="F15" s="10" t="e">
        <f>SUM(F6:F10)</f>
        <v>#REF!</v>
      </c>
    </row>
    <row r="19" spans="6:6" x14ac:dyDescent="0.25">
      <c r="F19" t="e">
        <f>F15+150+150+100+100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1365-4D23-453A-84DC-517B09F5F341}">
  <sheetPr filterMode="1"/>
  <dimension ref="A1:AM421"/>
  <sheetViews>
    <sheetView tabSelected="1" zoomScale="80" zoomScaleNormal="80" workbookViewId="0"/>
  </sheetViews>
  <sheetFormatPr baseColWidth="10" defaultRowHeight="15" x14ac:dyDescent="0.25"/>
  <cols>
    <col min="1" max="1" width="39.28515625" customWidth="1"/>
    <col min="2" max="3" width="35.42578125" customWidth="1"/>
    <col min="4" max="4" width="12" customWidth="1"/>
    <col min="5" max="5" width="26.140625" customWidth="1"/>
    <col min="6" max="6" width="18.85546875" customWidth="1"/>
    <col min="7" max="17" width="14.5703125" customWidth="1"/>
    <col min="18" max="18" width="52.42578125" customWidth="1"/>
    <col min="19" max="19" width="77.42578125" bestFit="1" customWidth="1"/>
    <col min="20" max="20" width="122.140625" bestFit="1" customWidth="1"/>
    <col min="21" max="21" width="34.85546875" customWidth="1"/>
    <col min="22" max="22" width="35.42578125" customWidth="1"/>
    <col min="23" max="24" width="18.85546875" customWidth="1"/>
    <col min="25" max="35" width="14.5703125" customWidth="1"/>
    <col min="36" max="36" width="67.5703125" customWidth="1"/>
    <col min="37" max="37" width="124" customWidth="1"/>
    <col min="38" max="38" width="122.140625" bestFit="1" customWidth="1"/>
    <col min="39" max="39" width="34.85546875" customWidth="1"/>
  </cols>
  <sheetData>
    <row r="1" spans="1:39" x14ac:dyDescent="0.25">
      <c r="A1" s="34" t="s">
        <v>3</v>
      </c>
      <c r="B1" s="34" t="s">
        <v>98</v>
      </c>
      <c r="C1" s="34" t="s">
        <v>99</v>
      </c>
      <c r="D1" s="34" t="s">
        <v>106</v>
      </c>
      <c r="E1" s="34" t="s">
        <v>132</v>
      </c>
      <c r="F1" s="34" t="s">
        <v>1764</v>
      </c>
      <c r="G1" s="35" t="s">
        <v>1765</v>
      </c>
      <c r="H1" s="35" t="s">
        <v>1766</v>
      </c>
      <c r="I1" s="35" t="s">
        <v>1767</v>
      </c>
      <c r="J1" s="35" t="s">
        <v>1768</v>
      </c>
      <c r="K1" s="35" t="s">
        <v>1769</v>
      </c>
      <c r="L1" s="35" t="s">
        <v>1770</v>
      </c>
      <c r="M1" s="35" t="s">
        <v>1771</v>
      </c>
      <c r="N1" s="35" t="s">
        <v>1772</v>
      </c>
      <c r="O1" s="35" t="s">
        <v>1773</v>
      </c>
      <c r="P1" s="35" t="s">
        <v>1774</v>
      </c>
      <c r="Q1" s="35" t="s">
        <v>1775</v>
      </c>
      <c r="R1" s="34" t="s">
        <v>1776</v>
      </c>
      <c r="S1" s="34" t="s">
        <v>1777</v>
      </c>
      <c r="T1" s="34" t="s">
        <v>1778</v>
      </c>
      <c r="U1" s="34" t="s">
        <v>133</v>
      </c>
      <c r="V1" s="37" t="s">
        <v>3128</v>
      </c>
      <c r="W1" s="37" t="s">
        <v>3129</v>
      </c>
      <c r="X1" s="37" t="s">
        <v>3130</v>
      </c>
      <c r="Y1" s="36" t="s">
        <v>3131</v>
      </c>
      <c r="Z1" s="36" t="s">
        <v>3132</v>
      </c>
      <c r="AA1" s="36" t="s">
        <v>3133</v>
      </c>
      <c r="AB1" s="36" t="s">
        <v>3134</v>
      </c>
      <c r="AC1" s="36" t="s">
        <v>3135</v>
      </c>
      <c r="AD1" s="36" t="s">
        <v>3136</v>
      </c>
      <c r="AE1" s="36" t="s">
        <v>3137</v>
      </c>
      <c r="AF1" s="36" t="s">
        <v>3138</v>
      </c>
      <c r="AG1" s="36" t="s">
        <v>3139</v>
      </c>
      <c r="AH1" s="36" t="s">
        <v>3140</v>
      </c>
      <c r="AI1" s="36" t="s">
        <v>3141</v>
      </c>
      <c r="AJ1" s="37" t="s">
        <v>3142</v>
      </c>
      <c r="AK1" s="37" t="s">
        <v>3143</v>
      </c>
      <c r="AL1" s="37" t="s">
        <v>3144</v>
      </c>
      <c r="AM1" s="37" t="s">
        <v>3145</v>
      </c>
    </row>
    <row r="2" spans="1:39" x14ac:dyDescent="0.25">
      <c r="A2" t="s">
        <v>15</v>
      </c>
      <c r="B2" s="3">
        <v>1</v>
      </c>
      <c r="C2" s="3"/>
      <c r="E2" s="3"/>
      <c r="F2" t="s">
        <v>279</v>
      </c>
      <c r="G2" t="s">
        <v>280</v>
      </c>
      <c r="H2" t="s">
        <v>320</v>
      </c>
      <c r="I2" t="s">
        <v>434</v>
      </c>
      <c r="J2" t="s">
        <v>262</v>
      </c>
      <c r="K2" t="s">
        <v>1104</v>
      </c>
      <c r="L2" t="s">
        <v>301</v>
      </c>
      <c r="M2" t="s">
        <v>1105</v>
      </c>
      <c r="N2" t="s">
        <v>287</v>
      </c>
      <c r="O2" t="s">
        <v>288</v>
      </c>
      <c r="P2" t="s">
        <v>309</v>
      </c>
      <c r="Q2" t="s">
        <v>331</v>
      </c>
      <c r="R2" t="str">
        <f t="shared" ref="R2:R49" si="0">+_xlfn.TEXTJOIN("-",TRUE,F2:Q2)</f>
        <v>SFVA-1-00000-EL-X-02044-G0-A1-IDOM-DD-pdf-a</v>
      </c>
      <c r="S2" t="s">
        <v>1263</v>
      </c>
      <c r="T2" t="str">
        <f t="shared" ref="T2:T49" si="1">+_xlfn.CONCAT(R2,"-",S2)</f>
        <v>SFVA-1-00000-EL-X-02044-G0-A1-IDOM-DD-pdf-a-MEP. Electrical. Design Criteria.pdf</v>
      </c>
      <c r="U2" t="s">
        <v>165</v>
      </c>
      <c r="V2" s="3"/>
      <c r="X2" t="s">
        <v>279</v>
      </c>
      <c r="Y2" t="s">
        <v>280</v>
      </c>
      <c r="Z2" t="s">
        <v>320</v>
      </c>
      <c r="AA2" t="s">
        <v>434</v>
      </c>
      <c r="AB2" t="s">
        <v>262</v>
      </c>
      <c r="AC2" s="21" t="s">
        <v>1974</v>
      </c>
      <c r="AD2" t="s">
        <v>301</v>
      </c>
      <c r="AE2" t="s">
        <v>1105</v>
      </c>
      <c r="AF2" t="s">
        <v>1972</v>
      </c>
      <c r="AG2" t="s">
        <v>1973</v>
      </c>
      <c r="AH2" t="s">
        <v>309</v>
      </c>
      <c r="AI2" t="s">
        <v>331</v>
      </c>
      <c r="AJ2" t="str">
        <f t="shared" ref="AJ2:AJ49" si="2">+_xlfn.TEXTJOIN("-",TRUE,X2:AI2)</f>
        <v>SFVA-1-00000-EL-X-00100-G0-A1-JVFCCSJ-SD-pdf-a</v>
      </c>
      <c r="AK2" s="45" t="s">
        <v>1263</v>
      </c>
      <c r="AL2" t="str">
        <f t="shared" ref="AL2:AL49" si="3">+_xlfn.CONCAT(AJ2,"-",AK2)</f>
        <v>SFVA-1-00000-EL-X-00100-G0-A1-JVFCCSJ-SD-pdf-a-MEP. Electrical. Design Criteria.pdf</v>
      </c>
      <c r="AM2" t="s">
        <v>165</v>
      </c>
    </row>
    <row r="3" spans="1:39" x14ac:dyDescent="0.25">
      <c r="A3" t="s">
        <v>15</v>
      </c>
      <c r="B3" s="3">
        <v>1</v>
      </c>
      <c r="C3" s="3"/>
      <c r="E3" s="3"/>
      <c r="F3" t="s">
        <v>279</v>
      </c>
      <c r="G3" t="s">
        <v>280</v>
      </c>
      <c r="H3" t="s">
        <v>320</v>
      </c>
      <c r="I3" t="s">
        <v>434</v>
      </c>
      <c r="J3" t="s">
        <v>262</v>
      </c>
      <c r="K3" t="s">
        <v>1106</v>
      </c>
      <c r="L3" t="s">
        <v>301</v>
      </c>
      <c r="M3" t="s">
        <v>1105</v>
      </c>
      <c r="N3" t="s">
        <v>287</v>
      </c>
      <c r="O3" t="s">
        <v>288</v>
      </c>
      <c r="P3" t="s">
        <v>309</v>
      </c>
      <c r="Q3" t="s">
        <v>331</v>
      </c>
      <c r="R3" t="str">
        <f t="shared" si="0"/>
        <v>SFVA-1-00000-EL-X-02045-G0-A1-IDOM-DD-pdf-a</v>
      </c>
      <c r="S3" t="s">
        <v>1264</v>
      </c>
      <c r="T3" t="str">
        <f t="shared" si="1"/>
        <v>SFVA-1-00000-EL-X-02045-G0-A1-IDOM-DD-pdf-a-MEP. Electrical Design. System Description.pdf</v>
      </c>
      <c r="U3" t="s">
        <v>165</v>
      </c>
      <c r="V3" s="3"/>
      <c r="X3" t="s">
        <v>279</v>
      </c>
      <c r="Y3" t="s">
        <v>280</v>
      </c>
      <c r="Z3" t="s">
        <v>320</v>
      </c>
      <c r="AA3" t="s">
        <v>434</v>
      </c>
      <c r="AB3" t="s">
        <v>262</v>
      </c>
      <c r="AC3" s="21" t="s">
        <v>1975</v>
      </c>
      <c r="AD3" t="s">
        <v>301</v>
      </c>
      <c r="AE3" t="s">
        <v>1105</v>
      </c>
      <c r="AF3" t="s">
        <v>1972</v>
      </c>
      <c r="AG3" t="s">
        <v>1973</v>
      </c>
      <c r="AH3" t="s">
        <v>309</v>
      </c>
      <c r="AI3" t="s">
        <v>331</v>
      </c>
      <c r="AJ3" t="str">
        <f t="shared" si="2"/>
        <v>SFVA-1-00000-EL-X-00101-G0-A1-JVFCCSJ-SD-pdf-a</v>
      </c>
      <c r="AK3" s="45" t="s">
        <v>1264</v>
      </c>
      <c r="AL3" t="str">
        <f t="shared" si="3"/>
        <v>SFVA-1-00000-EL-X-00101-G0-A1-JVFCCSJ-SD-pdf-a-MEP. Electrical Design. System Description.pdf</v>
      </c>
      <c r="AM3" t="s">
        <v>165</v>
      </c>
    </row>
    <row r="4" spans="1:39" x14ac:dyDescent="0.25">
      <c r="A4" t="s">
        <v>15</v>
      </c>
      <c r="B4" s="3">
        <v>1</v>
      </c>
      <c r="C4" s="3"/>
      <c r="E4" s="3"/>
      <c r="F4" t="s">
        <v>279</v>
      </c>
      <c r="G4" t="s">
        <v>280</v>
      </c>
      <c r="H4" t="s">
        <v>320</v>
      </c>
      <c r="I4" t="s">
        <v>434</v>
      </c>
      <c r="J4" t="s">
        <v>262</v>
      </c>
      <c r="K4" t="s">
        <v>1107</v>
      </c>
      <c r="L4" t="s">
        <v>301</v>
      </c>
      <c r="M4" t="s">
        <v>1105</v>
      </c>
      <c r="N4" t="s">
        <v>287</v>
      </c>
      <c r="O4" t="s">
        <v>288</v>
      </c>
      <c r="P4" t="s">
        <v>309</v>
      </c>
      <c r="Q4" t="s">
        <v>331</v>
      </c>
      <c r="R4" t="str">
        <f t="shared" si="0"/>
        <v>SFVA-1-00000-EL-X-02047-G0-A1-IDOM-DD-pdf-a</v>
      </c>
      <c r="S4" t="s">
        <v>1265</v>
      </c>
      <c r="T4" t="str">
        <f t="shared" si="1"/>
        <v>SFVA-1-00000-EL-X-02047-G0-A1-IDOM-DD-pdf-a-MEP. Power Cables calculation procedure.pdf</v>
      </c>
      <c r="U4" t="s">
        <v>165</v>
      </c>
      <c r="V4" s="3"/>
      <c r="X4" t="s">
        <v>279</v>
      </c>
      <c r="Y4" t="s">
        <v>280</v>
      </c>
      <c r="Z4" t="s">
        <v>320</v>
      </c>
      <c r="AA4" t="s">
        <v>434</v>
      </c>
      <c r="AB4" t="s">
        <v>262</v>
      </c>
      <c r="AC4" s="21" t="s">
        <v>1976</v>
      </c>
      <c r="AD4" t="s">
        <v>301</v>
      </c>
      <c r="AE4" t="s">
        <v>1105</v>
      </c>
      <c r="AF4" t="s">
        <v>1972</v>
      </c>
      <c r="AG4" t="s">
        <v>1973</v>
      </c>
      <c r="AH4" t="s">
        <v>309</v>
      </c>
      <c r="AI4" t="s">
        <v>331</v>
      </c>
      <c r="AJ4" t="str">
        <f t="shared" si="2"/>
        <v>SFVA-1-00000-EL-X-00102-G0-A1-JVFCCSJ-SD-pdf-a</v>
      </c>
      <c r="AK4" s="45" t="s">
        <v>1265</v>
      </c>
      <c r="AL4" t="str">
        <f t="shared" si="3"/>
        <v>SFVA-1-00000-EL-X-00102-G0-A1-JVFCCSJ-SD-pdf-a-MEP. Power Cables calculation procedure.pdf</v>
      </c>
      <c r="AM4" t="s">
        <v>165</v>
      </c>
    </row>
    <row r="5" spans="1:39" x14ac:dyDescent="0.25">
      <c r="A5" t="s">
        <v>15</v>
      </c>
      <c r="B5" s="3">
        <v>1</v>
      </c>
      <c r="C5" s="3"/>
      <c r="E5" s="3"/>
      <c r="F5" t="s">
        <v>279</v>
      </c>
      <c r="G5" t="s">
        <v>280</v>
      </c>
      <c r="H5" t="s">
        <v>320</v>
      </c>
      <c r="I5" t="s">
        <v>434</v>
      </c>
      <c r="J5" t="s">
        <v>262</v>
      </c>
      <c r="K5" t="s">
        <v>1108</v>
      </c>
      <c r="L5" t="s">
        <v>301</v>
      </c>
      <c r="M5" t="s">
        <v>1105</v>
      </c>
      <c r="N5" t="s">
        <v>287</v>
      </c>
      <c r="O5" t="s">
        <v>288</v>
      </c>
      <c r="P5" t="s">
        <v>309</v>
      </c>
      <c r="Q5" t="s">
        <v>331</v>
      </c>
      <c r="R5" t="str">
        <f t="shared" si="0"/>
        <v>SFVA-1-00000-EL-X-02048-G0-A1-IDOM-DD-pdf-a</v>
      </c>
      <c r="S5" t="s">
        <v>1266</v>
      </c>
      <c r="T5" t="str">
        <f t="shared" si="1"/>
        <v>SFVA-1-00000-EL-X-02048-G0-A1-IDOM-DD-pdf-a-MEP. Cable trays and conduits sizing procedure.pdf</v>
      </c>
      <c r="U5" t="s">
        <v>165</v>
      </c>
      <c r="V5" s="3"/>
      <c r="X5" t="s">
        <v>279</v>
      </c>
      <c r="Y5" t="s">
        <v>280</v>
      </c>
      <c r="Z5" t="s">
        <v>320</v>
      </c>
      <c r="AA5" t="s">
        <v>434</v>
      </c>
      <c r="AB5" t="s">
        <v>262</v>
      </c>
      <c r="AC5" s="21" t="s">
        <v>1977</v>
      </c>
      <c r="AD5" t="s">
        <v>301</v>
      </c>
      <c r="AE5" t="s">
        <v>1105</v>
      </c>
      <c r="AF5" t="s">
        <v>1972</v>
      </c>
      <c r="AG5" t="s">
        <v>1973</v>
      </c>
      <c r="AH5" t="s">
        <v>309</v>
      </c>
      <c r="AI5" t="s">
        <v>331</v>
      </c>
      <c r="AJ5" t="str">
        <f t="shared" si="2"/>
        <v>SFVA-1-00000-EL-X-00103-G0-A1-JVFCCSJ-SD-pdf-a</v>
      </c>
      <c r="AK5" s="45" t="s">
        <v>1266</v>
      </c>
      <c r="AL5" t="str">
        <f t="shared" si="3"/>
        <v>SFVA-1-00000-EL-X-00103-G0-A1-JVFCCSJ-SD-pdf-a-MEP. Cable trays and conduits sizing procedure.pdf</v>
      </c>
      <c r="AM5" t="s">
        <v>165</v>
      </c>
    </row>
    <row r="6" spans="1:39" x14ac:dyDescent="0.25">
      <c r="A6" t="s">
        <v>15</v>
      </c>
      <c r="B6" s="3">
        <v>1</v>
      </c>
      <c r="C6" s="3"/>
      <c r="E6" s="3"/>
      <c r="F6" t="s">
        <v>279</v>
      </c>
      <c r="G6" t="s">
        <v>280</v>
      </c>
      <c r="H6" t="s">
        <v>320</v>
      </c>
      <c r="I6" t="s">
        <v>434</v>
      </c>
      <c r="J6" t="s">
        <v>262</v>
      </c>
      <c r="K6" t="s">
        <v>1109</v>
      </c>
      <c r="L6" t="s">
        <v>301</v>
      </c>
      <c r="M6" t="s">
        <v>1110</v>
      </c>
      <c r="N6" t="s">
        <v>287</v>
      </c>
      <c r="O6" t="s">
        <v>1111</v>
      </c>
      <c r="P6" t="s">
        <v>309</v>
      </c>
      <c r="Q6" t="s">
        <v>331</v>
      </c>
      <c r="R6" t="str">
        <f t="shared" si="0"/>
        <v>SFVA-1-00000-EL-X-02150-G0-D2-IDOM-TD-pdf-a</v>
      </c>
      <c r="S6" t="s">
        <v>1267</v>
      </c>
      <c r="T6" t="str">
        <f t="shared" si="1"/>
        <v>SFVA-1-00000-EL-X-02150-G0-D2-IDOM-TD-pdf-a-MEP. Indoor Lighting Calculation Report.pdf</v>
      </c>
      <c r="U6" t="s">
        <v>165</v>
      </c>
      <c r="V6" s="3"/>
      <c r="X6" t="s">
        <v>279</v>
      </c>
      <c r="Y6" t="s">
        <v>280</v>
      </c>
      <c r="Z6" t="s">
        <v>320</v>
      </c>
      <c r="AA6" t="s">
        <v>434</v>
      </c>
      <c r="AB6" t="s">
        <v>262</v>
      </c>
      <c r="AC6" s="21" t="s">
        <v>1978</v>
      </c>
      <c r="AD6" t="s">
        <v>301</v>
      </c>
      <c r="AE6" t="s">
        <v>1110</v>
      </c>
      <c r="AF6" t="s">
        <v>1972</v>
      </c>
      <c r="AG6" t="s">
        <v>1973</v>
      </c>
      <c r="AH6" t="s">
        <v>309</v>
      </c>
      <c r="AI6" t="s">
        <v>331</v>
      </c>
      <c r="AJ6" t="str">
        <f t="shared" si="2"/>
        <v>SFVA-1-00000-EL-X-00104-G0-D2-JVFCCSJ-SD-pdf-a</v>
      </c>
      <c r="AK6" s="45" t="s">
        <v>1267</v>
      </c>
      <c r="AL6" t="str">
        <f t="shared" si="3"/>
        <v>SFVA-1-00000-EL-X-00104-G0-D2-JVFCCSJ-SD-pdf-a-MEP. Indoor Lighting Calculation Report.pdf</v>
      </c>
      <c r="AM6" t="s">
        <v>165</v>
      </c>
    </row>
    <row r="7" spans="1:39" x14ac:dyDescent="0.25">
      <c r="A7" t="s">
        <v>15</v>
      </c>
      <c r="B7" s="3">
        <v>1</v>
      </c>
      <c r="C7" s="3"/>
      <c r="E7" s="3"/>
      <c r="F7" t="s">
        <v>279</v>
      </c>
      <c r="G7" t="s">
        <v>280</v>
      </c>
      <c r="H7" t="s">
        <v>320</v>
      </c>
      <c r="I7" t="s">
        <v>434</v>
      </c>
      <c r="J7" t="s">
        <v>262</v>
      </c>
      <c r="K7" t="s">
        <v>1112</v>
      </c>
      <c r="L7" t="s">
        <v>301</v>
      </c>
      <c r="M7" t="s">
        <v>1113</v>
      </c>
      <c r="N7" t="s">
        <v>287</v>
      </c>
      <c r="O7" t="s">
        <v>1111</v>
      </c>
      <c r="P7" t="s">
        <v>309</v>
      </c>
      <c r="Q7" t="s">
        <v>438</v>
      </c>
      <c r="R7" t="str">
        <f t="shared" si="0"/>
        <v>SFVA-1-00000-EL-X-02151-G0-G4-IDOM-TD-pdf-b</v>
      </c>
      <c r="S7" t="s">
        <v>1268</v>
      </c>
      <c r="T7" t="str">
        <f t="shared" si="1"/>
        <v>SFVA-1-00000-EL-X-02151-G0-G4-IDOM-TD-pdf-b-MEP. Earthing Calculation Report.pdf</v>
      </c>
      <c r="U7" t="s">
        <v>165</v>
      </c>
      <c r="V7" s="3"/>
      <c r="X7" t="s">
        <v>279</v>
      </c>
      <c r="Y7" t="s">
        <v>280</v>
      </c>
      <c r="Z7" t="s">
        <v>320</v>
      </c>
      <c r="AA7" t="s">
        <v>434</v>
      </c>
      <c r="AB7" t="s">
        <v>262</v>
      </c>
      <c r="AC7" s="21" t="s">
        <v>2543</v>
      </c>
      <c r="AD7" t="s">
        <v>301</v>
      </c>
      <c r="AE7" t="s">
        <v>1113</v>
      </c>
      <c r="AF7" t="s">
        <v>1972</v>
      </c>
      <c r="AG7" t="s">
        <v>1973</v>
      </c>
      <c r="AH7" t="s">
        <v>309</v>
      </c>
      <c r="AI7" t="s">
        <v>438</v>
      </c>
      <c r="AJ7" t="str">
        <f t="shared" si="2"/>
        <v>SFVA-1-00000-EL-X-00105-G0-G4-JVFCCSJ-SD-pdf-b</v>
      </c>
      <c r="AK7" s="45" t="s">
        <v>1268</v>
      </c>
      <c r="AL7" t="str">
        <f t="shared" si="3"/>
        <v>SFVA-1-00000-EL-X-00105-G0-G4-JVFCCSJ-SD-pdf-b-MEP. Earthing Calculation Report.pdf</v>
      </c>
      <c r="AM7" t="s">
        <v>165</v>
      </c>
    </row>
    <row r="8" spans="1:39" x14ac:dyDescent="0.25">
      <c r="A8" t="s">
        <v>15</v>
      </c>
      <c r="B8" s="3">
        <v>1</v>
      </c>
      <c r="C8" s="3"/>
      <c r="E8" s="3"/>
      <c r="F8" t="s">
        <v>279</v>
      </c>
      <c r="G8" t="s">
        <v>280</v>
      </c>
      <c r="H8" t="s">
        <v>320</v>
      </c>
      <c r="I8" t="s">
        <v>434</v>
      </c>
      <c r="J8" t="s">
        <v>262</v>
      </c>
      <c r="K8" t="s">
        <v>1114</v>
      </c>
      <c r="L8" t="s">
        <v>301</v>
      </c>
      <c r="M8" t="s">
        <v>1105</v>
      </c>
      <c r="N8" t="s">
        <v>287</v>
      </c>
      <c r="O8" t="s">
        <v>1111</v>
      </c>
      <c r="P8" t="s">
        <v>309</v>
      </c>
      <c r="Q8" t="s">
        <v>331</v>
      </c>
      <c r="R8" t="str">
        <f t="shared" si="0"/>
        <v>SFVA-1-00000-EL-X-02152-G0-A1-IDOM-TD-pdf-a</v>
      </c>
      <c r="S8" t="s">
        <v>1269</v>
      </c>
      <c r="T8" t="str">
        <f t="shared" si="1"/>
        <v>SFVA-1-00000-EL-X-02152-G0-A1-IDOM-TD-pdf-a-MEP. Short Circuit Study.pdf</v>
      </c>
      <c r="U8" t="s">
        <v>165</v>
      </c>
      <c r="V8" s="3"/>
      <c r="X8" t="s">
        <v>279</v>
      </c>
      <c r="Y8" t="s">
        <v>280</v>
      </c>
      <c r="Z8" t="s">
        <v>320</v>
      </c>
      <c r="AA8" t="s">
        <v>434</v>
      </c>
      <c r="AB8" t="s">
        <v>262</v>
      </c>
      <c r="AC8" s="21" t="s">
        <v>2544</v>
      </c>
      <c r="AD8" t="s">
        <v>301</v>
      </c>
      <c r="AE8" t="s">
        <v>1105</v>
      </c>
      <c r="AF8" t="s">
        <v>1972</v>
      </c>
      <c r="AG8" t="s">
        <v>1973</v>
      </c>
      <c r="AH8" t="s">
        <v>309</v>
      </c>
      <c r="AI8" t="s">
        <v>331</v>
      </c>
      <c r="AJ8" t="str">
        <f t="shared" si="2"/>
        <v>SFVA-1-00000-EL-X-00106-G0-A1-JVFCCSJ-SD-pdf-a</v>
      </c>
      <c r="AK8" s="45" t="s">
        <v>1269</v>
      </c>
      <c r="AL8" t="str">
        <f t="shared" si="3"/>
        <v>SFVA-1-00000-EL-X-00106-G0-A1-JVFCCSJ-SD-pdf-a-MEP. Short Circuit Study.pdf</v>
      </c>
      <c r="AM8" t="s">
        <v>165</v>
      </c>
    </row>
    <row r="9" spans="1:39" x14ac:dyDescent="0.25">
      <c r="A9" t="s">
        <v>15</v>
      </c>
      <c r="B9" s="3">
        <v>1</v>
      </c>
      <c r="C9" s="3"/>
      <c r="E9" s="3"/>
      <c r="F9" t="s">
        <v>279</v>
      </c>
      <c r="G9" t="s">
        <v>280</v>
      </c>
      <c r="H9" t="s">
        <v>320</v>
      </c>
      <c r="I9" t="s">
        <v>434</v>
      </c>
      <c r="J9" t="s">
        <v>262</v>
      </c>
      <c r="K9" t="s">
        <v>1115</v>
      </c>
      <c r="L9" t="s">
        <v>301</v>
      </c>
      <c r="M9" t="s">
        <v>1105</v>
      </c>
      <c r="N9" t="s">
        <v>287</v>
      </c>
      <c r="O9" t="s">
        <v>1111</v>
      </c>
      <c r="P9" t="s">
        <v>309</v>
      </c>
      <c r="Q9" t="s">
        <v>331</v>
      </c>
      <c r="R9" t="str">
        <f t="shared" si="0"/>
        <v>SFVA-1-00000-EL-X-02153-G0-A1-IDOM-TD-pdf-a</v>
      </c>
      <c r="S9" t="s">
        <v>1270</v>
      </c>
      <c r="T9" t="str">
        <f t="shared" si="1"/>
        <v>SFVA-1-00000-EL-X-02153-G0-A1-IDOM-TD-pdf-a-MEP. Load Flow Study.pdf</v>
      </c>
      <c r="U9" t="s">
        <v>165</v>
      </c>
      <c r="V9" s="3"/>
      <c r="X9" t="s">
        <v>279</v>
      </c>
      <c r="Y9" t="s">
        <v>280</v>
      </c>
      <c r="Z9" t="s">
        <v>320</v>
      </c>
      <c r="AA9" t="s">
        <v>434</v>
      </c>
      <c r="AB9" t="s">
        <v>262</v>
      </c>
      <c r="AC9" s="21" t="s">
        <v>2545</v>
      </c>
      <c r="AD9" t="s">
        <v>301</v>
      </c>
      <c r="AE9" t="s">
        <v>1105</v>
      </c>
      <c r="AF9" t="s">
        <v>1972</v>
      </c>
      <c r="AG9" t="s">
        <v>1973</v>
      </c>
      <c r="AH9" t="s">
        <v>309</v>
      </c>
      <c r="AI9" t="s">
        <v>331</v>
      </c>
      <c r="AJ9" t="str">
        <f t="shared" si="2"/>
        <v>SFVA-1-00000-EL-X-00107-G0-A1-JVFCCSJ-SD-pdf-a</v>
      </c>
      <c r="AK9" s="45" t="s">
        <v>1270</v>
      </c>
      <c r="AL9" t="str">
        <f t="shared" si="3"/>
        <v>SFVA-1-00000-EL-X-00107-G0-A1-JVFCCSJ-SD-pdf-a-MEP. Load Flow Study.pdf</v>
      </c>
      <c r="AM9" t="s">
        <v>165</v>
      </c>
    </row>
    <row r="10" spans="1:39" x14ac:dyDescent="0.25">
      <c r="A10" t="s">
        <v>15</v>
      </c>
      <c r="B10" s="3">
        <v>1</v>
      </c>
      <c r="C10" s="3"/>
      <c r="E10" s="3"/>
      <c r="F10" t="s">
        <v>279</v>
      </c>
      <c r="G10" t="s">
        <v>280</v>
      </c>
      <c r="H10" t="s">
        <v>320</v>
      </c>
      <c r="I10" t="s">
        <v>434</v>
      </c>
      <c r="J10" t="s">
        <v>262</v>
      </c>
      <c r="K10" t="s">
        <v>1116</v>
      </c>
      <c r="L10" t="s">
        <v>301</v>
      </c>
      <c r="M10" t="s">
        <v>1105</v>
      </c>
      <c r="N10" t="s">
        <v>287</v>
      </c>
      <c r="O10" t="s">
        <v>288</v>
      </c>
      <c r="P10" t="s">
        <v>309</v>
      </c>
      <c r="Q10" t="s">
        <v>331</v>
      </c>
      <c r="R10" t="str">
        <f t="shared" si="0"/>
        <v>SFVA-1-00000-EL-X-02154-G0-A1-IDOM-DD-pdf-a</v>
      </c>
      <c r="S10" t="s">
        <v>1271</v>
      </c>
      <c r="T10" t="str">
        <f t="shared" si="1"/>
        <v>SFVA-1-00000-EL-X-02154-G0-A1-IDOM-DD-pdf-a-MEP. MV-LV Distribution transformers sizing.pdf</v>
      </c>
      <c r="U10" t="s">
        <v>165</v>
      </c>
      <c r="V10" s="3"/>
      <c r="X10" t="s">
        <v>279</v>
      </c>
      <c r="Y10" t="s">
        <v>280</v>
      </c>
      <c r="Z10" t="s">
        <v>320</v>
      </c>
      <c r="AA10" t="s">
        <v>434</v>
      </c>
      <c r="AB10" t="s">
        <v>262</v>
      </c>
      <c r="AC10" s="21" t="s">
        <v>2546</v>
      </c>
      <c r="AD10" t="s">
        <v>301</v>
      </c>
      <c r="AE10" t="s">
        <v>1105</v>
      </c>
      <c r="AF10" t="s">
        <v>1972</v>
      </c>
      <c r="AG10" t="s">
        <v>1973</v>
      </c>
      <c r="AH10" t="s">
        <v>309</v>
      </c>
      <c r="AI10" t="s">
        <v>331</v>
      </c>
      <c r="AJ10" t="str">
        <f t="shared" si="2"/>
        <v>SFVA-1-00000-EL-X-00108-G0-A1-JVFCCSJ-SD-pdf-a</v>
      </c>
      <c r="AK10" s="45" t="s">
        <v>1271</v>
      </c>
      <c r="AL10" t="str">
        <f t="shared" si="3"/>
        <v>SFVA-1-00000-EL-X-00108-G0-A1-JVFCCSJ-SD-pdf-a-MEP. MV-LV Distribution transformers sizing.pdf</v>
      </c>
      <c r="AM10" t="s">
        <v>165</v>
      </c>
    </row>
    <row r="11" spans="1:39" x14ac:dyDescent="0.25">
      <c r="A11" t="s">
        <v>15</v>
      </c>
      <c r="B11" s="3">
        <v>1</v>
      </c>
      <c r="C11" s="3"/>
      <c r="E11" s="3"/>
      <c r="F11" t="s">
        <v>279</v>
      </c>
      <c r="G11" t="s">
        <v>280</v>
      </c>
      <c r="H11" t="s">
        <v>320</v>
      </c>
      <c r="I11" t="s">
        <v>434</v>
      </c>
      <c r="J11" t="s">
        <v>262</v>
      </c>
      <c r="K11" t="s">
        <v>1117</v>
      </c>
      <c r="L11" t="s">
        <v>301</v>
      </c>
      <c r="M11" t="s">
        <v>1105</v>
      </c>
      <c r="N11" t="s">
        <v>287</v>
      </c>
      <c r="O11" t="s">
        <v>288</v>
      </c>
      <c r="P11" t="s">
        <v>309</v>
      </c>
      <c r="Q11" t="s">
        <v>331</v>
      </c>
      <c r="R11" t="str">
        <f t="shared" si="0"/>
        <v>SFVA-1-00000-EL-X-02155-G0-A1-IDOM-DD-pdf-a</v>
      </c>
      <c r="S11" t="s">
        <v>1272</v>
      </c>
      <c r="T11" t="str">
        <f t="shared" si="1"/>
        <v>SFVA-1-00000-EL-X-02155-G0-A1-IDOM-DD-pdf-a-MEP. UPS system sizing.pdf</v>
      </c>
      <c r="U11" t="s">
        <v>165</v>
      </c>
      <c r="V11" s="3"/>
      <c r="X11" t="s">
        <v>279</v>
      </c>
      <c r="Y11" t="s">
        <v>280</v>
      </c>
      <c r="Z11" t="s">
        <v>320</v>
      </c>
      <c r="AA11" t="s">
        <v>434</v>
      </c>
      <c r="AB11" t="s">
        <v>262</v>
      </c>
      <c r="AC11" s="21" t="s">
        <v>2547</v>
      </c>
      <c r="AD11" t="s">
        <v>301</v>
      </c>
      <c r="AE11" t="s">
        <v>1105</v>
      </c>
      <c r="AF11" t="s">
        <v>1972</v>
      </c>
      <c r="AG11" t="s">
        <v>1973</v>
      </c>
      <c r="AH11" t="s">
        <v>309</v>
      </c>
      <c r="AI11" t="s">
        <v>331</v>
      </c>
      <c r="AJ11" t="str">
        <f t="shared" si="2"/>
        <v>SFVA-1-00000-EL-X-00109-G0-A1-JVFCCSJ-SD-pdf-a</v>
      </c>
      <c r="AK11" s="45" t="s">
        <v>1272</v>
      </c>
      <c r="AL11" t="str">
        <f t="shared" si="3"/>
        <v>SFVA-1-00000-EL-X-00109-G0-A1-JVFCCSJ-SD-pdf-a-MEP. UPS system sizing.pdf</v>
      </c>
      <c r="AM11" t="s">
        <v>165</v>
      </c>
    </row>
    <row r="12" spans="1:39" x14ac:dyDescent="0.25">
      <c r="A12" t="s">
        <v>15</v>
      </c>
      <c r="B12" s="3">
        <v>1</v>
      </c>
      <c r="C12" s="3"/>
      <c r="E12" s="3"/>
      <c r="F12" t="s">
        <v>279</v>
      </c>
      <c r="G12" t="s">
        <v>280</v>
      </c>
      <c r="H12" t="s">
        <v>320</v>
      </c>
      <c r="I12" t="s">
        <v>434</v>
      </c>
      <c r="J12" t="s">
        <v>262</v>
      </c>
      <c r="K12" t="s">
        <v>1118</v>
      </c>
      <c r="L12" t="s">
        <v>301</v>
      </c>
      <c r="M12" t="s">
        <v>1105</v>
      </c>
      <c r="N12" t="s">
        <v>287</v>
      </c>
      <c r="O12" t="s">
        <v>288</v>
      </c>
      <c r="P12" t="s">
        <v>309</v>
      </c>
      <c r="Q12" t="s">
        <v>331</v>
      </c>
      <c r="R12" t="str">
        <f t="shared" si="0"/>
        <v>SFVA-1-00000-EL-X-02157-G0-A1-IDOM-DD-pdf-a</v>
      </c>
      <c r="S12" t="s">
        <v>1273</v>
      </c>
      <c r="T12" t="str">
        <f t="shared" si="1"/>
        <v>SFVA-1-00000-EL-X-02157-G0-A1-IDOM-DD-pdf-a-MEP. Capacitor banks sizing.pdf</v>
      </c>
      <c r="U12" t="s">
        <v>165</v>
      </c>
      <c r="V12" s="3"/>
      <c r="X12" t="s">
        <v>279</v>
      </c>
      <c r="Y12" t="s">
        <v>280</v>
      </c>
      <c r="Z12" t="s">
        <v>320</v>
      </c>
      <c r="AA12" t="s">
        <v>434</v>
      </c>
      <c r="AB12" t="s">
        <v>262</v>
      </c>
      <c r="AC12" s="21" t="s">
        <v>2548</v>
      </c>
      <c r="AD12" t="s">
        <v>301</v>
      </c>
      <c r="AE12" t="s">
        <v>1105</v>
      </c>
      <c r="AF12" t="s">
        <v>1972</v>
      </c>
      <c r="AG12" t="s">
        <v>1973</v>
      </c>
      <c r="AH12" t="s">
        <v>309</v>
      </c>
      <c r="AI12" t="s">
        <v>331</v>
      </c>
      <c r="AJ12" t="str">
        <f t="shared" si="2"/>
        <v>SFVA-1-00000-EL-X-00110-G0-A1-JVFCCSJ-SD-pdf-a</v>
      </c>
      <c r="AK12" s="45" t="s">
        <v>1273</v>
      </c>
      <c r="AL12" t="str">
        <f t="shared" si="3"/>
        <v>SFVA-1-00000-EL-X-00110-G0-A1-JVFCCSJ-SD-pdf-a-MEP. Capacitor banks sizing.pdf</v>
      </c>
      <c r="AM12" t="s">
        <v>165</v>
      </c>
    </row>
    <row r="13" spans="1:39" x14ac:dyDescent="0.25">
      <c r="A13" t="s">
        <v>15</v>
      </c>
      <c r="B13" s="3">
        <v>1</v>
      </c>
      <c r="C13" s="3"/>
      <c r="E13" s="3"/>
      <c r="F13" t="s">
        <v>279</v>
      </c>
      <c r="G13" t="s">
        <v>280</v>
      </c>
      <c r="H13" t="s">
        <v>320</v>
      </c>
      <c r="I13" t="s">
        <v>434</v>
      </c>
      <c r="J13" t="s">
        <v>262</v>
      </c>
      <c r="K13" t="s">
        <v>1119</v>
      </c>
      <c r="L13" t="s">
        <v>301</v>
      </c>
      <c r="M13" t="s">
        <v>1105</v>
      </c>
      <c r="N13" t="s">
        <v>287</v>
      </c>
      <c r="O13" t="s">
        <v>288</v>
      </c>
      <c r="P13" t="s">
        <v>309</v>
      </c>
      <c r="Q13" t="s">
        <v>331</v>
      </c>
      <c r="R13" t="str">
        <f t="shared" si="0"/>
        <v>SFVA-1-00000-EL-X-02158-G0-A1-IDOM-DD-pdf-a</v>
      </c>
      <c r="S13" t="s">
        <v>1274</v>
      </c>
      <c r="T13" t="str">
        <f t="shared" si="1"/>
        <v>SFVA-1-00000-EL-X-02158-G0-A1-IDOM-DD-pdf-a-MEP. Busbars sizing.pdf</v>
      </c>
      <c r="U13" t="s">
        <v>165</v>
      </c>
      <c r="V13" s="3"/>
      <c r="X13" t="s">
        <v>279</v>
      </c>
      <c r="Y13" t="s">
        <v>280</v>
      </c>
      <c r="Z13" t="s">
        <v>320</v>
      </c>
      <c r="AA13" t="s">
        <v>434</v>
      </c>
      <c r="AB13" t="s">
        <v>262</v>
      </c>
      <c r="AC13" s="21" t="s">
        <v>2549</v>
      </c>
      <c r="AD13" t="s">
        <v>301</v>
      </c>
      <c r="AE13" t="s">
        <v>1105</v>
      </c>
      <c r="AF13" t="s">
        <v>1972</v>
      </c>
      <c r="AG13" t="s">
        <v>1973</v>
      </c>
      <c r="AH13" t="s">
        <v>309</v>
      </c>
      <c r="AI13" t="s">
        <v>331</v>
      </c>
      <c r="AJ13" t="str">
        <f t="shared" si="2"/>
        <v>SFVA-1-00000-EL-X-00111-G0-A1-JVFCCSJ-SD-pdf-a</v>
      </c>
      <c r="AK13" s="45" t="s">
        <v>1274</v>
      </c>
      <c r="AL13" t="str">
        <f t="shared" si="3"/>
        <v>SFVA-1-00000-EL-X-00111-G0-A1-JVFCCSJ-SD-pdf-a-MEP. Busbars sizing.pdf</v>
      </c>
      <c r="AM13" t="s">
        <v>165</v>
      </c>
    </row>
    <row r="14" spans="1:39" x14ac:dyDescent="0.25">
      <c r="A14" t="s">
        <v>15</v>
      </c>
      <c r="B14" s="3">
        <v>1</v>
      </c>
      <c r="C14" s="3"/>
      <c r="E14" s="3"/>
      <c r="F14" t="s">
        <v>279</v>
      </c>
      <c r="G14" t="s">
        <v>280</v>
      </c>
      <c r="H14" t="s">
        <v>320</v>
      </c>
      <c r="I14" t="s">
        <v>434</v>
      </c>
      <c r="J14" t="s">
        <v>262</v>
      </c>
      <c r="K14" t="s">
        <v>1120</v>
      </c>
      <c r="L14" t="s">
        <v>301</v>
      </c>
      <c r="M14" t="s">
        <v>1113</v>
      </c>
      <c r="N14" t="s">
        <v>287</v>
      </c>
      <c r="O14" t="s">
        <v>1111</v>
      </c>
      <c r="P14" t="s">
        <v>309</v>
      </c>
      <c r="Q14" t="s">
        <v>331</v>
      </c>
      <c r="R14" t="str">
        <f t="shared" si="0"/>
        <v>SFVA-1-00000-EL-X-02160-G0-G4-IDOM-TD-pdf-a</v>
      </c>
      <c r="S14" t="s">
        <v>1275</v>
      </c>
      <c r="T14" t="str">
        <f t="shared" si="1"/>
        <v>SFVA-1-00000-EL-X-02160-G0-G4-IDOM-TD-pdf-a-MEP. Lightning protection system calculation.pdf</v>
      </c>
      <c r="U14" t="s">
        <v>165</v>
      </c>
      <c r="V14" s="3"/>
      <c r="X14" t="s">
        <v>279</v>
      </c>
      <c r="Y14" t="s">
        <v>280</v>
      </c>
      <c r="Z14" t="s">
        <v>320</v>
      </c>
      <c r="AA14" t="s">
        <v>434</v>
      </c>
      <c r="AB14" t="s">
        <v>262</v>
      </c>
      <c r="AC14" s="21" t="s">
        <v>2925</v>
      </c>
      <c r="AD14" t="s">
        <v>301</v>
      </c>
      <c r="AE14" t="s">
        <v>1113</v>
      </c>
      <c r="AF14" t="s">
        <v>1972</v>
      </c>
      <c r="AG14" t="s">
        <v>1973</v>
      </c>
      <c r="AH14" t="s">
        <v>309</v>
      </c>
      <c r="AI14" t="s">
        <v>331</v>
      </c>
      <c r="AJ14" t="str">
        <f t="shared" si="2"/>
        <v>SFVA-1-00000-EL-X-00112-G0-G4-JVFCCSJ-SD-pdf-a</v>
      </c>
      <c r="AK14" s="45" t="s">
        <v>1275</v>
      </c>
      <c r="AL14" t="str">
        <f t="shared" si="3"/>
        <v>SFVA-1-00000-EL-X-00112-G0-G4-JVFCCSJ-SD-pdf-a-MEP. Lightning protection system calculation.pdf</v>
      </c>
      <c r="AM14" t="s">
        <v>165</v>
      </c>
    </row>
    <row r="15" spans="1:39" x14ac:dyDescent="0.25">
      <c r="A15" t="s">
        <v>15</v>
      </c>
      <c r="B15" s="3">
        <v>1</v>
      </c>
      <c r="C15" s="3"/>
      <c r="E15" s="3"/>
      <c r="F15" t="s">
        <v>279</v>
      </c>
      <c r="G15" t="s">
        <v>280</v>
      </c>
      <c r="H15" t="s">
        <v>320</v>
      </c>
      <c r="I15" t="s">
        <v>434</v>
      </c>
      <c r="J15" t="s">
        <v>262</v>
      </c>
      <c r="K15" t="s">
        <v>1121</v>
      </c>
      <c r="L15" t="s">
        <v>301</v>
      </c>
      <c r="M15" t="s">
        <v>1105</v>
      </c>
      <c r="N15" t="s">
        <v>287</v>
      </c>
      <c r="O15" t="s">
        <v>1111</v>
      </c>
      <c r="P15" t="s">
        <v>309</v>
      </c>
      <c r="Q15" t="s">
        <v>438</v>
      </c>
      <c r="R15" t="str">
        <f t="shared" si="0"/>
        <v>SFVA-1-00000-EL-X-02262-G0-A1-IDOM-TD-pdf-b</v>
      </c>
      <c r="S15" t="s">
        <v>1276</v>
      </c>
      <c r="T15" t="str">
        <f t="shared" si="1"/>
        <v>SFVA-1-00000-EL-X-02262-G0-A1-IDOM-TD-pdf-b-MEP. MV Switchgears Technical Specification.pdf</v>
      </c>
      <c r="U15" t="s">
        <v>165</v>
      </c>
      <c r="V15" s="3"/>
      <c r="X15" t="s">
        <v>279</v>
      </c>
      <c r="Y15" t="s">
        <v>280</v>
      </c>
      <c r="Z15" t="s">
        <v>320</v>
      </c>
      <c r="AA15" t="s">
        <v>434</v>
      </c>
      <c r="AB15" t="s">
        <v>262</v>
      </c>
      <c r="AC15" s="21" t="s">
        <v>2926</v>
      </c>
      <c r="AD15" t="s">
        <v>301</v>
      </c>
      <c r="AE15" t="s">
        <v>1105</v>
      </c>
      <c r="AF15" t="s">
        <v>1972</v>
      </c>
      <c r="AG15" t="s">
        <v>1973</v>
      </c>
      <c r="AH15" t="s">
        <v>309</v>
      </c>
      <c r="AI15" t="s">
        <v>438</v>
      </c>
      <c r="AJ15" t="str">
        <f t="shared" si="2"/>
        <v>SFVA-1-00000-EL-X-00113-G0-A1-JVFCCSJ-SD-pdf-b</v>
      </c>
      <c r="AK15" s="45" t="s">
        <v>1276</v>
      </c>
      <c r="AL15" t="str">
        <f t="shared" si="3"/>
        <v>SFVA-1-00000-EL-X-00113-G0-A1-JVFCCSJ-SD-pdf-b-MEP. MV Switchgears Technical Specification.pdf</v>
      </c>
      <c r="AM15" t="s">
        <v>165</v>
      </c>
    </row>
    <row r="16" spans="1:39" x14ac:dyDescent="0.25">
      <c r="A16" t="s">
        <v>15</v>
      </c>
      <c r="B16" s="3">
        <v>1</v>
      </c>
      <c r="C16" s="3"/>
      <c r="E16" s="3"/>
      <c r="F16" t="s">
        <v>279</v>
      </c>
      <c r="G16" t="s">
        <v>280</v>
      </c>
      <c r="H16" t="s">
        <v>320</v>
      </c>
      <c r="I16" t="s">
        <v>434</v>
      </c>
      <c r="J16" t="s">
        <v>262</v>
      </c>
      <c r="K16" t="s">
        <v>1122</v>
      </c>
      <c r="L16" t="s">
        <v>301</v>
      </c>
      <c r="M16" t="s">
        <v>1105</v>
      </c>
      <c r="N16" t="s">
        <v>287</v>
      </c>
      <c r="O16" t="s">
        <v>1111</v>
      </c>
      <c r="P16" t="s">
        <v>309</v>
      </c>
      <c r="Q16" t="s">
        <v>440</v>
      </c>
      <c r="R16" t="str">
        <f t="shared" si="0"/>
        <v>SFVA-1-00000-EL-X-02263-G0-A1-IDOM-TD-pdf-c</v>
      </c>
      <c r="S16" t="s">
        <v>1277</v>
      </c>
      <c r="T16" t="str">
        <f t="shared" si="1"/>
        <v>SFVA-1-00000-EL-X-02263-G0-A1-IDOM-TD-pdf-c-MEP. LV Switchgears Technical Specification.pdf</v>
      </c>
      <c r="U16" t="s">
        <v>165</v>
      </c>
      <c r="V16" s="3"/>
      <c r="X16" t="s">
        <v>279</v>
      </c>
      <c r="Y16" t="s">
        <v>280</v>
      </c>
      <c r="Z16" t="s">
        <v>320</v>
      </c>
      <c r="AA16" t="s">
        <v>434</v>
      </c>
      <c r="AB16" t="s">
        <v>262</v>
      </c>
      <c r="AC16" s="21" t="s">
        <v>2927</v>
      </c>
      <c r="AD16" t="s">
        <v>301</v>
      </c>
      <c r="AE16" t="s">
        <v>1105</v>
      </c>
      <c r="AF16" t="s">
        <v>1972</v>
      </c>
      <c r="AG16" t="s">
        <v>1973</v>
      </c>
      <c r="AH16" t="s">
        <v>309</v>
      </c>
      <c r="AI16" t="s">
        <v>440</v>
      </c>
      <c r="AJ16" t="str">
        <f t="shared" si="2"/>
        <v>SFVA-1-00000-EL-X-00114-G0-A1-JVFCCSJ-SD-pdf-c</v>
      </c>
      <c r="AK16" s="45" t="s">
        <v>1277</v>
      </c>
      <c r="AL16" t="str">
        <f t="shared" si="3"/>
        <v>SFVA-1-00000-EL-X-00114-G0-A1-JVFCCSJ-SD-pdf-c-MEP. LV Switchgears Technical Specification.pdf</v>
      </c>
      <c r="AM16" t="s">
        <v>165</v>
      </c>
    </row>
    <row r="17" spans="1:39" x14ac:dyDescent="0.25">
      <c r="A17" t="s">
        <v>15</v>
      </c>
      <c r="B17" s="3">
        <v>1</v>
      </c>
      <c r="C17" s="3"/>
      <c r="E17" s="3"/>
      <c r="F17" t="s">
        <v>279</v>
      </c>
      <c r="G17" t="s">
        <v>280</v>
      </c>
      <c r="H17" t="s">
        <v>320</v>
      </c>
      <c r="I17" t="s">
        <v>434</v>
      </c>
      <c r="J17" t="s">
        <v>262</v>
      </c>
      <c r="K17" t="s">
        <v>1123</v>
      </c>
      <c r="L17" t="s">
        <v>301</v>
      </c>
      <c r="M17" t="s">
        <v>1105</v>
      </c>
      <c r="N17" t="s">
        <v>287</v>
      </c>
      <c r="O17" t="s">
        <v>1111</v>
      </c>
      <c r="P17" t="s">
        <v>309</v>
      </c>
      <c r="Q17" t="s">
        <v>331</v>
      </c>
      <c r="R17" t="str">
        <f t="shared" si="0"/>
        <v>SFVA-1-00000-EL-X-02264-G0-A1-IDOM-TD-pdf-a</v>
      </c>
      <c r="S17" t="s">
        <v>1278</v>
      </c>
      <c r="T17" t="str">
        <f t="shared" si="1"/>
        <v>SFVA-1-00000-EL-X-02264-G0-A1-IDOM-TD-pdf-a-MEP. MCCs Technical Specification.pdf</v>
      </c>
      <c r="U17" t="s">
        <v>165</v>
      </c>
      <c r="V17" s="3"/>
      <c r="X17" t="s">
        <v>279</v>
      </c>
      <c r="Y17" t="s">
        <v>280</v>
      </c>
      <c r="Z17" t="s">
        <v>320</v>
      </c>
      <c r="AA17" t="s">
        <v>434</v>
      </c>
      <c r="AB17" t="s">
        <v>262</v>
      </c>
      <c r="AC17" s="21" t="s">
        <v>2928</v>
      </c>
      <c r="AD17" t="s">
        <v>301</v>
      </c>
      <c r="AE17" t="s">
        <v>1105</v>
      </c>
      <c r="AF17" t="s">
        <v>1972</v>
      </c>
      <c r="AG17" t="s">
        <v>1973</v>
      </c>
      <c r="AH17" t="s">
        <v>309</v>
      </c>
      <c r="AI17" t="s">
        <v>331</v>
      </c>
      <c r="AJ17" t="str">
        <f t="shared" si="2"/>
        <v>SFVA-1-00000-EL-X-00115-G0-A1-JVFCCSJ-SD-pdf-a</v>
      </c>
      <c r="AK17" s="45" t="s">
        <v>1278</v>
      </c>
      <c r="AL17" t="str">
        <f t="shared" si="3"/>
        <v>SFVA-1-00000-EL-X-00115-G0-A1-JVFCCSJ-SD-pdf-a-MEP. MCCs Technical Specification.pdf</v>
      </c>
      <c r="AM17" t="s">
        <v>165</v>
      </c>
    </row>
    <row r="18" spans="1:39" x14ac:dyDescent="0.25">
      <c r="A18" t="s">
        <v>15</v>
      </c>
      <c r="B18" s="3">
        <v>1</v>
      </c>
      <c r="C18" s="3"/>
      <c r="E18" s="3"/>
      <c r="F18" t="s">
        <v>279</v>
      </c>
      <c r="G18" t="s">
        <v>280</v>
      </c>
      <c r="H18" t="s">
        <v>320</v>
      </c>
      <c r="I18" t="s">
        <v>434</v>
      </c>
      <c r="J18" t="s">
        <v>262</v>
      </c>
      <c r="K18" t="s">
        <v>1124</v>
      </c>
      <c r="L18" t="s">
        <v>301</v>
      </c>
      <c r="M18" t="s">
        <v>1105</v>
      </c>
      <c r="N18" t="s">
        <v>287</v>
      </c>
      <c r="O18" t="s">
        <v>1111</v>
      </c>
      <c r="P18" t="s">
        <v>309</v>
      </c>
      <c r="Q18" t="s">
        <v>438</v>
      </c>
      <c r="R18" t="str">
        <f t="shared" si="0"/>
        <v>SFVA-1-00000-EL-X-02266-G0-A1-IDOM-TD-pdf-b</v>
      </c>
      <c r="S18" t="s">
        <v>1279</v>
      </c>
      <c r="T18" t="str">
        <f t="shared" si="1"/>
        <v>SFVA-1-00000-EL-X-02266-G0-A1-IDOM-TD-pdf-b-MEP. Gen. Elec. Equipment and material. Technical Specification.pdf</v>
      </c>
      <c r="U18" t="s">
        <v>165</v>
      </c>
      <c r="V18" s="3"/>
      <c r="X18" t="s">
        <v>279</v>
      </c>
      <c r="Y18" t="s">
        <v>280</v>
      </c>
      <c r="Z18" t="s">
        <v>320</v>
      </c>
      <c r="AA18" t="s">
        <v>434</v>
      </c>
      <c r="AB18" t="s">
        <v>262</v>
      </c>
      <c r="AC18" s="21" t="s">
        <v>2929</v>
      </c>
      <c r="AD18" t="s">
        <v>301</v>
      </c>
      <c r="AE18" t="s">
        <v>1105</v>
      </c>
      <c r="AF18" t="s">
        <v>1972</v>
      </c>
      <c r="AG18" t="s">
        <v>1973</v>
      </c>
      <c r="AH18" t="s">
        <v>309</v>
      </c>
      <c r="AI18" t="s">
        <v>438</v>
      </c>
      <c r="AJ18" t="str">
        <f t="shared" si="2"/>
        <v>SFVA-1-00000-EL-X-00116-G0-A1-JVFCCSJ-SD-pdf-b</v>
      </c>
      <c r="AK18" s="45" t="s">
        <v>1279</v>
      </c>
      <c r="AL18" t="str">
        <f t="shared" si="3"/>
        <v>SFVA-1-00000-EL-X-00116-G0-A1-JVFCCSJ-SD-pdf-b-MEP. Gen. Elec. Equipment and material. Technical Specification.pdf</v>
      </c>
      <c r="AM18" t="s">
        <v>165</v>
      </c>
    </row>
    <row r="19" spans="1:39" x14ac:dyDescent="0.25">
      <c r="A19" t="s">
        <v>15</v>
      </c>
      <c r="B19" s="3">
        <v>1</v>
      </c>
      <c r="C19" s="3"/>
      <c r="E19" s="3"/>
      <c r="F19" t="s">
        <v>279</v>
      </c>
      <c r="G19" t="s">
        <v>280</v>
      </c>
      <c r="H19" t="s">
        <v>320</v>
      </c>
      <c r="I19" t="s">
        <v>434</v>
      </c>
      <c r="J19" t="s">
        <v>262</v>
      </c>
      <c r="K19" t="s">
        <v>1125</v>
      </c>
      <c r="L19" t="s">
        <v>301</v>
      </c>
      <c r="M19" t="s">
        <v>1105</v>
      </c>
      <c r="N19" t="s">
        <v>287</v>
      </c>
      <c r="O19" t="s">
        <v>288</v>
      </c>
      <c r="P19" t="s">
        <v>309</v>
      </c>
      <c r="Q19" t="s">
        <v>280</v>
      </c>
      <c r="R19" t="str">
        <f t="shared" si="0"/>
        <v>SFVA-1-00000-EL-X-02268-G0-A1-IDOM-DD-pdf-1</v>
      </c>
      <c r="S19" t="s">
        <v>1280</v>
      </c>
      <c r="T19" t="str">
        <f t="shared" si="1"/>
        <v>SFVA-1-00000-EL-X-02268-G0-A1-IDOM-DD-pdf-1-MEP. MV Cables. Data Sheet.pdf</v>
      </c>
      <c r="U19" t="s">
        <v>165</v>
      </c>
      <c r="V19" s="3"/>
      <c r="X19" t="s">
        <v>279</v>
      </c>
      <c r="Y19" t="s">
        <v>280</v>
      </c>
      <c r="Z19" t="s">
        <v>320</v>
      </c>
      <c r="AA19" t="s">
        <v>434</v>
      </c>
      <c r="AB19" t="s">
        <v>262</v>
      </c>
      <c r="AC19" s="21" t="s">
        <v>2930</v>
      </c>
      <c r="AD19" t="s">
        <v>301</v>
      </c>
      <c r="AE19" t="s">
        <v>1105</v>
      </c>
      <c r="AF19" t="s">
        <v>1972</v>
      </c>
      <c r="AG19" t="s">
        <v>1973</v>
      </c>
      <c r="AH19" t="s">
        <v>309</v>
      </c>
      <c r="AI19" t="s">
        <v>280</v>
      </c>
      <c r="AJ19" t="str">
        <f t="shared" si="2"/>
        <v>SFVA-1-00000-EL-X-00117-G0-A1-JVFCCSJ-SD-pdf-1</v>
      </c>
      <c r="AK19" s="45" t="s">
        <v>1280</v>
      </c>
      <c r="AL19" t="str">
        <f t="shared" si="3"/>
        <v>SFVA-1-00000-EL-X-00117-G0-A1-JVFCCSJ-SD-pdf-1-MEP. MV Cables. Data Sheet.pdf</v>
      </c>
      <c r="AM19" t="s">
        <v>165</v>
      </c>
    </row>
    <row r="20" spans="1:39" x14ac:dyDescent="0.25">
      <c r="A20" t="s">
        <v>15</v>
      </c>
      <c r="B20" s="3">
        <v>1</v>
      </c>
      <c r="C20" s="3"/>
      <c r="E20" s="3"/>
      <c r="F20" t="s">
        <v>279</v>
      </c>
      <c r="G20" t="s">
        <v>280</v>
      </c>
      <c r="H20" t="s">
        <v>320</v>
      </c>
      <c r="I20" t="s">
        <v>434</v>
      </c>
      <c r="J20" t="s">
        <v>262</v>
      </c>
      <c r="K20" t="s">
        <v>1125</v>
      </c>
      <c r="L20" t="s">
        <v>301</v>
      </c>
      <c r="M20" t="s">
        <v>1105</v>
      </c>
      <c r="N20" t="s">
        <v>287</v>
      </c>
      <c r="O20" t="s">
        <v>1111</v>
      </c>
      <c r="P20" t="s">
        <v>309</v>
      </c>
      <c r="Q20" t="s">
        <v>331</v>
      </c>
      <c r="R20" t="str">
        <f t="shared" si="0"/>
        <v>SFVA-1-00000-EL-X-02268-G0-A1-IDOM-TD-pdf-a</v>
      </c>
      <c r="S20" t="s">
        <v>1280</v>
      </c>
      <c r="T20" t="str">
        <f t="shared" si="1"/>
        <v>SFVA-1-00000-EL-X-02268-G0-A1-IDOM-TD-pdf-a-MEP. MV Cables. Data Sheet.pdf</v>
      </c>
      <c r="U20" t="s">
        <v>165</v>
      </c>
      <c r="V20" s="3"/>
      <c r="X20" t="s">
        <v>279</v>
      </c>
      <c r="Y20" t="s">
        <v>280</v>
      </c>
      <c r="Z20" t="s">
        <v>320</v>
      </c>
      <c r="AA20" t="s">
        <v>434</v>
      </c>
      <c r="AB20" t="s">
        <v>262</v>
      </c>
      <c r="AC20" s="21" t="s">
        <v>2931</v>
      </c>
      <c r="AD20" t="s">
        <v>301</v>
      </c>
      <c r="AE20" t="s">
        <v>1105</v>
      </c>
      <c r="AF20" t="s">
        <v>1972</v>
      </c>
      <c r="AG20" t="s">
        <v>1973</v>
      </c>
      <c r="AH20" t="s">
        <v>309</v>
      </c>
      <c r="AI20" t="s">
        <v>331</v>
      </c>
      <c r="AJ20" t="str">
        <f t="shared" si="2"/>
        <v>SFVA-1-00000-EL-X-00118-G0-A1-JVFCCSJ-SD-pdf-a</v>
      </c>
      <c r="AK20" s="45" t="s">
        <v>1280</v>
      </c>
      <c r="AL20" t="str">
        <f t="shared" si="3"/>
        <v>SFVA-1-00000-EL-X-00118-G0-A1-JVFCCSJ-SD-pdf-a-MEP. MV Cables. Data Sheet.pdf</v>
      </c>
      <c r="AM20" t="s">
        <v>165</v>
      </c>
    </row>
    <row r="21" spans="1:39" x14ac:dyDescent="0.25">
      <c r="A21" t="s">
        <v>15</v>
      </c>
      <c r="B21" s="3">
        <v>1</v>
      </c>
      <c r="C21" s="3"/>
      <c r="E21" s="3"/>
      <c r="F21" t="s">
        <v>279</v>
      </c>
      <c r="G21" t="s">
        <v>280</v>
      </c>
      <c r="H21" t="s">
        <v>320</v>
      </c>
      <c r="I21" t="s">
        <v>434</v>
      </c>
      <c r="J21" t="s">
        <v>262</v>
      </c>
      <c r="K21" t="s">
        <v>1126</v>
      </c>
      <c r="L21" t="s">
        <v>301</v>
      </c>
      <c r="M21" t="s">
        <v>1105</v>
      </c>
      <c r="N21" t="s">
        <v>287</v>
      </c>
      <c r="O21" t="s">
        <v>288</v>
      </c>
      <c r="P21" t="s">
        <v>309</v>
      </c>
      <c r="Q21" t="s">
        <v>280</v>
      </c>
      <c r="R21" t="str">
        <f t="shared" si="0"/>
        <v>SFVA-1-00000-EL-X-02269-G0-A1-IDOM-DD-pdf-1</v>
      </c>
      <c r="S21" t="s">
        <v>1281</v>
      </c>
      <c r="T21" t="str">
        <f t="shared" si="1"/>
        <v>SFVA-1-00000-EL-X-02269-G0-A1-IDOM-DD-pdf-1-MEP. LV Cables. Data Sheet.pdf</v>
      </c>
      <c r="U21" t="s">
        <v>165</v>
      </c>
      <c r="V21" s="3"/>
      <c r="X21" t="s">
        <v>279</v>
      </c>
      <c r="Y21" t="s">
        <v>280</v>
      </c>
      <c r="Z21" t="s">
        <v>320</v>
      </c>
      <c r="AA21" t="s">
        <v>434</v>
      </c>
      <c r="AB21" t="s">
        <v>262</v>
      </c>
      <c r="AC21" s="21" t="s">
        <v>2932</v>
      </c>
      <c r="AD21" t="s">
        <v>301</v>
      </c>
      <c r="AE21" t="s">
        <v>1105</v>
      </c>
      <c r="AF21" t="s">
        <v>1972</v>
      </c>
      <c r="AG21" t="s">
        <v>1973</v>
      </c>
      <c r="AH21" t="s">
        <v>309</v>
      </c>
      <c r="AI21" t="s">
        <v>280</v>
      </c>
      <c r="AJ21" t="str">
        <f t="shared" si="2"/>
        <v>SFVA-1-00000-EL-X-00119-G0-A1-JVFCCSJ-SD-pdf-1</v>
      </c>
      <c r="AK21" s="45" t="s">
        <v>1281</v>
      </c>
      <c r="AL21" t="str">
        <f t="shared" si="3"/>
        <v>SFVA-1-00000-EL-X-00119-G0-A1-JVFCCSJ-SD-pdf-1-MEP. LV Cables. Data Sheet.pdf</v>
      </c>
      <c r="AM21" t="s">
        <v>165</v>
      </c>
    </row>
    <row r="22" spans="1:39" x14ac:dyDescent="0.25">
      <c r="A22" t="s">
        <v>15</v>
      </c>
      <c r="B22" s="3">
        <v>1</v>
      </c>
      <c r="C22" s="3"/>
      <c r="E22" s="3"/>
      <c r="F22" t="s">
        <v>279</v>
      </c>
      <c r="G22" t="s">
        <v>280</v>
      </c>
      <c r="H22" t="s">
        <v>320</v>
      </c>
      <c r="I22" t="s">
        <v>434</v>
      </c>
      <c r="J22" t="s">
        <v>262</v>
      </c>
      <c r="K22" t="s">
        <v>1126</v>
      </c>
      <c r="L22" t="s">
        <v>301</v>
      </c>
      <c r="M22" t="s">
        <v>1105</v>
      </c>
      <c r="N22" t="s">
        <v>287</v>
      </c>
      <c r="O22" t="s">
        <v>1111</v>
      </c>
      <c r="P22" t="s">
        <v>309</v>
      </c>
      <c r="Q22" t="s">
        <v>331</v>
      </c>
      <c r="R22" t="str">
        <f t="shared" si="0"/>
        <v>SFVA-1-00000-EL-X-02269-G0-A1-IDOM-TD-pdf-a</v>
      </c>
      <c r="S22" t="s">
        <v>1281</v>
      </c>
      <c r="T22" t="str">
        <f t="shared" si="1"/>
        <v>SFVA-1-00000-EL-X-02269-G0-A1-IDOM-TD-pdf-a-MEP. LV Cables. Data Sheet.pdf</v>
      </c>
      <c r="U22" t="s">
        <v>165</v>
      </c>
      <c r="V22" s="3"/>
      <c r="X22" t="s">
        <v>279</v>
      </c>
      <c r="Y22" t="s">
        <v>280</v>
      </c>
      <c r="Z22" t="s">
        <v>320</v>
      </c>
      <c r="AA22" t="s">
        <v>434</v>
      </c>
      <c r="AB22" t="s">
        <v>262</v>
      </c>
      <c r="AC22" s="21" t="s">
        <v>2933</v>
      </c>
      <c r="AD22" t="s">
        <v>301</v>
      </c>
      <c r="AE22" t="s">
        <v>1105</v>
      </c>
      <c r="AF22" t="s">
        <v>1972</v>
      </c>
      <c r="AG22" t="s">
        <v>1973</v>
      </c>
      <c r="AH22" t="s">
        <v>309</v>
      </c>
      <c r="AI22" t="s">
        <v>331</v>
      </c>
      <c r="AJ22" t="str">
        <f t="shared" si="2"/>
        <v>SFVA-1-00000-EL-X-00120-G0-A1-JVFCCSJ-SD-pdf-a</v>
      </c>
      <c r="AK22" s="45" t="s">
        <v>1281</v>
      </c>
      <c r="AL22" t="str">
        <f t="shared" si="3"/>
        <v>SFVA-1-00000-EL-X-00120-G0-A1-JVFCCSJ-SD-pdf-a-MEP. LV Cables. Data Sheet.pdf</v>
      </c>
      <c r="AM22" t="s">
        <v>165</v>
      </c>
    </row>
    <row r="23" spans="1:39" x14ac:dyDescent="0.25">
      <c r="A23" t="s">
        <v>15</v>
      </c>
      <c r="B23" s="3">
        <v>1</v>
      </c>
      <c r="C23" s="3"/>
      <c r="E23" s="3"/>
      <c r="F23" t="s">
        <v>279</v>
      </c>
      <c r="G23" t="s">
        <v>280</v>
      </c>
      <c r="H23" t="s">
        <v>320</v>
      </c>
      <c r="I23" t="s">
        <v>434</v>
      </c>
      <c r="J23" t="s">
        <v>262</v>
      </c>
      <c r="K23" t="s">
        <v>1127</v>
      </c>
      <c r="L23" t="s">
        <v>301</v>
      </c>
      <c r="M23" t="s">
        <v>1105</v>
      </c>
      <c r="N23" t="s">
        <v>287</v>
      </c>
      <c r="O23" t="s">
        <v>288</v>
      </c>
      <c r="P23" t="s">
        <v>309</v>
      </c>
      <c r="Q23" t="s">
        <v>280</v>
      </c>
      <c r="R23" t="str">
        <f t="shared" si="0"/>
        <v>SFVA-1-00000-EL-X-02270-G0-A1-IDOM-DD-pdf-1</v>
      </c>
      <c r="S23" t="s">
        <v>1282</v>
      </c>
      <c r="T23" t="str">
        <f t="shared" si="1"/>
        <v>SFVA-1-00000-EL-X-02270-G0-A1-IDOM-DD-pdf-1-MEP. Cable Trays. Data Sheet.pdf</v>
      </c>
      <c r="U23" t="s">
        <v>165</v>
      </c>
      <c r="V23" s="3"/>
      <c r="X23" t="s">
        <v>279</v>
      </c>
      <c r="Y23" t="s">
        <v>280</v>
      </c>
      <c r="Z23" t="s">
        <v>320</v>
      </c>
      <c r="AA23" t="s">
        <v>434</v>
      </c>
      <c r="AB23" t="s">
        <v>262</v>
      </c>
      <c r="AC23" s="21" t="s">
        <v>327</v>
      </c>
      <c r="AD23" t="s">
        <v>301</v>
      </c>
      <c r="AE23" t="s">
        <v>1105</v>
      </c>
      <c r="AF23" t="s">
        <v>1972</v>
      </c>
      <c r="AG23" t="s">
        <v>1973</v>
      </c>
      <c r="AH23" t="s">
        <v>309</v>
      </c>
      <c r="AI23" t="s">
        <v>280</v>
      </c>
      <c r="AJ23" t="str">
        <f t="shared" si="2"/>
        <v>SFVA-1-00000-EL-X-00121-G0-A1-JVFCCSJ-SD-pdf-1</v>
      </c>
      <c r="AK23" s="45" t="s">
        <v>1282</v>
      </c>
      <c r="AL23" t="str">
        <f t="shared" si="3"/>
        <v>SFVA-1-00000-EL-X-00121-G0-A1-JVFCCSJ-SD-pdf-1-MEP. Cable Trays. Data Sheet.pdf</v>
      </c>
      <c r="AM23" t="s">
        <v>165</v>
      </c>
    </row>
    <row r="24" spans="1:39" x14ac:dyDescent="0.25">
      <c r="A24" t="s">
        <v>15</v>
      </c>
      <c r="B24" s="3">
        <v>1</v>
      </c>
      <c r="C24" s="3"/>
      <c r="E24" s="3"/>
      <c r="F24" t="s">
        <v>279</v>
      </c>
      <c r="G24" t="s">
        <v>280</v>
      </c>
      <c r="H24" t="s">
        <v>320</v>
      </c>
      <c r="I24" t="s">
        <v>434</v>
      </c>
      <c r="J24" t="s">
        <v>262</v>
      </c>
      <c r="K24" t="s">
        <v>1127</v>
      </c>
      <c r="L24" t="s">
        <v>301</v>
      </c>
      <c r="M24" t="s">
        <v>1105</v>
      </c>
      <c r="N24" t="s">
        <v>287</v>
      </c>
      <c r="O24" t="s">
        <v>1111</v>
      </c>
      <c r="P24" t="s">
        <v>309</v>
      </c>
      <c r="Q24" t="s">
        <v>331</v>
      </c>
      <c r="R24" t="str">
        <f t="shared" si="0"/>
        <v>SFVA-1-00000-EL-X-02270-G0-A1-IDOM-TD-pdf-a</v>
      </c>
      <c r="S24" t="s">
        <v>1282</v>
      </c>
      <c r="T24" t="str">
        <f t="shared" si="1"/>
        <v>SFVA-1-00000-EL-X-02270-G0-A1-IDOM-TD-pdf-a-MEP. Cable Trays. Data Sheet.pdf</v>
      </c>
      <c r="U24" t="s">
        <v>165</v>
      </c>
      <c r="V24" s="3"/>
      <c r="X24" t="s">
        <v>279</v>
      </c>
      <c r="Y24" t="s">
        <v>280</v>
      </c>
      <c r="Z24" t="s">
        <v>320</v>
      </c>
      <c r="AA24" t="s">
        <v>434</v>
      </c>
      <c r="AB24" t="s">
        <v>262</v>
      </c>
      <c r="AC24" s="21" t="s">
        <v>354</v>
      </c>
      <c r="AD24" t="s">
        <v>301</v>
      </c>
      <c r="AE24" t="s">
        <v>1105</v>
      </c>
      <c r="AF24" t="s">
        <v>1972</v>
      </c>
      <c r="AG24" t="s">
        <v>1973</v>
      </c>
      <c r="AH24" t="s">
        <v>309</v>
      </c>
      <c r="AI24" t="s">
        <v>331</v>
      </c>
      <c r="AJ24" t="str">
        <f t="shared" si="2"/>
        <v>SFVA-1-00000-EL-X-00122-G0-A1-JVFCCSJ-SD-pdf-a</v>
      </c>
      <c r="AK24" s="45" t="s">
        <v>1282</v>
      </c>
      <c r="AL24" t="str">
        <f t="shared" si="3"/>
        <v>SFVA-1-00000-EL-X-00122-G0-A1-JVFCCSJ-SD-pdf-a-MEP. Cable Trays. Data Sheet.pdf</v>
      </c>
      <c r="AM24" t="s">
        <v>165</v>
      </c>
    </row>
    <row r="25" spans="1:39" x14ac:dyDescent="0.25">
      <c r="A25" t="s">
        <v>15</v>
      </c>
      <c r="B25" s="3">
        <v>1</v>
      </c>
      <c r="C25" s="3"/>
      <c r="E25" s="3"/>
      <c r="F25" t="s">
        <v>279</v>
      </c>
      <c r="G25" t="s">
        <v>280</v>
      </c>
      <c r="H25" t="s">
        <v>320</v>
      </c>
      <c r="I25" t="s">
        <v>434</v>
      </c>
      <c r="J25" t="s">
        <v>262</v>
      </c>
      <c r="K25" t="s">
        <v>1128</v>
      </c>
      <c r="L25" t="s">
        <v>301</v>
      </c>
      <c r="M25" t="s">
        <v>1105</v>
      </c>
      <c r="N25" t="s">
        <v>287</v>
      </c>
      <c r="O25" t="s">
        <v>288</v>
      </c>
      <c r="P25" t="s">
        <v>309</v>
      </c>
      <c r="Q25" t="s">
        <v>280</v>
      </c>
      <c r="R25" t="str">
        <f t="shared" si="0"/>
        <v>SFVA-1-00000-EL-X-02271-G0-A1-IDOM-DD-pdf-1</v>
      </c>
      <c r="S25" t="s">
        <v>1283</v>
      </c>
      <c r="T25" t="str">
        <f t="shared" si="1"/>
        <v>SFVA-1-00000-EL-X-02271-G0-A1-IDOM-DD-pdf-1-MEP. Capacitor Banks. Data Sheet.pdf</v>
      </c>
      <c r="U25" t="s">
        <v>165</v>
      </c>
      <c r="V25" s="3"/>
      <c r="X25" t="s">
        <v>279</v>
      </c>
      <c r="Y25" t="s">
        <v>280</v>
      </c>
      <c r="Z25" t="s">
        <v>320</v>
      </c>
      <c r="AA25" t="s">
        <v>434</v>
      </c>
      <c r="AB25" t="s">
        <v>262</v>
      </c>
      <c r="AC25" s="21" t="s">
        <v>2934</v>
      </c>
      <c r="AD25" t="s">
        <v>301</v>
      </c>
      <c r="AE25" t="s">
        <v>1105</v>
      </c>
      <c r="AF25" t="s">
        <v>1972</v>
      </c>
      <c r="AG25" t="s">
        <v>1973</v>
      </c>
      <c r="AH25" t="s">
        <v>309</v>
      </c>
      <c r="AI25" t="s">
        <v>280</v>
      </c>
      <c r="AJ25" t="str">
        <f t="shared" si="2"/>
        <v>SFVA-1-00000-EL-X-00123-G0-A1-JVFCCSJ-SD-pdf-1</v>
      </c>
      <c r="AK25" s="45" t="s">
        <v>1283</v>
      </c>
      <c r="AL25" t="str">
        <f t="shared" si="3"/>
        <v>SFVA-1-00000-EL-X-00123-G0-A1-JVFCCSJ-SD-pdf-1-MEP. Capacitor Banks. Data Sheet.pdf</v>
      </c>
      <c r="AM25" t="s">
        <v>165</v>
      </c>
    </row>
    <row r="26" spans="1:39" x14ac:dyDescent="0.25">
      <c r="A26" t="s">
        <v>15</v>
      </c>
      <c r="B26" s="3">
        <v>1</v>
      </c>
      <c r="C26" s="3"/>
      <c r="E26" s="3"/>
      <c r="F26" t="s">
        <v>279</v>
      </c>
      <c r="G26" t="s">
        <v>280</v>
      </c>
      <c r="H26" t="s">
        <v>320</v>
      </c>
      <c r="I26" t="s">
        <v>434</v>
      </c>
      <c r="J26" t="s">
        <v>262</v>
      </c>
      <c r="K26" t="s">
        <v>1128</v>
      </c>
      <c r="L26" t="s">
        <v>301</v>
      </c>
      <c r="M26" t="s">
        <v>1105</v>
      </c>
      <c r="N26" t="s">
        <v>287</v>
      </c>
      <c r="O26" t="s">
        <v>1111</v>
      </c>
      <c r="P26" t="s">
        <v>309</v>
      </c>
      <c r="Q26" t="s">
        <v>331</v>
      </c>
      <c r="R26" t="str">
        <f t="shared" si="0"/>
        <v>SFVA-1-00000-EL-X-02271-G0-A1-IDOM-TD-pdf-a</v>
      </c>
      <c r="S26" t="s">
        <v>1283</v>
      </c>
      <c r="T26" t="str">
        <f t="shared" si="1"/>
        <v>SFVA-1-00000-EL-X-02271-G0-A1-IDOM-TD-pdf-a-MEP. Capacitor Banks. Data Sheet.pdf</v>
      </c>
      <c r="U26" t="s">
        <v>165</v>
      </c>
      <c r="V26" s="3"/>
      <c r="X26" t="s">
        <v>279</v>
      </c>
      <c r="Y26" t="s">
        <v>280</v>
      </c>
      <c r="Z26" t="s">
        <v>320</v>
      </c>
      <c r="AA26" t="s">
        <v>434</v>
      </c>
      <c r="AB26" t="s">
        <v>262</v>
      </c>
      <c r="AC26" s="21" t="s">
        <v>2935</v>
      </c>
      <c r="AD26" t="s">
        <v>301</v>
      </c>
      <c r="AE26" t="s">
        <v>1105</v>
      </c>
      <c r="AF26" t="s">
        <v>1972</v>
      </c>
      <c r="AG26" t="s">
        <v>1973</v>
      </c>
      <c r="AH26" t="s">
        <v>309</v>
      </c>
      <c r="AI26" t="s">
        <v>331</v>
      </c>
      <c r="AJ26" t="str">
        <f t="shared" si="2"/>
        <v>SFVA-1-00000-EL-X-00124-G0-A1-JVFCCSJ-SD-pdf-a</v>
      </c>
      <c r="AK26" s="45" t="s">
        <v>1283</v>
      </c>
      <c r="AL26" t="str">
        <f t="shared" si="3"/>
        <v>SFVA-1-00000-EL-X-00124-G0-A1-JVFCCSJ-SD-pdf-a-MEP. Capacitor Banks. Data Sheet.pdf</v>
      </c>
      <c r="AM26" t="s">
        <v>165</v>
      </c>
    </row>
    <row r="27" spans="1:39" x14ac:dyDescent="0.25">
      <c r="A27" t="s">
        <v>15</v>
      </c>
      <c r="B27" s="3">
        <v>1</v>
      </c>
      <c r="C27" s="3"/>
      <c r="E27" s="3"/>
      <c r="F27" t="s">
        <v>279</v>
      </c>
      <c r="G27" t="s">
        <v>280</v>
      </c>
      <c r="H27" t="s">
        <v>320</v>
      </c>
      <c r="I27" t="s">
        <v>434</v>
      </c>
      <c r="J27" t="s">
        <v>262</v>
      </c>
      <c r="K27" t="s">
        <v>1129</v>
      </c>
      <c r="L27" t="s">
        <v>301</v>
      </c>
      <c r="M27" t="s">
        <v>1105</v>
      </c>
      <c r="N27" t="s">
        <v>287</v>
      </c>
      <c r="O27" t="s">
        <v>288</v>
      </c>
      <c r="P27" t="s">
        <v>309</v>
      </c>
      <c r="Q27" t="s">
        <v>280</v>
      </c>
      <c r="R27" t="str">
        <f t="shared" si="0"/>
        <v>SFVA-1-00000-EL-X-02273-G0-A1-IDOM-DD-pdf-1</v>
      </c>
      <c r="S27" t="s">
        <v>1284</v>
      </c>
      <c r="T27" t="str">
        <f t="shared" si="1"/>
        <v>SFVA-1-00000-EL-X-02273-G0-A1-IDOM-DD-pdf-1-MEP. MV Switchgears. Data Sheet.pdf</v>
      </c>
      <c r="U27" t="s">
        <v>165</v>
      </c>
      <c r="V27" s="3"/>
      <c r="X27" t="s">
        <v>279</v>
      </c>
      <c r="Y27" t="s">
        <v>280</v>
      </c>
      <c r="Z27" t="s">
        <v>320</v>
      </c>
      <c r="AA27" t="s">
        <v>434</v>
      </c>
      <c r="AB27" t="s">
        <v>262</v>
      </c>
      <c r="AC27" s="21" t="s">
        <v>2936</v>
      </c>
      <c r="AD27" t="s">
        <v>301</v>
      </c>
      <c r="AE27" t="s">
        <v>1105</v>
      </c>
      <c r="AF27" t="s">
        <v>1972</v>
      </c>
      <c r="AG27" t="s">
        <v>1973</v>
      </c>
      <c r="AH27" t="s">
        <v>309</v>
      </c>
      <c r="AI27" t="s">
        <v>280</v>
      </c>
      <c r="AJ27" t="str">
        <f t="shared" si="2"/>
        <v>SFVA-1-00000-EL-X-00125-G0-A1-JVFCCSJ-SD-pdf-1</v>
      </c>
      <c r="AK27" s="45" t="s">
        <v>1284</v>
      </c>
      <c r="AL27" t="str">
        <f t="shared" si="3"/>
        <v>SFVA-1-00000-EL-X-00125-G0-A1-JVFCCSJ-SD-pdf-1-MEP. MV Switchgears. Data Sheet.pdf</v>
      </c>
      <c r="AM27" t="s">
        <v>165</v>
      </c>
    </row>
    <row r="28" spans="1:39" x14ac:dyDescent="0.25">
      <c r="A28" t="s">
        <v>15</v>
      </c>
      <c r="B28" s="3">
        <v>1</v>
      </c>
      <c r="C28" s="3"/>
      <c r="E28" s="3"/>
      <c r="F28" t="s">
        <v>279</v>
      </c>
      <c r="G28" t="s">
        <v>280</v>
      </c>
      <c r="H28" t="s">
        <v>320</v>
      </c>
      <c r="I28" t="s">
        <v>434</v>
      </c>
      <c r="J28" t="s">
        <v>262</v>
      </c>
      <c r="K28" t="s">
        <v>1129</v>
      </c>
      <c r="L28" t="s">
        <v>301</v>
      </c>
      <c r="M28" t="s">
        <v>1105</v>
      </c>
      <c r="N28" t="s">
        <v>287</v>
      </c>
      <c r="O28" t="s">
        <v>1111</v>
      </c>
      <c r="P28" t="s">
        <v>309</v>
      </c>
      <c r="Q28" t="s">
        <v>438</v>
      </c>
      <c r="R28" t="str">
        <f t="shared" si="0"/>
        <v>SFVA-1-00000-EL-X-02273-G0-A1-IDOM-TD-pdf-b</v>
      </c>
      <c r="S28" t="s">
        <v>1284</v>
      </c>
      <c r="T28" t="str">
        <f t="shared" si="1"/>
        <v>SFVA-1-00000-EL-X-02273-G0-A1-IDOM-TD-pdf-b-MEP. MV Switchgears. Data Sheet.pdf</v>
      </c>
      <c r="U28" t="s">
        <v>165</v>
      </c>
      <c r="V28" s="3"/>
      <c r="X28" t="s">
        <v>279</v>
      </c>
      <c r="Y28" t="s">
        <v>280</v>
      </c>
      <c r="Z28" t="s">
        <v>320</v>
      </c>
      <c r="AA28" t="s">
        <v>434</v>
      </c>
      <c r="AB28" t="s">
        <v>262</v>
      </c>
      <c r="AC28" s="21" t="s">
        <v>2937</v>
      </c>
      <c r="AD28" t="s">
        <v>301</v>
      </c>
      <c r="AE28" t="s">
        <v>1105</v>
      </c>
      <c r="AF28" t="s">
        <v>1972</v>
      </c>
      <c r="AG28" t="s">
        <v>1973</v>
      </c>
      <c r="AH28" t="s">
        <v>309</v>
      </c>
      <c r="AI28" t="s">
        <v>438</v>
      </c>
      <c r="AJ28" t="str">
        <f t="shared" si="2"/>
        <v>SFVA-1-00000-EL-X-00126-G0-A1-JVFCCSJ-SD-pdf-b</v>
      </c>
      <c r="AK28" s="45" t="s">
        <v>1284</v>
      </c>
      <c r="AL28" t="str">
        <f t="shared" si="3"/>
        <v>SFVA-1-00000-EL-X-00126-G0-A1-JVFCCSJ-SD-pdf-b-MEP. MV Switchgears. Data Sheet.pdf</v>
      </c>
      <c r="AM28" t="s">
        <v>165</v>
      </c>
    </row>
    <row r="29" spans="1:39" x14ac:dyDescent="0.25">
      <c r="A29" t="s">
        <v>15</v>
      </c>
      <c r="B29" s="3">
        <v>1</v>
      </c>
      <c r="C29" s="3"/>
      <c r="E29" s="3"/>
      <c r="F29" t="s">
        <v>279</v>
      </c>
      <c r="G29" t="s">
        <v>280</v>
      </c>
      <c r="H29" t="s">
        <v>320</v>
      </c>
      <c r="I29" t="s">
        <v>434</v>
      </c>
      <c r="J29" t="s">
        <v>262</v>
      </c>
      <c r="K29" t="s">
        <v>1130</v>
      </c>
      <c r="L29" t="s">
        <v>301</v>
      </c>
      <c r="M29" t="s">
        <v>1105</v>
      </c>
      <c r="N29" t="s">
        <v>287</v>
      </c>
      <c r="O29" t="s">
        <v>288</v>
      </c>
      <c r="P29" t="s">
        <v>309</v>
      </c>
      <c r="Q29" t="s">
        <v>280</v>
      </c>
      <c r="R29" t="str">
        <f t="shared" si="0"/>
        <v>SFVA-1-00000-EL-X-02274-G0-A1-IDOM-DD-pdf-1</v>
      </c>
      <c r="S29" t="s">
        <v>1285</v>
      </c>
      <c r="T29" t="str">
        <f t="shared" si="1"/>
        <v>SFVA-1-00000-EL-X-02274-G0-A1-IDOM-DD-pdf-1-MEP. LV Switchgears. Data Sheet.pdf</v>
      </c>
      <c r="U29" t="s">
        <v>165</v>
      </c>
      <c r="V29" s="3"/>
      <c r="X29" t="s">
        <v>279</v>
      </c>
      <c r="Y29" t="s">
        <v>280</v>
      </c>
      <c r="Z29" t="s">
        <v>320</v>
      </c>
      <c r="AA29" t="s">
        <v>434</v>
      </c>
      <c r="AB29" t="s">
        <v>262</v>
      </c>
      <c r="AC29" s="21" t="s">
        <v>2938</v>
      </c>
      <c r="AD29" t="s">
        <v>301</v>
      </c>
      <c r="AE29" t="s">
        <v>1105</v>
      </c>
      <c r="AF29" t="s">
        <v>1972</v>
      </c>
      <c r="AG29" t="s">
        <v>1973</v>
      </c>
      <c r="AH29" t="s">
        <v>309</v>
      </c>
      <c r="AI29" t="s">
        <v>280</v>
      </c>
      <c r="AJ29" t="str">
        <f t="shared" si="2"/>
        <v>SFVA-1-00000-EL-X-00127-G0-A1-JVFCCSJ-SD-pdf-1</v>
      </c>
      <c r="AK29" s="45" t="s">
        <v>1285</v>
      </c>
      <c r="AL29" t="str">
        <f t="shared" si="3"/>
        <v>SFVA-1-00000-EL-X-00127-G0-A1-JVFCCSJ-SD-pdf-1-MEP. LV Switchgears. Data Sheet.pdf</v>
      </c>
      <c r="AM29" t="s">
        <v>165</v>
      </c>
    </row>
    <row r="30" spans="1:39" x14ac:dyDescent="0.25">
      <c r="A30" t="s">
        <v>15</v>
      </c>
      <c r="B30" s="3">
        <v>1</v>
      </c>
      <c r="C30" s="3"/>
      <c r="E30" s="3"/>
      <c r="F30" t="s">
        <v>279</v>
      </c>
      <c r="G30" t="s">
        <v>280</v>
      </c>
      <c r="H30" t="s">
        <v>320</v>
      </c>
      <c r="I30" t="s">
        <v>434</v>
      </c>
      <c r="J30" t="s">
        <v>262</v>
      </c>
      <c r="K30" t="s">
        <v>1130</v>
      </c>
      <c r="L30" t="s">
        <v>301</v>
      </c>
      <c r="M30" t="s">
        <v>1105</v>
      </c>
      <c r="N30" t="s">
        <v>287</v>
      </c>
      <c r="O30" t="s">
        <v>1111</v>
      </c>
      <c r="P30" t="s">
        <v>309</v>
      </c>
      <c r="Q30" t="s">
        <v>438</v>
      </c>
      <c r="R30" t="str">
        <f t="shared" si="0"/>
        <v>SFVA-1-00000-EL-X-02274-G0-A1-IDOM-TD-pdf-b</v>
      </c>
      <c r="S30" t="s">
        <v>1285</v>
      </c>
      <c r="T30" t="str">
        <f t="shared" si="1"/>
        <v>SFVA-1-00000-EL-X-02274-G0-A1-IDOM-TD-pdf-b-MEP. LV Switchgears. Data Sheet.pdf</v>
      </c>
      <c r="U30" t="s">
        <v>165</v>
      </c>
      <c r="V30" s="3"/>
      <c r="X30" t="s">
        <v>279</v>
      </c>
      <c r="Y30" t="s">
        <v>280</v>
      </c>
      <c r="Z30" t="s">
        <v>320</v>
      </c>
      <c r="AA30" t="s">
        <v>434</v>
      </c>
      <c r="AB30" t="s">
        <v>262</v>
      </c>
      <c r="AC30" s="21" t="s">
        <v>2939</v>
      </c>
      <c r="AD30" t="s">
        <v>301</v>
      </c>
      <c r="AE30" t="s">
        <v>1105</v>
      </c>
      <c r="AF30" t="s">
        <v>1972</v>
      </c>
      <c r="AG30" t="s">
        <v>1973</v>
      </c>
      <c r="AH30" t="s">
        <v>309</v>
      </c>
      <c r="AI30" t="s">
        <v>438</v>
      </c>
      <c r="AJ30" t="str">
        <f t="shared" si="2"/>
        <v>SFVA-1-00000-EL-X-00128-G0-A1-JVFCCSJ-SD-pdf-b</v>
      </c>
      <c r="AK30" s="45" t="s">
        <v>1285</v>
      </c>
      <c r="AL30" t="str">
        <f t="shared" si="3"/>
        <v>SFVA-1-00000-EL-X-00128-G0-A1-JVFCCSJ-SD-pdf-b-MEP. LV Switchgears. Data Sheet.pdf</v>
      </c>
      <c r="AM30" t="s">
        <v>165</v>
      </c>
    </row>
    <row r="31" spans="1:39" x14ac:dyDescent="0.25">
      <c r="A31" t="s">
        <v>15</v>
      </c>
      <c r="B31" s="3">
        <v>1</v>
      </c>
      <c r="C31" s="3"/>
      <c r="E31" s="3"/>
      <c r="F31" t="s">
        <v>279</v>
      </c>
      <c r="G31" t="s">
        <v>280</v>
      </c>
      <c r="H31" t="s">
        <v>320</v>
      </c>
      <c r="I31" t="s">
        <v>434</v>
      </c>
      <c r="J31" t="s">
        <v>262</v>
      </c>
      <c r="K31" t="s">
        <v>1131</v>
      </c>
      <c r="L31" t="s">
        <v>301</v>
      </c>
      <c r="M31" t="s">
        <v>1105</v>
      </c>
      <c r="N31" t="s">
        <v>287</v>
      </c>
      <c r="O31" t="s">
        <v>288</v>
      </c>
      <c r="P31" t="s">
        <v>309</v>
      </c>
      <c r="Q31" t="s">
        <v>280</v>
      </c>
      <c r="R31" t="str">
        <f t="shared" si="0"/>
        <v>SFVA-1-00000-EL-X-02275-G0-A1-IDOM-DD-pdf-1</v>
      </c>
      <c r="S31" t="s">
        <v>1286</v>
      </c>
      <c r="T31" t="str">
        <f t="shared" si="1"/>
        <v>SFVA-1-00000-EL-X-02275-G0-A1-IDOM-DD-pdf-1-MEP. MCCs. Data Sheet.pdf</v>
      </c>
      <c r="U31" t="s">
        <v>165</v>
      </c>
      <c r="V31" s="3"/>
      <c r="X31" t="s">
        <v>279</v>
      </c>
      <c r="Y31" t="s">
        <v>280</v>
      </c>
      <c r="Z31" t="s">
        <v>320</v>
      </c>
      <c r="AA31" t="s">
        <v>434</v>
      </c>
      <c r="AB31" t="s">
        <v>262</v>
      </c>
      <c r="AC31" s="21" t="s">
        <v>2940</v>
      </c>
      <c r="AD31" t="s">
        <v>301</v>
      </c>
      <c r="AE31" t="s">
        <v>1105</v>
      </c>
      <c r="AF31" t="s">
        <v>1972</v>
      </c>
      <c r="AG31" t="s">
        <v>1973</v>
      </c>
      <c r="AH31" t="s">
        <v>309</v>
      </c>
      <c r="AI31" t="s">
        <v>280</v>
      </c>
      <c r="AJ31" t="str">
        <f t="shared" si="2"/>
        <v>SFVA-1-00000-EL-X-00129-G0-A1-JVFCCSJ-SD-pdf-1</v>
      </c>
      <c r="AK31" s="45" t="s">
        <v>1286</v>
      </c>
      <c r="AL31" t="str">
        <f t="shared" si="3"/>
        <v>SFVA-1-00000-EL-X-00129-G0-A1-JVFCCSJ-SD-pdf-1-MEP. MCCs. Data Sheet.pdf</v>
      </c>
      <c r="AM31" t="s">
        <v>165</v>
      </c>
    </row>
    <row r="32" spans="1:39" x14ac:dyDescent="0.25">
      <c r="A32" t="s">
        <v>15</v>
      </c>
      <c r="B32" s="3">
        <v>1</v>
      </c>
      <c r="C32" s="3"/>
      <c r="E32" s="3"/>
      <c r="F32" t="s">
        <v>279</v>
      </c>
      <c r="G32" t="s">
        <v>280</v>
      </c>
      <c r="H32" t="s">
        <v>320</v>
      </c>
      <c r="I32" t="s">
        <v>434</v>
      </c>
      <c r="J32" t="s">
        <v>262</v>
      </c>
      <c r="K32" t="s">
        <v>1131</v>
      </c>
      <c r="L32" t="s">
        <v>301</v>
      </c>
      <c r="M32" t="s">
        <v>1105</v>
      </c>
      <c r="N32" t="s">
        <v>287</v>
      </c>
      <c r="O32" t="s">
        <v>1111</v>
      </c>
      <c r="P32" t="s">
        <v>309</v>
      </c>
      <c r="Q32" t="s">
        <v>331</v>
      </c>
      <c r="R32" t="str">
        <f t="shared" si="0"/>
        <v>SFVA-1-00000-EL-X-02275-G0-A1-IDOM-TD-pdf-a</v>
      </c>
      <c r="S32" t="s">
        <v>1286</v>
      </c>
      <c r="T32" t="str">
        <f t="shared" si="1"/>
        <v>SFVA-1-00000-EL-X-02275-G0-A1-IDOM-TD-pdf-a-MEP. MCCs. Data Sheet.pdf</v>
      </c>
      <c r="U32" t="s">
        <v>165</v>
      </c>
      <c r="V32" s="3"/>
      <c r="X32" t="s">
        <v>279</v>
      </c>
      <c r="Y32" t="s">
        <v>280</v>
      </c>
      <c r="Z32" t="s">
        <v>320</v>
      </c>
      <c r="AA32" t="s">
        <v>434</v>
      </c>
      <c r="AB32" t="s">
        <v>262</v>
      </c>
      <c r="AC32" s="21" t="s">
        <v>2941</v>
      </c>
      <c r="AD32" t="s">
        <v>301</v>
      </c>
      <c r="AE32" t="s">
        <v>1105</v>
      </c>
      <c r="AF32" t="s">
        <v>1972</v>
      </c>
      <c r="AG32" t="s">
        <v>1973</v>
      </c>
      <c r="AH32" t="s">
        <v>309</v>
      </c>
      <c r="AI32" t="s">
        <v>331</v>
      </c>
      <c r="AJ32" t="str">
        <f t="shared" si="2"/>
        <v>SFVA-1-00000-EL-X-00130-G0-A1-JVFCCSJ-SD-pdf-a</v>
      </c>
      <c r="AK32" s="45" t="s">
        <v>1286</v>
      </c>
      <c r="AL32" t="str">
        <f t="shared" si="3"/>
        <v>SFVA-1-00000-EL-X-00130-G0-A1-JVFCCSJ-SD-pdf-a-MEP. MCCs. Data Sheet.pdf</v>
      </c>
      <c r="AM32" t="s">
        <v>165</v>
      </c>
    </row>
    <row r="33" spans="1:39" x14ac:dyDescent="0.25">
      <c r="A33" t="s">
        <v>15</v>
      </c>
      <c r="B33" s="3">
        <v>1</v>
      </c>
      <c r="C33" s="3"/>
      <c r="E33" s="3"/>
      <c r="F33" t="s">
        <v>279</v>
      </c>
      <c r="G33" t="s">
        <v>280</v>
      </c>
      <c r="H33" t="s">
        <v>320</v>
      </c>
      <c r="I33" t="s">
        <v>434</v>
      </c>
      <c r="J33" t="s">
        <v>262</v>
      </c>
      <c r="K33" t="s">
        <v>1132</v>
      </c>
      <c r="L33" t="s">
        <v>301</v>
      </c>
      <c r="M33" t="s">
        <v>1105</v>
      </c>
      <c r="N33" t="s">
        <v>287</v>
      </c>
      <c r="O33" t="s">
        <v>288</v>
      </c>
      <c r="P33" t="s">
        <v>309</v>
      </c>
      <c r="Q33" t="s">
        <v>280</v>
      </c>
      <c r="R33" t="str">
        <f t="shared" si="0"/>
        <v>SFVA-1-00000-EL-X-02276-G0-A1-IDOM-DD-pdf-1</v>
      </c>
      <c r="S33" t="s">
        <v>1287</v>
      </c>
      <c r="T33" t="str">
        <f t="shared" si="1"/>
        <v>SFVA-1-00000-EL-X-02276-G0-A1-IDOM-DD-pdf-1-MEP. LV Busbars. Data Sheet.pdf</v>
      </c>
      <c r="U33" t="s">
        <v>165</v>
      </c>
      <c r="V33" s="3"/>
      <c r="X33" t="s">
        <v>279</v>
      </c>
      <c r="Y33" t="s">
        <v>280</v>
      </c>
      <c r="Z33" t="s">
        <v>320</v>
      </c>
      <c r="AA33" t="s">
        <v>434</v>
      </c>
      <c r="AB33" t="s">
        <v>262</v>
      </c>
      <c r="AC33" s="21" t="s">
        <v>375</v>
      </c>
      <c r="AD33" t="s">
        <v>301</v>
      </c>
      <c r="AE33" t="s">
        <v>1105</v>
      </c>
      <c r="AF33" t="s">
        <v>1972</v>
      </c>
      <c r="AG33" t="s">
        <v>1973</v>
      </c>
      <c r="AH33" t="s">
        <v>309</v>
      </c>
      <c r="AI33" t="s">
        <v>280</v>
      </c>
      <c r="AJ33" t="str">
        <f t="shared" si="2"/>
        <v>SFVA-1-00000-EL-X-00131-G0-A1-JVFCCSJ-SD-pdf-1</v>
      </c>
      <c r="AK33" s="45" t="s">
        <v>1287</v>
      </c>
      <c r="AL33" t="str">
        <f t="shared" si="3"/>
        <v>SFVA-1-00000-EL-X-00131-G0-A1-JVFCCSJ-SD-pdf-1-MEP. LV Busbars. Data Sheet.pdf</v>
      </c>
      <c r="AM33" t="s">
        <v>165</v>
      </c>
    </row>
    <row r="34" spans="1:39" x14ac:dyDescent="0.25">
      <c r="A34" t="s">
        <v>15</v>
      </c>
      <c r="B34" s="3">
        <v>1</v>
      </c>
      <c r="C34" s="3"/>
      <c r="E34" s="3"/>
      <c r="F34" t="s">
        <v>279</v>
      </c>
      <c r="G34" t="s">
        <v>280</v>
      </c>
      <c r="H34" t="s">
        <v>320</v>
      </c>
      <c r="I34" t="s">
        <v>434</v>
      </c>
      <c r="J34" t="s">
        <v>262</v>
      </c>
      <c r="K34" t="s">
        <v>1132</v>
      </c>
      <c r="L34" t="s">
        <v>301</v>
      </c>
      <c r="M34" t="s">
        <v>1105</v>
      </c>
      <c r="N34" t="s">
        <v>287</v>
      </c>
      <c r="O34" t="s">
        <v>1111</v>
      </c>
      <c r="P34" t="s">
        <v>309</v>
      </c>
      <c r="Q34" t="s">
        <v>440</v>
      </c>
      <c r="R34" t="str">
        <f t="shared" si="0"/>
        <v>SFVA-1-00000-EL-X-02276-G0-A1-IDOM-TD-pdf-c</v>
      </c>
      <c r="S34" t="s">
        <v>1287</v>
      </c>
      <c r="T34" t="str">
        <f t="shared" si="1"/>
        <v>SFVA-1-00000-EL-X-02276-G0-A1-IDOM-TD-pdf-c-MEP. LV Busbars. Data Sheet.pdf</v>
      </c>
      <c r="U34" t="s">
        <v>165</v>
      </c>
      <c r="V34" s="3"/>
      <c r="X34" t="s">
        <v>279</v>
      </c>
      <c r="Y34" t="s">
        <v>280</v>
      </c>
      <c r="Z34" t="s">
        <v>320</v>
      </c>
      <c r="AA34" t="s">
        <v>434</v>
      </c>
      <c r="AB34" t="s">
        <v>262</v>
      </c>
      <c r="AC34" s="21" t="s">
        <v>358</v>
      </c>
      <c r="AD34" t="s">
        <v>301</v>
      </c>
      <c r="AE34" t="s">
        <v>1105</v>
      </c>
      <c r="AF34" t="s">
        <v>1972</v>
      </c>
      <c r="AG34" t="s">
        <v>1973</v>
      </c>
      <c r="AH34" t="s">
        <v>309</v>
      </c>
      <c r="AI34" t="s">
        <v>440</v>
      </c>
      <c r="AJ34" t="str">
        <f t="shared" si="2"/>
        <v>SFVA-1-00000-EL-X-00132-G0-A1-JVFCCSJ-SD-pdf-c</v>
      </c>
      <c r="AK34" s="45" t="s">
        <v>1287</v>
      </c>
      <c r="AL34" t="str">
        <f t="shared" si="3"/>
        <v>SFVA-1-00000-EL-X-00132-G0-A1-JVFCCSJ-SD-pdf-c-MEP. LV Busbars. Data Sheet.pdf</v>
      </c>
      <c r="AM34" t="s">
        <v>165</v>
      </c>
    </row>
    <row r="35" spans="1:39" x14ac:dyDescent="0.25">
      <c r="A35" t="s">
        <v>15</v>
      </c>
      <c r="B35" s="3">
        <v>1</v>
      </c>
      <c r="C35" s="3"/>
      <c r="E35" s="3"/>
      <c r="F35" t="s">
        <v>279</v>
      </c>
      <c r="G35" t="s">
        <v>280</v>
      </c>
      <c r="H35" t="s">
        <v>320</v>
      </c>
      <c r="I35" t="s">
        <v>434</v>
      </c>
      <c r="J35" t="s">
        <v>262</v>
      </c>
      <c r="K35" t="s">
        <v>1133</v>
      </c>
      <c r="L35" t="s">
        <v>301</v>
      </c>
      <c r="M35" t="s">
        <v>1105</v>
      </c>
      <c r="N35" t="s">
        <v>287</v>
      </c>
      <c r="O35" t="s">
        <v>288</v>
      </c>
      <c r="P35" t="s">
        <v>309</v>
      </c>
      <c r="Q35" t="s">
        <v>280</v>
      </c>
      <c r="R35" t="str">
        <f t="shared" si="0"/>
        <v>SFVA-1-00000-EL-X-02277-G0-A1-IDOM-DD-pdf-1</v>
      </c>
      <c r="S35" t="s">
        <v>1288</v>
      </c>
      <c r="T35" t="str">
        <f t="shared" si="1"/>
        <v>SFVA-1-00000-EL-X-02277-G0-A1-IDOM-DD-pdf-1-MEP. LV VFDs. Data Sheet.pdf</v>
      </c>
      <c r="U35" t="s">
        <v>165</v>
      </c>
      <c r="V35" s="3"/>
      <c r="X35" t="s">
        <v>279</v>
      </c>
      <c r="Y35" t="s">
        <v>280</v>
      </c>
      <c r="Z35" t="s">
        <v>320</v>
      </c>
      <c r="AA35" t="s">
        <v>434</v>
      </c>
      <c r="AB35" t="s">
        <v>262</v>
      </c>
      <c r="AC35" s="21" t="s">
        <v>2942</v>
      </c>
      <c r="AD35" t="s">
        <v>301</v>
      </c>
      <c r="AE35" t="s">
        <v>1105</v>
      </c>
      <c r="AF35" t="s">
        <v>1972</v>
      </c>
      <c r="AG35" t="s">
        <v>1973</v>
      </c>
      <c r="AH35" t="s">
        <v>309</v>
      </c>
      <c r="AI35" t="s">
        <v>280</v>
      </c>
      <c r="AJ35" t="str">
        <f t="shared" si="2"/>
        <v>SFVA-1-00000-EL-X-00133-G0-A1-JVFCCSJ-SD-pdf-1</v>
      </c>
      <c r="AK35" s="45" t="s">
        <v>1288</v>
      </c>
      <c r="AL35" t="str">
        <f t="shared" si="3"/>
        <v>SFVA-1-00000-EL-X-00133-G0-A1-JVFCCSJ-SD-pdf-1-MEP. LV VFDs. Data Sheet.pdf</v>
      </c>
      <c r="AM35" t="s">
        <v>165</v>
      </c>
    </row>
    <row r="36" spans="1:39" x14ac:dyDescent="0.25">
      <c r="A36" t="s">
        <v>15</v>
      </c>
      <c r="B36" s="3">
        <v>1</v>
      </c>
      <c r="C36" s="3"/>
      <c r="E36" s="3"/>
      <c r="F36" t="s">
        <v>279</v>
      </c>
      <c r="G36" t="s">
        <v>280</v>
      </c>
      <c r="H36" t="s">
        <v>320</v>
      </c>
      <c r="I36" t="s">
        <v>434</v>
      </c>
      <c r="J36" t="s">
        <v>262</v>
      </c>
      <c r="K36" t="s">
        <v>1133</v>
      </c>
      <c r="L36" t="s">
        <v>301</v>
      </c>
      <c r="M36" t="s">
        <v>1105</v>
      </c>
      <c r="N36" t="s">
        <v>287</v>
      </c>
      <c r="O36" t="s">
        <v>1111</v>
      </c>
      <c r="P36" t="s">
        <v>309</v>
      </c>
      <c r="Q36" t="s">
        <v>331</v>
      </c>
      <c r="R36" t="str">
        <f t="shared" si="0"/>
        <v>SFVA-1-00000-EL-X-02277-G0-A1-IDOM-TD-pdf-a</v>
      </c>
      <c r="S36" t="s">
        <v>1288</v>
      </c>
      <c r="T36" t="str">
        <f t="shared" si="1"/>
        <v>SFVA-1-00000-EL-X-02277-G0-A1-IDOM-TD-pdf-a-MEP. LV VFDs. Data Sheet.pdf</v>
      </c>
      <c r="U36" t="s">
        <v>165</v>
      </c>
      <c r="V36" s="3"/>
      <c r="X36" t="s">
        <v>279</v>
      </c>
      <c r="Y36" t="s">
        <v>280</v>
      </c>
      <c r="Z36" t="s">
        <v>320</v>
      </c>
      <c r="AA36" t="s">
        <v>434</v>
      </c>
      <c r="AB36" t="s">
        <v>262</v>
      </c>
      <c r="AC36" s="21" t="s">
        <v>2943</v>
      </c>
      <c r="AD36" t="s">
        <v>301</v>
      </c>
      <c r="AE36" t="s">
        <v>1105</v>
      </c>
      <c r="AF36" t="s">
        <v>1972</v>
      </c>
      <c r="AG36" t="s">
        <v>1973</v>
      </c>
      <c r="AH36" t="s">
        <v>309</v>
      </c>
      <c r="AI36" t="s">
        <v>331</v>
      </c>
      <c r="AJ36" t="str">
        <f t="shared" si="2"/>
        <v>SFVA-1-00000-EL-X-00134-G0-A1-JVFCCSJ-SD-pdf-a</v>
      </c>
      <c r="AK36" s="45" t="s">
        <v>1288</v>
      </c>
      <c r="AL36" t="str">
        <f t="shared" si="3"/>
        <v>SFVA-1-00000-EL-X-00134-G0-A1-JVFCCSJ-SD-pdf-a-MEP. LV VFDs. Data Sheet.pdf</v>
      </c>
      <c r="AM36" t="s">
        <v>165</v>
      </c>
    </row>
    <row r="37" spans="1:39" x14ac:dyDescent="0.25">
      <c r="A37" t="s">
        <v>15</v>
      </c>
      <c r="B37" s="3">
        <v>1</v>
      </c>
      <c r="C37" s="3"/>
      <c r="E37" s="3"/>
      <c r="F37" t="s">
        <v>279</v>
      </c>
      <c r="G37" t="s">
        <v>280</v>
      </c>
      <c r="H37" t="s">
        <v>320</v>
      </c>
      <c r="I37" t="s">
        <v>434</v>
      </c>
      <c r="J37" t="s">
        <v>262</v>
      </c>
      <c r="K37" t="s">
        <v>1134</v>
      </c>
      <c r="L37" t="s">
        <v>301</v>
      </c>
      <c r="M37" t="s">
        <v>1105</v>
      </c>
      <c r="N37" t="s">
        <v>287</v>
      </c>
      <c r="O37" t="s">
        <v>288</v>
      </c>
      <c r="P37" t="s">
        <v>309</v>
      </c>
      <c r="Q37" t="s">
        <v>280</v>
      </c>
      <c r="R37" t="str">
        <f t="shared" si="0"/>
        <v>SFVA-1-00000-EL-X-02278-G0-A1-IDOM-DD-pdf-1</v>
      </c>
      <c r="S37" t="s">
        <v>1289</v>
      </c>
      <c r="T37" t="str">
        <f t="shared" si="1"/>
        <v>SFVA-1-00000-EL-X-02278-G0-A1-IDOM-DD-pdf-1-MEP. UPS. Data Sheet.pdf</v>
      </c>
      <c r="U37" t="s">
        <v>165</v>
      </c>
      <c r="V37" s="3"/>
      <c r="X37" t="s">
        <v>279</v>
      </c>
      <c r="Y37" t="s">
        <v>280</v>
      </c>
      <c r="Z37" t="s">
        <v>320</v>
      </c>
      <c r="AA37" t="s">
        <v>434</v>
      </c>
      <c r="AB37" t="s">
        <v>262</v>
      </c>
      <c r="AC37" s="21" t="s">
        <v>2944</v>
      </c>
      <c r="AD37" t="s">
        <v>301</v>
      </c>
      <c r="AE37" t="s">
        <v>1105</v>
      </c>
      <c r="AF37" t="s">
        <v>1972</v>
      </c>
      <c r="AG37" t="s">
        <v>1973</v>
      </c>
      <c r="AH37" t="s">
        <v>309</v>
      </c>
      <c r="AI37" t="s">
        <v>280</v>
      </c>
      <c r="AJ37" t="str">
        <f t="shared" si="2"/>
        <v>SFVA-1-00000-EL-X-00135-G0-A1-JVFCCSJ-SD-pdf-1</v>
      </c>
      <c r="AK37" s="45" t="s">
        <v>1289</v>
      </c>
      <c r="AL37" t="str">
        <f t="shared" si="3"/>
        <v>SFVA-1-00000-EL-X-00135-G0-A1-JVFCCSJ-SD-pdf-1-MEP. UPS. Data Sheet.pdf</v>
      </c>
      <c r="AM37" t="s">
        <v>165</v>
      </c>
    </row>
    <row r="38" spans="1:39" x14ac:dyDescent="0.25">
      <c r="A38" t="s">
        <v>15</v>
      </c>
      <c r="B38" s="3">
        <v>1</v>
      </c>
      <c r="C38" s="3"/>
      <c r="E38" s="3"/>
      <c r="F38" t="s">
        <v>279</v>
      </c>
      <c r="G38" t="s">
        <v>280</v>
      </c>
      <c r="H38" t="s">
        <v>320</v>
      </c>
      <c r="I38" t="s">
        <v>434</v>
      </c>
      <c r="J38" t="s">
        <v>262</v>
      </c>
      <c r="K38" t="s">
        <v>1134</v>
      </c>
      <c r="L38" t="s">
        <v>301</v>
      </c>
      <c r="M38" t="s">
        <v>1105</v>
      </c>
      <c r="N38" t="s">
        <v>287</v>
      </c>
      <c r="O38" t="s">
        <v>1111</v>
      </c>
      <c r="P38" t="s">
        <v>309</v>
      </c>
      <c r="Q38" t="s">
        <v>331</v>
      </c>
      <c r="R38" t="str">
        <f t="shared" si="0"/>
        <v>SFVA-1-00000-EL-X-02278-G0-A1-IDOM-TD-pdf-a</v>
      </c>
      <c r="S38" t="s">
        <v>1289</v>
      </c>
      <c r="T38" t="str">
        <f t="shared" si="1"/>
        <v>SFVA-1-00000-EL-X-02278-G0-A1-IDOM-TD-pdf-a-MEP. UPS. Data Sheet.pdf</v>
      </c>
      <c r="U38" t="s">
        <v>165</v>
      </c>
      <c r="V38" s="3"/>
      <c r="X38" t="s">
        <v>279</v>
      </c>
      <c r="Y38" t="s">
        <v>280</v>
      </c>
      <c r="Z38" t="s">
        <v>320</v>
      </c>
      <c r="AA38" t="s">
        <v>434</v>
      </c>
      <c r="AB38" t="s">
        <v>262</v>
      </c>
      <c r="AC38" s="21" t="s">
        <v>2945</v>
      </c>
      <c r="AD38" t="s">
        <v>301</v>
      </c>
      <c r="AE38" t="s">
        <v>1105</v>
      </c>
      <c r="AF38" t="s">
        <v>1972</v>
      </c>
      <c r="AG38" t="s">
        <v>1973</v>
      </c>
      <c r="AH38" t="s">
        <v>309</v>
      </c>
      <c r="AI38" t="s">
        <v>331</v>
      </c>
      <c r="AJ38" t="str">
        <f t="shared" si="2"/>
        <v>SFVA-1-00000-EL-X-00136-G0-A1-JVFCCSJ-SD-pdf-a</v>
      </c>
      <c r="AK38" s="45" t="s">
        <v>1289</v>
      </c>
      <c r="AL38" t="str">
        <f t="shared" si="3"/>
        <v>SFVA-1-00000-EL-X-00136-G0-A1-JVFCCSJ-SD-pdf-a-MEP. UPS. Data Sheet.pdf</v>
      </c>
      <c r="AM38" t="s">
        <v>165</v>
      </c>
    </row>
    <row r="39" spans="1:39" x14ac:dyDescent="0.25">
      <c r="A39" t="s">
        <v>15</v>
      </c>
      <c r="B39" s="3">
        <v>1</v>
      </c>
      <c r="C39" s="3"/>
      <c r="E39" s="3"/>
      <c r="F39" t="s">
        <v>279</v>
      </c>
      <c r="G39" t="s">
        <v>280</v>
      </c>
      <c r="H39" t="s">
        <v>320</v>
      </c>
      <c r="I39" t="s">
        <v>434</v>
      </c>
      <c r="J39" t="s">
        <v>262</v>
      </c>
      <c r="K39" t="s">
        <v>1135</v>
      </c>
      <c r="L39" t="s">
        <v>301</v>
      </c>
      <c r="M39" t="s">
        <v>1105</v>
      </c>
      <c r="N39" t="s">
        <v>287</v>
      </c>
      <c r="O39" t="s">
        <v>1111</v>
      </c>
      <c r="P39" t="s">
        <v>1136</v>
      </c>
      <c r="Q39" t="s">
        <v>331</v>
      </c>
      <c r="R39" t="str">
        <f t="shared" si="0"/>
        <v>SFVA-1-00000-EL-X-03440-G0-A1-IDOM-TD-doc-a</v>
      </c>
      <c r="S39" t="s">
        <v>1290</v>
      </c>
      <c r="T39" t="str">
        <f t="shared" si="1"/>
        <v>SFVA-1-00000-EL-X-03440-G0-A1-IDOM-TD-doc-a-MEP. Public Address TS.pdf</v>
      </c>
      <c r="U39" t="s">
        <v>165</v>
      </c>
      <c r="V39" s="3"/>
      <c r="X39" t="s">
        <v>279</v>
      </c>
      <c r="Y39" t="s">
        <v>280</v>
      </c>
      <c r="Z39" t="s">
        <v>320</v>
      </c>
      <c r="AA39" t="s">
        <v>434</v>
      </c>
      <c r="AB39" t="s">
        <v>262</v>
      </c>
      <c r="AC39" s="21" t="s">
        <v>2946</v>
      </c>
      <c r="AD39" t="s">
        <v>301</v>
      </c>
      <c r="AE39" t="s">
        <v>1105</v>
      </c>
      <c r="AF39" t="s">
        <v>1972</v>
      </c>
      <c r="AG39" t="s">
        <v>1973</v>
      </c>
      <c r="AH39" t="s">
        <v>1136</v>
      </c>
      <c r="AI39" t="s">
        <v>331</v>
      </c>
      <c r="AJ39" t="str">
        <f t="shared" si="2"/>
        <v>SFVA-1-00000-EL-X-00137-G0-A1-JVFCCSJ-SD-doc-a</v>
      </c>
      <c r="AK39" s="45" t="s">
        <v>1290</v>
      </c>
      <c r="AL39" t="str">
        <f t="shared" si="3"/>
        <v>SFVA-1-00000-EL-X-00137-G0-A1-JVFCCSJ-SD-doc-a-MEP. Public Address TS.pdf</v>
      </c>
      <c r="AM39" t="s">
        <v>165</v>
      </c>
    </row>
    <row r="40" spans="1:39" x14ac:dyDescent="0.25">
      <c r="A40" t="s">
        <v>15</v>
      </c>
      <c r="B40" s="3">
        <v>1</v>
      </c>
      <c r="C40" s="3"/>
      <c r="E40" s="3"/>
      <c r="F40" t="s">
        <v>279</v>
      </c>
      <c r="G40" t="s">
        <v>280</v>
      </c>
      <c r="H40" t="s">
        <v>320</v>
      </c>
      <c r="I40" t="s">
        <v>434</v>
      </c>
      <c r="J40" t="s">
        <v>262</v>
      </c>
      <c r="K40" t="s">
        <v>1137</v>
      </c>
      <c r="L40" t="s">
        <v>301</v>
      </c>
      <c r="M40" t="s">
        <v>1105</v>
      </c>
      <c r="N40" t="s">
        <v>287</v>
      </c>
      <c r="O40" t="s">
        <v>1111</v>
      </c>
      <c r="P40" t="s">
        <v>309</v>
      </c>
      <c r="Q40" t="s">
        <v>440</v>
      </c>
      <c r="R40" t="str">
        <f t="shared" si="0"/>
        <v>SFVA-1-00000-EL-X-03544-G0-A1-IDOM-TD-pdf-c</v>
      </c>
      <c r="S40" t="s">
        <v>1291</v>
      </c>
      <c r="T40" t="str">
        <f t="shared" si="1"/>
        <v>SFVA-1-00000-EL-X-03544-G0-A1-IDOM-TD-pdf-c-MEP. LV Busbars Technical Specification.pdf</v>
      </c>
      <c r="U40" t="s">
        <v>165</v>
      </c>
      <c r="V40" s="3"/>
      <c r="X40" t="s">
        <v>279</v>
      </c>
      <c r="Y40" t="s">
        <v>280</v>
      </c>
      <c r="Z40" t="s">
        <v>320</v>
      </c>
      <c r="AA40" t="s">
        <v>434</v>
      </c>
      <c r="AB40" t="s">
        <v>262</v>
      </c>
      <c r="AC40" s="21" t="s">
        <v>2947</v>
      </c>
      <c r="AD40" t="s">
        <v>301</v>
      </c>
      <c r="AE40" t="s">
        <v>1105</v>
      </c>
      <c r="AF40" t="s">
        <v>1972</v>
      </c>
      <c r="AG40" t="s">
        <v>1973</v>
      </c>
      <c r="AH40" t="s">
        <v>309</v>
      </c>
      <c r="AI40" t="s">
        <v>440</v>
      </c>
      <c r="AJ40" t="str">
        <f t="shared" si="2"/>
        <v>SFVA-1-00000-EL-X-00138-G0-A1-JVFCCSJ-SD-pdf-c</v>
      </c>
      <c r="AK40" s="45" t="s">
        <v>1291</v>
      </c>
      <c r="AL40" t="str">
        <f t="shared" si="3"/>
        <v>SFVA-1-00000-EL-X-00138-G0-A1-JVFCCSJ-SD-pdf-c-MEP. LV Busbars Technical Specification.pdf</v>
      </c>
      <c r="AM40" t="s">
        <v>165</v>
      </c>
    </row>
    <row r="41" spans="1:39" x14ac:dyDescent="0.25">
      <c r="A41" t="s">
        <v>15</v>
      </c>
      <c r="B41" s="3">
        <v>1</v>
      </c>
      <c r="C41" s="3"/>
      <c r="E41" s="3"/>
      <c r="F41" t="s">
        <v>279</v>
      </c>
      <c r="G41" t="s">
        <v>280</v>
      </c>
      <c r="H41" t="s">
        <v>320</v>
      </c>
      <c r="I41" t="s">
        <v>434</v>
      </c>
      <c r="J41" t="s">
        <v>262</v>
      </c>
      <c r="K41" t="s">
        <v>1138</v>
      </c>
      <c r="L41" t="s">
        <v>982</v>
      </c>
      <c r="M41" t="s">
        <v>1110</v>
      </c>
      <c r="N41" t="s">
        <v>287</v>
      </c>
      <c r="O41" t="s">
        <v>1111</v>
      </c>
      <c r="P41" t="s">
        <v>309</v>
      </c>
      <c r="Q41" t="s">
        <v>331</v>
      </c>
      <c r="R41" t="str">
        <f t="shared" si="0"/>
        <v>SFVA-1-00000-EL-X-04367-AA-D2-IDOM-TD-pdf-a</v>
      </c>
      <c r="S41" t="s">
        <v>1292</v>
      </c>
      <c r="T41" t="str">
        <f t="shared" si="1"/>
        <v>SFVA-1-00000-EL-X-04367-AA-D2-IDOM-TD-pdf-a-MEP. Exterior Lighting Calculation Report.pdf</v>
      </c>
      <c r="U41" t="s">
        <v>165</v>
      </c>
      <c r="V41" s="3"/>
      <c r="X41" t="s">
        <v>279</v>
      </c>
      <c r="Y41" t="s">
        <v>280</v>
      </c>
      <c r="Z41" t="s">
        <v>320</v>
      </c>
      <c r="AA41" t="s">
        <v>434</v>
      </c>
      <c r="AB41" t="s">
        <v>262</v>
      </c>
      <c r="AC41" s="21" t="s">
        <v>2948</v>
      </c>
      <c r="AD41" t="s">
        <v>982</v>
      </c>
      <c r="AE41" t="s">
        <v>1110</v>
      </c>
      <c r="AF41" t="s">
        <v>1972</v>
      </c>
      <c r="AG41" t="s">
        <v>1973</v>
      </c>
      <c r="AH41" t="s">
        <v>309</v>
      </c>
      <c r="AI41" t="s">
        <v>331</v>
      </c>
      <c r="AJ41" t="str">
        <f t="shared" si="2"/>
        <v>SFVA-1-00000-EL-X-00139-AA-D2-JVFCCSJ-SD-pdf-a</v>
      </c>
      <c r="AK41" s="45" t="s">
        <v>1292</v>
      </c>
      <c r="AL41" t="str">
        <f t="shared" si="3"/>
        <v>SFVA-1-00000-EL-X-00139-AA-D2-JVFCCSJ-SD-pdf-a-MEP. Exterior Lighting Calculation Report.pdf</v>
      </c>
      <c r="AM41" t="s">
        <v>165</v>
      </c>
    </row>
    <row r="42" spans="1:39" x14ac:dyDescent="0.25">
      <c r="A42" t="s">
        <v>15</v>
      </c>
      <c r="B42" s="3">
        <v>1</v>
      </c>
      <c r="C42" s="3"/>
      <c r="E42" s="3"/>
      <c r="F42" t="s">
        <v>279</v>
      </c>
      <c r="G42" t="s">
        <v>280</v>
      </c>
      <c r="H42" t="s">
        <v>320</v>
      </c>
      <c r="I42" t="s">
        <v>434</v>
      </c>
      <c r="J42" t="s">
        <v>262</v>
      </c>
      <c r="K42" t="s">
        <v>1139</v>
      </c>
      <c r="L42" t="s">
        <v>301</v>
      </c>
      <c r="M42" t="s">
        <v>1105</v>
      </c>
      <c r="N42" t="s">
        <v>287</v>
      </c>
      <c r="O42" t="s">
        <v>1111</v>
      </c>
      <c r="P42" t="s">
        <v>309</v>
      </c>
      <c r="Q42" t="s">
        <v>331</v>
      </c>
      <c r="R42" t="str">
        <f t="shared" si="0"/>
        <v>SFVA-1-00000-EL-X-04368-G0-A1-IDOM-TD-pdf-a</v>
      </c>
      <c r="S42" t="s">
        <v>1293</v>
      </c>
      <c r="T42" t="str">
        <f t="shared" si="1"/>
        <v>SFVA-1-00000-EL-X-04368-G0-A1-IDOM-TD-pdf-a-MEP. Motor Starting Study.pdf</v>
      </c>
      <c r="U42" t="s">
        <v>165</v>
      </c>
      <c r="V42" s="3"/>
      <c r="X42" t="s">
        <v>279</v>
      </c>
      <c r="Y42" t="s">
        <v>280</v>
      </c>
      <c r="Z42" t="s">
        <v>320</v>
      </c>
      <c r="AA42" t="s">
        <v>434</v>
      </c>
      <c r="AB42" t="s">
        <v>262</v>
      </c>
      <c r="AC42" s="21" t="s">
        <v>2949</v>
      </c>
      <c r="AD42" t="s">
        <v>301</v>
      </c>
      <c r="AE42" t="s">
        <v>1105</v>
      </c>
      <c r="AF42" t="s">
        <v>1972</v>
      </c>
      <c r="AG42" t="s">
        <v>1973</v>
      </c>
      <c r="AH42" t="s">
        <v>309</v>
      </c>
      <c r="AI42" t="s">
        <v>331</v>
      </c>
      <c r="AJ42" t="str">
        <f t="shared" si="2"/>
        <v>SFVA-1-00000-EL-X-00140-G0-A1-JVFCCSJ-SD-pdf-a</v>
      </c>
      <c r="AK42" s="45" t="s">
        <v>1293</v>
      </c>
      <c r="AL42" t="str">
        <f t="shared" si="3"/>
        <v>SFVA-1-00000-EL-X-00140-G0-A1-JVFCCSJ-SD-pdf-a-MEP. Motor Starting Study.pdf</v>
      </c>
      <c r="AM42" t="s">
        <v>165</v>
      </c>
    </row>
    <row r="43" spans="1:39" hidden="1" x14ac:dyDescent="0.25">
      <c r="A43" t="s">
        <v>15</v>
      </c>
      <c r="B43" s="3">
        <v>1</v>
      </c>
      <c r="C43" s="3"/>
      <c r="E43" s="3"/>
      <c r="F43" t="s">
        <v>1140</v>
      </c>
      <c r="G43" t="s">
        <v>320</v>
      </c>
      <c r="H43" t="s">
        <v>1141</v>
      </c>
      <c r="I43" t="s">
        <v>1105</v>
      </c>
      <c r="J43" t="s">
        <v>1142</v>
      </c>
      <c r="K43" t="s">
        <v>357</v>
      </c>
      <c r="L43" t="s">
        <v>1143</v>
      </c>
      <c r="M43" t="s">
        <v>438</v>
      </c>
      <c r="N43" t="s">
        <v>1144</v>
      </c>
      <c r="R43" t="str">
        <f t="shared" si="0"/>
        <v>VA01-00000-XX-A1-EL_X_doc-00005-VAA-b-P MEP</v>
      </c>
      <c r="S43" t="s">
        <v>1294</v>
      </c>
      <c r="T43" t="str">
        <f t="shared" si="1"/>
        <v>VA01-00000-XX-A1-EL_X_doc-00005-VAA-b-P MEP- Electrical Equipment Codification Criteria.pdf</v>
      </c>
      <c r="U43" t="s">
        <v>165</v>
      </c>
      <c r="V43" s="3"/>
      <c r="X43" t="s">
        <v>1140</v>
      </c>
      <c r="Y43" t="s">
        <v>320</v>
      </c>
      <c r="Z43" t="s">
        <v>1141</v>
      </c>
      <c r="AA43" t="s">
        <v>1105</v>
      </c>
      <c r="AB43" t="s">
        <v>1142</v>
      </c>
      <c r="AC43" s="21" t="s">
        <v>2950</v>
      </c>
      <c r="AD43" t="s">
        <v>1143</v>
      </c>
      <c r="AE43" t="s">
        <v>438</v>
      </c>
      <c r="AF43" t="s">
        <v>1144</v>
      </c>
      <c r="AJ43" t="str">
        <f t="shared" si="2"/>
        <v>VA01-00000-XX-A1-EL_X_doc-00141-VAA-b-P MEP</v>
      </c>
      <c r="AK43" t="s">
        <v>1294</v>
      </c>
      <c r="AL43" t="str">
        <f t="shared" si="3"/>
        <v>VA01-00000-XX-A1-EL_X_doc-00141-VAA-b-P MEP- Electrical Equipment Codification Criteria.pdf</v>
      </c>
      <c r="AM43" t="s">
        <v>165</v>
      </c>
    </row>
    <row r="44" spans="1:39" x14ac:dyDescent="0.25">
      <c r="A44" t="s">
        <v>16</v>
      </c>
      <c r="B44" s="3"/>
      <c r="C44" s="3">
        <v>20</v>
      </c>
      <c r="D44" s="3" t="s">
        <v>105</v>
      </c>
      <c r="E44" s="3">
        <v>20</v>
      </c>
      <c r="F44" t="s">
        <v>279</v>
      </c>
      <c r="G44" t="s">
        <v>280</v>
      </c>
      <c r="H44" t="s">
        <v>320</v>
      </c>
      <c r="I44" t="s">
        <v>434</v>
      </c>
      <c r="J44" t="s">
        <v>420</v>
      </c>
      <c r="K44" t="s">
        <v>1145</v>
      </c>
      <c r="L44" t="s">
        <v>301</v>
      </c>
      <c r="M44" t="s">
        <v>1146</v>
      </c>
      <c r="N44" t="s">
        <v>287</v>
      </c>
      <c r="O44" t="s">
        <v>288</v>
      </c>
      <c r="P44" t="s">
        <v>309</v>
      </c>
      <c r="Q44" t="s">
        <v>331</v>
      </c>
      <c r="R44" t="str">
        <f t="shared" si="0"/>
        <v>SFVA-1-00000-EL-D-02177-G0-L9-IDOM-DD-pdf-a</v>
      </c>
      <c r="S44" t="s">
        <v>1295</v>
      </c>
      <c r="T44" t="str">
        <f t="shared" si="1"/>
        <v>SFVA-1-00000-EL-D-02177-G0-L9-IDOM-DD-pdf-a-MEP.Electrical installation typical details.pdf</v>
      </c>
      <c r="U44" t="s">
        <v>190</v>
      </c>
      <c r="V44" s="3">
        <v>20</v>
      </c>
      <c r="W44" s="3" t="s">
        <v>105</v>
      </c>
      <c r="X44" t="s">
        <v>279</v>
      </c>
      <c r="Y44" t="s">
        <v>280</v>
      </c>
      <c r="Z44" t="s">
        <v>320</v>
      </c>
      <c r="AA44" t="s">
        <v>434</v>
      </c>
      <c r="AB44" t="s">
        <v>420</v>
      </c>
      <c r="AC44" s="21" t="s">
        <v>2951</v>
      </c>
      <c r="AD44" t="s">
        <v>301</v>
      </c>
      <c r="AE44" t="s">
        <v>1146</v>
      </c>
      <c r="AF44" t="s">
        <v>1972</v>
      </c>
      <c r="AG44" t="s">
        <v>1973</v>
      </c>
      <c r="AH44" t="s">
        <v>309</v>
      </c>
      <c r="AI44" t="s">
        <v>331</v>
      </c>
      <c r="AJ44" t="str">
        <f t="shared" si="2"/>
        <v>SFVA-1-00000-EL-D-00142-G0-L9-JVFCCSJ-SD-pdf-a</v>
      </c>
      <c r="AK44" s="45" t="s">
        <v>1295</v>
      </c>
      <c r="AL44" t="str">
        <f t="shared" si="3"/>
        <v>SFVA-1-00000-EL-D-00142-G0-L9-JVFCCSJ-SD-pdf-a-MEP.Electrical installation typical details.pdf</v>
      </c>
      <c r="AM44" t="s">
        <v>190</v>
      </c>
    </row>
    <row r="45" spans="1:39" x14ac:dyDescent="0.25">
      <c r="A45" t="s">
        <v>16</v>
      </c>
      <c r="B45" s="3"/>
      <c r="C45" s="3">
        <v>9</v>
      </c>
      <c r="D45" s="3" t="s">
        <v>105</v>
      </c>
      <c r="E45" s="3">
        <v>9</v>
      </c>
      <c r="F45" t="s">
        <v>279</v>
      </c>
      <c r="G45" t="s">
        <v>280</v>
      </c>
      <c r="H45" t="s">
        <v>320</v>
      </c>
      <c r="I45" t="s">
        <v>434</v>
      </c>
      <c r="J45" t="s">
        <v>420</v>
      </c>
      <c r="K45" t="s">
        <v>1147</v>
      </c>
      <c r="L45" t="s">
        <v>301</v>
      </c>
      <c r="M45" t="s">
        <v>1110</v>
      </c>
      <c r="N45" t="s">
        <v>287</v>
      </c>
      <c r="O45" t="s">
        <v>1111</v>
      </c>
      <c r="P45" t="s">
        <v>309</v>
      </c>
      <c r="Q45" t="s">
        <v>1148</v>
      </c>
      <c r="R45" t="str">
        <f t="shared" si="0"/>
        <v>SFVA-1-00000-EL-D-02178-G0-D2-IDOM-TD-pdf-A</v>
      </c>
      <c r="S45" t="s">
        <v>1296</v>
      </c>
      <c r="T45" t="str">
        <f t="shared" si="1"/>
        <v>SFVA-1-00000-EL-D-02178-G0-D2-IDOM-TD-pdf-A-MEP. Lighting.Installation typical drawings.pdf</v>
      </c>
      <c r="U45" t="s">
        <v>190</v>
      </c>
      <c r="V45" s="3">
        <v>9</v>
      </c>
      <c r="W45" s="3" t="s">
        <v>105</v>
      </c>
      <c r="X45" t="s">
        <v>279</v>
      </c>
      <c r="Y45" t="s">
        <v>280</v>
      </c>
      <c r="Z45" t="s">
        <v>320</v>
      </c>
      <c r="AA45" t="s">
        <v>434</v>
      </c>
      <c r="AB45" t="s">
        <v>420</v>
      </c>
      <c r="AC45" s="21" t="s">
        <v>2952</v>
      </c>
      <c r="AD45" t="s">
        <v>301</v>
      </c>
      <c r="AE45" t="s">
        <v>1110</v>
      </c>
      <c r="AF45" t="s">
        <v>1972</v>
      </c>
      <c r="AG45" t="s">
        <v>1973</v>
      </c>
      <c r="AH45" t="s">
        <v>309</v>
      </c>
      <c r="AI45" t="s">
        <v>1148</v>
      </c>
      <c r="AJ45" t="str">
        <f t="shared" si="2"/>
        <v>SFVA-1-00000-EL-D-00143-G0-D2-JVFCCSJ-SD-pdf-A</v>
      </c>
      <c r="AK45" s="45" t="s">
        <v>1296</v>
      </c>
      <c r="AL45" t="str">
        <f t="shared" si="3"/>
        <v>SFVA-1-00000-EL-D-00143-G0-D2-JVFCCSJ-SD-pdf-A-MEP. Lighting.Installation typical drawings.pdf</v>
      </c>
      <c r="AM45" t="s">
        <v>190</v>
      </c>
    </row>
    <row r="46" spans="1:39" x14ac:dyDescent="0.25">
      <c r="A46" t="s">
        <v>16</v>
      </c>
      <c r="B46" s="3"/>
      <c r="C46" s="3">
        <v>3</v>
      </c>
      <c r="D46" s="3">
        <v>1500</v>
      </c>
      <c r="E46" s="3">
        <v>3</v>
      </c>
      <c r="F46" t="s">
        <v>279</v>
      </c>
      <c r="G46" t="s">
        <v>280</v>
      </c>
      <c r="H46" t="s">
        <v>320</v>
      </c>
      <c r="I46" t="s">
        <v>434</v>
      </c>
      <c r="J46" t="s">
        <v>283</v>
      </c>
      <c r="K46" t="s">
        <v>1149</v>
      </c>
      <c r="L46" t="s">
        <v>301</v>
      </c>
      <c r="M46" t="s">
        <v>1113</v>
      </c>
      <c r="N46" t="s">
        <v>287</v>
      </c>
      <c r="O46" t="s">
        <v>1111</v>
      </c>
      <c r="P46" t="s">
        <v>309</v>
      </c>
      <c r="Q46" t="s">
        <v>1150</v>
      </c>
      <c r="R46" t="str">
        <f t="shared" si="0"/>
        <v>SFVA-1-00000-EL-F-02176-G0-G4-IDOM-TD-pdf-d</v>
      </c>
      <c r="S46" t="s">
        <v>1297</v>
      </c>
      <c r="T46" t="str">
        <f t="shared" si="1"/>
        <v>SFVA-1-00000-EL-F-02176-G0-G4-IDOM-TD-pdf-d-MEP.Lightning protection system.pdf</v>
      </c>
      <c r="U46" t="s">
        <v>190</v>
      </c>
      <c r="V46" s="3">
        <v>3</v>
      </c>
      <c r="W46" s="3">
        <v>1500</v>
      </c>
      <c r="X46" t="s">
        <v>279</v>
      </c>
      <c r="Y46" t="s">
        <v>280</v>
      </c>
      <c r="Z46" t="s">
        <v>320</v>
      </c>
      <c r="AA46" t="s">
        <v>434</v>
      </c>
      <c r="AB46" t="s">
        <v>283</v>
      </c>
      <c r="AC46" s="21" t="s">
        <v>2953</v>
      </c>
      <c r="AD46" t="s">
        <v>301</v>
      </c>
      <c r="AE46" t="s">
        <v>1113</v>
      </c>
      <c r="AF46" t="s">
        <v>1972</v>
      </c>
      <c r="AG46" t="s">
        <v>1973</v>
      </c>
      <c r="AH46" t="s">
        <v>309</v>
      </c>
      <c r="AI46" t="s">
        <v>1150</v>
      </c>
      <c r="AJ46" t="str">
        <f t="shared" si="2"/>
        <v>SFVA-1-00000-EL-F-00144-G0-G4-JVFCCSJ-SD-pdf-d</v>
      </c>
      <c r="AK46" s="45" t="s">
        <v>1297</v>
      </c>
      <c r="AL46" t="str">
        <f t="shared" si="3"/>
        <v>SFVA-1-00000-EL-F-00144-G0-G4-JVFCCSJ-SD-pdf-d-MEP.Lightning protection system.pdf</v>
      </c>
      <c r="AM46" t="s">
        <v>190</v>
      </c>
    </row>
    <row r="47" spans="1:39" x14ac:dyDescent="0.25">
      <c r="A47" t="s">
        <v>16</v>
      </c>
      <c r="B47" s="3"/>
      <c r="C47" s="3">
        <v>2</v>
      </c>
      <c r="D47" s="3" t="s">
        <v>105</v>
      </c>
      <c r="E47" s="3">
        <v>2</v>
      </c>
      <c r="F47" t="s">
        <v>279</v>
      </c>
      <c r="G47" t="s">
        <v>280</v>
      </c>
      <c r="H47" t="s">
        <v>320</v>
      </c>
      <c r="I47" t="s">
        <v>434</v>
      </c>
      <c r="J47" t="s">
        <v>283</v>
      </c>
      <c r="K47" t="s">
        <v>1151</v>
      </c>
      <c r="L47" t="s">
        <v>301</v>
      </c>
      <c r="M47" t="s">
        <v>1110</v>
      </c>
      <c r="N47" t="s">
        <v>287</v>
      </c>
      <c r="O47" t="s">
        <v>1111</v>
      </c>
      <c r="P47" t="s">
        <v>309</v>
      </c>
      <c r="Q47" t="s">
        <v>331</v>
      </c>
      <c r="R47" t="str">
        <f t="shared" si="0"/>
        <v>SFVA-1-00000-EL-F-04668-G0-D2-IDOM-TD-pdf-a</v>
      </c>
      <c r="S47" t="s">
        <v>1298</v>
      </c>
      <c r="T47" t="str">
        <f t="shared" si="1"/>
        <v>SFVA-1-00000-EL-F-04668-G0-D2-IDOM-TD-pdf-a-MEP. Cable Trays. General Arrangement.Underground Gallery.pdf</v>
      </c>
      <c r="U47" t="s">
        <v>190</v>
      </c>
      <c r="V47" s="3">
        <v>2</v>
      </c>
      <c r="W47" s="3" t="s">
        <v>105</v>
      </c>
      <c r="X47" t="s">
        <v>279</v>
      </c>
      <c r="Y47" t="s">
        <v>280</v>
      </c>
      <c r="Z47" t="s">
        <v>320</v>
      </c>
      <c r="AA47" t="s">
        <v>434</v>
      </c>
      <c r="AB47" t="s">
        <v>283</v>
      </c>
      <c r="AC47" s="21" t="s">
        <v>2954</v>
      </c>
      <c r="AD47" t="s">
        <v>301</v>
      </c>
      <c r="AE47" t="s">
        <v>1110</v>
      </c>
      <c r="AF47" t="s">
        <v>1972</v>
      </c>
      <c r="AG47" t="s">
        <v>1973</v>
      </c>
      <c r="AH47" t="s">
        <v>309</v>
      </c>
      <c r="AI47" t="s">
        <v>331</v>
      </c>
      <c r="AJ47" t="str">
        <f t="shared" si="2"/>
        <v>SFVA-1-00000-EL-F-00145-G0-D2-JVFCCSJ-SD-pdf-a</v>
      </c>
      <c r="AK47" s="45" t="s">
        <v>1298</v>
      </c>
      <c r="AL47" t="str">
        <f t="shared" si="3"/>
        <v>SFVA-1-00000-EL-F-00145-G0-D2-JVFCCSJ-SD-pdf-a-MEP. Cable Trays. General Arrangement.Underground Gallery.pdf</v>
      </c>
      <c r="AM47" t="s">
        <v>190</v>
      </c>
    </row>
    <row r="48" spans="1:39" x14ac:dyDescent="0.25">
      <c r="A48" t="s">
        <v>16</v>
      </c>
      <c r="B48" s="3"/>
      <c r="C48" s="3">
        <v>16</v>
      </c>
      <c r="D48" s="3" t="s">
        <v>105</v>
      </c>
      <c r="E48" s="3">
        <v>16</v>
      </c>
      <c r="F48" t="s">
        <v>279</v>
      </c>
      <c r="G48" t="s">
        <v>280</v>
      </c>
      <c r="H48" t="s">
        <v>320</v>
      </c>
      <c r="I48" t="s">
        <v>434</v>
      </c>
      <c r="J48" t="s">
        <v>262</v>
      </c>
      <c r="K48" t="s">
        <v>1152</v>
      </c>
      <c r="L48" t="s">
        <v>301</v>
      </c>
      <c r="M48" t="s">
        <v>1146</v>
      </c>
      <c r="N48" t="s">
        <v>287</v>
      </c>
      <c r="O48" t="s">
        <v>1111</v>
      </c>
      <c r="P48" t="s">
        <v>309</v>
      </c>
      <c r="Q48" t="s">
        <v>331</v>
      </c>
      <c r="R48" t="str">
        <f t="shared" si="0"/>
        <v>SFVA-1-00000-EL-X-04443-G0-L9-IDOM-TD-pdf-a</v>
      </c>
      <c r="S48" t="s">
        <v>1299</v>
      </c>
      <c r="T48" t="str">
        <f t="shared" si="1"/>
        <v>SFVA-1-00000-EL-X-04443-G0-L9-IDOM-TD-pdf-a-MEP. Lighting distribution panels.Typicals.pdf</v>
      </c>
      <c r="U48" t="s">
        <v>190</v>
      </c>
      <c r="V48" s="3">
        <v>16</v>
      </c>
      <c r="W48" s="3" t="s">
        <v>105</v>
      </c>
      <c r="X48" t="s">
        <v>279</v>
      </c>
      <c r="Y48" t="s">
        <v>280</v>
      </c>
      <c r="Z48" t="s">
        <v>320</v>
      </c>
      <c r="AA48" t="s">
        <v>434</v>
      </c>
      <c r="AB48" t="s">
        <v>262</v>
      </c>
      <c r="AC48" s="21" t="s">
        <v>2955</v>
      </c>
      <c r="AD48" t="s">
        <v>301</v>
      </c>
      <c r="AE48" t="s">
        <v>1146</v>
      </c>
      <c r="AF48" t="s">
        <v>1972</v>
      </c>
      <c r="AG48" t="s">
        <v>1973</v>
      </c>
      <c r="AH48" t="s">
        <v>309</v>
      </c>
      <c r="AI48" t="s">
        <v>331</v>
      </c>
      <c r="AJ48" t="str">
        <f t="shared" si="2"/>
        <v>SFVA-1-00000-EL-X-00146-G0-L9-JVFCCSJ-SD-pdf-a</v>
      </c>
      <c r="AK48" s="45" t="s">
        <v>1299</v>
      </c>
      <c r="AL48" t="str">
        <f t="shared" si="3"/>
        <v>SFVA-1-00000-EL-X-00146-G0-L9-JVFCCSJ-SD-pdf-a-MEP. Lighting distribution panels.Typicals.pdf</v>
      </c>
      <c r="AM48" t="s">
        <v>190</v>
      </c>
    </row>
    <row r="49" spans="1:39" x14ac:dyDescent="0.25">
      <c r="A49" t="s">
        <v>16</v>
      </c>
      <c r="B49" s="3"/>
      <c r="C49" s="3">
        <v>19</v>
      </c>
      <c r="D49" s="3" t="s">
        <v>112</v>
      </c>
      <c r="E49" s="3">
        <v>27</v>
      </c>
      <c r="F49" t="s">
        <v>279</v>
      </c>
      <c r="G49" t="s">
        <v>280</v>
      </c>
      <c r="H49" t="s">
        <v>327</v>
      </c>
      <c r="I49" t="s">
        <v>434</v>
      </c>
      <c r="J49" t="s">
        <v>283</v>
      </c>
      <c r="K49" t="s">
        <v>1153</v>
      </c>
      <c r="L49" t="s">
        <v>292</v>
      </c>
      <c r="M49" t="s">
        <v>445</v>
      </c>
      <c r="N49" t="s">
        <v>287</v>
      </c>
      <c r="O49" t="s">
        <v>288</v>
      </c>
      <c r="P49" t="s">
        <v>309</v>
      </c>
      <c r="Q49" t="s">
        <v>438</v>
      </c>
      <c r="R49" t="str">
        <f t="shared" si="0"/>
        <v>SFVA-1-00121-EL-F-02179-E1-A3-IDOM-DD-pdf-b</v>
      </c>
      <c r="S49" t="s">
        <v>1300</v>
      </c>
      <c r="T49" t="str">
        <f t="shared" si="1"/>
        <v>SFVA-1-00121-EL-F-02179-E1-A3-IDOM-DD-pdf-b-MEP. CP1 Building. Electrical rooms. General Arrangement. Level +5.50.pdf</v>
      </c>
      <c r="U49" t="s">
        <v>175</v>
      </c>
      <c r="V49" s="3">
        <v>19</v>
      </c>
      <c r="W49" s="3" t="s">
        <v>112</v>
      </c>
      <c r="X49" t="s">
        <v>279</v>
      </c>
      <c r="Y49" t="s">
        <v>280</v>
      </c>
      <c r="Z49" t="s">
        <v>327</v>
      </c>
      <c r="AA49" t="s">
        <v>434</v>
      </c>
      <c r="AB49" t="s">
        <v>283</v>
      </c>
      <c r="AC49" s="21" t="s">
        <v>2910</v>
      </c>
      <c r="AD49" t="s">
        <v>292</v>
      </c>
      <c r="AE49" t="s">
        <v>445</v>
      </c>
      <c r="AF49" t="s">
        <v>1972</v>
      </c>
      <c r="AG49" t="s">
        <v>1973</v>
      </c>
      <c r="AH49" t="s">
        <v>309</v>
      </c>
      <c r="AI49" t="s">
        <v>438</v>
      </c>
      <c r="AJ49" t="str">
        <f t="shared" si="2"/>
        <v>SFVA-1-00121-EL-F-00900-E1-A3-JVFCCSJ-SD-pdf-b</v>
      </c>
      <c r="AK49" s="43" t="s">
        <v>2915</v>
      </c>
      <c r="AL49" t="str">
        <f t="shared" si="3"/>
        <v>SFVA-1-00121-EL-F-00900-E1-A3-JVFCCSJ-SD-pdf-b-MEP. CP1 Building. Electrical rooms. General Arrangement. General. Level +5.50.pdf</v>
      </c>
      <c r="AM49" t="s">
        <v>175</v>
      </c>
    </row>
    <row r="50" spans="1:39" x14ac:dyDescent="0.25">
      <c r="A50" t="s">
        <v>16</v>
      </c>
      <c r="B50" s="3"/>
      <c r="C50" s="3">
        <v>19</v>
      </c>
      <c r="D50" s="3" t="s">
        <v>112</v>
      </c>
      <c r="E50" s="3">
        <v>27</v>
      </c>
      <c r="F50" t="s">
        <v>279</v>
      </c>
      <c r="G50" t="s">
        <v>280</v>
      </c>
      <c r="H50" t="s">
        <v>327</v>
      </c>
      <c r="I50" t="s">
        <v>434</v>
      </c>
      <c r="J50" t="s">
        <v>283</v>
      </c>
      <c r="K50" t="s">
        <v>1153</v>
      </c>
      <c r="L50" t="s">
        <v>292</v>
      </c>
      <c r="M50" t="s">
        <v>445</v>
      </c>
      <c r="N50" t="s">
        <v>287</v>
      </c>
      <c r="O50" t="s">
        <v>288</v>
      </c>
      <c r="P50" t="s">
        <v>309</v>
      </c>
      <c r="Q50" t="s">
        <v>438</v>
      </c>
      <c r="R50" t="str">
        <f t="shared" ref="R50:R53" si="4">+_xlfn.TEXTJOIN("-",TRUE,F50:Q50)</f>
        <v>SFVA-1-00121-EL-F-02179-E1-A3-IDOM-DD-pdf-b</v>
      </c>
      <c r="S50" t="s">
        <v>1300</v>
      </c>
      <c r="T50" t="str">
        <f t="shared" ref="T50:T53" si="5">+_xlfn.CONCAT(R50,"-",S50)</f>
        <v>SFVA-1-00121-EL-F-02179-E1-A3-IDOM-DD-pdf-b-MEP. CP1 Building. Electrical rooms. General Arrangement. Level +5.50.pdf</v>
      </c>
      <c r="U50" t="s">
        <v>175</v>
      </c>
      <c r="V50" s="3">
        <v>1</v>
      </c>
      <c r="W50" s="3" t="s">
        <v>112</v>
      </c>
      <c r="X50" t="s">
        <v>279</v>
      </c>
      <c r="Y50" t="s">
        <v>280</v>
      </c>
      <c r="Z50" t="s">
        <v>327</v>
      </c>
      <c r="AA50" t="s">
        <v>434</v>
      </c>
      <c r="AB50" t="s">
        <v>283</v>
      </c>
      <c r="AC50" s="21" t="s">
        <v>2911</v>
      </c>
      <c r="AD50" t="s">
        <v>292</v>
      </c>
      <c r="AE50" t="s">
        <v>445</v>
      </c>
      <c r="AF50" t="s">
        <v>1972</v>
      </c>
      <c r="AG50" t="s">
        <v>1973</v>
      </c>
      <c r="AH50" t="s">
        <v>309</v>
      </c>
      <c r="AI50" t="s">
        <v>438</v>
      </c>
      <c r="AJ50" t="str">
        <f t="shared" ref="AJ50:AJ53" si="6">+_xlfn.TEXTJOIN("-",TRUE,X50:AI50)</f>
        <v>SFVA-1-00121-EL-F-00901-E1-A3-JVFCCSJ-SD-pdf-b</v>
      </c>
      <c r="AK50" s="43" t="s">
        <v>2916</v>
      </c>
      <c r="AL50" t="str">
        <f t="shared" ref="AL50:AL53" si="7">+_xlfn.CONCAT(AJ50,"-",AK50)</f>
        <v>SFVA-1-00121-EL-F-00901-E1-A3-JVFCCSJ-SD-pdf-b-MEP. CP1 Building. Electrical rooms. General Arrangement. Zone 1. Level +5.50.pdf</v>
      </c>
      <c r="AM50" t="s">
        <v>175</v>
      </c>
    </row>
    <row r="51" spans="1:39" x14ac:dyDescent="0.25">
      <c r="A51" t="s">
        <v>16</v>
      </c>
      <c r="B51" s="3"/>
      <c r="C51" s="3">
        <v>19</v>
      </c>
      <c r="D51" s="3" t="s">
        <v>112</v>
      </c>
      <c r="E51" s="3">
        <v>27</v>
      </c>
      <c r="F51" t="s">
        <v>279</v>
      </c>
      <c r="G51" t="s">
        <v>280</v>
      </c>
      <c r="H51" t="s">
        <v>327</v>
      </c>
      <c r="I51" t="s">
        <v>434</v>
      </c>
      <c r="J51" t="s">
        <v>283</v>
      </c>
      <c r="K51" t="s">
        <v>1153</v>
      </c>
      <c r="L51" t="s">
        <v>292</v>
      </c>
      <c r="M51" t="s">
        <v>445</v>
      </c>
      <c r="N51" t="s">
        <v>287</v>
      </c>
      <c r="O51" t="s">
        <v>288</v>
      </c>
      <c r="P51" t="s">
        <v>309</v>
      </c>
      <c r="Q51" t="s">
        <v>438</v>
      </c>
      <c r="R51" t="str">
        <f t="shared" si="4"/>
        <v>SFVA-1-00121-EL-F-02179-E1-A3-IDOM-DD-pdf-b</v>
      </c>
      <c r="S51" t="s">
        <v>1300</v>
      </c>
      <c r="T51" t="str">
        <f t="shared" si="5"/>
        <v>SFVA-1-00121-EL-F-02179-E1-A3-IDOM-DD-pdf-b-MEP. CP1 Building. Electrical rooms. General Arrangement. Level +5.50.pdf</v>
      </c>
      <c r="U51" t="s">
        <v>175</v>
      </c>
      <c r="V51" s="3">
        <v>1</v>
      </c>
      <c r="W51" s="3" t="s">
        <v>112</v>
      </c>
      <c r="X51" t="s">
        <v>279</v>
      </c>
      <c r="Y51" t="s">
        <v>280</v>
      </c>
      <c r="Z51" t="s">
        <v>327</v>
      </c>
      <c r="AA51" t="s">
        <v>434</v>
      </c>
      <c r="AB51" t="s">
        <v>283</v>
      </c>
      <c r="AC51" s="21" t="s">
        <v>2912</v>
      </c>
      <c r="AD51" t="s">
        <v>292</v>
      </c>
      <c r="AE51" t="s">
        <v>445</v>
      </c>
      <c r="AF51" t="s">
        <v>1972</v>
      </c>
      <c r="AG51" t="s">
        <v>1973</v>
      </c>
      <c r="AH51" t="s">
        <v>309</v>
      </c>
      <c r="AI51" t="s">
        <v>438</v>
      </c>
      <c r="AJ51" t="str">
        <f t="shared" si="6"/>
        <v>SFVA-1-00121-EL-F-00902-E1-A3-JVFCCSJ-SD-pdf-b</v>
      </c>
      <c r="AK51" s="43" t="s">
        <v>2917</v>
      </c>
      <c r="AL51" t="str">
        <f t="shared" si="7"/>
        <v>SFVA-1-00121-EL-F-00902-E1-A3-JVFCCSJ-SD-pdf-b-MEP. CP1 Building. Electrical rooms. General Arrangement. Zone 2. Level +5.50.pdf</v>
      </c>
      <c r="AM51" t="s">
        <v>175</v>
      </c>
    </row>
    <row r="52" spans="1:39" x14ac:dyDescent="0.25">
      <c r="A52" t="s">
        <v>16</v>
      </c>
      <c r="B52" s="3"/>
      <c r="C52" s="3">
        <v>19</v>
      </c>
      <c r="D52" s="3" t="s">
        <v>112</v>
      </c>
      <c r="E52" s="3">
        <v>27</v>
      </c>
      <c r="F52" t="s">
        <v>279</v>
      </c>
      <c r="G52" t="s">
        <v>280</v>
      </c>
      <c r="H52" t="s">
        <v>327</v>
      </c>
      <c r="I52" t="s">
        <v>434</v>
      </c>
      <c r="J52" t="s">
        <v>283</v>
      </c>
      <c r="K52" t="s">
        <v>1153</v>
      </c>
      <c r="L52" t="s">
        <v>292</v>
      </c>
      <c r="M52" t="s">
        <v>445</v>
      </c>
      <c r="N52" t="s">
        <v>287</v>
      </c>
      <c r="O52" t="s">
        <v>288</v>
      </c>
      <c r="P52" t="s">
        <v>309</v>
      </c>
      <c r="Q52" t="s">
        <v>438</v>
      </c>
      <c r="R52" t="str">
        <f t="shared" si="4"/>
        <v>SFVA-1-00121-EL-F-02179-E1-A3-IDOM-DD-pdf-b</v>
      </c>
      <c r="S52" t="s">
        <v>1300</v>
      </c>
      <c r="T52" t="str">
        <f t="shared" si="5"/>
        <v>SFVA-1-00121-EL-F-02179-E1-A3-IDOM-DD-pdf-b-MEP. CP1 Building. Electrical rooms. General Arrangement. Level +5.50.pdf</v>
      </c>
      <c r="U52" t="s">
        <v>175</v>
      </c>
      <c r="V52" s="3">
        <v>1</v>
      </c>
      <c r="W52" s="3" t="s">
        <v>112</v>
      </c>
      <c r="X52" t="s">
        <v>279</v>
      </c>
      <c r="Y52" t="s">
        <v>280</v>
      </c>
      <c r="Z52" t="s">
        <v>327</v>
      </c>
      <c r="AA52" t="s">
        <v>434</v>
      </c>
      <c r="AB52" t="s">
        <v>283</v>
      </c>
      <c r="AC52" s="21" t="s">
        <v>2913</v>
      </c>
      <c r="AD52" t="s">
        <v>292</v>
      </c>
      <c r="AE52" t="s">
        <v>445</v>
      </c>
      <c r="AF52" t="s">
        <v>1972</v>
      </c>
      <c r="AG52" t="s">
        <v>1973</v>
      </c>
      <c r="AH52" t="s">
        <v>309</v>
      </c>
      <c r="AI52" t="s">
        <v>438</v>
      </c>
      <c r="AJ52" t="str">
        <f t="shared" si="6"/>
        <v>SFVA-1-00121-EL-F-00903-E1-A3-JVFCCSJ-SD-pdf-b</v>
      </c>
      <c r="AK52" s="43" t="s">
        <v>2918</v>
      </c>
      <c r="AL52" t="str">
        <f t="shared" si="7"/>
        <v>SFVA-1-00121-EL-F-00903-E1-A3-JVFCCSJ-SD-pdf-b-MEP. CP1 Building. Electrical rooms. General Arrangement. Zone 3. Level +5.50.pdf</v>
      </c>
      <c r="AM52" t="s">
        <v>175</v>
      </c>
    </row>
    <row r="53" spans="1:39" x14ac:dyDescent="0.25">
      <c r="A53" t="s">
        <v>16</v>
      </c>
      <c r="B53" s="3"/>
      <c r="C53" s="3">
        <v>19</v>
      </c>
      <c r="D53" s="3" t="s">
        <v>112</v>
      </c>
      <c r="E53" s="3">
        <v>27</v>
      </c>
      <c r="F53" t="s">
        <v>279</v>
      </c>
      <c r="G53" t="s">
        <v>280</v>
      </c>
      <c r="H53" t="s">
        <v>327</v>
      </c>
      <c r="I53" t="s">
        <v>434</v>
      </c>
      <c r="J53" t="s">
        <v>283</v>
      </c>
      <c r="K53" t="s">
        <v>1153</v>
      </c>
      <c r="L53" t="s">
        <v>292</v>
      </c>
      <c r="M53" t="s">
        <v>445</v>
      </c>
      <c r="N53" t="s">
        <v>287</v>
      </c>
      <c r="O53" t="s">
        <v>288</v>
      </c>
      <c r="P53" t="s">
        <v>309</v>
      </c>
      <c r="Q53" t="s">
        <v>438</v>
      </c>
      <c r="R53" t="str">
        <f t="shared" si="4"/>
        <v>SFVA-1-00121-EL-F-02179-E1-A3-IDOM-DD-pdf-b</v>
      </c>
      <c r="S53" t="s">
        <v>1300</v>
      </c>
      <c r="T53" t="str">
        <f t="shared" si="5"/>
        <v>SFVA-1-00121-EL-F-02179-E1-A3-IDOM-DD-pdf-b-MEP. CP1 Building. Electrical rooms. General Arrangement. Level +5.50.pdf</v>
      </c>
      <c r="U53" t="s">
        <v>175</v>
      </c>
      <c r="V53" s="3">
        <v>1</v>
      </c>
      <c r="W53" s="3" t="s">
        <v>112</v>
      </c>
      <c r="X53" t="s">
        <v>279</v>
      </c>
      <c r="Y53" t="s">
        <v>280</v>
      </c>
      <c r="Z53" t="s">
        <v>327</v>
      </c>
      <c r="AA53" t="s">
        <v>434</v>
      </c>
      <c r="AB53" t="s">
        <v>283</v>
      </c>
      <c r="AC53" s="21" t="s">
        <v>2914</v>
      </c>
      <c r="AD53" t="s">
        <v>292</v>
      </c>
      <c r="AE53" t="s">
        <v>445</v>
      </c>
      <c r="AF53" t="s">
        <v>1972</v>
      </c>
      <c r="AG53" t="s">
        <v>1973</v>
      </c>
      <c r="AH53" t="s">
        <v>309</v>
      </c>
      <c r="AI53" t="s">
        <v>438</v>
      </c>
      <c r="AJ53" t="str">
        <f t="shared" si="6"/>
        <v>SFVA-1-00121-EL-F-00904-E1-A3-JVFCCSJ-SD-pdf-b</v>
      </c>
      <c r="AK53" s="43" t="s">
        <v>2919</v>
      </c>
      <c r="AL53" t="str">
        <f t="shared" si="7"/>
        <v>SFVA-1-00121-EL-F-00904-E1-A3-JVFCCSJ-SD-pdf-b-MEP. CP1 Building. Electrical rooms. General Arrangement. Zone 4. Level +5.50.pdf</v>
      </c>
      <c r="AM53" t="s">
        <v>175</v>
      </c>
    </row>
    <row r="54" spans="1:39" x14ac:dyDescent="0.25">
      <c r="A54" t="s">
        <v>16</v>
      </c>
      <c r="B54" s="3"/>
      <c r="C54" s="3">
        <v>7</v>
      </c>
      <c r="D54" s="3" t="s">
        <v>113</v>
      </c>
      <c r="E54" s="3">
        <v>25</v>
      </c>
      <c r="F54" t="s">
        <v>279</v>
      </c>
      <c r="G54" t="s">
        <v>280</v>
      </c>
      <c r="H54" t="s">
        <v>327</v>
      </c>
      <c r="I54" t="s">
        <v>434</v>
      </c>
      <c r="J54" t="s">
        <v>283</v>
      </c>
      <c r="K54" t="s">
        <v>1154</v>
      </c>
      <c r="L54" t="s">
        <v>285</v>
      </c>
      <c r="M54" t="s">
        <v>1113</v>
      </c>
      <c r="N54" t="s">
        <v>287</v>
      </c>
      <c r="O54" t="s">
        <v>288</v>
      </c>
      <c r="P54" t="s">
        <v>309</v>
      </c>
      <c r="Q54" t="s">
        <v>331</v>
      </c>
      <c r="R54" t="str">
        <f t="shared" ref="R54:R85" si="8">+_xlfn.TEXTJOIN("-",TRUE,F54:Q54)</f>
        <v>SFVA-1-00121-EL-F-02186-EG-G4-IDOM-DD-pdf-a</v>
      </c>
      <c r="S54" t="s">
        <v>1301</v>
      </c>
      <c r="T54" t="str">
        <f t="shared" ref="T54:T85" si="9">+_xlfn.CONCAT(R54,"-",S54)</f>
        <v>SFVA-1-00121-EL-F-02186-EG-G4-IDOM-DD-pdf-a-MEP. CP1 Building. Aerial earthing grid. Ground Floor +0.00.pdf</v>
      </c>
      <c r="U54" t="s">
        <v>171</v>
      </c>
      <c r="V54" s="3">
        <v>1</v>
      </c>
      <c r="W54" s="3">
        <v>200</v>
      </c>
      <c r="X54" t="s">
        <v>279</v>
      </c>
      <c r="Y54" t="s">
        <v>280</v>
      </c>
      <c r="Z54" t="s">
        <v>327</v>
      </c>
      <c r="AA54" t="s">
        <v>434</v>
      </c>
      <c r="AB54" t="s">
        <v>283</v>
      </c>
      <c r="AC54" s="21" t="s">
        <v>2020</v>
      </c>
      <c r="AD54" t="s">
        <v>285</v>
      </c>
      <c r="AE54" t="s">
        <v>1113</v>
      </c>
      <c r="AF54" t="s">
        <v>1972</v>
      </c>
      <c r="AG54" t="s">
        <v>1973</v>
      </c>
      <c r="AH54" t="s">
        <v>309</v>
      </c>
      <c r="AI54" t="s">
        <v>331</v>
      </c>
      <c r="AJ54" t="str">
        <f t="shared" ref="AJ54:AJ85" si="10">+_xlfn.TEXTJOIN("-",TRUE,X54:AI54)</f>
        <v>SFVA-1-00121-EL-F-01000-EG-G4-JVFCCSJ-SD-pdf-a</v>
      </c>
      <c r="AK54" s="32" t="s">
        <v>2760</v>
      </c>
      <c r="AL54" t="str">
        <f t="shared" ref="AL54:AL85" si="11">+_xlfn.CONCAT(AJ54,"-",AK54)</f>
        <v>SFVA-1-00121-EL-F-01000-EG-G4-JVFCCSJ-SD-pdf-a-MEP. CP1 Building. Aerial earthing grid. General. Ground Floor +0.00.pdf</v>
      </c>
      <c r="AM54" t="s">
        <v>171</v>
      </c>
    </row>
    <row r="55" spans="1:39" x14ac:dyDescent="0.25">
      <c r="A55" t="s">
        <v>16</v>
      </c>
      <c r="B55" s="3"/>
      <c r="C55" s="3">
        <v>7</v>
      </c>
      <c r="D55" s="3" t="s">
        <v>113</v>
      </c>
      <c r="E55" s="3">
        <v>25</v>
      </c>
      <c r="F55" t="s">
        <v>279</v>
      </c>
      <c r="G55" t="s">
        <v>280</v>
      </c>
      <c r="H55" t="s">
        <v>327</v>
      </c>
      <c r="I55" t="s">
        <v>434</v>
      </c>
      <c r="J55" t="s">
        <v>283</v>
      </c>
      <c r="K55" t="s">
        <v>1154</v>
      </c>
      <c r="L55" t="s">
        <v>285</v>
      </c>
      <c r="M55" t="s">
        <v>1113</v>
      </c>
      <c r="N55" t="s">
        <v>287</v>
      </c>
      <c r="O55" t="s">
        <v>288</v>
      </c>
      <c r="P55" t="s">
        <v>309</v>
      </c>
      <c r="Q55" t="s">
        <v>331</v>
      </c>
      <c r="R55" t="str">
        <f t="shared" si="8"/>
        <v>SFVA-1-00121-EL-F-02186-EG-G4-IDOM-DD-pdf-a</v>
      </c>
      <c r="S55" t="s">
        <v>1301</v>
      </c>
      <c r="T55" t="str">
        <f t="shared" si="9"/>
        <v>SFVA-1-00121-EL-F-02186-EG-G4-IDOM-DD-pdf-a-MEP. CP1 Building. Aerial earthing grid. Ground Floor +0.00.pdf</v>
      </c>
      <c r="U55" t="s">
        <v>171</v>
      </c>
      <c r="V55" s="3">
        <v>1</v>
      </c>
      <c r="W55" s="3">
        <v>100</v>
      </c>
      <c r="X55" t="s">
        <v>279</v>
      </c>
      <c r="Y55" t="s">
        <v>280</v>
      </c>
      <c r="Z55" t="s">
        <v>327</v>
      </c>
      <c r="AA55" t="s">
        <v>434</v>
      </c>
      <c r="AB55" t="s">
        <v>283</v>
      </c>
      <c r="AC55" s="21" t="s">
        <v>2021</v>
      </c>
      <c r="AD55" t="s">
        <v>285</v>
      </c>
      <c r="AE55" t="s">
        <v>1113</v>
      </c>
      <c r="AF55" t="s">
        <v>1972</v>
      </c>
      <c r="AG55" t="s">
        <v>1973</v>
      </c>
      <c r="AH55" t="s">
        <v>309</v>
      </c>
      <c r="AI55" t="s">
        <v>331</v>
      </c>
      <c r="AJ55" t="str">
        <f t="shared" si="10"/>
        <v>SFVA-1-00121-EL-F-01001-EG-G4-JVFCCSJ-SD-pdf-a</v>
      </c>
      <c r="AK55" s="32" t="s">
        <v>2761</v>
      </c>
      <c r="AL55" t="str">
        <f t="shared" si="11"/>
        <v>SFVA-1-00121-EL-F-01001-EG-G4-JVFCCSJ-SD-pdf-a-MEP. CP1 Building. Aerial earthing grid. Zone 1. Ground Floor +0.00.pdf</v>
      </c>
      <c r="AM55" t="s">
        <v>171</v>
      </c>
    </row>
    <row r="56" spans="1:39" x14ac:dyDescent="0.25">
      <c r="A56" t="s">
        <v>16</v>
      </c>
      <c r="B56" s="3"/>
      <c r="C56" s="3">
        <v>7</v>
      </c>
      <c r="D56" s="3" t="s">
        <v>113</v>
      </c>
      <c r="E56" s="3">
        <v>25</v>
      </c>
      <c r="F56" t="s">
        <v>279</v>
      </c>
      <c r="G56" t="s">
        <v>280</v>
      </c>
      <c r="H56" t="s">
        <v>327</v>
      </c>
      <c r="I56" t="s">
        <v>434</v>
      </c>
      <c r="J56" t="s">
        <v>283</v>
      </c>
      <c r="K56" t="s">
        <v>1154</v>
      </c>
      <c r="L56" t="s">
        <v>285</v>
      </c>
      <c r="M56" t="s">
        <v>1113</v>
      </c>
      <c r="N56" t="s">
        <v>287</v>
      </c>
      <c r="O56" t="s">
        <v>288</v>
      </c>
      <c r="P56" t="s">
        <v>309</v>
      </c>
      <c r="Q56" t="s">
        <v>331</v>
      </c>
      <c r="R56" t="str">
        <f t="shared" si="8"/>
        <v>SFVA-1-00121-EL-F-02186-EG-G4-IDOM-DD-pdf-a</v>
      </c>
      <c r="S56" t="s">
        <v>1301</v>
      </c>
      <c r="T56" t="str">
        <f t="shared" si="9"/>
        <v>SFVA-1-00121-EL-F-02186-EG-G4-IDOM-DD-pdf-a-MEP. CP1 Building. Aerial earthing grid. Ground Floor +0.00.pdf</v>
      </c>
      <c r="U56" t="s">
        <v>171</v>
      </c>
      <c r="V56" s="3">
        <v>1</v>
      </c>
      <c r="W56" s="3">
        <v>100</v>
      </c>
      <c r="X56" t="s">
        <v>279</v>
      </c>
      <c r="Y56" t="s">
        <v>280</v>
      </c>
      <c r="Z56" t="s">
        <v>327</v>
      </c>
      <c r="AA56" t="s">
        <v>434</v>
      </c>
      <c r="AB56" t="s">
        <v>283</v>
      </c>
      <c r="AC56" s="21" t="s">
        <v>2022</v>
      </c>
      <c r="AD56" t="s">
        <v>285</v>
      </c>
      <c r="AE56" t="s">
        <v>1113</v>
      </c>
      <c r="AF56" t="s">
        <v>1972</v>
      </c>
      <c r="AG56" t="s">
        <v>1973</v>
      </c>
      <c r="AH56" t="s">
        <v>309</v>
      </c>
      <c r="AI56" t="s">
        <v>331</v>
      </c>
      <c r="AJ56" t="str">
        <f t="shared" si="10"/>
        <v>SFVA-1-00121-EL-F-01002-EG-G4-JVFCCSJ-SD-pdf-a</v>
      </c>
      <c r="AK56" s="32" t="s">
        <v>2762</v>
      </c>
      <c r="AL56" t="str">
        <f t="shared" si="11"/>
        <v>SFVA-1-00121-EL-F-01002-EG-G4-JVFCCSJ-SD-pdf-a-MEP. CP1 Building. Aerial earthing grid. Zone 2. Ground Floor +0.00.pdf</v>
      </c>
      <c r="AM56" t="s">
        <v>171</v>
      </c>
    </row>
    <row r="57" spans="1:39" x14ac:dyDescent="0.25">
      <c r="A57" t="s">
        <v>16</v>
      </c>
      <c r="B57" s="3"/>
      <c r="C57" s="3">
        <v>7</v>
      </c>
      <c r="D57" s="3" t="s">
        <v>113</v>
      </c>
      <c r="E57" s="3">
        <v>25</v>
      </c>
      <c r="F57" t="s">
        <v>279</v>
      </c>
      <c r="G57" t="s">
        <v>280</v>
      </c>
      <c r="H57" t="s">
        <v>327</v>
      </c>
      <c r="I57" t="s">
        <v>434</v>
      </c>
      <c r="J57" t="s">
        <v>283</v>
      </c>
      <c r="K57" t="s">
        <v>1154</v>
      </c>
      <c r="L57" t="s">
        <v>285</v>
      </c>
      <c r="M57" t="s">
        <v>1113</v>
      </c>
      <c r="N57" t="s">
        <v>287</v>
      </c>
      <c r="O57" t="s">
        <v>288</v>
      </c>
      <c r="P57" t="s">
        <v>309</v>
      </c>
      <c r="Q57" t="s">
        <v>331</v>
      </c>
      <c r="R57" t="str">
        <f t="shared" si="8"/>
        <v>SFVA-1-00121-EL-F-02186-EG-G4-IDOM-DD-pdf-a</v>
      </c>
      <c r="S57" t="s">
        <v>1301</v>
      </c>
      <c r="T57" t="str">
        <f t="shared" si="9"/>
        <v>SFVA-1-00121-EL-F-02186-EG-G4-IDOM-DD-pdf-a-MEP. CP1 Building. Aerial earthing grid. Ground Floor +0.00.pdf</v>
      </c>
      <c r="U57" t="s">
        <v>171</v>
      </c>
      <c r="V57" s="3">
        <v>1</v>
      </c>
      <c r="W57" s="3">
        <v>100</v>
      </c>
      <c r="X57" t="s">
        <v>279</v>
      </c>
      <c r="Y57" t="s">
        <v>280</v>
      </c>
      <c r="Z57" t="s">
        <v>327</v>
      </c>
      <c r="AA57" t="s">
        <v>434</v>
      </c>
      <c r="AB57" t="s">
        <v>283</v>
      </c>
      <c r="AC57" s="21" t="s">
        <v>2023</v>
      </c>
      <c r="AD57" t="s">
        <v>285</v>
      </c>
      <c r="AE57" t="s">
        <v>1113</v>
      </c>
      <c r="AF57" t="s">
        <v>1972</v>
      </c>
      <c r="AG57" t="s">
        <v>1973</v>
      </c>
      <c r="AH57" t="s">
        <v>309</v>
      </c>
      <c r="AI57" t="s">
        <v>331</v>
      </c>
      <c r="AJ57" t="str">
        <f t="shared" si="10"/>
        <v>SFVA-1-00121-EL-F-01003-EG-G4-JVFCCSJ-SD-pdf-a</v>
      </c>
      <c r="AK57" s="32" t="s">
        <v>2763</v>
      </c>
      <c r="AL57" t="str">
        <f t="shared" si="11"/>
        <v>SFVA-1-00121-EL-F-01003-EG-G4-JVFCCSJ-SD-pdf-a-MEP. CP1 Building. Aerial earthing grid. Zone 3. Ground Floor +0.00.pdf</v>
      </c>
      <c r="AM57" t="s">
        <v>171</v>
      </c>
    </row>
    <row r="58" spans="1:39" x14ac:dyDescent="0.25">
      <c r="A58" t="s">
        <v>16</v>
      </c>
      <c r="B58" s="3"/>
      <c r="C58" s="3">
        <v>7</v>
      </c>
      <c r="D58" s="3" t="s">
        <v>113</v>
      </c>
      <c r="E58" s="3">
        <v>25</v>
      </c>
      <c r="F58" t="s">
        <v>279</v>
      </c>
      <c r="G58" t="s">
        <v>280</v>
      </c>
      <c r="H58" t="s">
        <v>327</v>
      </c>
      <c r="I58" t="s">
        <v>434</v>
      </c>
      <c r="J58" t="s">
        <v>283</v>
      </c>
      <c r="K58" t="s">
        <v>1154</v>
      </c>
      <c r="L58" t="s">
        <v>285</v>
      </c>
      <c r="M58" t="s">
        <v>1113</v>
      </c>
      <c r="N58" t="s">
        <v>287</v>
      </c>
      <c r="O58" t="s">
        <v>288</v>
      </c>
      <c r="P58" t="s">
        <v>309</v>
      </c>
      <c r="Q58" t="s">
        <v>331</v>
      </c>
      <c r="R58" t="str">
        <f t="shared" si="8"/>
        <v>SFVA-1-00121-EL-F-02186-EG-G4-IDOM-DD-pdf-a</v>
      </c>
      <c r="S58" t="s">
        <v>1301</v>
      </c>
      <c r="T58" t="str">
        <f t="shared" si="9"/>
        <v>SFVA-1-00121-EL-F-02186-EG-G4-IDOM-DD-pdf-a-MEP. CP1 Building. Aerial earthing grid. Ground Floor +0.00.pdf</v>
      </c>
      <c r="U58" t="s">
        <v>171</v>
      </c>
      <c r="V58" s="3">
        <v>1</v>
      </c>
      <c r="W58" s="3">
        <v>100</v>
      </c>
      <c r="X58" t="s">
        <v>279</v>
      </c>
      <c r="Y58" t="s">
        <v>280</v>
      </c>
      <c r="Z58" t="s">
        <v>327</v>
      </c>
      <c r="AA58" t="s">
        <v>434</v>
      </c>
      <c r="AB58" t="s">
        <v>283</v>
      </c>
      <c r="AC58" s="21" t="s">
        <v>2024</v>
      </c>
      <c r="AD58" t="s">
        <v>285</v>
      </c>
      <c r="AE58" t="s">
        <v>1113</v>
      </c>
      <c r="AF58" t="s">
        <v>1972</v>
      </c>
      <c r="AG58" t="s">
        <v>1973</v>
      </c>
      <c r="AH58" t="s">
        <v>309</v>
      </c>
      <c r="AI58" t="s">
        <v>331</v>
      </c>
      <c r="AJ58" t="str">
        <f t="shared" si="10"/>
        <v>SFVA-1-00121-EL-F-01004-EG-G4-JVFCCSJ-SD-pdf-a</v>
      </c>
      <c r="AK58" s="32" t="s">
        <v>2764</v>
      </c>
      <c r="AL58" t="str">
        <f t="shared" si="11"/>
        <v>SFVA-1-00121-EL-F-01004-EG-G4-JVFCCSJ-SD-pdf-a-MEP. CP1 Building. Aerial earthing grid. Zone 4. Ground Floor +0.00.pdf</v>
      </c>
      <c r="AM58" t="s">
        <v>171</v>
      </c>
    </row>
    <row r="59" spans="1:39" x14ac:dyDescent="0.25">
      <c r="A59" t="s">
        <v>16</v>
      </c>
      <c r="B59" s="3"/>
      <c r="C59" s="3">
        <v>13</v>
      </c>
      <c r="D59" s="3" t="s">
        <v>114</v>
      </c>
      <c r="E59" s="3">
        <v>52</v>
      </c>
      <c r="F59" t="s">
        <v>279</v>
      </c>
      <c r="G59" t="s">
        <v>280</v>
      </c>
      <c r="H59" t="s">
        <v>327</v>
      </c>
      <c r="I59" t="s">
        <v>434</v>
      </c>
      <c r="J59" t="s">
        <v>283</v>
      </c>
      <c r="K59" t="s">
        <v>1155</v>
      </c>
      <c r="L59" t="s">
        <v>285</v>
      </c>
      <c r="M59" t="s">
        <v>1110</v>
      </c>
      <c r="N59" t="s">
        <v>287</v>
      </c>
      <c r="O59" t="s">
        <v>288</v>
      </c>
      <c r="P59" t="s">
        <v>309</v>
      </c>
      <c r="Q59" t="s">
        <v>438</v>
      </c>
      <c r="R59" t="str">
        <f t="shared" si="8"/>
        <v>SFVA-1-00121-EL-F-02225-EG-D2-IDOM-DD-pdf-b</v>
      </c>
      <c r="S59" t="s">
        <v>1302</v>
      </c>
      <c r="T59" t="str">
        <f t="shared" si="9"/>
        <v>SFVA-1-00121-EL-F-02225-EG-D2-IDOM-DD-pdf-b-MEP. (CP1). Cable trays. General Arrangement. Ground Floor +0.00.pdf</v>
      </c>
      <c r="U59" t="s">
        <v>169</v>
      </c>
      <c r="V59" s="3">
        <v>1</v>
      </c>
      <c r="W59" s="3">
        <v>200</v>
      </c>
      <c r="X59" t="s">
        <v>279</v>
      </c>
      <c r="Y59" t="s">
        <v>280</v>
      </c>
      <c r="Z59" t="s">
        <v>327</v>
      </c>
      <c r="AA59" t="s">
        <v>434</v>
      </c>
      <c r="AB59" t="s">
        <v>283</v>
      </c>
      <c r="AC59" s="21" t="s">
        <v>413</v>
      </c>
      <c r="AD59" t="s">
        <v>285</v>
      </c>
      <c r="AE59" t="s">
        <v>1110</v>
      </c>
      <c r="AF59" t="s">
        <v>1972</v>
      </c>
      <c r="AG59" t="s">
        <v>1973</v>
      </c>
      <c r="AH59" t="s">
        <v>309</v>
      </c>
      <c r="AI59" t="s">
        <v>438</v>
      </c>
      <c r="AJ59" t="str">
        <f t="shared" si="10"/>
        <v>SFVA-1-00121-EL-F-02000-EG-D2-JVFCCSJ-SD-pdf-b</v>
      </c>
      <c r="AK59" s="38" t="s">
        <v>2810</v>
      </c>
      <c r="AL59" t="str">
        <f t="shared" si="11"/>
        <v>SFVA-1-00121-EL-F-02000-EG-D2-JVFCCSJ-SD-pdf-b-MEP. CP1. Cable trays. General Arrangement. General. Ground Floor +0.00.pdf</v>
      </c>
      <c r="AM59" t="s">
        <v>169</v>
      </c>
    </row>
    <row r="60" spans="1:39" x14ac:dyDescent="0.25">
      <c r="A60" t="s">
        <v>16</v>
      </c>
      <c r="B60" s="3"/>
      <c r="C60" s="3">
        <v>13</v>
      </c>
      <c r="D60" s="3" t="s">
        <v>114</v>
      </c>
      <c r="E60" s="3">
        <v>52</v>
      </c>
      <c r="F60" t="s">
        <v>279</v>
      </c>
      <c r="G60" t="s">
        <v>280</v>
      </c>
      <c r="H60" t="s">
        <v>327</v>
      </c>
      <c r="I60" t="s">
        <v>434</v>
      </c>
      <c r="J60" t="s">
        <v>283</v>
      </c>
      <c r="K60" t="s">
        <v>1155</v>
      </c>
      <c r="L60" t="s">
        <v>285</v>
      </c>
      <c r="M60" t="s">
        <v>1110</v>
      </c>
      <c r="N60" t="s">
        <v>287</v>
      </c>
      <c r="O60" t="s">
        <v>288</v>
      </c>
      <c r="P60" t="s">
        <v>309</v>
      </c>
      <c r="Q60" t="s">
        <v>438</v>
      </c>
      <c r="R60" t="str">
        <f t="shared" si="8"/>
        <v>SFVA-1-00121-EL-F-02225-EG-D2-IDOM-DD-pdf-b</v>
      </c>
      <c r="S60" t="s">
        <v>1302</v>
      </c>
      <c r="T60" t="str">
        <f t="shared" si="9"/>
        <v>SFVA-1-00121-EL-F-02225-EG-D2-IDOM-DD-pdf-b-MEP. (CP1). Cable trays. General Arrangement. Ground Floor +0.00.pdf</v>
      </c>
      <c r="U60" t="s">
        <v>169</v>
      </c>
      <c r="V60" s="3">
        <v>1</v>
      </c>
      <c r="W60" s="3">
        <v>100</v>
      </c>
      <c r="X60" t="s">
        <v>279</v>
      </c>
      <c r="Y60" t="s">
        <v>280</v>
      </c>
      <c r="Z60" t="s">
        <v>327</v>
      </c>
      <c r="AA60" t="s">
        <v>434</v>
      </c>
      <c r="AB60" t="s">
        <v>283</v>
      </c>
      <c r="AC60" s="21" t="s">
        <v>414</v>
      </c>
      <c r="AD60" t="s">
        <v>285</v>
      </c>
      <c r="AE60" t="s">
        <v>1110</v>
      </c>
      <c r="AF60" t="s">
        <v>1972</v>
      </c>
      <c r="AG60" t="s">
        <v>1973</v>
      </c>
      <c r="AH60" t="s">
        <v>309</v>
      </c>
      <c r="AI60" t="s">
        <v>438</v>
      </c>
      <c r="AJ60" t="str">
        <f t="shared" si="10"/>
        <v>SFVA-1-00121-EL-F-02001-EG-D2-JVFCCSJ-SD-pdf-b</v>
      </c>
      <c r="AK60" s="38" t="s">
        <v>2811</v>
      </c>
      <c r="AL60" t="str">
        <f t="shared" si="11"/>
        <v>SFVA-1-00121-EL-F-02001-EG-D2-JVFCCSJ-SD-pdf-b-MEP. CP1. Cable trays. General Arrangement. Zone 1. Ground Floor +0.00.pdf</v>
      </c>
      <c r="AM60" t="s">
        <v>169</v>
      </c>
    </row>
    <row r="61" spans="1:39" x14ac:dyDescent="0.25">
      <c r="A61" t="s">
        <v>16</v>
      </c>
      <c r="B61" s="3"/>
      <c r="C61" s="3">
        <v>13</v>
      </c>
      <c r="D61" s="3" t="s">
        <v>114</v>
      </c>
      <c r="E61" s="3">
        <v>52</v>
      </c>
      <c r="F61" t="s">
        <v>279</v>
      </c>
      <c r="G61" t="s">
        <v>280</v>
      </c>
      <c r="H61" t="s">
        <v>327</v>
      </c>
      <c r="I61" t="s">
        <v>434</v>
      </c>
      <c r="J61" t="s">
        <v>283</v>
      </c>
      <c r="K61" t="s">
        <v>1155</v>
      </c>
      <c r="L61" t="s">
        <v>285</v>
      </c>
      <c r="M61" t="s">
        <v>1110</v>
      </c>
      <c r="N61" t="s">
        <v>287</v>
      </c>
      <c r="O61" t="s">
        <v>288</v>
      </c>
      <c r="P61" t="s">
        <v>309</v>
      </c>
      <c r="Q61" t="s">
        <v>438</v>
      </c>
      <c r="R61" t="str">
        <f t="shared" si="8"/>
        <v>SFVA-1-00121-EL-F-02225-EG-D2-IDOM-DD-pdf-b</v>
      </c>
      <c r="S61" t="s">
        <v>1302</v>
      </c>
      <c r="T61" t="str">
        <f t="shared" si="9"/>
        <v>SFVA-1-00121-EL-F-02225-EG-D2-IDOM-DD-pdf-b-MEP. (CP1). Cable trays. General Arrangement. Ground Floor +0.00.pdf</v>
      </c>
      <c r="U61" t="s">
        <v>169</v>
      </c>
      <c r="V61" s="3">
        <v>1</v>
      </c>
      <c r="W61" s="3">
        <v>100</v>
      </c>
      <c r="X61" t="s">
        <v>279</v>
      </c>
      <c r="Y61" t="s">
        <v>280</v>
      </c>
      <c r="Z61" t="s">
        <v>327</v>
      </c>
      <c r="AA61" t="s">
        <v>434</v>
      </c>
      <c r="AB61" t="s">
        <v>283</v>
      </c>
      <c r="AC61" s="21" t="s">
        <v>2038</v>
      </c>
      <c r="AD61" t="s">
        <v>285</v>
      </c>
      <c r="AE61" t="s">
        <v>1110</v>
      </c>
      <c r="AF61" t="s">
        <v>1972</v>
      </c>
      <c r="AG61" t="s">
        <v>1973</v>
      </c>
      <c r="AH61" t="s">
        <v>309</v>
      </c>
      <c r="AI61" t="s">
        <v>438</v>
      </c>
      <c r="AJ61" t="str">
        <f t="shared" si="10"/>
        <v>SFVA-1-00121-EL-F-02002-EG-D2-JVFCCSJ-SD-pdf-b</v>
      </c>
      <c r="AK61" s="38" t="s">
        <v>2812</v>
      </c>
      <c r="AL61" t="str">
        <f t="shared" si="11"/>
        <v>SFVA-1-00121-EL-F-02002-EG-D2-JVFCCSJ-SD-pdf-b-MEP. CP1. Cable trays. General Arrangement. Zone 2. Ground Floor +0.00.pdf</v>
      </c>
      <c r="AM61" t="s">
        <v>169</v>
      </c>
    </row>
    <row r="62" spans="1:39" x14ac:dyDescent="0.25">
      <c r="A62" t="s">
        <v>16</v>
      </c>
      <c r="B62" s="3"/>
      <c r="C62" s="3">
        <v>13</v>
      </c>
      <c r="D62" s="3" t="s">
        <v>114</v>
      </c>
      <c r="E62" s="3">
        <v>52</v>
      </c>
      <c r="F62" t="s">
        <v>279</v>
      </c>
      <c r="G62" t="s">
        <v>280</v>
      </c>
      <c r="H62" t="s">
        <v>327</v>
      </c>
      <c r="I62" t="s">
        <v>434</v>
      </c>
      <c r="J62" t="s">
        <v>283</v>
      </c>
      <c r="K62" t="s">
        <v>1155</v>
      </c>
      <c r="L62" t="s">
        <v>285</v>
      </c>
      <c r="M62" t="s">
        <v>1110</v>
      </c>
      <c r="N62" t="s">
        <v>287</v>
      </c>
      <c r="O62" t="s">
        <v>288</v>
      </c>
      <c r="P62" t="s">
        <v>309</v>
      </c>
      <c r="Q62" t="s">
        <v>438</v>
      </c>
      <c r="R62" t="str">
        <f t="shared" si="8"/>
        <v>SFVA-1-00121-EL-F-02225-EG-D2-IDOM-DD-pdf-b</v>
      </c>
      <c r="S62" t="s">
        <v>1302</v>
      </c>
      <c r="T62" t="str">
        <f t="shared" si="9"/>
        <v>SFVA-1-00121-EL-F-02225-EG-D2-IDOM-DD-pdf-b-MEP. (CP1). Cable trays. General Arrangement. Ground Floor +0.00.pdf</v>
      </c>
      <c r="U62" t="s">
        <v>169</v>
      </c>
      <c r="V62" s="3">
        <v>1</v>
      </c>
      <c r="W62" s="3">
        <v>100</v>
      </c>
      <c r="X62" t="s">
        <v>279</v>
      </c>
      <c r="Y62" t="s">
        <v>280</v>
      </c>
      <c r="Z62" t="s">
        <v>327</v>
      </c>
      <c r="AA62" t="s">
        <v>434</v>
      </c>
      <c r="AB62" t="s">
        <v>283</v>
      </c>
      <c r="AC62" s="21" t="s">
        <v>403</v>
      </c>
      <c r="AD62" t="s">
        <v>285</v>
      </c>
      <c r="AE62" t="s">
        <v>1110</v>
      </c>
      <c r="AF62" t="s">
        <v>1972</v>
      </c>
      <c r="AG62" t="s">
        <v>1973</v>
      </c>
      <c r="AH62" t="s">
        <v>309</v>
      </c>
      <c r="AI62" t="s">
        <v>438</v>
      </c>
      <c r="AJ62" t="str">
        <f t="shared" si="10"/>
        <v>SFVA-1-00121-EL-F-02003-EG-D2-JVFCCSJ-SD-pdf-b</v>
      </c>
      <c r="AK62" s="38" t="s">
        <v>2813</v>
      </c>
      <c r="AL62" t="str">
        <f t="shared" si="11"/>
        <v>SFVA-1-00121-EL-F-02003-EG-D2-JVFCCSJ-SD-pdf-b-MEP. CP1. Cable trays. General Arrangement. Zone 3. Ground Floor +0.00.pdf</v>
      </c>
      <c r="AM62" t="s">
        <v>169</v>
      </c>
    </row>
    <row r="63" spans="1:39" x14ac:dyDescent="0.25">
      <c r="A63" t="s">
        <v>16</v>
      </c>
      <c r="B63" s="3"/>
      <c r="C63" s="3">
        <v>13</v>
      </c>
      <c r="D63" s="3" t="s">
        <v>114</v>
      </c>
      <c r="E63" s="3">
        <v>52</v>
      </c>
      <c r="F63" t="s">
        <v>279</v>
      </c>
      <c r="G63" t="s">
        <v>280</v>
      </c>
      <c r="H63" t="s">
        <v>327</v>
      </c>
      <c r="I63" t="s">
        <v>434</v>
      </c>
      <c r="J63" t="s">
        <v>283</v>
      </c>
      <c r="K63" t="s">
        <v>1155</v>
      </c>
      <c r="L63" t="s">
        <v>285</v>
      </c>
      <c r="M63" t="s">
        <v>1110</v>
      </c>
      <c r="N63" t="s">
        <v>287</v>
      </c>
      <c r="O63" t="s">
        <v>288</v>
      </c>
      <c r="P63" t="s">
        <v>309</v>
      </c>
      <c r="Q63" t="s">
        <v>438</v>
      </c>
      <c r="R63" t="str">
        <f t="shared" si="8"/>
        <v>SFVA-1-00121-EL-F-02225-EG-D2-IDOM-DD-pdf-b</v>
      </c>
      <c r="S63" t="s">
        <v>1302</v>
      </c>
      <c r="T63" t="str">
        <f t="shared" si="9"/>
        <v>SFVA-1-00121-EL-F-02225-EG-D2-IDOM-DD-pdf-b-MEP. (CP1). Cable trays. General Arrangement. Ground Floor +0.00.pdf</v>
      </c>
      <c r="U63" t="s">
        <v>169</v>
      </c>
      <c r="V63" s="3">
        <v>1</v>
      </c>
      <c r="W63" s="3">
        <v>100</v>
      </c>
      <c r="X63" t="s">
        <v>279</v>
      </c>
      <c r="Y63" t="s">
        <v>280</v>
      </c>
      <c r="Z63" t="s">
        <v>327</v>
      </c>
      <c r="AA63" t="s">
        <v>434</v>
      </c>
      <c r="AB63" t="s">
        <v>283</v>
      </c>
      <c r="AC63" s="21" t="s">
        <v>406</v>
      </c>
      <c r="AD63" t="s">
        <v>285</v>
      </c>
      <c r="AE63" t="s">
        <v>1110</v>
      </c>
      <c r="AF63" t="s">
        <v>1972</v>
      </c>
      <c r="AG63" t="s">
        <v>1973</v>
      </c>
      <c r="AH63" t="s">
        <v>309</v>
      </c>
      <c r="AI63" t="s">
        <v>438</v>
      </c>
      <c r="AJ63" t="str">
        <f t="shared" si="10"/>
        <v>SFVA-1-00121-EL-F-02004-EG-D2-JVFCCSJ-SD-pdf-b</v>
      </c>
      <c r="AK63" s="38" t="s">
        <v>2814</v>
      </c>
      <c r="AL63" t="str">
        <f t="shared" si="11"/>
        <v>SFVA-1-00121-EL-F-02004-EG-D2-JVFCCSJ-SD-pdf-b-MEP. CP1. Cable trays. General Arrangement. Zone 4. Ground Floor +0.00.pdf</v>
      </c>
      <c r="AM63" t="s">
        <v>169</v>
      </c>
    </row>
    <row r="64" spans="1:39" x14ac:dyDescent="0.25">
      <c r="A64" t="s">
        <v>16</v>
      </c>
      <c r="B64" s="3"/>
      <c r="C64" s="3">
        <v>13</v>
      </c>
      <c r="D64" s="3" t="s">
        <v>115</v>
      </c>
      <c r="E64" s="3">
        <v>52</v>
      </c>
      <c r="F64" t="s">
        <v>279</v>
      </c>
      <c r="G64" t="s">
        <v>280</v>
      </c>
      <c r="H64" t="s">
        <v>327</v>
      </c>
      <c r="I64" t="s">
        <v>434</v>
      </c>
      <c r="J64" t="s">
        <v>283</v>
      </c>
      <c r="K64" t="s">
        <v>1156</v>
      </c>
      <c r="L64" t="s">
        <v>292</v>
      </c>
      <c r="M64" t="s">
        <v>1110</v>
      </c>
      <c r="N64" t="s">
        <v>287</v>
      </c>
      <c r="O64" t="s">
        <v>288</v>
      </c>
      <c r="P64" t="s">
        <v>309</v>
      </c>
      <c r="Q64" t="s">
        <v>438</v>
      </c>
      <c r="R64" t="str">
        <f t="shared" si="8"/>
        <v>SFVA-1-00121-EL-F-02226-E1-D2-IDOM-DD-pdf-b</v>
      </c>
      <c r="S64" t="s">
        <v>1303</v>
      </c>
      <c r="T64" t="str">
        <f t="shared" si="9"/>
        <v>SFVA-1-00121-EL-F-02226-E1-D2-IDOM-DD-pdf-b-MEP. (CP1). Cable trays. General Arrangement. Level +5.50.pdf</v>
      </c>
      <c r="U64" t="s">
        <v>169</v>
      </c>
      <c r="V64" s="3">
        <v>1</v>
      </c>
      <c r="W64" s="3">
        <v>200</v>
      </c>
      <c r="X64" t="s">
        <v>279</v>
      </c>
      <c r="Y64" t="s">
        <v>280</v>
      </c>
      <c r="Z64" t="s">
        <v>327</v>
      </c>
      <c r="AA64" t="s">
        <v>434</v>
      </c>
      <c r="AB64" t="s">
        <v>283</v>
      </c>
      <c r="AC64" s="21" t="s">
        <v>2035</v>
      </c>
      <c r="AD64" t="s">
        <v>292</v>
      </c>
      <c r="AE64" t="s">
        <v>1110</v>
      </c>
      <c r="AF64" t="s">
        <v>1972</v>
      </c>
      <c r="AG64" t="s">
        <v>1973</v>
      </c>
      <c r="AH64" t="s">
        <v>309</v>
      </c>
      <c r="AI64" t="s">
        <v>438</v>
      </c>
      <c r="AJ64" t="str">
        <f t="shared" si="10"/>
        <v>SFVA-1-00121-EL-F-02100-E1-D2-JVFCCSJ-SD-pdf-b</v>
      </c>
      <c r="AK64" s="38" t="s">
        <v>2815</v>
      </c>
      <c r="AL64" t="str">
        <f t="shared" si="11"/>
        <v>SFVA-1-00121-EL-F-02100-E1-D2-JVFCCSJ-SD-pdf-b-MEP. CP1. Cable trays. General Arrangement. General. Level +5.50.pdf</v>
      </c>
      <c r="AM64" t="s">
        <v>169</v>
      </c>
    </row>
    <row r="65" spans="1:39" x14ac:dyDescent="0.25">
      <c r="A65" t="s">
        <v>16</v>
      </c>
      <c r="B65" s="3"/>
      <c r="C65" s="3">
        <v>13</v>
      </c>
      <c r="D65" s="3" t="s">
        <v>115</v>
      </c>
      <c r="E65" s="3">
        <v>52</v>
      </c>
      <c r="F65" t="s">
        <v>279</v>
      </c>
      <c r="G65" t="s">
        <v>280</v>
      </c>
      <c r="H65" t="s">
        <v>327</v>
      </c>
      <c r="I65" t="s">
        <v>434</v>
      </c>
      <c r="J65" t="s">
        <v>283</v>
      </c>
      <c r="K65" t="s">
        <v>1156</v>
      </c>
      <c r="L65" t="s">
        <v>292</v>
      </c>
      <c r="M65" t="s">
        <v>1110</v>
      </c>
      <c r="N65" t="s">
        <v>287</v>
      </c>
      <c r="O65" t="s">
        <v>288</v>
      </c>
      <c r="P65" t="s">
        <v>309</v>
      </c>
      <c r="Q65" t="s">
        <v>438</v>
      </c>
      <c r="R65" t="str">
        <f t="shared" si="8"/>
        <v>SFVA-1-00121-EL-F-02226-E1-D2-IDOM-DD-pdf-b</v>
      </c>
      <c r="S65" t="s">
        <v>1303</v>
      </c>
      <c r="T65" t="str">
        <f t="shared" si="9"/>
        <v>SFVA-1-00121-EL-F-02226-E1-D2-IDOM-DD-pdf-b-MEP. (CP1). Cable trays. General Arrangement. Level +5.50.pdf</v>
      </c>
      <c r="U65" t="s">
        <v>169</v>
      </c>
      <c r="V65" s="3">
        <v>1</v>
      </c>
      <c r="W65" s="3">
        <v>100</v>
      </c>
      <c r="X65" t="s">
        <v>279</v>
      </c>
      <c r="Y65" t="s">
        <v>280</v>
      </c>
      <c r="Z65" t="s">
        <v>327</v>
      </c>
      <c r="AA65" t="s">
        <v>434</v>
      </c>
      <c r="AB65" t="s">
        <v>283</v>
      </c>
      <c r="AC65" s="21" t="s">
        <v>2039</v>
      </c>
      <c r="AD65" t="s">
        <v>292</v>
      </c>
      <c r="AE65" t="s">
        <v>1110</v>
      </c>
      <c r="AF65" t="s">
        <v>1972</v>
      </c>
      <c r="AG65" t="s">
        <v>1973</v>
      </c>
      <c r="AH65" t="s">
        <v>309</v>
      </c>
      <c r="AI65" t="s">
        <v>438</v>
      </c>
      <c r="AJ65" t="str">
        <f t="shared" si="10"/>
        <v>SFVA-1-00121-EL-F-02101-E1-D2-JVFCCSJ-SD-pdf-b</v>
      </c>
      <c r="AK65" s="38" t="s">
        <v>2816</v>
      </c>
      <c r="AL65" t="str">
        <f t="shared" si="11"/>
        <v>SFVA-1-00121-EL-F-02101-E1-D2-JVFCCSJ-SD-pdf-b-MEP. CP1. Cable trays. General Arrangement. Zone 1. Level +5.50.pdf</v>
      </c>
      <c r="AM65" t="s">
        <v>169</v>
      </c>
    </row>
    <row r="66" spans="1:39" x14ac:dyDescent="0.25">
      <c r="A66" t="s">
        <v>16</v>
      </c>
      <c r="B66" s="3"/>
      <c r="C66" s="3">
        <v>13</v>
      </c>
      <c r="D66" s="3" t="s">
        <v>115</v>
      </c>
      <c r="E66" s="3">
        <v>52</v>
      </c>
      <c r="F66" t="s">
        <v>279</v>
      </c>
      <c r="G66" t="s">
        <v>280</v>
      </c>
      <c r="H66" t="s">
        <v>327</v>
      </c>
      <c r="I66" t="s">
        <v>434</v>
      </c>
      <c r="J66" t="s">
        <v>283</v>
      </c>
      <c r="K66" t="s">
        <v>1156</v>
      </c>
      <c r="L66" t="s">
        <v>292</v>
      </c>
      <c r="M66" t="s">
        <v>1110</v>
      </c>
      <c r="N66" t="s">
        <v>287</v>
      </c>
      <c r="O66" t="s">
        <v>288</v>
      </c>
      <c r="P66" t="s">
        <v>309</v>
      </c>
      <c r="Q66" t="s">
        <v>438</v>
      </c>
      <c r="R66" t="str">
        <f t="shared" si="8"/>
        <v>SFVA-1-00121-EL-F-02226-E1-D2-IDOM-DD-pdf-b</v>
      </c>
      <c r="S66" t="s">
        <v>1303</v>
      </c>
      <c r="T66" t="str">
        <f t="shared" si="9"/>
        <v>SFVA-1-00121-EL-F-02226-E1-D2-IDOM-DD-pdf-b-MEP. (CP1). Cable trays. General Arrangement. Level +5.50.pdf</v>
      </c>
      <c r="U66" t="s">
        <v>169</v>
      </c>
      <c r="V66" s="3">
        <v>1</v>
      </c>
      <c r="W66" s="3">
        <v>100</v>
      </c>
      <c r="X66" t="s">
        <v>279</v>
      </c>
      <c r="Y66" t="s">
        <v>280</v>
      </c>
      <c r="Z66" t="s">
        <v>327</v>
      </c>
      <c r="AA66" t="s">
        <v>434</v>
      </c>
      <c r="AB66" t="s">
        <v>283</v>
      </c>
      <c r="AC66" s="21" t="s">
        <v>2040</v>
      </c>
      <c r="AD66" t="s">
        <v>292</v>
      </c>
      <c r="AE66" t="s">
        <v>1110</v>
      </c>
      <c r="AF66" t="s">
        <v>1972</v>
      </c>
      <c r="AG66" t="s">
        <v>1973</v>
      </c>
      <c r="AH66" t="s">
        <v>309</v>
      </c>
      <c r="AI66" t="s">
        <v>438</v>
      </c>
      <c r="AJ66" t="str">
        <f t="shared" si="10"/>
        <v>SFVA-1-00121-EL-F-02102-E1-D2-JVFCCSJ-SD-pdf-b</v>
      </c>
      <c r="AK66" s="38" t="s">
        <v>2817</v>
      </c>
      <c r="AL66" t="str">
        <f t="shared" si="11"/>
        <v>SFVA-1-00121-EL-F-02102-E1-D2-JVFCCSJ-SD-pdf-b-MEP. CP1. Cable trays. General Arrangement. Zone 2. Level +5.50.pdf</v>
      </c>
      <c r="AM66" t="s">
        <v>169</v>
      </c>
    </row>
    <row r="67" spans="1:39" x14ac:dyDescent="0.25">
      <c r="A67" t="s">
        <v>16</v>
      </c>
      <c r="B67" s="3"/>
      <c r="C67" s="3">
        <v>13</v>
      </c>
      <c r="D67" s="3" t="s">
        <v>115</v>
      </c>
      <c r="E67" s="3">
        <v>52</v>
      </c>
      <c r="F67" t="s">
        <v>279</v>
      </c>
      <c r="G67" t="s">
        <v>280</v>
      </c>
      <c r="H67" t="s">
        <v>327</v>
      </c>
      <c r="I67" t="s">
        <v>434</v>
      </c>
      <c r="J67" t="s">
        <v>283</v>
      </c>
      <c r="K67" t="s">
        <v>1156</v>
      </c>
      <c r="L67" t="s">
        <v>292</v>
      </c>
      <c r="M67" t="s">
        <v>1110</v>
      </c>
      <c r="N67" t="s">
        <v>287</v>
      </c>
      <c r="O67" t="s">
        <v>288</v>
      </c>
      <c r="P67" t="s">
        <v>309</v>
      </c>
      <c r="Q67" t="s">
        <v>438</v>
      </c>
      <c r="R67" t="str">
        <f t="shared" si="8"/>
        <v>SFVA-1-00121-EL-F-02226-E1-D2-IDOM-DD-pdf-b</v>
      </c>
      <c r="S67" t="s">
        <v>1303</v>
      </c>
      <c r="T67" t="str">
        <f t="shared" si="9"/>
        <v>SFVA-1-00121-EL-F-02226-E1-D2-IDOM-DD-pdf-b-MEP. (CP1). Cable trays. General Arrangement. Level +5.50.pdf</v>
      </c>
      <c r="U67" t="s">
        <v>169</v>
      </c>
      <c r="V67" s="3">
        <v>1</v>
      </c>
      <c r="W67" s="3">
        <v>100</v>
      </c>
      <c r="X67" t="s">
        <v>279</v>
      </c>
      <c r="Y67" t="s">
        <v>280</v>
      </c>
      <c r="Z67" t="s">
        <v>327</v>
      </c>
      <c r="AA67" t="s">
        <v>434</v>
      </c>
      <c r="AB67" t="s">
        <v>283</v>
      </c>
      <c r="AC67" s="21" t="s">
        <v>2041</v>
      </c>
      <c r="AD67" t="s">
        <v>292</v>
      </c>
      <c r="AE67" t="s">
        <v>1110</v>
      </c>
      <c r="AF67" t="s">
        <v>1972</v>
      </c>
      <c r="AG67" t="s">
        <v>1973</v>
      </c>
      <c r="AH67" t="s">
        <v>309</v>
      </c>
      <c r="AI67" t="s">
        <v>438</v>
      </c>
      <c r="AJ67" t="str">
        <f t="shared" si="10"/>
        <v>SFVA-1-00121-EL-F-02103-E1-D2-JVFCCSJ-SD-pdf-b</v>
      </c>
      <c r="AK67" s="38" t="s">
        <v>2818</v>
      </c>
      <c r="AL67" t="str">
        <f t="shared" si="11"/>
        <v>SFVA-1-00121-EL-F-02103-E1-D2-JVFCCSJ-SD-pdf-b-MEP. CP1. Cable trays. General Arrangement. Zone 3. Level +5.50.pdf</v>
      </c>
      <c r="AM67" t="s">
        <v>169</v>
      </c>
    </row>
    <row r="68" spans="1:39" x14ac:dyDescent="0.25">
      <c r="A68" t="s">
        <v>16</v>
      </c>
      <c r="B68" s="3"/>
      <c r="C68" s="3">
        <v>13</v>
      </c>
      <c r="D68" s="3" t="s">
        <v>115</v>
      </c>
      <c r="E68" s="3">
        <v>52</v>
      </c>
      <c r="F68" t="s">
        <v>279</v>
      </c>
      <c r="G68" t="s">
        <v>280</v>
      </c>
      <c r="H68" t="s">
        <v>327</v>
      </c>
      <c r="I68" t="s">
        <v>434</v>
      </c>
      <c r="J68" t="s">
        <v>283</v>
      </c>
      <c r="K68" t="s">
        <v>1156</v>
      </c>
      <c r="L68" t="s">
        <v>292</v>
      </c>
      <c r="M68" t="s">
        <v>1110</v>
      </c>
      <c r="N68" t="s">
        <v>287</v>
      </c>
      <c r="O68" t="s">
        <v>288</v>
      </c>
      <c r="P68" t="s">
        <v>309</v>
      </c>
      <c r="Q68" t="s">
        <v>438</v>
      </c>
      <c r="R68" t="str">
        <f t="shared" si="8"/>
        <v>SFVA-1-00121-EL-F-02226-E1-D2-IDOM-DD-pdf-b</v>
      </c>
      <c r="S68" t="s">
        <v>1303</v>
      </c>
      <c r="T68" t="str">
        <f t="shared" si="9"/>
        <v>SFVA-1-00121-EL-F-02226-E1-D2-IDOM-DD-pdf-b-MEP. (CP1). Cable trays. General Arrangement. Level +5.50.pdf</v>
      </c>
      <c r="U68" t="s">
        <v>169</v>
      </c>
      <c r="V68" s="3">
        <v>1</v>
      </c>
      <c r="W68" s="3">
        <v>100</v>
      </c>
      <c r="X68" t="s">
        <v>279</v>
      </c>
      <c r="Y68" t="s">
        <v>280</v>
      </c>
      <c r="Z68" t="s">
        <v>327</v>
      </c>
      <c r="AA68" t="s">
        <v>434</v>
      </c>
      <c r="AB68" t="s">
        <v>283</v>
      </c>
      <c r="AC68" s="21" t="s">
        <v>2042</v>
      </c>
      <c r="AD68" t="s">
        <v>292</v>
      </c>
      <c r="AE68" t="s">
        <v>1110</v>
      </c>
      <c r="AF68" t="s">
        <v>1972</v>
      </c>
      <c r="AG68" t="s">
        <v>1973</v>
      </c>
      <c r="AH68" t="s">
        <v>309</v>
      </c>
      <c r="AI68" t="s">
        <v>438</v>
      </c>
      <c r="AJ68" t="str">
        <f t="shared" si="10"/>
        <v>SFVA-1-00121-EL-F-02104-E1-D2-JVFCCSJ-SD-pdf-b</v>
      </c>
      <c r="AK68" s="38" t="s">
        <v>2819</v>
      </c>
      <c r="AL68" t="str">
        <f t="shared" si="11"/>
        <v>SFVA-1-00121-EL-F-02104-E1-D2-JVFCCSJ-SD-pdf-b-MEP. CP1. Cable trays. General Arrangement. Zone 4. Level +5.50.pdf</v>
      </c>
      <c r="AM68" t="s">
        <v>169</v>
      </c>
    </row>
    <row r="69" spans="1:39" x14ac:dyDescent="0.25">
      <c r="A69" t="s">
        <v>16</v>
      </c>
      <c r="B69" s="3"/>
      <c r="C69" s="3">
        <v>13</v>
      </c>
      <c r="D69" s="3" t="s">
        <v>115</v>
      </c>
      <c r="E69" s="3">
        <v>52</v>
      </c>
      <c r="F69" t="s">
        <v>279</v>
      </c>
      <c r="G69" t="s">
        <v>280</v>
      </c>
      <c r="H69" t="s">
        <v>327</v>
      </c>
      <c r="I69" t="s">
        <v>434</v>
      </c>
      <c r="J69" t="s">
        <v>283</v>
      </c>
      <c r="K69" t="s">
        <v>1157</v>
      </c>
      <c r="L69" t="s">
        <v>346</v>
      </c>
      <c r="M69" t="s">
        <v>1110</v>
      </c>
      <c r="N69" t="s">
        <v>287</v>
      </c>
      <c r="O69" t="s">
        <v>288</v>
      </c>
      <c r="P69" t="s">
        <v>309</v>
      </c>
      <c r="Q69" t="s">
        <v>438</v>
      </c>
      <c r="R69" t="str">
        <f t="shared" si="8"/>
        <v>SFVA-1-00121-EL-F-02228-M1-D2-IDOM-DD-pdf-b</v>
      </c>
      <c r="S69" t="s">
        <v>1304</v>
      </c>
      <c r="T69" t="str">
        <f t="shared" si="9"/>
        <v>SFVA-1-00121-EL-F-02228-M1-D2-IDOM-DD-pdf-b-MEP. (CP1). Cable trays. General Arrangement. Level +9.10.pdf</v>
      </c>
      <c r="U69" t="s">
        <v>169</v>
      </c>
      <c r="V69" s="3">
        <v>1</v>
      </c>
      <c r="W69" s="3">
        <v>200</v>
      </c>
      <c r="X69" t="s">
        <v>279</v>
      </c>
      <c r="Y69" t="s">
        <v>280</v>
      </c>
      <c r="Z69" t="s">
        <v>327</v>
      </c>
      <c r="AA69" t="s">
        <v>434</v>
      </c>
      <c r="AB69" t="s">
        <v>283</v>
      </c>
      <c r="AC69" s="21" t="s">
        <v>2036</v>
      </c>
      <c r="AD69" t="s">
        <v>346</v>
      </c>
      <c r="AE69" t="s">
        <v>1110</v>
      </c>
      <c r="AF69" t="s">
        <v>1972</v>
      </c>
      <c r="AG69" t="s">
        <v>1973</v>
      </c>
      <c r="AH69" t="s">
        <v>309</v>
      </c>
      <c r="AI69" t="s">
        <v>438</v>
      </c>
      <c r="AJ69" t="str">
        <f t="shared" si="10"/>
        <v>SFVA-1-00121-EL-F-02200-M1-D2-JVFCCSJ-SD-pdf-b</v>
      </c>
      <c r="AK69" s="38" t="s">
        <v>2820</v>
      </c>
      <c r="AL69" t="str">
        <f t="shared" si="11"/>
        <v>SFVA-1-00121-EL-F-02200-M1-D2-JVFCCSJ-SD-pdf-b-MEP. CP1. Cable trays. General Arrangement. General. Level +9.10.pdf</v>
      </c>
      <c r="AM69" t="s">
        <v>169</v>
      </c>
    </row>
    <row r="70" spans="1:39" x14ac:dyDescent="0.25">
      <c r="A70" t="s">
        <v>16</v>
      </c>
      <c r="B70" s="3"/>
      <c r="C70" s="3">
        <v>13</v>
      </c>
      <c r="D70" s="3" t="s">
        <v>115</v>
      </c>
      <c r="E70" s="3">
        <v>52</v>
      </c>
      <c r="F70" t="s">
        <v>279</v>
      </c>
      <c r="G70" t="s">
        <v>280</v>
      </c>
      <c r="H70" t="s">
        <v>327</v>
      </c>
      <c r="I70" t="s">
        <v>434</v>
      </c>
      <c r="J70" t="s">
        <v>283</v>
      </c>
      <c r="K70" t="s">
        <v>1157</v>
      </c>
      <c r="L70" t="s">
        <v>346</v>
      </c>
      <c r="M70" t="s">
        <v>1110</v>
      </c>
      <c r="N70" t="s">
        <v>287</v>
      </c>
      <c r="O70" t="s">
        <v>288</v>
      </c>
      <c r="P70" t="s">
        <v>309</v>
      </c>
      <c r="Q70" t="s">
        <v>438</v>
      </c>
      <c r="R70" t="str">
        <f t="shared" si="8"/>
        <v>SFVA-1-00121-EL-F-02228-M1-D2-IDOM-DD-pdf-b</v>
      </c>
      <c r="S70" t="s">
        <v>1304</v>
      </c>
      <c r="T70" t="str">
        <f t="shared" si="9"/>
        <v>SFVA-1-00121-EL-F-02228-M1-D2-IDOM-DD-pdf-b-MEP. (CP1). Cable trays. General Arrangement. Level +9.10.pdf</v>
      </c>
      <c r="U70" t="s">
        <v>169</v>
      </c>
      <c r="V70" s="3">
        <v>1</v>
      </c>
      <c r="W70" s="3">
        <v>100</v>
      </c>
      <c r="X70" t="s">
        <v>279</v>
      </c>
      <c r="Y70" t="s">
        <v>280</v>
      </c>
      <c r="Z70" t="s">
        <v>327</v>
      </c>
      <c r="AA70" t="s">
        <v>434</v>
      </c>
      <c r="AB70" t="s">
        <v>283</v>
      </c>
      <c r="AC70" s="21" t="s">
        <v>2043</v>
      </c>
      <c r="AD70" t="s">
        <v>346</v>
      </c>
      <c r="AE70" t="s">
        <v>1110</v>
      </c>
      <c r="AF70" t="s">
        <v>1972</v>
      </c>
      <c r="AG70" t="s">
        <v>1973</v>
      </c>
      <c r="AH70" t="s">
        <v>309</v>
      </c>
      <c r="AI70" t="s">
        <v>438</v>
      </c>
      <c r="AJ70" t="str">
        <f t="shared" si="10"/>
        <v>SFVA-1-00121-EL-F-02201-M1-D2-JVFCCSJ-SD-pdf-b</v>
      </c>
      <c r="AK70" s="38" t="s">
        <v>2821</v>
      </c>
      <c r="AL70" t="str">
        <f t="shared" si="11"/>
        <v>SFVA-1-00121-EL-F-02201-M1-D2-JVFCCSJ-SD-pdf-b-MEP. CP1. Cable trays. General Arrangement. Zone 1. Level +9.10.pdf</v>
      </c>
      <c r="AM70" t="s">
        <v>169</v>
      </c>
    </row>
    <row r="71" spans="1:39" x14ac:dyDescent="0.25">
      <c r="A71" t="s">
        <v>16</v>
      </c>
      <c r="B71" s="3"/>
      <c r="C71" s="3">
        <v>13</v>
      </c>
      <c r="D71" s="3" t="s">
        <v>115</v>
      </c>
      <c r="E71" s="3">
        <v>52</v>
      </c>
      <c r="F71" t="s">
        <v>279</v>
      </c>
      <c r="G71" t="s">
        <v>280</v>
      </c>
      <c r="H71" t="s">
        <v>327</v>
      </c>
      <c r="I71" t="s">
        <v>434</v>
      </c>
      <c r="J71" t="s">
        <v>283</v>
      </c>
      <c r="K71" t="s">
        <v>1157</v>
      </c>
      <c r="L71" t="s">
        <v>346</v>
      </c>
      <c r="M71" t="s">
        <v>1110</v>
      </c>
      <c r="N71" t="s">
        <v>287</v>
      </c>
      <c r="O71" t="s">
        <v>288</v>
      </c>
      <c r="P71" t="s">
        <v>309</v>
      </c>
      <c r="Q71" t="s">
        <v>438</v>
      </c>
      <c r="R71" t="str">
        <f t="shared" si="8"/>
        <v>SFVA-1-00121-EL-F-02228-M1-D2-IDOM-DD-pdf-b</v>
      </c>
      <c r="S71" t="s">
        <v>1304</v>
      </c>
      <c r="T71" t="str">
        <f t="shared" si="9"/>
        <v>SFVA-1-00121-EL-F-02228-M1-D2-IDOM-DD-pdf-b-MEP. (CP1). Cable trays. General Arrangement. Level +9.10.pdf</v>
      </c>
      <c r="U71" t="s">
        <v>169</v>
      </c>
      <c r="V71" s="3">
        <v>1</v>
      </c>
      <c r="W71" s="3">
        <v>100</v>
      </c>
      <c r="X71" t="s">
        <v>279</v>
      </c>
      <c r="Y71" t="s">
        <v>280</v>
      </c>
      <c r="Z71" t="s">
        <v>327</v>
      </c>
      <c r="AA71" t="s">
        <v>434</v>
      </c>
      <c r="AB71" t="s">
        <v>283</v>
      </c>
      <c r="AC71" s="21" t="s">
        <v>2044</v>
      </c>
      <c r="AD71" t="s">
        <v>346</v>
      </c>
      <c r="AE71" t="s">
        <v>1110</v>
      </c>
      <c r="AF71" t="s">
        <v>1972</v>
      </c>
      <c r="AG71" t="s">
        <v>1973</v>
      </c>
      <c r="AH71" t="s">
        <v>309</v>
      </c>
      <c r="AI71" t="s">
        <v>438</v>
      </c>
      <c r="AJ71" t="str">
        <f t="shared" si="10"/>
        <v>SFVA-1-00121-EL-F-02202-M1-D2-JVFCCSJ-SD-pdf-b</v>
      </c>
      <c r="AK71" s="38" t="s">
        <v>2822</v>
      </c>
      <c r="AL71" t="str">
        <f t="shared" si="11"/>
        <v>SFVA-1-00121-EL-F-02202-M1-D2-JVFCCSJ-SD-pdf-b-MEP. CP1. Cable trays. General Arrangement. Zone 2. Level +9.10.pdf</v>
      </c>
      <c r="AM71" t="s">
        <v>169</v>
      </c>
    </row>
    <row r="72" spans="1:39" x14ac:dyDescent="0.25">
      <c r="A72" t="s">
        <v>16</v>
      </c>
      <c r="B72" s="3"/>
      <c r="C72" s="3">
        <v>13</v>
      </c>
      <c r="D72" s="3" t="s">
        <v>115</v>
      </c>
      <c r="E72" s="3">
        <v>52</v>
      </c>
      <c r="F72" t="s">
        <v>279</v>
      </c>
      <c r="G72" t="s">
        <v>280</v>
      </c>
      <c r="H72" t="s">
        <v>327</v>
      </c>
      <c r="I72" t="s">
        <v>434</v>
      </c>
      <c r="J72" t="s">
        <v>283</v>
      </c>
      <c r="K72" t="s">
        <v>1157</v>
      </c>
      <c r="L72" t="s">
        <v>346</v>
      </c>
      <c r="M72" t="s">
        <v>1110</v>
      </c>
      <c r="N72" t="s">
        <v>287</v>
      </c>
      <c r="O72" t="s">
        <v>288</v>
      </c>
      <c r="P72" t="s">
        <v>309</v>
      </c>
      <c r="Q72" t="s">
        <v>438</v>
      </c>
      <c r="R72" t="str">
        <f t="shared" si="8"/>
        <v>SFVA-1-00121-EL-F-02228-M1-D2-IDOM-DD-pdf-b</v>
      </c>
      <c r="S72" t="s">
        <v>1304</v>
      </c>
      <c r="T72" t="str">
        <f t="shared" si="9"/>
        <v>SFVA-1-00121-EL-F-02228-M1-D2-IDOM-DD-pdf-b-MEP. (CP1). Cable trays. General Arrangement. Level +9.10.pdf</v>
      </c>
      <c r="U72" t="s">
        <v>169</v>
      </c>
      <c r="V72" s="3">
        <v>1</v>
      </c>
      <c r="W72" s="3">
        <v>100</v>
      </c>
      <c r="X72" t="s">
        <v>279</v>
      </c>
      <c r="Y72" t="s">
        <v>280</v>
      </c>
      <c r="Z72" t="s">
        <v>327</v>
      </c>
      <c r="AA72" t="s">
        <v>434</v>
      </c>
      <c r="AB72" t="s">
        <v>283</v>
      </c>
      <c r="AC72" s="21" t="s">
        <v>1216</v>
      </c>
      <c r="AD72" t="s">
        <v>346</v>
      </c>
      <c r="AE72" t="s">
        <v>1110</v>
      </c>
      <c r="AF72" t="s">
        <v>1972</v>
      </c>
      <c r="AG72" t="s">
        <v>1973</v>
      </c>
      <c r="AH72" t="s">
        <v>309</v>
      </c>
      <c r="AI72" t="s">
        <v>438</v>
      </c>
      <c r="AJ72" t="str">
        <f t="shared" si="10"/>
        <v>SFVA-1-00121-EL-F-02203-M1-D2-JVFCCSJ-SD-pdf-b</v>
      </c>
      <c r="AK72" s="38" t="s">
        <v>2823</v>
      </c>
      <c r="AL72" t="str">
        <f t="shared" si="11"/>
        <v>SFVA-1-00121-EL-F-02203-M1-D2-JVFCCSJ-SD-pdf-b-MEP. CP1. Cable trays. General Arrangement. Zone 3. Level +9.10.pdf</v>
      </c>
      <c r="AM72" t="s">
        <v>169</v>
      </c>
    </row>
    <row r="73" spans="1:39" x14ac:dyDescent="0.25">
      <c r="A73" t="s">
        <v>16</v>
      </c>
      <c r="B73" s="3"/>
      <c r="C73" s="3">
        <v>13</v>
      </c>
      <c r="D73" s="3" t="s">
        <v>115</v>
      </c>
      <c r="E73" s="3">
        <v>52</v>
      </c>
      <c r="F73" t="s">
        <v>279</v>
      </c>
      <c r="G73" t="s">
        <v>280</v>
      </c>
      <c r="H73" t="s">
        <v>327</v>
      </c>
      <c r="I73" t="s">
        <v>434</v>
      </c>
      <c r="J73" t="s">
        <v>283</v>
      </c>
      <c r="K73" t="s">
        <v>1157</v>
      </c>
      <c r="L73" t="s">
        <v>346</v>
      </c>
      <c r="M73" t="s">
        <v>1110</v>
      </c>
      <c r="N73" t="s">
        <v>287</v>
      </c>
      <c r="O73" t="s">
        <v>288</v>
      </c>
      <c r="P73" t="s">
        <v>309</v>
      </c>
      <c r="Q73" t="s">
        <v>438</v>
      </c>
      <c r="R73" t="str">
        <f t="shared" si="8"/>
        <v>SFVA-1-00121-EL-F-02228-M1-D2-IDOM-DD-pdf-b</v>
      </c>
      <c r="S73" t="s">
        <v>1304</v>
      </c>
      <c r="T73" t="str">
        <f t="shared" si="9"/>
        <v>SFVA-1-00121-EL-F-02228-M1-D2-IDOM-DD-pdf-b-MEP. (CP1). Cable trays. General Arrangement. Level +9.10.pdf</v>
      </c>
      <c r="U73" t="s">
        <v>169</v>
      </c>
      <c r="V73" s="3">
        <v>1</v>
      </c>
      <c r="W73" s="3">
        <v>100</v>
      </c>
      <c r="X73" t="s">
        <v>279</v>
      </c>
      <c r="Y73" t="s">
        <v>280</v>
      </c>
      <c r="Z73" t="s">
        <v>327</v>
      </c>
      <c r="AA73" t="s">
        <v>434</v>
      </c>
      <c r="AB73" t="s">
        <v>283</v>
      </c>
      <c r="AC73" s="21" t="s">
        <v>1217</v>
      </c>
      <c r="AD73" t="s">
        <v>346</v>
      </c>
      <c r="AE73" t="s">
        <v>1110</v>
      </c>
      <c r="AF73" t="s">
        <v>1972</v>
      </c>
      <c r="AG73" t="s">
        <v>1973</v>
      </c>
      <c r="AH73" t="s">
        <v>309</v>
      </c>
      <c r="AI73" t="s">
        <v>438</v>
      </c>
      <c r="AJ73" t="str">
        <f t="shared" si="10"/>
        <v>SFVA-1-00121-EL-F-02204-M1-D2-JVFCCSJ-SD-pdf-b</v>
      </c>
      <c r="AK73" s="38" t="s">
        <v>2824</v>
      </c>
      <c r="AL73" t="str">
        <f t="shared" si="11"/>
        <v>SFVA-1-00121-EL-F-02204-M1-D2-JVFCCSJ-SD-pdf-b-MEP. CP1. Cable trays. General Arrangement. Zone 4. Level +9.10.pdf</v>
      </c>
      <c r="AM73" t="s">
        <v>169</v>
      </c>
    </row>
    <row r="74" spans="1:39" x14ac:dyDescent="0.25">
      <c r="A74" t="s">
        <v>16</v>
      </c>
      <c r="B74" s="3"/>
      <c r="C74" s="3">
        <v>13</v>
      </c>
      <c r="D74" s="3" t="s">
        <v>115</v>
      </c>
      <c r="E74" s="3">
        <v>52</v>
      </c>
      <c r="F74" t="s">
        <v>279</v>
      </c>
      <c r="G74" t="s">
        <v>280</v>
      </c>
      <c r="H74" t="s">
        <v>327</v>
      </c>
      <c r="I74" t="s">
        <v>434</v>
      </c>
      <c r="J74" t="s">
        <v>283</v>
      </c>
      <c r="K74" t="s">
        <v>1158</v>
      </c>
      <c r="L74" t="s">
        <v>334</v>
      </c>
      <c r="M74" t="s">
        <v>1110</v>
      </c>
      <c r="N74" t="s">
        <v>287</v>
      </c>
      <c r="O74" t="s">
        <v>288</v>
      </c>
      <c r="P74" t="s">
        <v>309</v>
      </c>
      <c r="Q74" t="s">
        <v>438</v>
      </c>
      <c r="R74" t="str">
        <f t="shared" si="8"/>
        <v>SFVA-1-00121-EL-F-02230-E3-D2-IDOM-DD-pdf-b</v>
      </c>
      <c r="S74" t="s">
        <v>1305</v>
      </c>
      <c r="T74" t="str">
        <f t="shared" si="9"/>
        <v>SFVA-1-00121-EL-F-02230-E3-D2-IDOM-DD-pdf-b-MEP. (CP1). Cable trays. General Arrangement. Level +15.50.pdf</v>
      </c>
      <c r="U74" t="s">
        <v>169</v>
      </c>
      <c r="V74" s="3">
        <v>1</v>
      </c>
      <c r="W74" s="3">
        <v>200</v>
      </c>
      <c r="X74" t="s">
        <v>279</v>
      </c>
      <c r="Y74" t="s">
        <v>280</v>
      </c>
      <c r="Z74" t="s">
        <v>327</v>
      </c>
      <c r="AA74" t="s">
        <v>434</v>
      </c>
      <c r="AB74" t="s">
        <v>283</v>
      </c>
      <c r="AC74" s="21" t="s">
        <v>2037</v>
      </c>
      <c r="AD74" t="s">
        <v>334</v>
      </c>
      <c r="AE74" t="s">
        <v>1110</v>
      </c>
      <c r="AF74" t="s">
        <v>1972</v>
      </c>
      <c r="AG74" t="s">
        <v>1973</v>
      </c>
      <c r="AH74" t="s">
        <v>309</v>
      </c>
      <c r="AI74" t="s">
        <v>438</v>
      </c>
      <c r="AJ74" t="str">
        <f t="shared" si="10"/>
        <v>SFVA-1-00121-EL-F-02300-E3-D2-JVFCCSJ-SD-pdf-b</v>
      </c>
      <c r="AK74" s="38" t="s">
        <v>2825</v>
      </c>
      <c r="AL74" t="str">
        <f t="shared" si="11"/>
        <v>SFVA-1-00121-EL-F-02300-E3-D2-JVFCCSJ-SD-pdf-b-MEP. CP1. Cable trays. General Arrangement. General. Level +15.50.pdf</v>
      </c>
      <c r="AM74" t="s">
        <v>169</v>
      </c>
    </row>
    <row r="75" spans="1:39" x14ac:dyDescent="0.25">
      <c r="A75" t="s">
        <v>16</v>
      </c>
      <c r="B75" s="3"/>
      <c r="C75" s="3">
        <v>13</v>
      </c>
      <c r="D75" s="3" t="s">
        <v>115</v>
      </c>
      <c r="E75" s="3">
        <v>52</v>
      </c>
      <c r="F75" t="s">
        <v>279</v>
      </c>
      <c r="G75" t="s">
        <v>280</v>
      </c>
      <c r="H75" t="s">
        <v>327</v>
      </c>
      <c r="I75" t="s">
        <v>434</v>
      </c>
      <c r="J75" t="s">
        <v>283</v>
      </c>
      <c r="K75" t="s">
        <v>1158</v>
      </c>
      <c r="L75" t="s">
        <v>334</v>
      </c>
      <c r="M75" t="s">
        <v>1110</v>
      </c>
      <c r="N75" t="s">
        <v>287</v>
      </c>
      <c r="O75" t="s">
        <v>288</v>
      </c>
      <c r="P75" t="s">
        <v>309</v>
      </c>
      <c r="Q75" t="s">
        <v>438</v>
      </c>
      <c r="R75" t="str">
        <f t="shared" si="8"/>
        <v>SFVA-1-00121-EL-F-02230-E3-D2-IDOM-DD-pdf-b</v>
      </c>
      <c r="S75" t="s">
        <v>1305</v>
      </c>
      <c r="T75" t="str">
        <f t="shared" si="9"/>
        <v>SFVA-1-00121-EL-F-02230-E3-D2-IDOM-DD-pdf-b-MEP. (CP1). Cable trays. General Arrangement. Level +15.50.pdf</v>
      </c>
      <c r="U75" t="s">
        <v>169</v>
      </c>
      <c r="V75" s="3">
        <v>1</v>
      </c>
      <c r="W75" s="3">
        <v>100</v>
      </c>
      <c r="X75" t="s">
        <v>279</v>
      </c>
      <c r="Y75" t="s">
        <v>280</v>
      </c>
      <c r="Z75" t="s">
        <v>327</v>
      </c>
      <c r="AA75" t="s">
        <v>434</v>
      </c>
      <c r="AB75" t="s">
        <v>283</v>
      </c>
      <c r="AC75" s="21" t="s">
        <v>2045</v>
      </c>
      <c r="AD75" t="s">
        <v>334</v>
      </c>
      <c r="AE75" t="s">
        <v>1110</v>
      </c>
      <c r="AF75" t="s">
        <v>1972</v>
      </c>
      <c r="AG75" t="s">
        <v>1973</v>
      </c>
      <c r="AH75" t="s">
        <v>309</v>
      </c>
      <c r="AI75" t="s">
        <v>438</v>
      </c>
      <c r="AJ75" t="str">
        <f t="shared" si="10"/>
        <v>SFVA-1-00121-EL-F-02301-E3-D2-JVFCCSJ-SD-pdf-b</v>
      </c>
      <c r="AK75" s="38" t="s">
        <v>2826</v>
      </c>
      <c r="AL75" t="str">
        <f t="shared" si="11"/>
        <v>SFVA-1-00121-EL-F-02301-E3-D2-JVFCCSJ-SD-pdf-b-MEP. CP1. Cable trays. General Arrangement. Zone 1. Level +15.50.pdf</v>
      </c>
      <c r="AM75" t="s">
        <v>169</v>
      </c>
    </row>
    <row r="76" spans="1:39" x14ac:dyDescent="0.25">
      <c r="A76" t="s">
        <v>16</v>
      </c>
      <c r="B76" s="3"/>
      <c r="C76" s="3">
        <v>13</v>
      </c>
      <c r="D76" s="3" t="s">
        <v>115</v>
      </c>
      <c r="E76" s="3">
        <v>52</v>
      </c>
      <c r="F76" t="s">
        <v>279</v>
      </c>
      <c r="G76" t="s">
        <v>280</v>
      </c>
      <c r="H76" t="s">
        <v>327</v>
      </c>
      <c r="I76" t="s">
        <v>434</v>
      </c>
      <c r="J76" t="s">
        <v>283</v>
      </c>
      <c r="K76" t="s">
        <v>1158</v>
      </c>
      <c r="L76" t="s">
        <v>334</v>
      </c>
      <c r="M76" t="s">
        <v>1110</v>
      </c>
      <c r="N76" t="s">
        <v>287</v>
      </c>
      <c r="O76" t="s">
        <v>288</v>
      </c>
      <c r="P76" t="s">
        <v>309</v>
      </c>
      <c r="Q76" t="s">
        <v>438</v>
      </c>
      <c r="R76" t="str">
        <f t="shared" si="8"/>
        <v>SFVA-1-00121-EL-F-02230-E3-D2-IDOM-DD-pdf-b</v>
      </c>
      <c r="S76" t="s">
        <v>1305</v>
      </c>
      <c r="T76" t="str">
        <f t="shared" si="9"/>
        <v>SFVA-1-00121-EL-F-02230-E3-D2-IDOM-DD-pdf-b-MEP. (CP1). Cable trays. General Arrangement. Level +15.50.pdf</v>
      </c>
      <c r="U76" t="s">
        <v>169</v>
      </c>
      <c r="V76" s="3">
        <v>1</v>
      </c>
      <c r="W76" s="3">
        <v>100</v>
      </c>
      <c r="X76" t="s">
        <v>279</v>
      </c>
      <c r="Y76" t="s">
        <v>280</v>
      </c>
      <c r="Z76" t="s">
        <v>327</v>
      </c>
      <c r="AA76" t="s">
        <v>434</v>
      </c>
      <c r="AB76" t="s">
        <v>283</v>
      </c>
      <c r="AC76" s="21" t="s">
        <v>2046</v>
      </c>
      <c r="AD76" t="s">
        <v>334</v>
      </c>
      <c r="AE76" t="s">
        <v>1110</v>
      </c>
      <c r="AF76" t="s">
        <v>1972</v>
      </c>
      <c r="AG76" t="s">
        <v>1973</v>
      </c>
      <c r="AH76" t="s">
        <v>309</v>
      </c>
      <c r="AI76" t="s">
        <v>438</v>
      </c>
      <c r="AJ76" t="str">
        <f t="shared" si="10"/>
        <v>SFVA-1-00121-EL-F-02302-E3-D2-JVFCCSJ-SD-pdf-b</v>
      </c>
      <c r="AK76" s="38" t="s">
        <v>2827</v>
      </c>
      <c r="AL76" t="str">
        <f t="shared" si="11"/>
        <v>SFVA-1-00121-EL-F-02302-E3-D2-JVFCCSJ-SD-pdf-b-MEP. CP1. Cable trays. General Arrangement. Zone 2. Level +15.50.pdf</v>
      </c>
      <c r="AM76" t="s">
        <v>169</v>
      </c>
    </row>
    <row r="77" spans="1:39" x14ac:dyDescent="0.25">
      <c r="A77" t="s">
        <v>16</v>
      </c>
      <c r="B77" s="3"/>
      <c r="C77" s="3">
        <v>13</v>
      </c>
      <c r="D77" s="3" t="s">
        <v>115</v>
      </c>
      <c r="E77" s="3">
        <v>52</v>
      </c>
      <c r="F77" t="s">
        <v>279</v>
      </c>
      <c r="G77" t="s">
        <v>280</v>
      </c>
      <c r="H77" t="s">
        <v>327</v>
      </c>
      <c r="I77" t="s">
        <v>434</v>
      </c>
      <c r="J77" t="s">
        <v>283</v>
      </c>
      <c r="K77" t="s">
        <v>1158</v>
      </c>
      <c r="L77" t="s">
        <v>334</v>
      </c>
      <c r="M77" t="s">
        <v>1110</v>
      </c>
      <c r="N77" t="s">
        <v>287</v>
      </c>
      <c r="O77" t="s">
        <v>288</v>
      </c>
      <c r="P77" t="s">
        <v>309</v>
      </c>
      <c r="Q77" t="s">
        <v>438</v>
      </c>
      <c r="R77" t="str">
        <f t="shared" si="8"/>
        <v>SFVA-1-00121-EL-F-02230-E3-D2-IDOM-DD-pdf-b</v>
      </c>
      <c r="S77" t="s">
        <v>1305</v>
      </c>
      <c r="T77" t="str">
        <f t="shared" si="9"/>
        <v>SFVA-1-00121-EL-F-02230-E3-D2-IDOM-DD-pdf-b-MEP. (CP1). Cable trays. General Arrangement. Level +15.50.pdf</v>
      </c>
      <c r="U77" t="s">
        <v>169</v>
      </c>
      <c r="V77" s="3">
        <v>1</v>
      </c>
      <c r="W77" s="3">
        <v>100</v>
      </c>
      <c r="X77" t="s">
        <v>279</v>
      </c>
      <c r="Y77" t="s">
        <v>280</v>
      </c>
      <c r="Z77" t="s">
        <v>327</v>
      </c>
      <c r="AA77" t="s">
        <v>434</v>
      </c>
      <c r="AB77" t="s">
        <v>283</v>
      </c>
      <c r="AC77" s="21" t="s">
        <v>2047</v>
      </c>
      <c r="AD77" t="s">
        <v>334</v>
      </c>
      <c r="AE77" t="s">
        <v>1110</v>
      </c>
      <c r="AF77" t="s">
        <v>1972</v>
      </c>
      <c r="AG77" t="s">
        <v>1973</v>
      </c>
      <c r="AH77" t="s">
        <v>309</v>
      </c>
      <c r="AI77" t="s">
        <v>438</v>
      </c>
      <c r="AJ77" t="str">
        <f t="shared" si="10"/>
        <v>SFVA-1-00121-EL-F-02303-E3-D2-JVFCCSJ-SD-pdf-b</v>
      </c>
      <c r="AK77" s="38" t="s">
        <v>2828</v>
      </c>
      <c r="AL77" t="str">
        <f t="shared" si="11"/>
        <v>SFVA-1-00121-EL-F-02303-E3-D2-JVFCCSJ-SD-pdf-b-MEP. CP1. Cable trays. General Arrangement. Zone 3. Level +15.50.pdf</v>
      </c>
      <c r="AM77" t="s">
        <v>169</v>
      </c>
    </row>
    <row r="78" spans="1:39" x14ac:dyDescent="0.25">
      <c r="A78" t="s">
        <v>16</v>
      </c>
      <c r="B78" s="3"/>
      <c r="C78" s="3">
        <v>13</v>
      </c>
      <c r="D78" s="3" t="s">
        <v>115</v>
      </c>
      <c r="E78" s="3">
        <v>52</v>
      </c>
      <c r="F78" t="s">
        <v>279</v>
      </c>
      <c r="G78" t="s">
        <v>280</v>
      </c>
      <c r="H78" t="s">
        <v>327</v>
      </c>
      <c r="I78" t="s">
        <v>434</v>
      </c>
      <c r="J78" t="s">
        <v>283</v>
      </c>
      <c r="K78" t="s">
        <v>1158</v>
      </c>
      <c r="L78" t="s">
        <v>334</v>
      </c>
      <c r="M78" t="s">
        <v>1110</v>
      </c>
      <c r="N78" t="s">
        <v>287</v>
      </c>
      <c r="O78" t="s">
        <v>288</v>
      </c>
      <c r="P78" t="s">
        <v>309</v>
      </c>
      <c r="Q78" t="s">
        <v>438</v>
      </c>
      <c r="R78" t="str">
        <f t="shared" si="8"/>
        <v>SFVA-1-00121-EL-F-02230-E3-D2-IDOM-DD-pdf-b</v>
      </c>
      <c r="S78" t="s">
        <v>1305</v>
      </c>
      <c r="T78" t="str">
        <f t="shared" si="9"/>
        <v>SFVA-1-00121-EL-F-02230-E3-D2-IDOM-DD-pdf-b-MEP. (CP1). Cable trays. General Arrangement. Level +15.50.pdf</v>
      </c>
      <c r="U78" t="s">
        <v>169</v>
      </c>
      <c r="V78" s="3">
        <v>1</v>
      </c>
      <c r="W78" s="3">
        <v>100</v>
      </c>
      <c r="X78" t="s">
        <v>279</v>
      </c>
      <c r="Y78" t="s">
        <v>280</v>
      </c>
      <c r="Z78" t="s">
        <v>327</v>
      </c>
      <c r="AA78" t="s">
        <v>434</v>
      </c>
      <c r="AB78" t="s">
        <v>283</v>
      </c>
      <c r="AC78" s="21" t="s">
        <v>2048</v>
      </c>
      <c r="AD78" t="s">
        <v>334</v>
      </c>
      <c r="AE78" t="s">
        <v>1110</v>
      </c>
      <c r="AF78" t="s">
        <v>1972</v>
      </c>
      <c r="AG78" t="s">
        <v>1973</v>
      </c>
      <c r="AH78" t="s">
        <v>309</v>
      </c>
      <c r="AI78" t="s">
        <v>438</v>
      </c>
      <c r="AJ78" t="str">
        <f t="shared" si="10"/>
        <v>SFVA-1-00121-EL-F-02304-E3-D2-JVFCCSJ-SD-pdf-b</v>
      </c>
      <c r="AK78" s="38" t="s">
        <v>2829</v>
      </c>
      <c r="AL78" t="str">
        <f t="shared" si="11"/>
        <v>SFVA-1-00121-EL-F-02304-E3-D2-JVFCCSJ-SD-pdf-b-MEP. CP1. Cable trays. General Arrangement. Zone 4. Level +15.50.pdf</v>
      </c>
      <c r="AM78" t="s">
        <v>169</v>
      </c>
    </row>
    <row r="79" spans="1:39" x14ac:dyDescent="0.25">
      <c r="A79" t="s">
        <v>16</v>
      </c>
      <c r="B79" s="3"/>
      <c r="C79" s="3">
        <v>13</v>
      </c>
      <c r="D79" s="3" t="s">
        <v>115</v>
      </c>
      <c r="E79" s="3">
        <v>52</v>
      </c>
      <c r="F79" t="s">
        <v>279</v>
      </c>
      <c r="G79" t="s">
        <v>280</v>
      </c>
      <c r="H79" t="s">
        <v>327</v>
      </c>
      <c r="I79" t="s">
        <v>434</v>
      </c>
      <c r="J79" t="s">
        <v>283</v>
      </c>
      <c r="K79" t="s">
        <v>1159</v>
      </c>
      <c r="L79" t="s">
        <v>285</v>
      </c>
      <c r="M79" t="s">
        <v>1110</v>
      </c>
      <c r="N79" t="s">
        <v>287</v>
      </c>
      <c r="O79" t="s">
        <v>288</v>
      </c>
      <c r="P79" t="s">
        <v>309</v>
      </c>
      <c r="Q79" t="s">
        <v>438</v>
      </c>
      <c r="R79" t="str">
        <f t="shared" si="8"/>
        <v>SFVA-1-00121-EL-F-02248-EG-D2-IDOM-DD-pdf-b</v>
      </c>
      <c r="S79" t="s">
        <v>1306</v>
      </c>
      <c r="T79" t="str">
        <f t="shared" si="9"/>
        <v>SFVA-1-00121-EL-F-02248-EG-D2-IDOM-DD-pdf-b-MEP. (CP1). Busbars. General Arrangement. Ground Floor +0.00.pdf</v>
      </c>
      <c r="U79" t="s">
        <v>170</v>
      </c>
      <c r="V79" s="3">
        <v>1</v>
      </c>
      <c r="W79" s="3">
        <v>200</v>
      </c>
      <c r="X79" t="s">
        <v>279</v>
      </c>
      <c r="Y79" t="s">
        <v>280</v>
      </c>
      <c r="Z79" t="s">
        <v>327</v>
      </c>
      <c r="AA79" t="s">
        <v>434</v>
      </c>
      <c r="AB79" t="s">
        <v>283</v>
      </c>
      <c r="AC79" s="21" t="s">
        <v>2254</v>
      </c>
      <c r="AD79" t="s">
        <v>285</v>
      </c>
      <c r="AE79" t="s">
        <v>1110</v>
      </c>
      <c r="AF79" t="s">
        <v>1972</v>
      </c>
      <c r="AG79" t="s">
        <v>1973</v>
      </c>
      <c r="AH79" t="s">
        <v>309</v>
      </c>
      <c r="AI79" t="s">
        <v>438</v>
      </c>
      <c r="AJ79" t="str">
        <f t="shared" si="10"/>
        <v>SFVA-1-00121-EL-F-03000-EG-D2-JVFCCSJ-SD-pdf-b</v>
      </c>
      <c r="AK79" s="27" t="s">
        <v>2830</v>
      </c>
      <c r="AL79" t="str">
        <f t="shared" si="11"/>
        <v>SFVA-1-00121-EL-F-03000-EG-D2-JVFCCSJ-SD-pdf-b-MEP. CP1. Busbars. General Arrangement. General. Ground Floor +0.00.pdf</v>
      </c>
      <c r="AM79" t="s">
        <v>170</v>
      </c>
    </row>
    <row r="80" spans="1:39" x14ac:dyDescent="0.25">
      <c r="A80" t="s">
        <v>16</v>
      </c>
      <c r="B80" s="3"/>
      <c r="C80" s="3">
        <v>13</v>
      </c>
      <c r="D80" s="3" t="s">
        <v>115</v>
      </c>
      <c r="E80" s="3">
        <v>52</v>
      </c>
      <c r="F80" t="s">
        <v>279</v>
      </c>
      <c r="G80" t="s">
        <v>280</v>
      </c>
      <c r="H80" t="s">
        <v>327</v>
      </c>
      <c r="I80" t="s">
        <v>434</v>
      </c>
      <c r="J80" t="s">
        <v>283</v>
      </c>
      <c r="K80" t="s">
        <v>1159</v>
      </c>
      <c r="L80" t="s">
        <v>285</v>
      </c>
      <c r="M80" t="s">
        <v>1110</v>
      </c>
      <c r="N80" t="s">
        <v>287</v>
      </c>
      <c r="O80" t="s">
        <v>288</v>
      </c>
      <c r="P80" t="s">
        <v>309</v>
      </c>
      <c r="Q80" t="s">
        <v>438</v>
      </c>
      <c r="R80" t="str">
        <f t="shared" si="8"/>
        <v>SFVA-1-00121-EL-F-02248-EG-D2-IDOM-DD-pdf-b</v>
      </c>
      <c r="S80" t="s">
        <v>1306</v>
      </c>
      <c r="T80" t="str">
        <f t="shared" si="9"/>
        <v>SFVA-1-00121-EL-F-02248-EG-D2-IDOM-DD-pdf-b-MEP. (CP1). Busbars. General Arrangement. Ground Floor +0.00.pdf</v>
      </c>
      <c r="U80" t="s">
        <v>170</v>
      </c>
      <c r="V80" s="3">
        <v>1</v>
      </c>
      <c r="W80" s="3">
        <v>100</v>
      </c>
      <c r="X80" t="s">
        <v>279</v>
      </c>
      <c r="Y80" t="s">
        <v>280</v>
      </c>
      <c r="Z80" t="s">
        <v>327</v>
      </c>
      <c r="AA80" t="s">
        <v>434</v>
      </c>
      <c r="AB80" t="s">
        <v>283</v>
      </c>
      <c r="AC80" s="21" t="s">
        <v>2255</v>
      </c>
      <c r="AD80" t="s">
        <v>285</v>
      </c>
      <c r="AE80" t="s">
        <v>1110</v>
      </c>
      <c r="AF80" t="s">
        <v>1972</v>
      </c>
      <c r="AG80" t="s">
        <v>1973</v>
      </c>
      <c r="AH80" t="s">
        <v>309</v>
      </c>
      <c r="AI80" t="s">
        <v>438</v>
      </c>
      <c r="AJ80" t="str">
        <f t="shared" si="10"/>
        <v>SFVA-1-00121-EL-F-03001-EG-D2-JVFCCSJ-SD-pdf-b</v>
      </c>
      <c r="AK80" s="27" t="s">
        <v>2831</v>
      </c>
      <c r="AL80" t="str">
        <f t="shared" si="11"/>
        <v>SFVA-1-00121-EL-F-03001-EG-D2-JVFCCSJ-SD-pdf-b-MEP. CP1. Busbars. General Arrangement. Zone 1. Ground Floor +0.00.pdf</v>
      </c>
      <c r="AM80" t="s">
        <v>170</v>
      </c>
    </row>
    <row r="81" spans="1:39" x14ac:dyDescent="0.25">
      <c r="A81" t="s">
        <v>16</v>
      </c>
      <c r="B81" s="3"/>
      <c r="C81" s="3">
        <v>13</v>
      </c>
      <c r="D81" s="3" t="s">
        <v>115</v>
      </c>
      <c r="E81" s="3">
        <v>52</v>
      </c>
      <c r="F81" t="s">
        <v>279</v>
      </c>
      <c r="G81" t="s">
        <v>280</v>
      </c>
      <c r="H81" t="s">
        <v>327</v>
      </c>
      <c r="I81" t="s">
        <v>434</v>
      </c>
      <c r="J81" t="s">
        <v>283</v>
      </c>
      <c r="K81" t="s">
        <v>1159</v>
      </c>
      <c r="L81" t="s">
        <v>285</v>
      </c>
      <c r="M81" t="s">
        <v>1110</v>
      </c>
      <c r="N81" t="s">
        <v>287</v>
      </c>
      <c r="O81" t="s">
        <v>288</v>
      </c>
      <c r="P81" t="s">
        <v>309</v>
      </c>
      <c r="Q81" t="s">
        <v>438</v>
      </c>
      <c r="R81" t="str">
        <f t="shared" si="8"/>
        <v>SFVA-1-00121-EL-F-02248-EG-D2-IDOM-DD-pdf-b</v>
      </c>
      <c r="S81" t="s">
        <v>1306</v>
      </c>
      <c r="T81" t="str">
        <f t="shared" si="9"/>
        <v>SFVA-1-00121-EL-F-02248-EG-D2-IDOM-DD-pdf-b-MEP. (CP1). Busbars. General Arrangement. Ground Floor +0.00.pdf</v>
      </c>
      <c r="U81" t="s">
        <v>170</v>
      </c>
      <c r="V81" s="3">
        <v>1</v>
      </c>
      <c r="W81" s="3">
        <v>100</v>
      </c>
      <c r="X81" t="s">
        <v>279</v>
      </c>
      <c r="Y81" t="s">
        <v>280</v>
      </c>
      <c r="Z81" t="s">
        <v>327</v>
      </c>
      <c r="AA81" t="s">
        <v>434</v>
      </c>
      <c r="AB81" t="s">
        <v>283</v>
      </c>
      <c r="AC81" s="21" t="s">
        <v>2256</v>
      </c>
      <c r="AD81" t="s">
        <v>285</v>
      </c>
      <c r="AE81" t="s">
        <v>1110</v>
      </c>
      <c r="AF81" t="s">
        <v>1972</v>
      </c>
      <c r="AG81" t="s">
        <v>1973</v>
      </c>
      <c r="AH81" t="s">
        <v>309</v>
      </c>
      <c r="AI81" t="s">
        <v>438</v>
      </c>
      <c r="AJ81" t="str">
        <f t="shared" si="10"/>
        <v>SFVA-1-00121-EL-F-03002-EG-D2-JVFCCSJ-SD-pdf-b</v>
      </c>
      <c r="AK81" s="27" t="s">
        <v>2832</v>
      </c>
      <c r="AL81" t="str">
        <f t="shared" si="11"/>
        <v>SFVA-1-00121-EL-F-03002-EG-D2-JVFCCSJ-SD-pdf-b-MEP. CP1. Busbars. General Arrangement. Zone 2. Ground Floor +0.00.pdf</v>
      </c>
      <c r="AM81" t="s">
        <v>170</v>
      </c>
    </row>
    <row r="82" spans="1:39" x14ac:dyDescent="0.25">
      <c r="A82" t="s">
        <v>16</v>
      </c>
      <c r="B82" s="3"/>
      <c r="C82" s="3">
        <v>13</v>
      </c>
      <c r="D82" s="3" t="s">
        <v>115</v>
      </c>
      <c r="E82" s="3">
        <v>52</v>
      </c>
      <c r="F82" t="s">
        <v>279</v>
      </c>
      <c r="G82" t="s">
        <v>280</v>
      </c>
      <c r="H82" t="s">
        <v>327</v>
      </c>
      <c r="I82" t="s">
        <v>434</v>
      </c>
      <c r="J82" t="s">
        <v>283</v>
      </c>
      <c r="K82" t="s">
        <v>1159</v>
      </c>
      <c r="L82" t="s">
        <v>285</v>
      </c>
      <c r="M82" t="s">
        <v>1110</v>
      </c>
      <c r="N82" t="s">
        <v>287</v>
      </c>
      <c r="O82" t="s">
        <v>288</v>
      </c>
      <c r="P82" t="s">
        <v>309</v>
      </c>
      <c r="Q82" t="s">
        <v>438</v>
      </c>
      <c r="R82" t="str">
        <f t="shared" si="8"/>
        <v>SFVA-1-00121-EL-F-02248-EG-D2-IDOM-DD-pdf-b</v>
      </c>
      <c r="S82" t="s">
        <v>1306</v>
      </c>
      <c r="T82" t="str">
        <f t="shared" si="9"/>
        <v>SFVA-1-00121-EL-F-02248-EG-D2-IDOM-DD-pdf-b-MEP. (CP1). Busbars. General Arrangement. Ground Floor +0.00.pdf</v>
      </c>
      <c r="U82" t="s">
        <v>170</v>
      </c>
      <c r="V82" s="3">
        <v>1</v>
      </c>
      <c r="W82" s="3">
        <v>100</v>
      </c>
      <c r="X82" t="s">
        <v>279</v>
      </c>
      <c r="Y82" t="s">
        <v>280</v>
      </c>
      <c r="Z82" t="s">
        <v>327</v>
      </c>
      <c r="AA82" t="s">
        <v>434</v>
      </c>
      <c r="AB82" t="s">
        <v>283</v>
      </c>
      <c r="AC82" s="21" t="s">
        <v>2257</v>
      </c>
      <c r="AD82" t="s">
        <v>285</v>
      </c>
      <c r="AE82" t="s">
        <v>1110</v>
      </c>
      <c r="AF82" t="s">
        <v>1972</v>
      </c>
      <c r="AG82" t="s">
        <v>1973</v>
      </c>
      <c r="AH82" t="s">
        <v>309</v>
      </c>
      <c r="AI82" t="s">
        <v>438</v>
      </c>
      <c r="AJ82" t="str">
        <f t="shared" si="10"/>
        <v>SFVA-1-00121-EL-F-03003-EG-D2-JVFCCSJ-SD-pdf-b</v>
      </c>
      <c r="AK82" s="27" t="s">
        <v>2833</v>
      </c>
      <c r="AL82" t="str">
        <f t="shared" si="11"/>
        <v>SFVA-1-00121-EL-F-03003-EG-D2-JVFCCSJ-SD-pdf-b-MEP. CP1. Busbars. General Arrangement. Zone 3. Ground Floor +0.00.pdf</v>
      </c>
      <c r="AM82" t="s">
        <v>170</v>
      </c>
    </row>
    <row r="83" spans="1:39" x14ac:dyDescent="0.25">
      <c r="A83" t="s">
        <v>16</v>
      </c>
      <c r="B83" s="3"/>
      <c r="C83" s="3">
        <v>13</v>
      </c>
      <c r="D83" s="3" t="s">
        <v>115</v>
      </c>
      <c r="E83" s="3">
        <v>52</v>
      </c>
      <c r="F83" t="s">
        <v>279</v>
      </c>
      <c r="G83" t="s">
        <v>280</v>
      </c>
      <c r="H83" t="s">
        <v>327</v>
      </c>
      <c r="I83" t="s">
        <v>434</v>
      </c>
      <c r="J83" t="s">
        <v>283</v>
      </c>
      <c r="K83" t="s">
        <v>1159</v>
      </c>
      <c r="L83" t="s">
        <v>285</v>
      </c>
      <c r="M83" t="s">
        <v>1110</v>
      </c>
      <c r="N83" t="s">
        <v>287</v>
      </c>
      <c r="O83" t="s">
        <v>288</v>
      </c>
      <c r="P83" t="s">
        <v>309</v>
      </c>
      <c r="Q83" t="s">
        <v>438</v>
      </c>
      <c r="R83" t="str">
        <f t="shared" si="8"/>
        <v>SFVA-1-00121-EL-F-02248-EG-D2-IDOM-DD-pdf-b</v>
      </c>
      <c r="S83" t="s">
        <v>1306</v>
      </c>
      <c r="T83" t="str">
        <f t="shared" si="9"/>
        <v>SFVA-1-00121-EL-F-02248-EG-D2-IDOM-DD-pdf-b-MEP. (CP1). Busbars. General Arrangement. Ground Floor +0.00.pdf</v>
      </c>
      <c r="U83" t="s">
        <v>170</v>
      </c>
      <c r="V83" s="3">
        <v>1</v>
      </c>
      <c r="W83" s="3">
        <v>100</v>
      </c>
      <c r="X83" t="s">
        <v>279</v>
      </c>
      <c r="Y83" t="s">
        <v>280</v>
      </c>
      <c r="Z83" t="s">
        <v>327</v>
      </c>
      <c r="AA83" t="s">
        <v>434</v>
      </c>
      <c r="AB83" t="s">
        <v>283</v>
      </c>
      <c r="AC83" s="21" t="s">
        <v>2258</v>
      </c>
      <c r="AD83" t="s">
        <v>285</v>
      </c>
      <c r="AE83" t="s">
        <v>1110</v>
      </c>
      <c r="AF83" t="s">
        <v>1972</v>
      </c>
      <c r="AG83" t="s">
        <v>1973</v>
      </c>
      <c r="AH83" t="s">
        <v>309</v>
      </c>
      <c r="AI83" t="s">
        <v>438</v>
      </c>
      <c r="AJ83" t="str">
        <f t="shared" si="10"/>
        <v>SFVA-1-00121-EL-F-03004-EG-D2-JVFCCSJ-SD-pdf-b</v>
      </c>
      <c r="AK83" s="27" t="s">
        <v>2834</v>
      </c>
      <c r="AL83" t="str">
        <f t="shared" si="11"/>
        <v>SFVA-1-00121-EL-F-03004-EG-D2-JVFCCSJ-SD-pdf-b-MEP. CP1. Busbars. General Arrangement. Zone 4. Ground Floor +0.00.pdf</v>
      </c>
      <c r="AM83" t="s">
        <v>170</v>
      </c>
    </row>
    <row r="84" spans="1:39" x14ac:dyDescent="0.25">
      <c r="A84" t="s">
        <v>16</v>
      </c>
      <c r="B84" s="3"/>
      <c r="C84" s="3">
        <v>13</v>
      </c>
      <c r="D84" s="3" t="s">
        <v>115</v>
      </c>
      <c r="E84" s="3">
        <v>52</v>
      </c>
      <c r="F84" t="s">
        <v>279</v>
      </c>
      <c r="G84" t="s">
        <v>280</v>
      </c>
      <c r="H84" t="s">
        <v>327</v>
      </c>
      <c r="I84" t="s">
        <v>434</v>
      </c>
      <c r="J84" t="s">
        <v>283</v>
      </c>
      <c r="K84" t="s">
        <v>1160</v>
      </c>
      <c r="L84" t="s">
        <v>292</v>
      </c>
      <c r="M84" t="s">
        <v>1110</v>
      </c>
      <c r="N84" t="s">
        <v>287</v>
      </c>
      <c r="O84" t="s">
        <v>288</v>
      </c>
      <c r="P84" t="s">
        <v>309</v>
      </c>
      <c r="Q84" t="s">
        <v>438</v>
      </c>
      <c r="R84" t="str">
        <f t="shared" si="8"/>
        <v>SFVA-1-00121-EL-F-02249-E1-D2-IDOM-DD-pdf-b</v>
      </c>
      <c r="S84" t="s">
        <v>1307</v>
      </c>
      <c r="T84" t="str">
        <f t="shared" si="9"/>
        <v>SFVA-1-00121-EL-F-02249-E1-D2-IDOM-DD-pdf-b-MEP. (CP1). Busbars. General Arrangement. Level +5.50.pdf</v>
      </c>
      <c r="U84" t="s">
        <v>170</v>
      </c>
      <c r="V84" s="3">
        <v>1</v>
      </c>
      <c r="W84" s="3">
        <v>200</v>
      </c>
      <c r="X84" t="s">
        <v>279</v>
      </c>
      <c r="Y84" t="s">
        <v>280</v>
      </c>
      <c r="Z84" t="s">
        <v>327</v>
      </c>
      <c r="AA84" t="s">
        <v>434</v>
      </c>
      <c r="AB84" t="s">
        <v>283</v>
      </c>
      <c r="AC84" s="21" t="s">
        <v>2259</v>
      </c>
      <c r="AD84" t="s">
        <v>292</v>
      </c>
      <c r="AE84" t="s">
        <v>1110</v>
      </c>
      <c r="AF84" t="s">
        <v>1972</v>
      </c>
      <c r="AG84" t="s">
        <v>1973</v>
      </c>
      <c r="AH84" t="s">
        <v>309</v>
      </c>
      <c r="AI84" t="s">
        <v>438</v>
      </c>
      <c r="AJ84" t="str">
        <f t="shared" si="10"/>
        <v>SFVA-1-00121-EL-F-03100-E1-D2-JVFCCSJ-SD-pdf-b</v>
      </c>
      <c r="AK84" s="27" t="s">
        <v>2835</v>
      </c>
      <c r="AL84" t="str">
        <f t="shared" si="11"/>
        <v>SFVA-1-00121-EL-F-03100-E1-D2-JVFCCSJ-SD-pdf-b-MEP. CP1. Busbars. General Arrangement. General. Level +5.50.pdf</v>
      </c>
      <c r="AM84" t="s">
        <v>170</v>
      </c>
    </row>
    <row r="85" spans="1:39" x14ac:dyDescent="0.25">
      <c r="A85" t="s">
        <v>16</v>
      </c>
      <c r="B85" s="3"/>
      <c r="C85" s="3">
        <v>13</v>
      </c>
      <c r="D85" s="3" t="s">
        <v>115</v>
      </c>
      <c r="E85" s="3">
        <v>52</v>
      </c>
      <c r="F85" t="s">
        <v>279</v>
      </c>
      <c r="G85" t="s">
        <v>280</v>
      </c>
      <c r="H85" t="s">
        <v>327</v>
      </c>
      <c r="I85" t="s">
        <v>434</v>
      </c>
      <c r="J85" t="s">
        <v>283</v>
      </c>
      <c r="K85" t="s">
        <v>1160</v>
      </c>
      <c r="L85" t="s">
        <v>292</v>
      </c>
      <c r="M85" t="s">
        <v>1110</v>
      </c>
      <c r="N85" t="s">
        <v>287</v>
      </c>
      <c r="O85" t="s">
        <v>288</v>
      </c>
      <c r="P85" t="s">
        <v>309</v>
      </c>
      <c r="Q85" t="s">
        <v>438</v>
      </c>
      <c r="R85" t="str">
        <f t="shared" si="8"/>
        <v>SFVA-1-00121-EL-F-02249-E1-D2-IDOM-DD-pdf-b</v>
      </c>
      <c r="S85" t="s">
        <v>1307</v>
      </c>
      <c r="T85" t="str">
        <f t="shared" si="9"/>
        <v>SFVA-1-00121-EL-F-02249-E1-D2-IDOM-DD-pdf-b-MEP. (CP1). Busbars. General Arrangement. Level +5.50.pdf</v>
      </c>
      <c r="U85" t="s">
        <v>170</v>
      </c>
      <c r="V85" s="3">
        <v>1</v>
      </c>
      <c r="W85" s="3">
        <v>100</v>
      </c>
      <c r="X85" t="s">
        <v>279</v>
      </c>
      <c r="Y85" t="s">
        <v>280</v>
      </c>
      <c r="Z85" t="s">
        <v>327</v>
      </c>
      <c r="AA85" t="s">
        <v>434</v>
      </c>
      <c r="AB85" t="s">
        <v>283</v>
      </c>
      <c r="AC85" s="21" t="s">
        <v>2260</v>
      </c>
      <c r="AD85" t="s">
        <v>292</v>
      </c>
      <c r="AE85" t="s">
        <v>1110</v>
      </c>
      <c r="AF85" t="s">
        <v>1972</v>
      </c>
      <c r="AG85" t="s">
        <v>1973</v>
      </c>
      <c r="AH85" t="s">
        <v>309</v>
      </c>
      <c r="AI85" t="s">
        <v>438</v>
      </c>
      <c r="AJ85" t="str">
        <f t="shared" si="10"/>
        <v>SFVA-1-00121-EL-F-03101-E1-D2-JVFCCSJ-SD-pdf-b</v>
      </c>
      <c r="AK85" s="27" t="s">
        <v>2836</v>
      </c>
      <c r="AL85" t="str">
        <f t="shared" si="11"/>
        <v>SFVA-1-00121-EL-F-03101-E1-D2-JVFCCSJ-SD-pdf-b-MEP. CP1. Busbars. General Arrangement. Zone 1. Level +5.50.pdf</v>
      </c>
      <c r="AM85" t="s">
        <v>170</v>
      </c>
    </row>
    <row r="86" spans="1:39" x14ac:dyDescent="0.25">
      <c r="A86" t="s">
        <v>16</v>
      </c>
      <c r="B86" s="3"/>
      <c r="C86" s="3">
        <v>13</v>
      </c>
      <c r="D86" s="3" t="s">
        <v>115</v>
      </c>
      <c r="E86" s="3">
        <v>52</v>
      </c>
      <c r="F86" t="s">
        <v>279</v>
      </c>
      <c r="G86" t="s">
        <v>280</v>
      </c>
      <c r="H86" t="s">
        <v>327</v>
      </c>
      <c r="I86" t="s">
        <v>434</v>
      </c>
      <c r="J86" t="s">
        <v>283</v>
      </c>
      <c r="K86" t="s">
        <v>1160</v>
      </c>
      <c r="L86" t="s">
        <v>292</v>
      </c>
      <c r="M86" t="s">
        <v>1110</v>
      </c>
      <c r="N86" t="s">
        <v>287</v>
      </c>
      <c r="O86" t="s">
        <v>288</v>
      </c>
      <c r="P86" t="s">
        <v>309</v>
      </c>
      <c r="Q86" t="s">
        <v>438</v>
      </c>
      <c r="R86" t="str">
        <f t="shared" ref="R86:R117" si="12">+_xlfn.TEXTJOIN("-",TRUE,F86:Q86)</f>
        <v>SFVA-1-00121-EL-F-02249-E1-D2-IDOM-DD-pdf-b</v>
      </c>
      <c r="S86" t="s">
        <v>1307</v>
      </c>
      <c r="T86" t="str">
        <f t="shared" ref="T86:T117" si="13">+_xlfn.CONCAT(R86,"-",S86)</f>
        <v>SFVA-1-00121-EL-F-02249-E1-D2-IDOM-DD-pdf-b-MEP. (CP1). Busbars. General Arrangement. Level +5.50.pdf</v>
      </c>
      <c r="U86" t="s">
        <v>170</v>
      </c>
      <c r="V86" s="3">
        <v>1</v>
      </c>
      <c r="W86" s="3">
        <v>100</v>
      </c>
      <c r="X86" t="s">
        <v>279</v>
      </c>
      <c r="Y86" t="s">
        <v>280</v>
      </c>
      <c r="Z86" t="s">
        <v>327</v>
      </c>
      <c r="AA86" t="s">
        <v>434</v>
      </c>
      <c r="AB86" t="s">
        <v>283</v>
      </c>
      <c r="AC86" s="21" t="s">
        <v>2261</v>
      </c>
      <c r="AD86" t="s">
        <v>292</v>
      </c>
      <c r="AE86" t="s">
        <v>1110</v>
      </c>
      <c r="AF86" t="s">
        <v>1972</v>
      </c>
      <c r="AG86" t="s">
        <v>1973</v>
      </c>
      <c r="AH86" t="s">
        <v>309</v>
      </c>
      <c r="AI86" t="s">
        <v>438</v>
      </c>
      <c r="AJ86" t="str">
        <f t="shared" ref="AJ86:AJ117" si="14">+_xlfn.TEXTJOIN("-",TRUE,X86:AI86)</f>
        <v>SFVA-1-00121-EL-F-03102-E1-D2-JVFCCSJ-SD-pdf-b</v>
      </c>
      <c r="AK86" s="27" t="s">
        <v>2837</v>
      </c>
      <c r="AL86" t="str">
        <f t="shared" ref="AL86:AL117" si="15">+_xlfn.CONCAT(AJ86,"-",AK86)</f>
        <v>SFVA-1-00121-EL-F-03102-E1-D2-JVFCCSJ-SD-pdf-b-MEP. CP1. Busbars. General Arrangement. Zone 2. Level +5.50.pdf</v>
      </c>
      <c r="AM86" t="s">
        <v>170</v>
      </c>
    </row>
    <row r="87" spans="1:39" x14ac:dyDescent="0.25">
      <c r="A87" t="s">
        <v>16</v>
      </c>
      <c r="B87" s="3"/>
      <c r="C87" s="3">
        <v>13</v>
      </c>
      <c r="D87" s="3" t="s">
        <v>115</v>
      </c>
      <c r="E87" s="3">
        <v>52</v>
      </c>
      <c r="F87" t="s">
        <v>279</v>
      </c>
      <c r="G87" t="s">
        <v>280</v>
      </c>
      <c r="H87" t="s">
        <v>327</v>
      </c>
      <c r="I87" t="s">
        <v>434</v>
      </c>
      <c r="J87" t="s">
        <v>283</v>
      </c>
      <c r="K87" t="s">
        <v>1160</v>
      </c>
      <c r="L87" t="s">
        <v>292</v>
      </c>
      <c r="M87" t="s">
        <v>1110</v>
      </c>
      <c r="N87" t="s">
        <v>287</v>
      </c>
      <c r="O87" t="s">
        <v>288</v>
      </c>
      <c r="P87" t="s">
        <v>309</v>
      </c>
      <c r="Q87" t="s">
        <v>438</v>
      </c>
      <c r="R87" t="str">
        <f t="shared" si="12"/>
        <v>SFVA-1-00121-EL-F-02249-E1-D2-IDOM-DD-pdf-b</v>
      </c>
      <c r="S87" t="s">
        <v>1307</v>
      </c>
      <c r="T87" t="str">
        <f t="shared" si="13"/>
        <v>SFVA-1-00121-EL-F-02249-E1-D2-IDOM-DD-pdf-b-MEP. (CP1). Busbars. General Arrangement. Level +5.50.pdf</v>
      </c>
      <c r="U87" t="s">
        <v>170</v>
      </c>
      <c r="V87" s="3">
        <v>1</v>
      </c>
      <c r="W87" s="3">
        <v>100</v>
      </c>
      <c r="X87" t="s">
        <v>279</v>
      </c>
      <c r="Y87" t="s">
        <v>280</v>
      </c>
      <c r="Z87" t="s">
        <v>327</v>
      </c>
      <c r="AA87" t="s">
        <v>434</v>
      </c>
      <c r="AB87" t="s">
        <v>283</v>
      </c>
      <c r="AC87" s="21" t="s">
        <v>2262</v>
      </c>
      <c r="AD87" t="s">
        <v>292</v>
      </c>
      <c r="AE87" t="s">
        <v>1110</v>
      </c>
      <c r="AF87" t="s">
        <v>1972</v>
      </c>
      <c r="AG87" t="s">
        <v>1973</v>
      </c>
      <c r="AH87" t="s">
        <v>309</v>
      </c>
      <c r="AI87" t="s">
        <v>438</v>
      </c>
      <c r="AJ87" t="str">
        <f t="shared" si="14"/>
        <v>SFVA-1-00121-EL-F-03103-E1-D2-JVFCCSJ-SD-pdf-b</v>
      </c>
      <c r="AK87" s="27" t="s">
        <v>2838</v>
      </c>
      <c r="AL87" t="str">
        <f t="shared" si="15"/>
        <v>SFVA-1-00121-EL-F-03103-E1-D2-JVFCCSJ-SD-pdf-b-MEP. CP1. Busbars. General Arrangement. Zone 3. Level +5.50.pdf</v>
      </c>
      <c r="AM87" t="s">
        <v>170</v>
      </c>
    </row>
    <row r="88" spans="1:39" x14ac:dyDescent="0.25">
      <c r="A88" t="s">
        <v>16</v>
      </c>
      <c r="B88" s="3"/>
      <c r="C88" s="3">
        <v>13</v>
      </c>
      <c r="D88" s="3" t="s">
        <v>115</v>
      </c>
      <c r="E88" s="3">
        <v>52</v>
      </c>
      <c r="F88" t="s">
        <v>279</v>
      </c>
      <c r="G88" t="s">
        <v>280</v>
      </c>
      <c r="H88" t="s">
        <v>327</v>
      </c>
      <c r="I88" t="s">
        <v>434</v>
      </c>
      <c r="J88" t="s">
        <v>283</v>
      </c>
      <c r="K88" t="s">
        <v>1160</v>
      </c>
      <c r="L88" t="s">
        <v>292</v>
      </c>
      <c r="M88" t="s">
        <v>1110</v>
      </c>
      <c r="N88" t="s">
        <v>287</v>
      </c>
      <c r="O88" t="s">
        <v>288</v>
      </c>
      <c r="P88" t="s">
        <v>309</v>
      </c>
      <c r="Q88" t="s">
        <v>438</v>
      </c>
      <c r="R88" t="str">
        <f t="shared" si="12"/>
        <v>SFVA-1-00121-EL-F-02249-E1-D2-IDOM-DD-pdf-b</v>
      </c>
      <c r="S88" t="s">
        <v>1307</v>
      </c>
      <c r="T88" t="str">
        <f t="shared" si="13"/>
        <v>SFVA-1-00121-EL-F-02249-E1-D2-IDOM-DD-pdf-b-MEP. (CP1). Busbars. General Arrangement. Level +5.50.pdf</v>
      </c>
      <c r="U88" t="s">
        <v>170</v>
      </c>
      <c r="V88" s="3">
        <v>1</v>
      </c>
      <c r="W88" s="3">
        <v>100</v>
      </c>
      <c r="X88" t="s">
        <v>279</v>
      </c>
      <c r="Y88" t="s">
        <v>280</v>
      </c>
      <c r="Z88" t="s">
        <v>327</v>
      </c>
      <c r="AA88" t="s">
        <v>434</v>
      </c>
      <c r="AB88" t="s">
        <v>283</v>
      </c>
      <c r="AC88" s="21" t="s">
        <v>2263</v>
      </c>
      <c r="AD88" t="s">
        <v>292</v>
      </c>
      <c r="AE88" t="s">
        <v>1110</v>
      </c>
      <c r="AF88" t="s">
        <v>1972</v>
      </c>
      <c r="AG88" t="s">
        <v>1973</v>
      </c>
      <c r="AH88" t="s">
        <v>309</v>
      </c>
      <c r="AI88" t="s">
        <v>438</v>
      </c>
      <c r="AJ88" t="str">
        <f t="shared" si="14"/>
        <v>SFVA-1-00121-EL-F-03104-E1-D2-JVFCCSJ-SD-pdf-b</v>
      </c>
      <c r="AK88" s="27" t="s">
        <v>2839</v>
      </c>
      <c r="AL88" t="str">
        <f t="shared" si="15"/>
        <v>SFVA-1-00121-EL-F-03104-E1-D2-JVFCCSJ-SD-pdf-b-MEP. CP1. Busbars. General Arrangement. Zone 4. Level +5.50.pdf</v>
      </c>
      <c r="AM88" t="s">
        <v>170</v>
      </c>
    </row>
    <row r="89" spans="1:39" x14ac:dyDescent="0.25">
      <c r="A89" t="s">
        <v>16</v>
      </c>
      <c r="B89" s="3"/>
      <c r="C89" s="3">
        <v>13</v>
      </c>
      <c r="D89" s="3" t="s">
        <v>115</v>
      </c>
      <c r="E89" s="3">
        <v>52</v>
      </c>
      <c r="F89" t="s">
        <v>279</v>
      </c>
      <c r="G89" t="s">
        <v>280</v>
      </c>
      <c r="H89" t="s">
        <v>327</v>
      </c>
      <c r="I89" t="s">
        <v>434</v>
      </c>
      <c r="J89" t="s">
        <v>283</v>
      </c>
      <c r="K89" t="s">
        <v>1161</v>
      </c>
      <c r="L89" t="s">
        <v>346</v>
      </c>
      <c r="M89" t="s">
        <v>1110</v>
      </c>
      <c r="N89" t="s">
        <v>287</v>
      </c>
      <c r="O89" t="s">
        <v>288</v>
      </c>
      <c r="P89" t="s">
        <v>309</v>
      </c>
      <c r="Q89" t="s">
        <v>438</v>
      </c>
      <c r="R89" t="str">
        <f t="shared" si="12"/>
        <v>SFVA-1-00121-EL-F-04312-M1-D2-IDOM-DD-pdf-b</v>
      </c>
      <c r="S89" t="s">
        <v>1308</v>
      </c>
      <c r="T89" t="str">
        <f t="shared" si="13"/>
        <v>SFVA-1-00121-EL-F-04312-M1-D2-IDOM-DD-pdf-b-MEP. (CP1). Busbars. General Arrangement. Level +9.10.pdf</v>
      </c>
      <c r="U89" t="s">
        <v>170</v>
      </c>
      <c r="V89" s="3">
        <v>1</v>
      </c>
      <c r="W89" s="3">
        <v>200</v>
      </c>
      <c r="X89" t="s">
        <v>279</v>
      </c>
      <c r="Y89" t="s">
        <v>280</v>
      </c>
      <c r="Z89" t="s">
        <v>327</v>
      </c>
      <c r="AA89" t="s">
        <v>434</v>
      </c>
      <c r="AB89" t="s">
        <v>283</v>
      </c>
      <c r="AC89" s="21" t="s">
        <v>2264</v>
      </c>
      <c r="AD89" t="s">
        <v>346</v>
      </c>
      <c r="AE89" t="s">
        <v>1110</v>
      </c>
      <c r="AF89" t="s">
        <v>1972</v>
      </c>
      <c r="AG89" t="s">
        <v>1973</v>
      </c>
      <c r="AH89" t="s">
        <v>309</v>
      </c>
      <c r="AI89" t="s">
        <v>438</v>
      </c>
      <c r="AJ89" t="str">
        <f t="shared" si="14"/>
        <v>SFVA-1-00121-EL-F-03200-M1-D2-JVFCCSJ-SD-pdf-b</v>
      </c>
      <c r="AK89" s="27" t="s">
        <v>2840</v>
      </c>
      <c r="AL89" t="str">
        <f t="shared" si="15"/>
        <v>SFVA-1-00121-EL-F-03200-M1-D2-JVFCCSJ-SD-pdf-b-MEP. CP1. Busbars. General Arrangement. General. Level +9.10.pdf</v>
      </c>
      <c r="AM89" t="s">
        <v>170</v>
      </c>
    </row>
    <row r="90" spans="1:39" x14ac:dyDescent="0.25">
      <c r="A90" t="s">
        <v>16</v>
      </c>
      <c r="B90" s="3"/>
      <c r="C90" s="3">
        <v>13</v>
      </c>
      <c r="D90" s="3" t="s">
        <v>115</v>
      </c>
      <c r="E90" s="3">
        <v>52</v>
      </c>
      <c r="F90" t="s">
        <v>279</v>
      </c>
      <c r="G90" t="s">
        <v>280</v>
      </c>
      <c r="H90" t="s">
        <v>327</v>
      </c>
      <c r="I90" t="s">
        <v>434</v>
      </c>
      <c r="J90" t="s">
        <v>283</v>
      </c>
      <c r="K90" t="s">
        <v>1161</v>
      </c>
      <c r="L90" t="s">
        <v>346</v>
      </c>
      <c r="M90" t="s">
        <v>1110</v>
      </c>
      <c r="N90" t="s">
        <v>287</v>
      </c>
      <c r="O90" t="s">
        <v>288</v>
      </c>
      <c r="P90" t="s">
        <v>309</v>
      </c>
      <c r="Q90" t="s">
        <v>438</v>
      </c>
      <c r="R90" t="str">
        <f t="shared" si="12"/>
        <v>SFVA-1-00121-EL-F-04312-M1-D2-IDOM-DD-pdf-b</v>
      </c>
      <c r="S90" t="s">
        <v>1308</v>
      </c>
      <c r="T90" t="str">
        <f t="shared" si="13"/>
        <v>SFVA-1-00121-EL-F-04312-M1-D2-IDOM-DD-pdf-b-MEP. (CP1). Busbars. General Arrangement. Level +9.10.pdf</v>
      </c>
      <c r="U90" t="s">
        <v>170</v>
      </c>
      <c r="V90" s="3">
        <v>1</v>
      </c>
      <c r="W90" s="3">
        <v>100</v>
      </c>
      <c r="X90" t="s">
        <v>279</v>
      </c>
      <c r="Y90" t="s">
        <v>280</v>
      </c>
      <c r="Z90" t="s">
        <v>327</v>
      </c>
      <c r="AA90" t="s">
        <v>434</v>
      </c>
      <c r="AB90" t="s">
        <v>283</v>
      </c>
      <c r="AC90" s="21" t="s">
        <v>2265</v>
      </c>
      <c r="AD90" t="s">
        <v>346</v>
      </c>
      <c r="AE90" t="s">
        <v>1110</v>
      </c>
      <c r="AF90" t="s">
        <v>1972</v>
      </c>
      <c r="AG90" t="s">
        <v>1973</v>
      </c>
      <c r="AH90" t="s">
        <v>309</v>
      </c>
      <c r="AI90" t="s">
        <v>438</v>
      </c>
      <c r="AJ90" t="str">
        <f t="shared" si="14"/>
        <v>SFVA-1-00121-EL-F-03201-M1-D2-JVFCCSJ-SD-pdf-b</v>
      </c>
      <c r="AK90" s="27" t="s">
        <v>2841</v>
      </c>
      <c r="AL90" t="str">
        <f t="shared" si="15"/>
        <v>SFVA-1-00121-EL-F-03201-M1-D2-JVFCCSJ-SD-pdf-b-MEP. CP1. Busbars. General Arrangement. Zone 1. Level +9.10.pdf</v>
      </c>
      <c r="AM90" t="s">
        <v>170</v>
      </c>
    </row>
    <row r="91" spans="1:39" x14ac:dyDescent="0.25">
      <c r="A91" t="s">
        <v>16</v>
      </c>
      <c r="B91" s="3"/>
      <c r="C91" s="3">
        <v>13</v>
      </c>
      <c r="D91" s="3" t="s">
        <v>115</v>
      </c>
      <c r="E91" s="3">
        <v>52</v>
      </c>
      <c r="F91" t="s">
        <v>279</v>
      </c>
      <c r="G91" t="s">
        <v>280</v>
      </c>
      <c r="H91" t="s">
        <v>327</v>
      </c>
      <c r="I91" t="s">
        <v>434</v>
      </c>
      <c r="J91" t="s">
        <v>283</v>
      </c>
      <c r="K91" t="s">
        <v>1161</v>
      </c>
      <c r="L91" t="s">
        <v>346</v>
      </c>
      <c r="M91" t="s">
        <v>1110</v>
      </c>
      <c r="N91" t="s">
        <v>287</v>
      </c>
      <c r="O91" t="s">
        <v>288</v>
      </c>
      <c r="P91" t="s">
        <v>309</v>
      </c>
      <c r="Q91" t="s">
        <v>438</v>
      </c>
      <c r="R91" t="str">
        <f t="shared" si="12"/>
        <v>SFVA-1-00121-EL-F-04312-M1-D2-IDOM-DD-pdf-b</v>
      </c>
      <c r="S91" t="s">
        <v>1308</v>
      </c>
      <c r="T91" t="str">
        <f t="shared" si="13"/>
        <v>SFVA-1-00121-EL-F-04312-M1-D2-IDOM-DD-pdf-b-MEP. (CP1). Busbars. General Arrangement. Level +9.10.pdf</v>
      </c>
      <c r="U91" t="s">
        <v>170</v>
      </c>
      <c r="V91" s="3">
        <v>1</v>
      </c>
      <c r="W91" s="3">
        <v>100</v>
      </c>
      <c r="X91" t="s">
        <v>279</v>
      </c>
      <c r="Y91" t="s">
        <v>280</v>
      </c>
      <c r="Z91" t="s">
        <v>327</v>
      </c>
      <c r="AA91" t="s">
        <v>434</v>
      </c>
      <c r="AB91" t="s">
        <v>283</v>
      </c>
      <c r="AC91" s="21" t="s">
        <v>2266</v>
      </c>
      <c r="AD91" t="s">
        <v>346</v>
      </c>
      <c r="AE91" t="s">
        <v>1110</v>
      </c>
      <c r="AF91" t="s">
        <v>1972</v>
      </c>
      <c r="AG91" t="s">
        <v>1973</v>
      </c>
      <c r="AH91" t="s">
        <v>309</v>
      </c>
      <c r="AI91" t="s">
        <v>438</v>
      </c>
      <c r="AJ91" t="str">
        <f t="shared" si="14"/>
        <v>SFVA-1-00121-EL-F-03202-M1-D2-JVFCCSJ-SD-pdf-b</v>
      </c>
      <c r="AK91" s="27" t="s">
        <v>2842</v>
      </c>
      <c r="AL91" t="str">
        <f t="shared" si="15"/>
        <v>SFVA-1-00121-EL-F-03202-M1-D2-JVFCCSJ-SD-pdf-b-MEP. CP1. Busbars. General Arrangement. Zone 2. Level +9.10.pdf</v>
      </c>
      <c r="AM91" t="s">
        <v>170</v>
      </c>
    </row>
    <row r="92" spans="1:39" x14ac:dyDescent="0.25">
      <c r="A92" t="s">
        <v>16</v>
      </c>
      <c r="B92" s="3"/>
      <c r="C92" s="3">
        <v>13</v>
      </c>
      <c r="D92" s="3" t="s">
        <v>115</v>
      </c>
      <c r="E92" s="3">
        <v>52</v>
      </c>
      <c r="F92" t="s">
        <v>279</v>
      </c>
      <c r="G92" t="s">
        <v>280</v>
      </c>
      <c r="H92" t="s">
        <v>327</v>
      </c>
      <c r="I92" t="s">
        <v>434</v>
      </c>
      <c r="J92" t="s">
        <v>283</v>
      </c>
      <c r="K92" t="s">
        <v>1161</v>
      </c>
      <c r="L92" t="s">
        <v>346</v>
      </c>
      <c r="M92" t="s">
        <v>1110</v>
      </c>
      <c r="N92" t="s">
        <v>287</v>
      </c>
      <c r="O92" t="s">
        <v>288</v>
      </c>
      <c r="P92" t="s">
        <v>309</v>
      </c>
      <c r="Q92" t="s">
        <v>438</v>
      </c>
      <c r="R92" t="str">
        <f t="shared" si="12"/>
        <v>SFVA-1-00121-EL-F-04312-M1-D2-IDOM-DD-pdf-b</v>
      </c>
      <c r="S92" t="s">
        <v>1308</v>
      </c>
      <c r="T92" t="str">
        <f t="shared" si="13"/>
        <v>SFVA-1-00121-EL-F-04312-M1-D2-IDOM-DD-pdf-b-MEP. (CP1). Busbars. General Arrangement. Level +9.10.pdf</v>
      </c>
      <c r="U92" t="s">
        <v>170</v>
      </c>
      <c r="V92" s="3">
        <v>1</v>
      </c>
      <c r="W92" s="3">
        <v>100</v>
      </c>
      <c r="X92" t="s">
        <v>279</v>
      </c>
      <c r="Y92" t="s">
        <v>280</v>
      </c>
      <c r="Z92" t="s">
        <v>327</v>
      </c>
      <c r="AA92" t="s">
        <v>434</v>
      </c>
      <c r="AB92" t="s">
        <v>283</v>
      </c>
      <c r="AC92" s="21" t="s">
        <v>2267</v>
      </c>
      <c r="AD92" t="s">
        <v>346</v>
      </c>
      <c r="AE92" t="s">
        <v>1110</v>
      </c>
      <c r="AF92" t="s">
        <v>1972</v>
      </c>
      <c r="AG92" t="s">
        <v>1973</v>
      </c>
      <c r="AH92" t="s">
        <v>309</v>
      </c>
      <c r="AI92" t="s">
        <v>438</v>
      </c>
      <c r="AJ92" t="str">
        <f t="shared" si="14"/>
        <v>SFVA-1-00121-EL-F-03203-M1-D2-JVFCCSJ-SD-pdf-b</v>
      </c>
      <c r="AK92" s="27" t="s">
        <v>2843</v>
      </c>
      <c r="AL92" t="str">
        <f t="shared" si="15"/>
        <v>SFVA-1-00121-EL-F-03203-M1-D2-JVFCCSJ-SD-pdf-b-MEP. CP1. Busbars. General Arrangement. Zone 3. Level +9.10.pdf</v>
      </c>
      <c r="AM92" t="s">
        <v>170</v>
      </c>
    </row>
    <row r="93" spans="1:39" x14ac:dyDescent="0.25">
      <c r="A93" t="s">
        <v>16</v>
      </c>
      <c r="B93" s="3"/>
      <c r="C93" s="3">
        <v>13</v>
      </c>
      <c r="D93" s="3" t="s">
        <v>115</v>
      </c>
      <c r="E93" s="3">
        <v>52</v>
      </c>
      <c r="F93" t="s">
        <v>279</v>
      </c>
      <c r="G93" t="s">
        <v>280</v>
      </c>
      <c r="H93" t="s">
        <v>327</v>
      </c>
      <c r="I93" t="s">
        <v>434</v>
      </c>
      <c r="J93" t="s">
        <v>283</v>
      </c>
      <c r="K93" t="s">
        <v>1161</v>
      </c>
      <c r="L93" t="s">
        <v>346</v>
      </c>
      <c r="M93" t="s">
        <v>1110</v>
      </c>
      <c r="N93" t="s">
        <v>287</v>
      </c>
      <c r="O93" t="s">
        <v>288</v>
      </c>
      <c r="P93" t="s">
        <v>309</v>
      </c>
      <c r="Q93" t="s">
        <v>438</v>
      </c>
      <c r="R93" t="str">
        <f t="shared" si="12"/>
        <v>SFVA-1-00121-EL-F-04312-M1-D2-IDOM-DD-pdf-b</v>
      </c>
      <c r="S93" t="s">
        <v>1308</v>
      </c>
      <c r="T93" t="str">
        <f t="shared" si="13"/>
        <v>SFVA-1-00121-EL-F-04312-M1-D2-IDOM-DD-pdf-b-MEP. (CP1). Busbars. General Arrangement. Level +9.10.pdf</v>
      </c>
      <c r="U93" t="s">
        <v>170</v>
      </c>
      <c r="V93" s="3">
        <v>1</v>
      </c>
      <c r="W93" s="3">
        <v>100</v>
      </c>
      <c r="X93" t="s">
        <v>279</v>
      </c>
      <c r="Y93" t="s">
        <v>280</v>
      </c>
      <c r="Z93" t="s">
        <v>327</v>
      </c>
      <c r="AA93" t="s">
        <v>434</v>
      </c>
      <c r="AB93" t="s">
        <v>283</v>
      </c>
      <c r="AC93" s="21" t="s">
        <v>1217</v>
      </c>
      <c r="AD93" t="s">
        <v>346</v>
      </c>
      <c r="AE93" t="s">
        <v>1110</v>
      </c>
      <c r="AF93" t="s">
        <v>1972</v>
      </c>
      <c r="AG93" t="s">
        <v>1973</v>
      </c>
      <c r="AH93" t="s">
        <v>309</v>
      </c>
      <c r="AI93" t="s">
        <v>438</v>
      </c>
      <c r="AJ93" t="str">
        <f t="shared" si="14"/>
        <v>SFVA-1-00121-EL-F-02204-M1-D2-JVFCCSJ-SD-pdf-b</v>
      </c>
      <c r="AK93" s="27" t="s">
        <v>2844</v>
      </c>
      <c r="AL93" t="str">
        <f t="shared" si="15"/>
        <v>SFVA-1-00121-EL-F-02204-M1-D2-JVFCCSJ-SD-pdf-b-MEP. CP1. Busbars. General Arrangement. Zone 4. Level +9.10.pdf</v>
      </c>
      <c r="AM93" t="s">
        <v>170</v>
      </c>
    </row>
    <row r="94" spans="1:39" x14ac:dyDescent="0.25">
      <c r="A94" t="s">
        <v>16</v>
      </c>
      <c r="B94" s="3"/>
      <c r="C94" s="3">
        <v>13</v>
      </c>
      <c r="D94" s="3" t="s">
        <v>115</v>
      </c>
      <c r="E94" s="3">
        <v>52</v>
      </c>
      <c r="F94" t="s">
        <v>279</v>
      </c>
      <c r="G94" t="s">
        <v>280</v>
      </c>
      <c r="H94" t="s">
        <v>327</v>
      </c>
      <c r="I94" t="s">
        <v>434</v>
      </c>
      <c r="J94" t="s">
        <v>283</v>
      </c>
      <c r="K94" t="s">
        <v>1162</v>
      </c>
      <c r="L94" t="s">
        <v>332</v>
      </c>
      <c r="M94" t="s">
        <v>1110</v>
      </c>
      <c r="N94" t="s">
        <v>287</v>
      </c>
      <c r="O94" t="s">
        <v>288</v>
      </c>
      <c r="P94" t="s">
        <v>309</v>
      </c>
      <c r="Q94" t="s">
        <v>438</v>
      </c>
      <c r="R94" t="str">
        <f t="shared" si="12"/>
        <v>SFVA-1-00121-EL-F-04313-M2-D2-IDOM-DD-pdf-b</v>
      </c>
      <c r="S94" t="s">
        <v>1309</v>
      </c>
      <c r="T94" t="str">
        <f t="shared" si="13"/>
        <v>SFVA-1-00121-EL-F-04313-M2-D2-IDOM-DD-pdf-b-MEP. (CP1). Busbars. General Arrangement. Level +15.50.pdf</v>
      </c>
      <c r="U94" t="s">
        <v>170</v>
      </c>
      <c r="V94" s="3">
        <v>1</v>
      </c>
      <c r="W94" s="3">
        <v>200</v>
      </c>
      <c r="X94" t="s">
        <v>279</v>
      </c>
      <c r="Y94" t="s">
        <v>280</v>
      </c>
      <c r="Z94" t="s">
        <v>327</v>
      </c>
      <c r="AA94" t="s">
        <v>434</v>
      </c>
      <c r="AB94" t="s">
        <v>283</v>
      </c>
      <c r="AC94" s="21" t="s">
        <v>2269</v>
      </c>
      <c r="AD94" t="s">
        <v>332</v>
      </c>
      <c r="AE94" t="s">
        <v>1110</v>
      </c>
      <c r="AF94" t="s">
        <v>1972</v>
      </c>
      <c r="AG94" t="s">
        <v>1973</v>
      </c>
      <c r="AH94" t="s">
        <v>309</v>
      </c>
      <c r="AI94" t="s">
        <v>438</v>
      </c>
      <c r="AJ94" t="str">
        <f t="shared" si="14"/>
        <v>SFVA-1-00121-EL-F-03300-M2-D2-JVFCCSJ-SD-pdf-b</v>
      </c>
      <c r="AK94" s="27" t="s">
        <v>2845</v>
      </c>
      <c r="AL94" t="str">
        <f t="shared" si="15"/>
        <v>SFVA-1-00121-EL-F-03300-M2-D2-JVFCCSJ-SD-pdf-b-MEP. CP1. Busbars. General Arrangement. General. Level +15.50.pdf</v>
      </c>
      <c r="AM94" t="s">
        <v>170</v>
      </c>
    </row>
    <row r="95" spans="1:39" x14ac:dyDescent="0.25">
      <c r="A95" t="s">
        <v>16</v>
      </c>
      <c r="B95" s="3"/>
      <c r="C95" s="3">
        <v>13</v>
      </c>
      <c r="D95" s="3" t="s">
        <v>115</v>
      </c>
      <c r="E95" s="3">
        <v>52</v>
      </c>
      <c r="F95" t="s">
        <v>279</v>
      </c>
      <c r="G95" t="s">
        <v>280</v>
      </c>
      <c r="H95" t="s">
        <v>327</v>
      </c>
      <c r="I95" t="s">
        <v>434</v>
      </c>
      <c r="J95" t="s">
        <v>283</v>
      </c>
      <c r="K95" t="s">
        <v>1162</v>
      </c>
      <c r="L95" t="s">
        <v>332</v>
      </c>
      <c r="M95" t="s">
        <v>1110</v>
      </c>
      <c r="N95" t="s">
        <v>287</v>
      </c>
      <c r="O95" t="s">
        <v>288</v>
      </c>
      <c r="P95" t="s">
        <v>309</v>
      </c>
      <c r="Q95" t="s">
        <v>438</v>
      </c>
      <c r="R95" t="str">
        <f t="shared" si="12"/>
        <v>SFVA-1-00121-EL-F-04313-M2-D2-IDOM-DD-pdf-b</v>
      </c>
      <c r="S95" t="s">
        <v>1309</v>
      </c>
      <c r="T95" t="str">
        <f t="shared" si="13"/>
        <v>SFVA-1-00121-EL-F-04313-M2-D2-IDOM-DD-pdf-b-MEP. (CP1). Busbars. General Arrangement. Level +15.50.pdf</v>
      </c>
      <c r="U95" t="s">
        <v>170</v>
      </c>
      <c r="V95" s="3">
        <v>1</v>
      </c>
      <c r="W95" s="3">
        <v>100</v>
      </c>
      <c r="X95" t="s">
        <v>279</v>
      </c>
      <c r="Y95" t="s">
        <v>280</v>
      </c>
      <c r="Z95" t="s">
        <v>327</v>
      </c>
      <c r="AA95" t="s">
        <v>434</v>
      </c>
      <c r="AB95" t="s">
        <v>283</v>
      </c>
      <c r="AC95" s="21" t="s">
        <v>2270</v>
      </c>
      <c r="AD95" t="s">
        <v>332</v>
      </c>
      <c r="AE95" t="s">
        <v>1110</v>
      </c>
      <c r="AF95" t="s">
        <v>1972</v>
      </c>
      <c r="AG95" t="s">
        <v>1973</v>
      </c>
      <c r="AH95" t="s">
        <v>309</v>
      </c>
      <c r="AI95" t="s">
        <v>438</v>
      </c>
      <c r="AJ95" t="str">
        <f t="shared" si="14"/>
        <v>SFVA-1-00121-EL-F-03301-M2-D2-JVFCCSJ-SD-pdf-b</v>
      </c>
      <c r="AK95" s="27" t="s">
        <v>2846</v>
      </c>
      <c r="AL95" t="str">
        <f t="shared" si="15"/>
        <v>SFVA-1-00121-EL-F-03301-M2-D2-JVFCCSJ-SD-pdf-b-MEP. CP1. Busbars. General Arrangement. Zone 1. Level +15.50.pdf</v>
      </c>
      <c r="AM95" t="s">
        <v>170</v>
      </c>
    </row>
    <row r="96" spans="1:39" x14ac:dyDescent="0.25">
      <c r="A96" t="s">
        <v>16</v>
      </c>
      <c r="B96" s="3"/>
      <c r="C96" s="3">
        <v>13</v>
      </c>
      <c r="D96" s="3" t="s">
        <v>115</v>
      </c>
      <c r="E96" s="3">
        <v>52</v>
      </c>
      <c r="F96" t="s">
        <v>279</v>
      </c>
      <c r="G96" t="s">
        <v>280</v>
      </c>
      <c r="H96" t="s">
        <v>327</v>
      </c>
      <c r="I96" t="s">
        <v>434</v>
      </c>
      <c r="J96" t="s">
        <v>283</v>
      </c>
      <c r="K96" t="s">
        <v>1162</v>
      </c>
      <c r="L96" t="s">
        <v>332</v>
      </c>
      <c r="M96" t="s">
        <v>1110</v>
      </c>
      <c r="N96" t="s">
        <v>287</v>
      </c>
      <c r="O96" t="s">
        <v>288</v>
      </c>
      <c r="P96" t="s">
        <v>309</v>
      </c>
      <c r="Q96" t="s">
        <v>438</v>
      </c>
      <c r="R96" t="str">
        <f t="shared" si="12"/>
        <v>SFVA-1-00121-EL-F-04313-M2-D2-IDOM-DD-pdf-b</v>
      </c>
      <c r="S96" t="s">
        <v>1309</v>
      </c>
      <c r="T96" t="str">
        <f t="shared" si="13"/>
        <v>SFVA-1-00121-EL-F-04313-M2-D2-IDOM-DD-pdf-b-MEP. (CP1). Busbars. General Arrangement. Level +15.50.pdf</v>
      </c>
      <c r="U96" t="s">
        <v>170</v>
      </c>
      <c r="V96" s="3">
        <v>1</v>
      </c>
      <c r="W96" s="3">
        <v>100</v>
      </c>
      <c r="X96" t="s">
        <v>279</v>
      </c>
      <c r="Y96" t="s">
        <v>280</v>
      </c>
      <c r="Z96" t="s">
        <v>327</v>
      </c>
      <c r="AA96" t="s">
        <v>434</v>
      </c>
      <c r="AB96" t="s">
        <v>283</v>
      </c>
      <c r="AC96" s="21" t="s">
        <v>2271</v>
      </c>
      <c r="AD96" t="s">
        <v>332</v>
      </c>
      <c r="AE96" t="s">
        <v>1110</v>
      </c>
      <c r="AF96" t="s">
        <v>1972</v>
      </c>
      <c r="AG96" t="s">
        <v>1973</v>
      </c>
      <c r="AH96" t="s">
        <v>309</v>
      </c>
      <c r="AI96" t="s">
        <v>438</v>
      </c>
      <c r="AJ96" t="str">
        <f t="shared" si="14"/>
        <v>SFVA-1-00121-EL-F-03302-M2-D2-JVFCCSJ-SD-pdf-b</v>
      </c>
      <c r="AK96" s="27" t="s">
        <v>2847</v>
      </c>
      <c r="AL96" t="str">
        <f t="shared" si="15"/>
        <v>SFVA-1-00121-EL-F-03302-M2-D2-JVFCCSJ-SD-pdf-b-MEP. CP1. Busbars. General Arrangement. Zone 2. Level +15.50.pdf</v>
      </c>
      <c r="AM96" t="s">
        <v>170</v>
      </c>
    </row>
    <row r="97" spans="1:39" x14ac:dyDescent="0.25">
      <c r="A97" t="s">
        <v>16</v>
      </c>
      <c r="B97" s="3"/>
      <c r="C97" s="3">
        <v>13</v>
      </c>
      <c r="D97" s="3" t="s">
        <v>115</v>
      </c>
      <c r="E97" s="3">
        <v>52</v>
      </c>
      <c r="F97" t="s">
        <v>279</v>
      </c>
      <c r="G97" t="s">
        <v>280</v>
      </c>
      <c r="H97" t="s">
        <v>327</v>
      </c>
      <c r="I97" t="s">
        <v>434</v>
      </c>
      <c r="J97" t="s">
        <v>283</v>
      </c>
      <c r="K97" t="s">
        <v>1162</v>
      </c>
      <c r="L97" t="s">
        <v>332</v>
      </c>
      <c r="M97" t="s">
        <v>1110</v>
      </c>
      <c r="N97" t="s">
        <v>287</v>
      </c>
      <c r="O97" t="s">
        <v>288</v>
      </c>
      <c r="P97" t="s">
        <v>309</v>
      </c>
      <c r="Q97" t="s">
        <v>438</v>
      </c>
      <c r="R97" t="str">
        <f t="shared" si="12"/>
        <v>SFVA-1-00121-EL-F-04313-M2-D2-IDOM-DD-pdf-b</v>
      </c>
      <c r="S97" t="s">
        <v>1309</v>
      </c>
      <c r="T97" t="str">
        <f t="shared" si="13"/>
        <v>SFVA-1-00121-EL-F-04313-M2-D2-IDOM-DD-pdf-b-MEP. (CP1). Busbars. General Arrangement. Level +15.50.pdf</v>
      </c>
      <c r="U97" t="s">
        <v>170</v>
      </c>
      <c r="V97" s="3">
        <v>1</v>
      </c>
      <c r="W97" s="3">
        <v>100</v>
      </c>
      <c r="X97" t="s">
        <v>279</v>
      </c>
      <c r="Y97" t="s">
        <v>280</v>
      </c>
      <c r="Z97" t="s">
        <v>327</v>
      </c>
      <c r="AA97" t="s">
        <v>434</v>
      </c>
      <c r="AB97" t="s">
        <v>283</v>
      </c>
      <c r="AC97" s="21" t="s">
        <v>2272</v>
      </c>
      <c r="AD97" t="s">
        <v>332</v>
      </c>
      <c r="AE97" t="s">
        <v>1110</v>
      </c>
      <c r="AF97" t="s">
        <v>1972</v>
      </c>
      <c r="AG97" t="s">
        <v>1973</v>
      </c>
      <c r="AH97" t="s">
        <v>309</v>
      </c>
      <c r="AI97" t="s">
        <v>438</v>
      </c>
      <c r="AJ97" t="str">
        <f t="shared" si="14"/>
        <v>SFVA-1-00121-EL-F-03303-M2-D2-JVFCCSJ-SD-pdf-b</v>
      </c>
      <c r="AK97" s="27" t="s">
        <v>2848</v>
      </c>
      <c r="AL97" t="str">
        <f t="shared" si="15"/>
        <v>SFVA-1-00121-EL-F-03303-M2-D2-JVFCCSJ-SD-pdf-b-MEP. CP1. Busbars. General Arrangement. Zone 3. Level +15.50.pdf</v>
      </c>
      <c r="AM97" t="s">
        <v>170</v>
      </c>
    </row>
    <row r="98" spans="1:39" x14ac:dyDescent="0.25">
      <c r="A98" t="s">
        <v>16</v>
      </c>
      <c r="B98" s="3"/>
      <c r="C98" s="3">
        <v>13</v>
      </c>
      <c r="D98" s="3" t="s">
        <v>115</v>
      </c>
      <c r="E98" s="3">
        <v>52</v>
      </c>
      <c r="F98" t="s">
        <v>279</v>
      </c>
      <c r="G98" t="s">
        <v>280</v>
      </c>
      <c r="H98" t="s">
        <v>327</v>
      </c>
      <c r="I98" t="s">
        <v>434</v>
      </c>
      <c r="J98" t="s">
        <v>283</v>
      </c>
      <c r="K98" t="s">
        <v>1162</v>
      </c>
      <c r="L98" t="s">
        <v>332</v>
      </c>
      <c r="M98" t="s">
        <v>1110</v>
      </c>
      <c r="N98" t="s">
        <v>287</v>
      </c>
      <c r="O98" t="s">
        <v>288</v>
      </c>
      <c r="P98" t="s">
        <v>309</v>
      </c>
      <c r="Q98" t="s">
        <v>438</v>
      </c>
      <c r="R98" t="str">
        <f t="shared" si="12"/>
        <v>SFVA-1-00121-EL-F-04313-M2-D2-IDOM-DD-pdf-b</v>
      </c>
      <c r="S98" t="s">
        <v>1309</v>
      </c>
      <c r="T98" t="str">
        <f t="shared" si="13"/>
        <v>SFVA-1-00121-EL-F-04313-M2-D2-IDOM-DD-pdf-b-MEP. (CP1). Busbars. General Arrangement. Level +15.50.pdf</v>
      </c>
      <c r="U98" t="s">
        <v>170</v>
      </c>
      <c r="V98" s="3">
        <v>1</v>
      </c>
      <c r="W98" s="3">
        <v>100</v>
      </c>
      <c r="X98" t="s">
        <v>279</v>
      </c>
      <c r="Y98" t="s">
        <v>280</v>
      </c>
      <c r="Z98" t="s">
        <v>327</v>
      </c>
      <c r="AA98" t="s">
        <v>434</v>
      </c>
      <c r="AB98" t="s">
        <v>283</v>
      </c>
      <c r="AC98" s="21" t="s">
        <v>2273</v>
      </c>
      <c r="AD98" t="s">
        <v>332</v>
      </c>
      <c r="AE98" t="s">
        <v>1110</v>
      </c>
      <c r="AF98" t="s">
        <v>1972</v>
      </c>
      <c r="AG98" t="s">
        <v>1973</v>
      </c>
      <c r="AH98" t="s">
        <v>309</v>
      </c>
      <c r="AI98" t="s">
        <v>438</v>
      </c>
      <c r="AJ98" t="str">
        <f t="shared" si="14"/>
        <v>SFVA-1-00121-EL-F-03304-M2-D2-JVFCCSJ-SD-pdf-b</v>
      </c>
      <c r="AK98" s="27" t="s">
        <v>2849</v>
      </c>
      <c r="AL98" t="str">
        <f t="shared" si="15"/>
        <v>SFVA-1-00121-EL-F-03304-M2-D2-JVFCCSJ-SD-pdf-b-MEP. CP1. Busbars. General Arrangement. Zone 4. Level +15.50.pdf</v>
      </c>
      <c r="AM98" t="s">
        <v>170</v>
      </c>
    </row>
    <row r="99" spans="1:39" x14ac:dyDescent="0.25">
      <c r="A99" t="s">
        <v>16</v>
      </c>
      <c r="B99" s="3"/>
      <c r="C99" s="3">
        <v>7</v>
      </c>
      <c r="D99" s="3" t="s">
        <v>116</v>
      </c>
      <c r="E99" s="3">
        <v>28</v>
      </c>
      <c r="F99" t="s">
        <v>279</v>
      </c>
      <c r="G99" t="s">
        <v>280</v>
      </c>
      <c r="H99" t="s">
        <v>327</v>
      </c>
      <c r="I99" t="s">
        <v>434</v>
      </c>
      <c r="J99" t="s">
        <v>283</v>
      </c>
      <c r="K99" t="s">
        <v>1163</v>
      </c>
      <c r="L99" t="s">
        <v>292</v>
      </c>
      <c r="M99" t="s">
        <v>1113</v>
      </c>
      <c r="N99" t="s">
        <v>287</v>
      </c>
      <c r="O99" t="s">
        <v>288</v>
      </c>
      <c r="P99" t="s">
        <v>309</v>
      </c>
      <c r="Q99" t="s">
        <v>331</v>
      </c>
      <c r="R99" t="str">
        <f t="shared" si="12"/>
        <v>SFVA-1-00121-EL-F-04396-E1-G4-IDOM-DD-pdf-a</v>
      </c>
      <c r="S99" t="s">
        <v>1310</v>
      </c>
      <c r="T99" t="str">
        <f t="shared" si="13"/>
        <v>SFVA-1-00121-EL-F-04396-E1-G4-IDOM-DD-pdf-a-MEP. CP1 Building. Aerial earthing grid. Level +5.50.pdf</v>
      </c>
      <c r="U99" t="s">
        <v>171</v>
      </c>
      <c r="V99" s="3">
        <v>1</v>
      </c>
      <c r="W99" s="3">
        <v>200</v>
      </c>
      <c r="X99" t="s">
        <v>279</v>
      </c>
      <c r="Y99" t="s">
        <v>280</v>
      </c>
      <c r="Z99" t="s">
        <v>327</v>
      </c>
      <c r="AA99" t="s">
        <v>434</v>
      </c>
      <c r="AB99" t="s">
        <v>283</v>
      </c>
      <c r="AC99" s="21" t="s">
        <v>2025</v>
      </c>
      <c r="AD99" t="s">
        <v>292</v>
      </c>
      <c r="AE99" t="s">
        <v>1113</v>
      </c>
      <c r="AF99" t="s">
        <v>1972</v>
      </c>
      <c r="AG99" t="s">
        <v>1973</v>
      </c>
      <c r="AH99" t="s">
        <v>309</v>
      </c>
      <c r="AI99" t="s">
        <v>331</v>
      </c>
      <c r="AJ99" t="str">
        <f t="shared" si="14"/>
        <v>SFVA-1-00121-EL-F-01100-E1-G4-JVFCCSJ-SD-pdf-a</v>
      </c>
      <c r="AK99" s="32" t="s">
        <v>2765</v>
      </c>
      <c r="AL99" t="str">
        <f t="shared" si="15"/>
        <v>SFVA-1-00121-EL-F-01100-E1-G4-JVFCCSJ-SD-pdf-a-MEP. CP1 Building. Aerial earthing grid. General. Level +5.50.pdf</v>
      </c>
      <c r="AM99" t="s">
        <v>171</v>
      </c>
    </row>
    <row r="100" spans="1:39" x14ac:dyDescent="0.25">
      <c r="A100" t="s">
        <v>16</v>
      </c>
      <c r="B100" s="3"/>
      <c r="C100" s="3">
        <v>7</v>
      </c>
      <c r="D100" s="3" t="s">
        <v>116</v>
      </c>
      <c r="E100" s="3">
        <v>28</v>
      </c>
      <c r="F100" t="s">
        <v>279</v>
      </c>
      <c r="G100" t="s">
        <v>280</v>
      </c>
      <c r="H100" t="s">
        <v>327</v>
      </c>
      <c r="I100" t="s">
        <v>434</v>
      </c>
      <c r="J100" t="s">
        <v>283</v>
      </c>
      <c r="K100" t="s">
        <v>1163</v>
      </c>
      <c r="L100" t="s">
        <v>292</v>
      </c>
      <c r="M100" t="s">
        <v>1113</v>
      </c>
      <c r="N100" t="s">
        <v>287</v>
      </c>
      <c r="O100" t="s">
        <v>288</v>
      </c>
      <c r="P100" t="s">
        <v>309</v>
      </c>
      <c r="Q100" t="s">
        <v>331</v>
      </c>
      <c r="R100" t="str">
        <f t="shared" si="12"/>
        <v>SFVA-1-00121-EL-F-04396-E1-G4-IDOM-DD-pdf-a</v>
      </c>
      <c r="S100" t="s">
        <v>1310</v>
      </c>
      <c r="T100" t="str">
        <f t="shared" si="13"/>
        <v>SFVA-1-00121-EL-F-04396-E1-G4-IDOM-DD-pdf-a-MEP. CP1 Building. Aerial earthing grid. Level +5.50.pdf</v>
      </c>
      <c r="U100" t="s">
        <v>171</v>
      </c>
      <c r="V100" s="3">
        <v>1</v>
      </c>
      <c r="W100" s="3">
        <v>100</v>
      </c>
      <c r="X100" t="s">
        <v>279</v>
      </c>
      <c r="Y100" t="s">
        <v>280</v>
      </c>
      <c r="Z100" t="s">
        <v>327</v>
      </c>
      <c r="AA100" t="s">
        <v>434</v>
      </c>
      <c r="AB100" t="s">
        <v>283</v>
      </c>
      <c r="AC100" s="21" t="s">
        <v>2026</v>
      </c>
      <c r="AD100" t="s">
        <v>292</v>
      </c>
      <c r="AE100" t="s">
        <v>1113</v>
      </c>
      <c r="AF100" t="s">
        <v>1972</v>
      </c>
      <c r="AG100" t="s">
        <v>1973</v>
      </c>
      <c r="AH100" t="s">
        <v>309</v>
      </c>
      <c r="AI100" t="s">
        <v>331</v>
      </c>
      <c r="AJ100" t="str">
        <f t="shared" si="14"/>
        <v>SFVA-1-00121-EL-F-01101-E1-G4-JVFCCSJ-SD-pdf-a</v>
      </c>
      <c r="AK100" s="32" t="s">
        <v>2766</v>
      </c>
      <c r="AL100" t="str">
        <f t="shared" si="15"/>
        <v>SFVA-1-00121-EL-F-01101-E1-G4-JVFCCSJ-SD-pdf-a-MEP. CP1 Building. Aerial earthing grid. Zone 1. Level +5.50.pdf</v>
      </c>
      <c r="AM100" t="s">
        <v>171</v>
      </c>
    </row>
    <row r="101" spans="1:39" x14ac:dyDescent="0.25">
      <c r="A101" t="s">
        <v>16</v>
      </c>
      <c r="B101" s="3"/>
      <c r="C101" s="3">
        <v>7</v>
      </c>
      <c r="D101" s="3" t="s">
        <v>116</v>
      </c>
      <c r="E101" s="3">
        <v>28</v>
      </c>
      <c r="F101" t="s">
        <v>279</v>
      </c>
      <c r="G101" t="s">
        <v>280</v>
      </c>
      <c r="H101" t="s">
        <v>327</v>
      </c>
      <c r="I101" t="s">
        <v>434</v>
      </c>
      <c r="J101" t="s">
        <v>283</v>
      </c>
      <c r="K101" t="s">
        <v>1163</v>
      </c>
      <c r="L101" t="s">
        <v>292</v>
      </c>
      <c r="M101" t="s">
        <v>1113</v>
      </c>
      <c r="N101" t="s">
        <v>287</v>
      </c>
      <c r="O101" t="s">
        <v>288</v>
      </c>
      <c r="P101" t="s">
        <v>309</v>
      </c>
      <c r="Q101" t="s">
        <v>331</v>
      </c>
      <c r="R101" t="str">
        <f t="shared" si="12"/>
        <v>SFVA-1-00121-EL-F-04396-E1-G4-IDOM-DD-pdf-a</v>
      </c>
      <c r="S101" t="s">
        <v>1310</v>
      </c>
      <c r="T101" t="str">
        <f t="shared" si="13"/>
        <v>SFVA-1-00121-EL-F-04396-E1-G4-IDOM-DD-pdf-a-MEP. CP1 Building. Aerial earthing grid. Level +5.50.pdf</v>
      </c>
      <c r="U101" t="s">
        <v>171</v>
      </c>
      <c r="V101" s="3">
        <v>1</v>
      </c>
      <c r="W101" s="3">
        <v>100</v>
      </c>
      <c r="X101" t="s">
        <v>279</v>
      </c>
      <c r="Y101" t="s">
        <v>280</v>
      </c>
      <c r="Z101" t="s">
        <v>327</v>
      </c>
      <c r="AA101" t="s">
        <v>434</v>
      </c>
      <c r="AB101" t="s">
        <v>283</v>
      </c>
      <c r="AC101" s="21" t="s">
        <v>2027</v>
      </c>
      <c r="AD101" t="s">
        <v>292</v>
      </c>
      <c r="AE101" t="s">
        <v>1113</v>
      </c>
      <c r="AF101" t="s">
        <v>1972</v>
      </c>
      <c r="AG101" t="s">
        <v>1973</v>
      </c>
      <c r="AH101" t="s">
        <v>309</v>
      </c>
      <c r="AI101" t="s">
        <v>331</v>
      </c>
      <c r="AJ101" t="str">
        <f t="shared" si="14"/>
        <v>SFVA-1-00121-EL-F-01102-E1-G4-JVFCCSJ-SD-pdf-a</v>
      </c>
      <c r="AK101" s="32" t="s">
        <v>2767</v>
      </c>
      <c r="AL101" t="str">
        <f t="shared" si="15"/>
        <v>SFVA-1-00121-EL-F-01102-E1-G4-JVFCCSJ-SD-pdf-a-MEP. CP1 Building. Aerial earthing grid. Zone 2. Level +5.50.pdf</v>
      </c>
      <c r="AM101" t="s">
        <v>171</v>
      </c>
    </row>
    <row r="102" spans="1:39" x14ac:dyDescent="0.25">
      <c r="A102" t="s">
        <v>16</v>
      </c>
      <c r="B102" s="3"/>
      <c r="C102" s="3">
        <v>7</v>
      </c>
      <c r="D102" s="3" t="s">
        <v>116</v>
      </c>
      <c r="E102" s="3">
        <v>28</v>
      </c>
      <c r="F102" t="s">
        <v>279</v>
      </c>
      <c r="G102" t="s">
        <v>280</v>
      </c>
      <c r="H102" t="s">
        <v>327</v>
      </c>
      <c r="I102" t="s">
        <v>434</v>
      </c>
      <c r="J102" t="s">
        <v>283</v>
      </c>
      <c r="K102" t="s">
        <v>1163</v>
      </c>
      <c r="L102" t="s">
        <v>292</v>
      </c>
      <c r="M102" t="s">
        <v>1113</v>
      </c>
      <c r="N102" t="s">
        <v>287</v>
      </c>
      <c r="O102" t="s">
        <v>288</v>
      </c>
      <c r="P102" t="s">
        <v>309</v>
      </c>
      <c r="Q102" t="s">
        <v>331</v>
      </c>
      <c r="R102" t="str">
        <f t="shared" si="12"/>
        <v>SFVA-1-00121-EL-F-04396-E1-G4-IDOM-DD-pdf-a</v>
      </c>
      <c r="S102" t="s">
        <v>1310</v>
      </c>
      <c r="T102" t="str">
        <f t="shared" si="13"/>
        <v>SFVA-1-00121-EL-F-04396-E1-G4-IDOM-DD-pdf-a-MEP. CP1 Building. Aerial earthing grid. Level +5.50.pdf</v>
      </c>
      <c r="U102" t="s">
        <v>171</v>
      </c>
      <c r="V102" s="3">
        <v>1</v>
      </c>
      <c r="W102" s="3">
        <v>100</v>
      </c>
      <c r="X102" t="s">
        <v>279</v>
      </c>
      <c r="Y102" t="s">
        <v>280</v>
      </c>
      <c r="Z102" t="s">
        <v>327</v>
      </c>
      <c r="AA102" t="s">
        <v>434</v>
      </c>
      <c r="AB102" t="s">
        <v>283</v>
      </c>
      <c r="AC102" s="21" t="s">
        <v>2028</v>
      </c>
      <c r="AD102" t="s">
        <v>292</v>
      </c>
      <c r="AE102" t="s">
        <v>1113</v>
      </c>
      <c r="AF102" t="s">
        <v>1972</v>
      </c>
      <c r="AG102" t="s">
        <v>1973</v>
      </c>
      <c r="AH102" t="s">
        <v>309</v>
      </c>
      <c r="AI102" t="s">
        <v>331</v>
      </c>
      <c r="AJ102" t="str">
        <f t="shared" si="14"/>
        <v>SFVA-1-00121-EL-F-01103-E1-G4-JVFCCSJ-SD-pdf-a</v>
      </c>
      <c r="AK102" s="32" t="s">
        <v>2768</v>
      </c>
      <c r="AL102" t="str">
        <f t="shared" si="15"/>
        <v>SFVA-1-00121-EL-F-01103-E1-G4-JVFCCSJ-SD-pdf-a-MEP. CP1 Building. Aerial earthing grid. Zone 3. Level +5.50.pdf</v>
      </c>
      <c r="AM102" t="s">
        <v>171</v>
      </c>
    </row>
    <row r="103" spans="1:39" x14ac:dyDescent="0.25">
      <c r="A103" t="s">
        <v>16</v>
      </c>
      <c r="B103" s="3"/>
      <c r="C103" s="3">
        <v>7</v>
      </c>
      <c r="D103" s="3" t="s">
        <v>116</v>
      </c>
      <c r="E103" s="3">
        <v>28</v>
      </c>
      <c r="F103" t="s">
        <v>279</v>
      </c>
      <c r="G103" t="s">
        <v>280</v>
      </c>
      <c r="H103" t="s">
        <v>327</v>
      </c>
      <c r="I103" t="s">
        <v>434</v>
      </c>
      <c r="J103" t="s">
        <v>283</v>
      </c>
      <c r="K103" t="s">
        <v>1163</v>
      </c>
      <c r="L103" t="s">
        <v>292</v>
      </c>
      <c r="M103" t="s">
        <v>1113</v>
      </c>
      <c r="N103" t="s">
        <v>287</v>
      </c>
      <c r="O103" t="s">
        <v>288</v>
      </c>
      <c r="P103" t="s">
        <v>309</v>
      </c>
      <c r="Q103" t="s">
        <v>331</v>
      </c>
      <c r="R103" t="str">
        <f t="shared" si="12"/>
        <v>SFVA-1-00121-EL-F-04396-E1-G4-IDOM-DD-pdf-a</v>
      </c>
      <c r="S103" t="s">
        <v>1310</v>
      </c>
      <c r="T103" t="str">
        <f t="shared" si="13"/>
        <v>SFVA-1-00121-EL-F-04396-E1-G4-IDOM-DD-pdf-a-MEP. CP1 Building. Aerial earthing grid. Level +5.50.pdf</v>
      </c>
      <c r="U103" t="s">
        <v>171</v>
      </c>
      <c r="V103" s="3">
        <v>1</v>
      </c>
      <c r="W103" s="3">
        <v>100</v>
      </c>
      <c r="X103" t="s">
        <v>279</v>
      </c>
      <c r="Y103" t="s">
        <v>280</v>
      </c>
      <c r="Z103" t="s">
        <v>327</v>
      </c>
      <c r="AA103" t="s">
        <v>434</v>
      </c>
      <c r="AB103" t="s">
        <v>283</v>
      </c>
      <c r="AC103" s="21" t="s">
        <v>2029</v>
      </c>
      <c r="AD103" t="s">
        <v>292</v>
      </c>
      <c r="AE103" t="s">
        <v>1113</v>
      </c>
      <c r="AF103" t="s">
        <v>1972</v>
      </c>
      <c r="AG103" t="s">
        <v>1973</v>
      </c>
      <c r="AH103" t="s">
        <v>309</v>
      </c>
      <c r="AI103" t="s">
        <v>331</v>
      </c>
      <c r="AJ103" t="str">
        <f t="shared" si="14"/>
        <v>SFVA-1-00121-EL-F-01104-E1-G4-JVFCCSJ-SD-pdf-a</v>
      </c>
      <c r="AK103" s="32" t="s">
        <v>2769</v>
      </c>
      <c r="AL103" t="str">
        <f t="shared" si="15"/>
        <v>SFVA-1-00121-EL-F-01104-E1-G4-JVFCCSJ-SD-pdf-a-MEP. CP1 Building. Aerial earthing grid. Zone 4. Level +5.50.pdf</v>
      </c>
      <c r="AM103" t="s">
        <v>171</v>
      </c>
    </row>
    <row r="104" spans="1:39" x14ac:dyDescent="0.25">
      <c r="A104" t="s">
        <v>16</v>
      </c>
      <c r="B104" s="3"/>
      <c r="C104" s="3">
        <v>4</v>
      </c>
      <c r="D104" s="3" t="s">
        <v>113</v>
      </c>
      <c r="E104" s="3">
        <v>16</v>
      </c>
      <c r="F104" t="s">
        <v>279</v>
      </c>
      <c r="G104" t="s">
        <v>280</v>
      </c>
      <c r="H104" t="s">
        <v>327</v>
      </c>
      <c r="I104" t="s">
        <v>434</v>
      </c>
      <c r="J104" t="s">
        <v>283</v>
      </c>
      <c r="K104" t="s">
        <v>1164</v>
      </c>
      <c r="L104" t="s">
        <v>346</v>
      </c>
      <c r="M104" t="s">
        <v>1113</v>
      </c>
      <c r="N104" t="s">
        <v>287</v>
      </c>
      <c r="O104" t="s">
        <v>288</v>
      </c>
      <c r="P104" t="s">
        <v>309</v>
      </c>
      <c r="Q104" t="s">
        <v>331</v>
      </c>
      <c r="R104" t="str">
        <f t="shared" si="12"/>
        <v>SFVA-1-00121-EL-F-04397-M1-G4-IDOM-DD-pdf-a</v>
      </c>
      <c r="S104" t="s">
        <v>1311</v>
      </c>
      <c r="T104" t="str">
        <f t="shared" si="13"/>
        <v>SFVA-1-00121-EL-F-04397-M1-G4-IDOM-DD-pdf-a-MEP. CP1 Building. Aerial earthing grid. Level +9.10.pdf</v>
      </c>
      <c r="U104" t="s">
        <v>171</v>
      </c>
      <c r="V104" s="3">
        <v>1</v>
      </c>
      <c r="W104" s="3">
        <v>200</v>
      </c>
      <c r="X104" t="s">
        <v>279</v>
      </c>
      <c r="Y104" t="s">
        <v>280</v>
      </c>
      <c r="Z104" t="s">
        <v>327</v>
      </c>
      <c r="AA104" t="s">
        <v>434</v>
      </c>
      <c r="AB104" t="s">
        <v>283</v>
      </c>
      <c r="AC104" s="21" t="s">
        <v>2244</v>
      </c>
      <c r="AD104" t="s">
        <v>346</v>
      </c>
      <c r="AE104" t="s">
        <v>1113</v>
      </c>
      <c r="AF104" t="s">
        <v>1972</v>
      </c>
      <c r="AG104" t="s">
        <v>1973</v>
      </c>
      <c r="AH104" t="s">
        <v>309</v>
      </c>
      <c r="AI104" t="s">
        <v>331</v>
      </c>
      <c r="AJ104" t="str">
        <f t="shared" si="14"/>
        <v>SFVA-1-00121-EL-F-01200-M1-G4-JVFCCSJ-SD-pdf-a</v>
      </c>
      <c r="AK104" s="32" t="s">
        <v>2770</v>
      </c>
      <c r="AL104" t="str">
        <f t="shared" si="15"/>
        <v>SFVA-1-00121-EL-F-01200-M1-G4-JVFCCSJ-SD-pdf-a-MEP. CP1 Building. Aerial earthing grid. General. Level +9.10.pdf</v>
      </c>
      <c r="AM104" t="s">
        <v>171</v>
      </c>
    </row>
    <row r="105" spans="1:39" x14ac:dyDescent="0.25">
      <c r="A105" t="s">
        <v>16</v>
      </c>
      <c r="B105" s="3"/>
      <c r="C105" s="3">
        <v>4</v>
      </c>
      <c r="D105" s="3" t="s">
        <v>113</v>
      </c>
      <c r="E105" s="3">
        <v>16</v>
      </c>
      <c r="F105" t="s">
        <v>279</v>
      </c>
      <c r="G105" t="s">
        <v>280</v>
      </c>
      <c r="H105" t="s">
        <v>327</v>
      </c>
      <c r="I105" t="s">
        <v>434</v>
      </c>
      <c r="J105" t="s">
        <v>283</v>
      </c>
      <c r="K105" t="s">
        <v>1164</v>
      </c>
      <c r="L105" t="s">
        <v>346</v>
      </c>
      <c r="M105" t="s">
        <v>1113</v>
      </c>
      <c r="N105" t="s">
        <v>287</v>
      </c>
      <c r="O105" t="s">
        <v>288</v>
      </c>
      <c r="P105" t="s">
        <v>309</v>
      </c>
      <c r="Q105" t="s">
        <v>331</v>
      </c>
      <c r="R105" t="str">
        <f t="shared" si="12"/>
        <v>SFVA-1-00121-EL-F-04397-M1-G4-IDOM-DD-pdf-a</v>
      </c>
      <c r="S105" t="s">
        <v>1311</v>
      </c>
      <c r="T105" t="str">
        <f t="shared" si="13"/>
        <v>SFVA-1-00121-EL-F-04397-M1-G4-IDOM-DD-pdf-a-MEP. CP1 Building. Aerial earthing grid. Level +9.10.pdf</v>
      </c>
      <c r="U105" t="s">
        <v>171</v>
      </c>
      <c r="V105" s="3">
        <v>1</v>
      </c>
      <c r="W105" s="3">
        <v>100</v>
      </c>
      <c r="X105" t="s">
        <v>279</v>
      </c>
      <c r="Y105" t="s">
        <v>280</v>
      </c>
      <c r="Z105" t="s">
        <v>327</v>
      </c>
      <c r="AA105" t="s">
        <v>434</v>
      </c>
      <c r="AB105" t="s">
        <v>283</v>
      </c>
      <c r="AC105" s="21" t="s">
        <v>2245</v>
      </c>
      <c r="AD105" t="s">
        <v>346</v>
      </c>
      <c r="AE105" t="s">
        <v>1113</v>
      </c>
      <c r="AF105" t="s">
        <v>1972</v>
      </c>
      <c r="AG105" t="s">
        <v>1973</v>
      </c>
      <c r="AH105" t="s">
        <v>309</v>
      </c>
      <c r="AI105" t="s">
        <v>331</v>
      </c>
      <c r="AJ105" t="str">
        <f t="shared" si="14"/>
        <v>SFVA-1-00121-EL-F-01201-M1-G4-JVFCCSJ-SD-pdf-a</v>
      </c>
      <c r="AK105" s="32" t="s">
        <v>2771</v>
      </c>
      <c r="AL105" t="str">
        <f t="shared" si="15"/>
        <v>SFVA-1-00121-EL-F-01201-M1-G4-JVFCCSJ-SD-pdf-a-MEP. CP1 Building. Aerial earthing grid. Zone 1. Level +9.10.pdf</v>
      </c>
      <c r="AM105" t="s">
        <v>171</v>
      </c>
    </row>
    <row r="106" spans="1:39" x14ac:dyDescent="0.25">
      <c r="A106" t="s">
        <v>16</v>
      </c>
      <c r="B106" s="3"/>
      <c r="C106" s="3">
        <v>4</v>
      </c>
      <c r="D106" s="3" t="s">
        <v>113</v>
      </c>
      <c r="E106" s="3">
        <v>16</v>
      </c>
      <c r="F106" t="s">
        <v>279</v>
      </c>
      <c r="G106" t="s">
        <v>280</v>
      </c>
      <c r="H106" t="s">
        <v>327</v>
      </c>
      <c r="I106" t="s">
        <v>434</v>
      </c>
      <c r="J106" t="s">
        <v>283</v>
      </c>
      <c r="K106" t="s">
        <v>1164</v>
      </c>
      <c r="L106" t="s">
        <v>346</v>
      </c>
      <c r="M106" t="s">
        <v>1113</v>
      </c>
      <c r="N106" t="s">
        <v>287</v>
      </c>
      <c r="O106" t="s">
        <v>288</v>
      </c>
      <c r="P106" t="s">
        <v>309</v>
      </c>
      <c r="Q106" t="s">
        <v>331</v>
      </c>
      <c r="R106" t="str">
        <f t="shared" si="12"/>
        <v>SFVA-1-00121-EL-F-04397-M1-G4-IDOM-DD-pdf-a</v>
      </c>
      <c r="S106" t="s">
        <v>1311</v>
      </c>
      <c r="T106" t="str">
        <f t="shared" si="13"/>
        <v>SFVA-1-00121-EL-F-04397-M1-G4-IDOM-DD-pdf-a-MEP. CP1 Building. Aerial earthing grid. Level +9.10.pdf</v>
      </c>
      <c r="U106" t="s">
        <v>171</v>
      </c>
      <c r="V106" s="3">
        <v>1</v>
      </c>
      <c r="W106" s="3">
        <v>100</v>
      </c>
      <c r="X106" t="s">
        <v>279</v>
      </c>
      <c r="Y106" t="s">
        <v>280</v>
      </c>
      <c r="Z106" t="s">
        <v>327</v>
      </c>
      <c r="AA106" t="s">
        <v>434</v>
      </c>
      <c r="AB106" t="s">
        <v>283</v>
      </c>
      <c r="AC106" s="21" t="s">
        <v>2246</v>
      </c>
      <c r="AD106" t="s">
        <v>346</v>
      </c>
      <c r="AE106" t="s">
        <v>1113</v>
      </c>
      <c r="AF106" t="s">
        <v>1972</v>
      </c>
      <c r="AG106" t="s">
        <v>1973</v>
      </c>
      <c r="AH106" t="s">
        <v>309</v>
      </c>
      <c r="AI106" t="s">
        <v>331</v>
      </c>
      <c r="AJ106" t="str">
        <f t="shared" si="14"/>
        <v>SFVA-1-00121-EL-F-01202-M1-G4-JVFCCSJ-SD-pdf-a</v>
      </c>
      <c r="AK106" s="32" t="s">
        <v>2772</v>
      </c>
      <c r="AL106" t="str">
        <f t="shared" si="15"/>
        <v>SFVA-1-00121-EL-F-01202-M1-G4-JVFCCSJ-SD-pdf-a-MEP. CP1 Building. Aerial earthing grid. Zone 2. Level +9.10.pdf</v>
      </c>
      <c r="AM106" t="s">
        <v>171</v>
      </c>
    </row>
    <row r="107" spans="1:39" x14ac:dyDescent="0.25">
      <c r="A107" t="s">
        <v>16</v>
      </c>
      <c r="B107" s="3"/>
      <c r="C107" s="3">
        <v>4</v>
      </c>
      <c r="D107" s="3" t="s">
        <v>113</v>
      </c>
      <c r="E107" s="3">
        <v>16</v>
      </c>
      <c r="F107" t="s">
        <v>279</v>
      </c>
      <c r="G107" t="s">
        <v>280</v>
      </c>
      <c r="H107" t="s">
        <v>327</v>
      </c>
      <c r="I107" t="s">
        <v>434</v>
      </c>
      <c r="J107" t="s">
        <v>283</v>
      </c>
      <c r="K107" t="s">
        <v>1164</v>
      </c>
      <c r="L107" t="s">
        <v>346</v>
      </c>
      <c r="M107" t="s">
        <v>1113</v>
      </c>
      <c r="N107" t="s">
        <v>287</v>
      </c>
      <c r="O107" t="s">
        <v>288</v>
      </c>
      <c r="P107" t="s">
        <v>309</v>
      </c>
      <c r="Q107" t="s">
        <v>331</v>
      </c>
      <c r="R107" t="str">
        <f t="shared" si="12"/>
        <v>SFVA-1-00121-EL-F-04397-M1-G4-IDOM-DD-pdf-a</v>
      </c>
      <c r="S107" t="s">
        <v>1311</v>
      </c>
      <c r="T107" t="str">
        <f t="shared" si="13"/>
        <v>SFVA-1-00121-EL-F-04397-M1-G4-IDOM-DD-pdf-a-MEP. CP1 Building. Aerial earthing grid. Level +9.10.pdf</v>
      </c>
      <c r="U107" t="s">
        <v>171</v>
      </c>
      <c r="V107" s="3">
        <v>1</v>
      </c>
      <c r="W107" s="3">
        <v>100</v>
      </c>
      <c r="X107" t="s">
        <v>279</v>
      </c>
      <c r="Y107" t="s">
        <v>280</v>
      </c>
      <c r="Z107" t="s">
        <v>327</v>
      </c>
      <c r="AA107" t="s">
        <v>434</v>
      </c>
      <c r="AB107" t="s">
        <v>283</v>
      </c>
      <c r="AC107" s="21" t="s">
        <v>2247</v>
      </c>
      <c r="AD107" t="s">
        <v>346</v>
      </c>
      <c r="AE107" t="s">
        <v>1113</v>
      </c>
      <c r="AF107" t="s">
        <v>1972</v>
      </c>
      <c r="AG107" t="s">
        <v>1973</v>
      </c>
      <c r="AH107" t="s">
        <v>309</v>
      </c>
      <c r="AI107" t="s">
        <v>331</v>
      </c>
      <c r="AJ107" t="str">
        <f t="shared" si="14"/>
        <v>SFVA-1-00121-EL-F-01203-M1-G4-JVFCCSJ-SD-pdf-a</v>
      </c>
      <c r="AK107" s="32" t="s">
        <v>2773</v>
      </c>
      <c r="AL107" t="str">
        <f t="shared" si="15"/>
        <v>SFVA-1-00121-EL-F-01203-M1-G4-JVFCCSJ-SD-pdf-a-MEP. CP1 Building. Aerial earthing grid. Zone 3. Level +9.10.pdf</v>
      </c>
      <c r="AM107" t="s">
        <v>171</v>
      </c>
    </row>
    <row r="108" spans="1:39" x14ac:dyDescent="0.25">
      <c r="A108" t="s">
        <v>16</v>
      </c>
      <c r="B108" s="3"/>
      <c r="C108" s="3">
        <v>4</v>
      </c>
      <c r="D108" s="3" t="s">
        <v>113</v>
      </c>
      <c r="E108" s="3">
        <v>16</v>
      </c>
      <c r="F108" t="s">
        <v>279</v>
      </c>
      <c r="G108" t="s">
        <v>280</v>
      </c>
      <c r="H108" t="s">
        <v>327</v>
      </c>
      <c r="I108" t="s">
        <v>434</v>
      </c>
      <c r="J108" t="s">
        <v>283</v>
      </c>
      <c r="K108" t="s">
        <v>1164</v>
      </c>
      <c r="L108" t="s">
        <v>346</v>
      </c>
      <c r="M108" t="s">
        <v>1113</v>
      </c>
      <c r="N108" t="s">
        <v>287</v>
      </c>
      <c r="O108" t="s">
        <v>288</v>
      </c>
      <c r="P108" t="s">
        <v>309</v>
      </c>
      <c r="Q108" t="s">
        <v>331</v>
      </c>
      <c r="R108" t="str">
        <f t="shared" si="12"/>
        <v>SFVA-1-00121-EL-F-04397-M1-G4-IDOM-DD-pdf-a</v>
      </c>
      <c r="S108" t="s">
        <v>1311</v>
      </c>
      <c r="T108" t="str">
        <f t="shared" si="13"/>
        <v>SFVA-1-00121-EL-F-04397-M1-G4-IDOM-DD-pdf-a-MEP. CP1 Building. Aerial earthing grid. Level +9.10.pdf</v>
      </c>
      <c r="U108" t="s">
        <v>171</v>
      </c>
      <c r="V108" s="3">
        <v>1</v>
      </c>
      <c r="W108" s="3">
        <v>100</v>
      </c>
      <c r="X108" t="s">
        <v>279</v>
      </c>
      <c r="Y108" t="s">
        <v>280</v>
      </c>
      <c r="Z108" t="s">
        <v>327</v>
      </c>
      <c r="AA108" t="s">
        <v>434</v>
      </c>
      <c r="AB108" t="s">
        <v>283</v>
      </c>
      <c r="AC108" s="21" t="s">
        <v>2248</v>
      </c>
      <c r="AD108" t="s">
        <v>346</v>
      </c>
      <c r="AE108" t="s">
        <v>1113</v>
      </c>
      <c r="AF108" t="s">
        <v>1972</v>
      </c>
      <c r="AG108" t="s">
        <v>1973</v>
      </c>
      <c r="AH108" t="s">
        <v>309</v>
      </c>
      <c r="AI108" t="s">
        <v>331</v>
      </c>
      <c r="AJ108" t="str">
        <f t="shared" si="14"/>
        <v>SFVA-1-00121-EL-F-01204-M1-G4-JVFCCSJ-SD-pdf-a</v>
      </c>
      <c r="AK108" s="32" t="s">
        <v>2774</v>
      </c>
      <c r="AL108" t="str">
        <f t="shared" si="15"/>
        <v>SFVA-1-00121-EL-F-01204-M1-G4-JVFCCSJ-SD-pdf-a-MEP. CP1 Building. Aerial earthing grid. Zone 4. Level +9.10.pdf</v>
      </c>
      <c r="AM108" t="s">
        <v>171</v>
      </c>
    </row>
    <row r="109" spans="1:39" x14ac:dyDescent="0.25">
      <c r="A109" t="s">
        <v>16</v>
      </c>
      <c r="B109" s="3"/>
      <c r="C109" s="3">
        <v>2</v>
      </c>
      <c r="D109" s="3" t="s">
        <v>113</v>
      </c>
      <c r="E109" s="3">
        <v>8</v>
      </c>
      <c r="F109" t="s">
        <v>279</v>
      </c>
      <c r="G109" t="s">
        <v>280</v>
      </c>
      <c r="H109" t="s">
        <v>327</v>
      </c>
      <c r="I109" t="s">
        <v>434</v>
      </c>
      <c r="J109" t="s">
        <v>283</v>
      </c>
      <c r="K109" t="s">
        <v>1165</v>
      </c>
      <c r="L109" t="s">
        <v>332</v>
      </c>
      <c r="M109" t="s">
        <v>1113</v>
      </c>
      <c r="N109" t="s">
        <v>287</v>
      </c>
      <c r="O109" t="s">
        <v>288</v>
      </c>
      <c r="P109" t="s">
        <v>309</v>
      </c>
      <c r="Q109" t="s">
        <v>331</v>
      </c>
      <c r="R109" t="str">
        <f t="shared" si="12"/>
        <v>SFVA-1-00121-EL-F-04398-M2-G4-IDOM-DD-pdf-a</v>
      </c>
      <c r="S109" t="s">
        <v>1312</v>
      </c>
      <c r="T109" t="str">
        <f t="shared" si="13"/>
        <v>SFVA-1-00121-EL-F-04398-M2-G4-IDOM-DD-pdf-a-MEP. CP1 Building. Aerial earthing grid. Level +12.91.pdf</v>
      </c>
      <c r="U109" t="s">
        <v>171</v>
      </c>
      <c r="V109" s="3">
        <v>1</v>
      </c>
      <c r="W109" s="3">
        <v>200</v>
      </c>
      <c r="X109" t="s">
        <v>279</v>
      </c>
      <c r="Y109" t="s">
        <v>280</v>
      </c>
      <c r="Z109" t="s">
        <v>327</v>
      </c>
      <c r="AA109" t="s">
        <v>434</v>
      </c>
      <c r="AB109" t="s">
        <v>283</v>
      </c>
      <c r="AC109" s="21" t="s">
        <v>2249</v>
      </c>
      <c r="AD109" t="s">
        <v>332</v>
      </c>
      <c r="AE109" t="s">
        <v>1113</v>
      </c>
      <c r="AF109" t="s">
        <v>1972</v>
      </c>
      <c r="AG109" t="s">
        <v>1973</v>
      </c>
      <c r="AH109" t="s">
        <v>309</v>
      </c>
      <c r="AI109" t="s">
        <v>331</v>
      </c>
      <c r="AJ109" t="str">
        <f t="shared" si="14"/>
        <v>SFVA-1-00121-EL-F-01300-M2-G4-JVFCCSJ-SD-pdf-a</v>
      </c>
      <c r="AK109" s="32" t="s">
        <v>2775</v>
      </c>
      <c r="AL109" t="str">
        <f t="shared" si="15"/>
        <v>SFVA-1-00121-EL-F-01300-M2-G4-JVFCCSJ-SD-pdf-a-MEP. CP1 Building. Aerial earthing grid. General. Level +12.91.pdf</v>
      </c>
      <c r="AM109" t="s">
        <v>171</v>
      </c>
    </row>
    <row r="110" spans="1:39" x14ac:dyDescent="0.25">
      <c r="A110" t="s">
        <v>16</v>
      </c>
      <c r="B110" s="3"/>
      <c r="C110" s="3">
        <v>2</v>
      </c>
      <c r="D110" s="3" t="s">
        <v>113</v>
      </c>
      <c r="E110" s="3">
        <v>8</v>
      </c>
      <c r="F110" t="s">
        <v>279</v>
      </c>
      <c r="G110" t="s">
        <v>280</v>
      </c>
      <c r="H110" t="s">
        <v>327</v>
      </c>
      <c r="I110" t="s">
        <v>434</v>
      </c>
      <c r="J110" t="s">
        <v>283</v>
      </c>
      <c r="K110" t="s">
        <v>1165</v>
      </c>
      <c r="L110" t="s">
        <v>332</v>
      </c>
      <c r="M110" t="s">
        <v>1113</v>
      </c>
      <c r="N110" t="s">
        <v>287</v>
      </c>
      <c r="O110" t="s">
        <v>288</v>
      </c>
      <c r="P110" t="s">
        <v>309</v>
      </c>
      <c r="Q110" t="s">
        <v>331</v>
      </c>
      <c r="R110" t="str">
        <f t="shared" si="12"/>
        <v>SFVA-1-00121-EL-F-04398-M2-G4-IDOM-DD-pdf-a</v>
      </c>
      <c r="S110" t="s">
        <v>1312</v>
      </c>
      <c r="T110" t="str">
        <f t="shared" si="13"/>
        <v>SFVA-1-00121-EL-F-04398-M2-G4-IDOM-DD-pdf-a-MEP. CP1 Building. Aerial earthing grid. Level +12.91.pdf</v>
      </c>
      <c r="U110" t="s">
        <v>171</v>
      </c>
      <c r="V110" s="3">
        <v>1</v>
      </c>
      <c r="W110" s="3">
        <v>100</v>
      </c>
      <c r="X110" t="s">
        <v>279</v>
      </c>
      <c r="Y110" t="s">
        <v>280</v>
      </c>
      <c r="Z110" t="s">
        <v>327</v>
      </c>
      <c r="AA110" t="s">
        <v>434</v>
      </c>
      <c r="AB110" t="s">
        <v>283</v>
      </c>
      <c r="AC110" s="21" t="s">
        <v>2250</v>
      </c>
      <c r="AD110" t="s">
        <v>332</v>
      </c>
      <c r="AE110" t="s">
        <v>1113</v>
      </c>
      <c r="AF110" t="s">
        <v>1972</v>
      </c>
      <c r="AG110" t="s">
        <v>1973</v>
      </c>
      <c r="AH110" t="s">
        <v>309</v>
      </c>
      <c r="AI110" t="s">
        <v>331</v>
      </c>
      <c r="AJ110" t="str">
        <f t="shared" si="14"/>
        <v>SFVA-1-00121-EL-F-01301-M2-G4-JVFCCSJ-SD-pdf-a</v>
      </c>
      <c r="AK110" s="32" t="s">
        <v>2776</v>
      </c>
      <c r="AL110" t="str">
        <f t="shared" si="15"/>
        <v>SFVA-1-00121-EL-F-01301-M2-G4-JVFCCSJ-SD-pdf-a-MEP. CP1 Building. Aerial earthing grid. Zone 1. Level +12.91.pdf</v>
      </c>
      <c r="AM110" t="s">
        <v>171</v>
      </c>
    </row>
    <row r="111" spans="1:39" x14ac:dyDescent="0.25">
      <c r="A111" t="s">
        <v>16</v>
      </c>
      <c r="B111" s="3"/>
      <c r="C111" s="3">
        <v>2</v>
      </c>
      <c r="D111" s="3" t="s">
        <v>113</v>
      </c>
      <c r="E111" s="3">
        <v>8</v>
      </c>
      <c r="F111" t="s">
        <v>279</v>
      </c>
      <c r="G111" t="s">
        <v>280</v>
      </c>
      <c r="H111" t="s">
        <v>327</v>
      </c>
      <c r="I111" t="s">
        <v>434</v>
      </c>
      <c r="J111" t="s">
        <v>283</v>
      </c>
      <c r="K111" t="s">
        <v>1165</v>
      </c>
      <c r="L111" t="s">
        <v>332</v>
      </c>
      <c r="M111" t="s">
        <v>1113</v>
      </c>
      <c r="N111" t="s">
        <v>287</v>
      </c>
      <c r="O111" t="s">
        <v>288</v>
      </c>
      <c r="P111" t="s">
        <v>309</v>
      </c>
      <c r="Q111" t="s">
        <v>331</v>
      </c>
      <c r="R111" t="str">
        <f t="shared" si="12"/>
        <v>SFVA-1-00121-EL-F-04398-M2-G4-IDOM-DD-pdf-a</v>
      </c>
      <c r="S111" t="s">
        <v>1312</v>
      </c>
      <c r="T111" t="str">
        <f t="shared" si="13"/>
        <v>SFVA-1-00121-EL-F-04398-M2-G4-IDOM-DD-pdf-a-MEP. CP1 Building. Aerial earthing grid. Level +12.91.pdf</v>
      </c>
      <c r="U111" t="s">
        <v>171</v>
      </c>
      <c r="V111" s="3">
        <v>1</v>
      </c>
      <c r="W111" s="3">
        <v>100</v>
      </c>
      <c r="X111" t="s">
        <v>279</v>
      </c>
      <c r="Y111" t="s">
        <v>280</v>
      </c>
      <c r="Z111" t="s">
        <v>327</v>
      </c>
      <c r="AA111" t="s">
        <v>434</v>
      </c>
      <c r="AB111" t="s">
        <v>283</v>
      </c>
      <c r="AC111" s="21" t="s">
        <v>2251</v>
      </c>
      <c r="AD111" t="s">
        <v>332</v>
      </c>
      <c r="AE111" t="s">
        <v>1113</v>
      </c>
      <c r="AF111" t="s">
        <v>1972</v>
      </c>
      <c r="AG111" t="s">
        <v>1973</v>
      </c>
      <c r="AH111" t="s">
        <v>309</v>
      </c>
      <c r="AI111" t="s">
        <v>331</v>
      </c>
      <c r="AJ111" t="str">
        <f t="shared" si="14"/>
        <v>SFVA-1-00121-EL-F-01302-M2-G4-JVFCCSJ-SD-pdf-a</v>
      </c>
      <c r="AK111" s="32" t="s">
        <v>2777</v>
      </c>
      <c r="AL111" t="str">
        <f t="shared" si="15"/>
        <v>SFVA-1-00121-EL-F-01302-M2-G4-JVFCCSJ-SD-pdf-a-MEP. CP1 Building. Aerial earthing grid. Zone 2. Level +12.91.pdf</v>
      </c>
      <c r="AM111" t="s">
        <v>171</v>
      </c>
    </row>
    <row r="112" spans="1:39" x14ac:dyDescent="0.25">
      <c r="A112" t="s">
        <v>16</v>
      </c>
      <c r="B112" s="3"/>
      <c r="C112" s="3">
        <v>2</v>
      </c>
      <c r="D112" s="3" t="s">
        <v>113</v>
      </c>
      <c r="E112" s="3">
        <v>8</v>
      </c>
      <c r="F112" t="s">
        <v>279</v>
      </c>
      <c r="G112" t="s">
        <v>280</v>
      </c>
      <c r="H112" t="s">
        <v>327</v>
      </c>
      <c r="I112" t="s">
        <v>434</v>
      </c>
      <c r="J112" t="s">
        <v>283</v>
      </c>
      <c r="K112" t="s">
        <v>1165</v>
      </c>
      <c r="L112" t="s">
        <v>332</v>
      </c>
      <c r="M112" t="s">
        <v>1113</v>
      </c>
      <c r="N112" t="s">
        <v>287</v>
      </c>
      <c r="O112" t="s">
        <v>288</v>
      </c>
      <c r="P112" t="s">
        <v>309</v>
      </c>
      <c r="Q112" t="s">
        <v>331</v>
      </c>
      <c r="R112" t="str">
        <f t="shared" si="12"/>
        <v>SFVA-1-00121-EL-F-04398-M2-G4-IDOM-DD-pdf-a</v>
      </c>
      <c r="S112" t="s">
        <v>1312</v>
      </c>
      <c r="T112" t="str">
        <f t="shared" si="13"/>
        <v>SFVA-1-00121-EL-F-04398-M2-G4-IDOM-DD-pdf-a-MEP. CP1 Building. Aerial earthing grid. Level +12.91.pdf</v>
      </c>
      <c r="U112" t="s">
        <v>171</v>
      </c>
      <c r="V112" s="3">
        <v>1</v>
      </c>
      <c r="W112" s="3">
        <v>100</v>
      </c>
      <c r="X112" t="s">
        <v>279</v>
      </c>
      <c r="Y112" t="s">
        <v>280</v>
      </c>
      <c r="Z112" t="s">
        <v>327</v>
      </c>
      <c r="AA112" t="s">
        <v>434</v>
      </c>
      <c r="AB112" t="s">
        <v>283</v>
      </c>
      <c r="AC112" s="21" t="s">
        <v>2252</v>
      </c>
      <c r="AD112" t="s">
        <v>332</v>
      </c>
      <c r="AE112" t="s">
        <v>1113</v>
      </c>
      <c r="AF112" t="s">
        <v>1972</v>
      </c>
      <c r="AG112" t="s">
        <v>1973</v>
      </c>
      <c r="AH112" t="s">
        <v>309</v>
      </c>
      <c r="AI112" t="s">
        <v>331</v>
      </c>
      <c r="AJ112" t="str">
        <f t="shared" si="14"/>
        <v>SFVA-1-00121-EL-F-01303-M2-G4-JVFCCSJ-SD-pdf-a</v>
      </c>
      <c r="AK112" s="32" t="s">
        <v>2778</v>
      </c>
      <c r="AL112" t="str">
        <f t="shared" si="15"/>
        <v>SFVA-1-00121-EL-F-01303-M2-G4-JVFCCSJ-SD-pdf-a-MEP. CP1 Building. Aerial earthing grid. Zone 3. Level +12.91.pdf</v>
      </c>
      <c r="AM112" t="s">
        <v>171</v>
      </c>
    </row>
    <row r="113" spans="1:39" x14ac:dyDescent="0.25">
      <c r="A113" t="s">
        <v>16</v>
      </c>
      <c r="B113" s="3"/>
      <c r="C113" s="3">
        <v>2</v>
      </c>
      <c r="D113" s="3" t="s">
        <v>113</v>
      </c>
      <c r="E113" s="3">
        <v>8</v>
      </c>
      <c r="F113" t="s">
        <v>279</v>
      </c>
      <c r="G113" t="s">
        <v>280</v>
      </c>
      <c r="H113" t="s">
        <v>327</v>
      </c>
      <c r="I113" t="s">
        <v>434</v>
      </c>
      <c r="J113" t="s">
        <v>283</v>
      </c>
      <c r="K113" t="s">
        <v>1165</v>
      </c>
      <c r="L113" t="s">
        <v>332</v>
      </c>
      <c r="M113" t="s">
        <v>1113</v>
      </c>
      <c r="N113" t="s">
        <v>287</v>
      </c>
      <c r="O113" t="s">
        <v>288</v>
      </c>
      <c r="P113" t="s">
        <v>309</v>
      </c>
      <c r="Q113" t="s">
        <v>331</v>
      </c>
      <c r="R113" t="str">
        <f t="shared" si="12"/>
        <v>SFVA-1-00121-EL-F-04398-M2-G4-IDOM-DD-pdf-a</v>
      </c>
      <c r="S113" t="s">
        <v>1312</v>
      </c>
      <c r="T113" t="str">
        <f t="shared" si="13"/>
        <v>SFVA-1-00121-EL-F-04398-M2-G4-IDOM-DD-pdf-a-MEP. CP1 Building. Aerial earthing grid. Level +12.91.pdf</v>
      </c>
      <c r="U113" t="s">
        <v>171</v>
      </c>
      <c r="V113" s="3">
        <v>1</v>
      </c>
      <c r="W113" s="3">
        <v>100</v>
      </c>
      <c r="X113" t="s">
        <v>279</v>
      </c>
      <c r="Y113" t="s">
        <v>280</v>
      </c>
      <c r="Z113" t="s">
        <v>327</v>
      </c>
      <c r="AA113" t="s">
        <v>434</v>
      </c>
      <c r="AB113" t="s">
        <v>283</v>
      </c>
      <c r="AC113" s="21" t="s">
        <v>2253</v>
      </c>
      <c r="AD113" t="s">
        <v>332</v>
      </c>
      <c r="AE113" t="s">
        <v>1113</v>
      </c>
      <c r="AF113" t="s">
        <v>1972</v>
      </c>
      <c r="AG113" t="s">
        <v>1973</v>
      </c>
      <c r="AH113" t="s">
        <v>309</v>
      </c>
      <c r="AI113" t="s">
        <v>331</v>
      </c>
      <c r="AJ113" t="str">
        <f t="shared" si="14"/>
        <v>SFVA-1-00121-EL-F-01304-M2-G4-JVFCCSJ-SD-pdf-a</v>
      </c>
      <c r="AK113" s="32" t="s">
        <v>2779</v>
      </c>
      <c r="AL113" t="str">
        <f t="shared" si="15"/>
        <v>SFVA-1-00121-EL-F-01304-M2-G4-JVFCCSJ-SD-pdf-a-MEP. CP1 Building. Aerial earthing grid. Zone 4. Level +12.91.pdf</v>
      </c>
      <c r="AM113" t="s">
        <v>171</v>
      </c>
    </row>
    <row r="114" spans="1:39" x14ac:dyDescent="0.25">
      <c r="A114" t="s">
        <v>16</v>
      </c>
      <c r="B114" s="3"/>
      <c r="C114" s="3">
        <v>2</v>
      </c>
      <c r="D114" s="3" t="s">
        <v>113</v>
      </c>
      <c r="E114" s="3">
        <v>8</v>
      </c>
      <c r="F114" t="s">
        <v>279</v>
      </c>
      <c r="G114" t="s">
        <v>280</v>
      </c>
      <c r="H114" t="s">
        <v>327</v>
      </c>
      <c r="I114" t="s">
        <v>434</v>
      </c>
      <c r="J114" t="s">
        <v>283</v>
      </c>
      <c r="K114" t="s">
        <v>1166</v>
      </c>
      <c r="L114" t="s">
        <v>334</v>
      </c>
      <c r="M114" t="s">
        <v>1113</v>
      </c>
      <c r="N114" t="s">
        <v>287</v>
      </c>
      <c r="O114" t="s">
        <v>288</v>
      </c>
      <c r="P114" t="s">
        <v>309</v>
      </c>
      <c r="Q114" t="s">
        <v>331</v>
      </c>
      <c r="R114" t="str">
        <f t="shared" si="12"/>
        <v>SFVA-1-00121-EL-F-04399-E3-G4-IDOM-DD-pdf-a</v>
      </c>
      <c r="S114" t="s">
        <v>1313</v>
      </c>
      <c r="T114" t="str">
        <f t="shared" si="13"/>
        <v>SFVA-1-00121-EL-F-04399-E3-G4-IDOM-DD-pdf-a-MEP. CP1 Building. Aerial earthing grid. Level+15.50.pdf</v>
      </c>
      <c r="U114" t="s">
        <v>171</v>
      </c>
      <c r="V114" s="3">
        <v>1</v>
      </c>
      <c r="W114" s="3">
        <v>200</v>
      </c>
      <c r="X114" t="s">
        <v>279</v>
      </c>
      <c r="Y114" t="s">
        <v>280</v>
      </c>
      <c r="Z114" t="s">
        <v>327</v>
      </c>
      <c r="AA114" t="s">
        <v>434</v>
      </c>
      <c r="AB114" t="s">
        <v>283</v>
      </c>
      <c r="AC114" s="21" t="s">
        <v>2297</v>
      </c>
      <c r="AD114" t="s">
        <v>334</v>
      </c>
      <c r="AE114" t="s">
        <v>1113</v>
      </c>
      <c r="AF114" t="s">
        <v>1972</v>
      </c>
      <c r="AG114" t="s">
        <v>1973</v>
      </c>
      <c r="AH114" t="s">
        <v>309</v>
      </c>
      <c r="AI114" t="s">
        <v>331</v>
      </c>
      <c r="AJ114" t="str">
        <f t="shared" si="14"/>
        <v>SFVA-1-00121-EL-F-01400-E3-G4-JVFCCSJ-SD-pdf-a</v>
      </c>
      <c r="AK114" s="32" t="s">
        <v>2780</v>
      </c>
      <c r="AL114" t="str">
        <f t="shared" si="15"/>
        <v>SFVA-1-00121-EL-F-01400-E3-G4-JVFCCSJ-SD-pdf-a-MEP. CP1 Building. Aerial earthing grid. General. Level+15.50.pdf</v>
      </c>
      <c r="AM114" t="s">
        <v>171</v>
      </c>
    </row>
    <row r="115" spans="1:39" x14ac:dyDescent="0.25">
      <c r="A115" t="s">
        <v>16</v>
      </c>
      <c r="B115" s="3"/>
      <c r="C115" s="3">
        <v>2</v>
      </c>
      <c r="D115" s="3" t="s">
        <v>113</v>
      </c>
      <c r="E115" s="3">
        <v>8</v>
      </c>
      <c r="F115" t="s">
        <v>279</v>
      </c>
      <c r="G115" t="s">
        <v>280</v>
      </c>
      <c r="H115" t="s">
        <v>327</v>
      </c>
      <c r="I115" t="s">
        <v>434</v>
      </c>
      <c r="J115" t="s">
        <v>283</v>
      </c>
      <c r="K115" t="s">
        <v>1166</v>
      </c>
      <c r="L115" t="s">
        <v>334</v>
      </c>
      <c r="M115" t="s">
        <v>1113</v>
      </c>
      <c r="N115" t="s">
        <v>287</v>
      </c>
      <c r="O115" t="s">
        <v>288</v>
      </c>
      <c r="P115" t="s">
        <v>309</v>
      </c>
      <c r="Q115" t="s">
        <v>331</v>
      </c>
      <c r="R115" t="str">
        <f t="shared" si="12"/>
        <v>SFVA-1-00121-EL-F-04399-E3-G4-IDOM-DD-pdf-a</v>
      </c>
      <c r="S115" t="s">
        <v>1313</v>
      </c>
      <c r="T115" t="str">
        <f t="shared" si="13"/>
        <v>SFVA-1-00121-EL-F-04399-E3-G4-IDOM-DD-pdf-a-MEP. CP1 Building. Aerial earthing grid. Level+15.50.pdf</v>
      </c>
      <c r="U115" t="s">
        <v>171</v>
      </c>
      <c r="V115" s="3">
        <v>1</v>
      </c>
      <c r="W115" s="3">
        <v>100</v>
      </c>
      <c r="X115" t="s">
        <v>279</v>
      </c>
      <c r="Y115" t="s">
        <v>280</v>
      </c>
      <c r="Z115" t="s">
        <v>327</v>
      </c>
      <c r="AA115" t="s">
        <v>434</v>
      </c>
      <c r="AB115" t="s">
        <v>283</v>
      </c>
      <c r="AC115" s="21" t="s">
        <v>2298</v>
      </c>
      <c r="AD115" t="s">
        <v>334</v>
      </c>
      <c r="AE115" t="s">
        <v>1113</v>
      </c>
      <c r="AF115" t="s">
        <v>1972</v>
      </c>
      <c r="AG115" t="s">
        <v>1973</v>
      </c>
      <c r="AH115" t="s">
        <v>309</v>
      </c>
      <c r="AI115" t="s">
        <v>331</v>
      </c>
      <c r="AJ115" t="str">
        <f t="shared" si="14"/>
        <v>SFVA-1-00121-EL-F-01401-E3-G4-JVFCCSJ-SD-pdf-a</v>
      </c>
      <c r="AK115" s="32" t="s">
        <v>2781</v>
      </c>
      <c r="AL115" t="str">
        <f t="shared" si="15"/>
        <v>SFVA-1-00121-EL-F-01401-E3-G4-JVFCCSJ-SD-pdf-a-MEP. CP1 Building. Aerial earthing grid. Zone 1. Level+15.50.pdf</v>
      </c>
      <c r="AM115" t="s">
        <v>171</v>
      </c>
    </row>
    <row r="116" spans="1:39" x14ac:dyDescent="0.25">
      <c r="A116" t="s">
        <v>16</v>
      </c>
      <c r="B116" s="3"/>
      <c r="C116" s="3">
        <v>2</v>
      </c>
      <c r="D116" s="3" t="s">
        <v>113</v>
      </c>
      <c r="E116" s="3">
        <v>8</v>
      </c>
      <c r="F116" t="s">
        <v>279</v>
      </c>
      <c r="G116" t="s">
        <v>280</v>
      </c>
      <c r="H116" t="s">
        <v>327</v>
      </c>
      <c r="I116" t="s">
        <v>434</v>
      </c>
      <c r="J116" t="s">
        <v>283</v>
      </c>
      <c r="K116" t="s">
        <v>1166</v>
      </c>
      <c r="L116" t="s">
        <v>334</v>
      </c>
      <c r="M116" t="s">
        <v>1113</v>
      </c>
      <c r="N116" t="s">
        <v>287</v>
      </c>
      <c r="O116" t="s">
        <v>288</v>
      </c>
      <c r="P116" t="s">
        <v>309</v>
      </c>
      <c r="Q116" t="s">
        <v>331</v>
      </c>
      <c r="R116" t="str">
        <f t="shared" si="12"/>
        <v>SFVA-1-00121-EL-F-04399-E3-G4-IDOM-DD-pdf-a</v>
      </c>
      <c r="S116" t="s">
        <v>1313</v>
      </c>
      <c r="T116" t="str">
        <f t="shared" si="13"/>
        <v>SFVA-1-00121-EL-F-04399-E3-G4-IDOM-DD-pdf-a-MEP. CP1 Building. Aerial earthing grid. Level+15.50.pdf</v>
      </c>
      <c r="U116" t="s">
        <v>171</v>
      </c>
      <c r="V116" s="3">
        <v>1</v>
      </c>
      <c r="W116" s="3">
        <v>100</v>
      </c>
      <c r="X116" t="s">
        <v>279</v>
      </c>
      <c r="Y116" t="s">
        <v>280</v>
      </c>
      <c r="Z116" t="s">
        <v>327</v>
      </c>
      <c r="AA116" t="s">
        <v>434</v>
      </c>
      <c r="AB116" t="s">
        <v>283</v>
      </c>
      <c r="AC116" s="21" t="s">
        <v>2299</v>
      </c>
      <c r="AD116" t="s">
        <v>334</v>
      </c>
      <c r="AE116" t="s">
        <v>1113</v>
      </c>
      <c r="AF116" t="s">
        <v>1972</v>
      </c>
      <c r="AG116" t="s">
        <v>1973</v>
      </c>
      <c r="AH116" t="s">
        <v>309</v>
      </c>
      <c r="AI116" t="s">
        <v>331</v>
      </c>
      <c r="AJ116" t="str">
        <f t="shared" si="14"/>
        <v>SFVA-1-00121-EL-F-01402-E3-G4-JVFCCSJ-SD-pdf-a</v>
      </c>
      <c r="AK116" s="32" t="s">
        <v>2782</v>
      </c>
      <c r="AL116" t="str">
        <f t="shared" si="15"/>
        <v>SFVA-1-00121-EL-F-01402-E3-G4-JVFCCSJ-SD-pdf-a-MEP. CP1 Building. Aerial earthing grid. Zone 2. Level+15.50.pdf</v>
      </c>
      <c r="AM116" t="s">
        <v>171</v>
      </c>
    </row>
    <row r="117" spans="1:39" x14ac:dyDescent="0.25">
      <c r="A117" t="s">
        <v>16</v>
      </c>
      <c r="B117" s="3"/>
      <c r="C117" s="3">
        <v>2</v>
      </c>
      <c r="D117" s="3" t="s">
        <v>113</v>
      </c>
      <c r="E117" s="3">
        <v>8</v>
      </c>
      <c r="F117" t="s">
        <v>279</v>
      </c>
      <c r="G117" t="s">
        <v>280</v>
      </c>
      <c r="H117" t="s">
        <v>327</v>
      </c>
      <c r="I117" t="s">
        <v>434</v>
      </c>
      <c r="J117" t="s">
        <v>283</v>
      </c>
      <c r="K117" t="s">
        <v>1166</v>
      </c>
      <c r="L117" t="s">
        <v>334</v>
      </c>
      <c r="M117" t="s">
        <v>1113</v>
      </c>
      <c r="N117" t="s">
        <v>287</v>
      </c>
      <c r="O117" t="s">
        <v>288</v>
      </c>
      <c r="P117" t="s">
        <v>309</v>
      </c>
      <c r="Q117" t="s">
        <v>331</v>
      </c>
      <c r="R117" t="str">
        <f t="shared" si="12"/>
        <v>SFVA-1-00121-EL-F-04399-E3-G4-IDOM-DD-pdf-a</v>
      </c>
      <c r="S117" t="s">
        <v>1313</v>
      </c>
      <c r="T117" t="str">
        <f t="shared" si="13"/>
        <v>SFVA-1-00121-EL-F-04399-E3-G4-IDOM-DD-pdf-a-MEP. CP1 Building. Aerial earthing grid. Level+15.50.pdf</v>
      </c>
      <c r="U117" t="s">
        <v>171</v>
      </c>
      <c r="V117" s="3">
        <v>1</v>
      </c>
      <c r="W117" s="3">
        <v>100</v>
      </c>
      <c r="X117" t="s">
        <v>279</v>
      </c>
      <c r="Y117" t="s">
        <v>280</v>
      </c>
      <c r="Z117" t="s">
        <v>327</v>
      </c>
      <c r="AA117" t="s">
        <v>434</v>
      </c>
      <c r="AB117" t="s">
        <v>283</v>
      </c>
      <c r="AC117" s="21" t="s">
        <v>2300</v>
      </c>
      <c r="AD117" t="s">
        <v>334</v>
      </c>
      <c r="AE117" t="s">
        <v>1113</v>
      </c>
      <c r="AF117" t="s">
        <v>1972</v>
      </c>
      <c r="AG117" t="s">
        <v>1973</v>
      </c>
      <c r="AH117" t="s">
        <v>309</v>
      </c>
      <c r="AI117" t="s">
        <v>331</v>
      </c>
      <c r="AJ117" t="str">
        <f t="shared" si="14"/>
        <v>SFVA-1-00121-EL-F-01403-E3-G4-JVFCCSJ-SD-pdf-a</v>
      </c>
      <c r="AK117" s="32" t="s">
        <v>2783</v>
      </c>
      <c r="AL117" t="str">
        <f t="shared" si="15"/>
        <v>SFVA-1-00121-EL-F-01403-E3-G4-JVFCCSJ-SD-pdf-a-MEP. CP1 Building. Aerial earthing grid. Zone 3. Level+15.50.pdf</v>
      </c>
      <c r="AM117" t="s">
        <v>171</v>
      </c>
    </row>
    <row r="118" spans="1:39" x14ac:dyDescent="0.25">
      <c r="A118" t="s">
        <v>16</v>
      </c>
      <c r="B118" s="3"/>
      <c r="C118" s="3">
        <v>2</v>
      </c>
      <c r="D118" s="3" t="s">
        <v>113</v>
      </c>
      <c r="E118" s="3">
        <v>8</v>
      </c>
      <c r="F118" t="s">
        <v>279</v>
      </c>
      <c r="G118" t="s">
        <v>280</v>
      </c>
      <c r="H118" t="s">
        <v>327</v>
      </c>
      <c r="I118" t="s">
        <v>434</v>
      </c>
      <c r="J118" t="s">
        <v>283</v>
      </c>
      <c r="K118" t="s">
        <v>1166</v>
      </c>
      <c r="L118" t="s">
        <v>334</v>
      </c>
      <c r="M118" t="s">
        <v>1113</v>
      </c>
      <c r="N118" t="s">
        <v>287</v>
      </c>
      <c r="O118" t="s">
        <v>288</v>
      </c>
      <c r="P118" t="s">
        <v>309</v>
      </c>
      <c r="Q118" t="s">
        <v>331</v>
      </c>
      <c r="R118" t="str">
        <f t="shared" ref="R118:R149" si="16">+_xlfn.TEXTJOIN("-",TRUE,F118:Q118)</f>
        <v>SFVA-1-00121-EL-F-04399-E3-G4-IDOM-DD-pdf-a</v>
      </c>
      <c r="S118" t="s">
        <v>1313</v>
      </c>
      <c r="T118" t="str">
        <f t="shared" ref="T118:T149" si="17">+_xlfn.CONCAT(R118,"-",S118)</f>
        <v>SFVA-1-00121-EL-F-04399-E3-G4-IDOM-DD-pdf-a-MEP. CP1 Building. Aerial earthing grid. Level+15.50.pdf</v>
      </c>
      <c r="U118" t="s">
        <v>171</v>
      </c>
      <c r="V118" s="3">
        <v>1</v>
      </c>
      <c r="W118" s="3">
        <v>100</v>
      </c>
      <c r="X118" t="s">
        <v>279</v>
      </c>
      <c r="Y118" t="s">
        <v>280</v>
      </c>
      <c r="Z118" t="s">
        <v>327</v>
      </c>
      <c r="AA118" t="s">
        <v>434</v>
      </c>
      <c r="AB118" t="s">
        <v>283</v>
      </c>
      <c r="AC118" s="21" t="s">
        <v>2301</v>
      </c>
      <c r="AD118" t="s">
        <v>334</v>
      </c>
      <c r="AE118" t="s">
        <v>1113</v>
      </c>
      <c r="AF118" t="s">
        <v>1972</v>
      </c>
      <c r="AG118" t="s">
        <v>1973</v>
      </c>
      <c r="AH118" t="s">
        <v>309</v>
      </c>
      <c r="AI118" t="s">
        <v>331</v>
      </c>
      <c r="AJ118" t="str">
        <f t="shared" ref="AJ118:AJ149" si="18">+_xlfn.TEXTJOIN("-",TRUE,X118:AI118)</f>
        <v>SFVA-1-00121-EL-F-01404-E3-G4-JVFCCSJ-SD-pdf-a</v>
      </c>
      <c r="AK118" s="32" t="s">
        <v>2784</v>
      </c>
      <c r="AL118" t="str">
        <f t="shared" ref="AL118:AL149" si="19">+_xlfn.CONCAT(AJ118,"-",AK118)</f>
        <v>SFVA-1-00121-EL-F-01404-E3-G4-JVFCCSJ-SD-pdf-a-MEP. CP1 Building. Aerial earthing grid. Zone 4. Level+15.50.pdf</v>
      </c>
      <c r="AM118" t="s">
        <v>171</v>
      </c>
    </row>
    <row r="119" spans="1:39" x14ac:dyDescent="0.25">
      <c r="A119" t="s">
        <v>16</v>
      </c>
      <c r="B119" s="3"/>
      <c r="C119" s="3">
        <v>1</v>
      </c>
      <c r="D119" s="3">
        <v>200</v>
      </c>
      <c r="E119" s="3">
        <v>4</v>
      </c>
      <c r="F119" t="s">
        <v>279</v>
      </c>
      <c r="G119" t="s">
        <v>280</v>
      </c>
      <c r="H119" t="s">
        <v>327</v>
      </c>
      <c r="I119" t="s">
        <v>434</v>
      </c>
      <c r="J119" t="s">
        <v>299</v>
      </c>
      <c r="K119" t="s">
        <v>1167</v>
      </c>
      <c r="L119" t="s">
        <v>301</v>
      </c>
      <c r="M119" t="s">
        <v>1110</v>
      </c>
      <c r="N119" t="s">
        <v>287</v>
      </c>
      <c r="O119" t="s">
        <v>288</v>
      </c>
      <c r="P119" t="s">
        <v>309</v>
      </c>
      <c r="Q119" t="s">
        <v>438</v>
      </c>
      <c r="R119" t="str">
        <f t="shared" si="16"/>
        <v>SFVA-1-00121-EL-S-04344-G0-D2-IDOM-DD-pdf-b</v>
      </c>
      <c r="S119" t="s">
        <v>1314</v>
      </c>
      <c r="T119" t="str">
        <f t="shared" si="17"/>
        <v>SFVA-1-00121-EL-S-04344-G0-D2-IDOM-DD-pdf-b-MEP. (CP1). Cable trays. General Arrangement. Sections.pdf</v>
      </c>
      <c r="U119" t="s">
        <v>169</v>
      </c>
      <c r="V119" s="3">
        <v>1</v>
      </c>
      <c r="W119" s="3">
        <v>100</v>
      </c>
      <c r="X119" t="s">
        <v>279</v>
      </c>
      <c r="Y119" t="s">
        <v>280</v>
      </c>
      <c r="Z119" t="s">
        <v>327</v>
      </c>
      <c r="AA119" t="s">
        <v>434</v>
      </c>
      <c r="AB119" t="s">
        <v>299</v>
      </c>
      <c r="AC119" s="21" t="s">
        <v>2752</v>
      </c>
      <c r="AD119" t="s">
        <v>301</v>
      </c>
      <c r="AE119" t="s">
        <v>1110</v>
      </c>
      <c r="AF119" t="s">
        <v>1972</v>
      </c>
      <c r="AG119" t="s">
        <v>1973</v>
      </c>
      <c r="AH119" t="s">
        <v>309</v>
      </c>
      <c r="AI119" t="s">
        <v>438</v>
      </c>
      <c r="AJ119" t="str">
        <f t="shared" si="18"/>
        <v>SFVA-1-00121-EL-S-02501-G0-D2-JVFCCSJ-SD-pdf-b</v>
      </c>
      <c r="AK119" s="38" t="s">
        <v>2850</v>
      </c>
      <c r="AL119" t="str">
        <f t="shared" si="19"/>
        <v>SFVA-1-00121-EL-S-02501-G0-D2-JVFCCSJ-SD-pdf-b-MEP. CP1. Cable trays. General Arrangement. Sections 01.pdf</v>
      </c>
      <c r="AM119" t="s">
        <v>169</v>
      </c>
    </row>
    <row r="120" spans="1:39" x14ac:dyDescent="0.25">
      <c r="A120" t="s">
        <v>16</v>
      </c>
      <c r="B120" s="3"/>
      <c r="C120" s="3">
        <v>1</v>
      </c>
      <c r="D120" s="3">
        <v>200</v>
      </c>
      <c r="E120" s="3">
        <v>4</v>
      </c>
      <c r="F120" t="s">
        <v>279</v>
      </c>
      <c r="G120" t="s">
        <v>280</v>
      </c>
      <c r="H120" t="s">
        <v>327</v>
      </c>
      <c r="I120" t="s">
        <v>434</v>
      </c>
      <c r="J120" t="s">
        <v>299</v>
      </c>
      <c r="K120" t="s">
        <v>1167</v>
      </c>
      <c r="L120" t="s">
        <v>301</v>
      </c>
      <c r="M120" t="s">
        <v>1110</v>
      </c>
      <c r="N120" t="s">
        <v>287</v>
      </c>
      <c r="O120" t="s">
        <v>288</v>
      </c>
      <c r="P120" t="s">
        <v>309</v>
      </c>
      <c r="Q120" t="s">
        <v>438</v>
      </c>
      <c r="R120" t="str">
        <f t="shared" si="16"/>
        <v>SFVA-1-00121-EL-S-04344-G0-D2-IDOM-DD-pdf-b</v>
      </c>
      <c r="S120" t="s">
        <v>1314</v>
      </c>
      <c r="T120" t="str">
        <f t="shared" si="17"/>
        <v>SFVA-1-00121-EL-S-04344-G0-D2-IDOM-DD-pdf-b-MEP. (CP1). Cable trays. General Arrangement. Sections.pdf</v>
      </c>
      <c r="U120" t="s">
        <v>169</v>
      </c>
      <c r="V120" s="3">
        <v>1</v>
      </c>
      <c r="W120" s="3">
        <v>100</v>
      </c>
      <c r="X120" t="s">
        <v>279</v>
      </c>
      <c r="Y120" t="s">
        <v>280</v>
      </c>
      <c r="Z120" t="s">
        <v>327</v>
      </c>
      <c r="AA120" t="s">
        <v>434</v>
      </c>
      <c r="AB120" t="s">
        <v>299</v>
      </c>
      <c r="AC120" s="21" t="s">
        <v>2753</v>
      </c>
      <c r="AD120" t="s">
        <v>301</v>
      </c>
      <c r="AE120" t="s">
        <v>1110</v>
      </c>
      <c r="AF120" t="s">
        <v>1972</v>
      </c>
      <c r="AG120" t="s">
        <v>1973</v>
      </c>
      <c r="AH120" t="s">
        <v>309</v>
      </c>
      <c r="AI120" t="s">
        <v>438</v>
      </c>
      <c r="AJ120" t="str">
        <f t="shared" si="18"/>
        <v>SFVA-1-00121-EL-S-02502-G0-D2-JVFCCSJ-SD-pdf-b</v>
      </c>
      <c r="AK120" s="38" t="s">
        <v>2851</v>
      </c>
      <c r="AL120" t="str">
        <f t="shared" si="19"/>
        <v>SFVA-1-00121-EL-S-02502-G0-D2-JVFCCSJ-SD-pdf-b-MEP. CP1. Cable trays. General Arrangement. Sections 02.pdf</v>
      </c>
      <c r="AM120" t="s">
        <v>169</v>
      </c>
    </row>
    <row r="121" spans="1:39" x14ac:dyDescent="0.25">
      <c r="A121" t="s">
        <v>16</v>
      </c>
      <c r="B121" s="3"/>
      <c r="C121" s="3">
        <v>1</v>
      </c>
      <c r="D121" s="3">
        <v>200</v>
      </c>
      <c r="E121" s="3">
        <v>4</v>
      </c>
      <c r="F121" t="s">
        <v>279</v>
      </c>
      <c r="G121" t="s">
        <v>280</v>
      </c>
      <c r="H121" t="s">
        <v>327</v>
      </c>
      <c r="I121" t="s">
        <v>434</v>
      </c>
      <c r="J121" t="s">
        <v>299</v>
      </c>
      <c r="K121" t="s">
        <v>1167</v>
      </c>
      <c r="L121" t="s">
        <v>301</v>
      </c>
      <c r="M121" t="s">
        <v>1110</v>
      </c>
      <c r="N121" t="s">
        <v>287</v>
      </c>
      <c r="O121" t="s">
        <v>288</v>
      </c>
      <c r="P121" t="s">
        <v>309</v>
      </c>
      <c r="Q121" t="s">
        <v>438</v>
      </c>
      <c r="R121" t="str">
        <f t="shared" si="16"/>
        <v>SFVA-1-00121-EL-S-04344-G0-D2-IDOM-DD-pdf-b</v>
      </c>
      <c r="S121" t="s">
        <v>1314</v>
      </c>
      <c r="T121" t="str">
        <f t="shared" si="17"/>
        <v>SFVA-1-00121-EL-S-04344-G0-D2-IDOM-DD-pdf-b-MEP. (CP1). Cable trays. General Arrangement. Sections.pdf</v>
      </c>
      <c r="U121" t="s">
        <v>169</v>
      </c>
      <c r="V121" s="3">
        <v>1</v>
      </c>
      <c r="W121" s="3">
        <v>100</v>
      </c>
      <c r="X121" t="s">
        <v>279</v>
      </c>
      <c r="Y121" t="s">
        <v>280</v>
      </c>
      <c r="Z121" t="s">
        <v>327</v>
      </c>
      <c r="AA121" t="s">
        <v>434</v>
      </c>
      <c r="AB121" t="s">
        <v>299</v>
      </c>
      <c r="AC121" s="21" t="s">
        <v>2754</v>
      </c>
      <c r="AD121" t="s">
        <v>301</v>
      </c>
      <c r="AE121" t="s">
        <v>1110</v>
      </c>
      <c r="AF121" t="s">
        <v>1972</v>
      </c>
      <c r="AG121" t="s">
        <v>1973</v>
      </c>
      <c r="AH121" t="s">
        <v>309</v>
      </c>
      <c r="AI121" t="s">
        <v>438</v>
      </c>
      <c r="AJ121" t="str">
        <f t="shared" si="18"/>
        <v>SFVA-1-00121-EL-S-02503-G0-D2-JVFCCSJ-SD-pdf-b</v>
      </c>
      <c r="AK121" s="38" t="s">
        <v>2852</v>
      </c>
      <c r="AL121" t="str">
        <f t="shared" si="19"/>
        <v>SFVA-1-00121-EL-S-02503-G0-D2-JVFCCSJ-SD-pdf-b-MEP. CP1. Cable trays. General Arrangement. Sections 03.pdf</v>
      </c>
      <c r="AM121" t="s">
        <v>169</v>
      </c>
    </row>
    <row r="122" spans="1:39" x14ac:dyDescent="0.25">
      <c r="A122" t="s">
        <v>16</v>
      </c>
      <c r="B122" s="3"/>
      <c r="C122" s="3">
        <v>1</v>
      </c>
      <c r="D122" s="3">
        <v>200</v>
      </c>
      <c r="E122" s="3">
        <v>4</v>
      </c>
      <c r="F122" t="s">
        <v>279</v>
      </c>
      <c r="G122" t="s">
        <v>280</v>
      </c>
      <c r="H122" t="s">
        <v>327</v>
      </c>
      <c r="I122" t="s">
        <v>434</v>
      </c>
      <c r="J122" t="s">
        <v>299</v>
      </c>
      <c r="K122" t="s">
        <v>1167</v>
      </c>
      <c r="L122" t="s">
        <v>301</v>
      </c>
      <c r="M122" t="s">
        <v>1110</v>
      </c>
      <c r="N122" t="s">
        <v>287</v>
      </c>
      <c r="O122" t="s">
        <v>288</v>
      </c>
      <c r="P122" t="s">
        <v>309</v>
      </c>
      <c r="Q122" t="s">
        <v>438</v>
      </c>
      <c r="R122" t="str">
        <f t="shared" si="16"/>
        <v>SFVA-1-00121-EL-S-04344-G0-D2-IDOM-DD-pdf-b</v>
      </c>
      <c r="S122" t="s">
        <v>1314</v>
      </c>
      <c r="T122" t="str">
        <f t="shared" si="17"/>
        <v>SFVA-1-00121-EL-S-04344-G0-D2-IDOM-DD-pdf-b-MEP. (CP1). Cable trays. General Arrangement. Sections.pdf</v>
      </c>
      <c r="U122" t="s">
        <v>169</v>
      </c>
      <c r="V122" s="3">
        <v>1</v>
      </c>
      <c r="W122" s="3">
        <v>100</v>
      </c>
      <c r="X122" t="s">
        <v>279</v>
      </c>
      <c r="Y122" t="s">
        <v>280</v>
      </c>
      <c r="Z122" t="s">
        <v>327</v>
      </c>
      <c r="AA122" t="s">
        <v>434</v>
      </c>
      <c r="AB122" t="s">
        <v>299</v>
      </c>
      <c r="AC122" s="21" t="s">
        <v>2755</v>
      </c>
      <c r="AD122" t="s">
        <v>301</v>
      </c>
      <c r="AE122" t="s">
        <v>1110</v>
      </c>
      <c r="AF122" t="s">
        <v>1972</v>
      </c>
      <c r="AG122" t="s">
        <v>1973</v>
      </c>
      <c r="AH122" t="s">
        <v>309</v>
      </c>
      <c r="AI122" t="s">
        <v>438</v>
      </c>
      <c r="AJ122" t="str">
        <f t="shared" si="18"/>
        <v>SFVA-1-00121-EL-S-02504-G0-D2-JVFCCSJ-SD-pdf-b</v>
      </c>
      <c r="AK122" s="38" t="s">
        <v>2853</v>
      </c>
      <c r="AL122" t="str">
        <f t="shared" si="19"/>
        <v>SFVA-1-00121-EL-S-02504-G0-D2-JVFCCSJ-SD-pdf-b-MEP. CP1. Cable trays. General Arrangement. Sections 04.pdf</v>
      </c>
      <c r="AM122" t="s">
        <v>169</v>
      </c>
    </row>
    <row r="123" spans="1:39" x14ac:dyDescent="0.25">
      <c r="A123" t="s">
        <v>16</v>
      </c>
      <c r="B123" s="3"/>
      <c r="C123" s="3">
        <v>1</v>
      </c>
      <c r="D123" s="3">
        <v>200</v>
      </c>
      <c r="E123" s="3">
        <v>4</v>
      </c>
      <c r="F123" t="s">
        <v>279</v>
      </c>
      <c r="G123" t="s">
        <v>280</v>
      </c>
      <c r="H123" t="s">
        <v>327</v>
      </c>
      <c r="I123" t="s">
        <v>434</v>
      </c>
      <c r="J123" t="s">
        <v>299</v>
      </c>
      <c r="K123" t="s">
        <v>1167</v>
      </c>
      <c r="L123" t="s">
        <v>301</v>
      </c>
      <c r="M123" t="s">
        <v>1110</v>
      </c>
      <c r="N123" t="s">
        <v>287</v>
      </c>
      <c r="O123" t="s">
        <v>288</v>
      </c>
      <c r="P123" t="s">
        <v>309</v>
      </c>
      <c r="Q123" t="s">
        <v>438</v>
      </c>
      <c r="R123" t="str">
        <f t="shared" si="16"/>
        <v>SFVA-1-00121-EL-S-04344-G0-D2-IDOM-DD-pdf-b</v>
      </c>
      <c r="S123" t="s">
        <v>1314</v>
      </c>
      <c r="T123" t="str">
        <f t="shared" si="17"/>
        <v>SFVA-1-00121-EL-S-04344-G0-D2-IDOM-DD-pdf-b-MEP. (CP1). Cable trays. General Arrangement. Sections.pdf</v>
      </c>
      <c r="U123" t="s">
        <v>169</v>
      </c>
      <c r="V123" s="3">
        <v>1</v>
      </c>
      <c r="W123" s="3">
        <v>100</v>
      </c>
      <c r="X123" t="s">
        <v>279</v>
      </c>
      <c r="Y123" t="s">
        <v>280</v>
      </c>
      <c r="Z123" t="s">
        <v>327</v>
      </c>
      <c r="AA123" t="s">
        <v>434</v>
      </c>
      <c r="AB123" t="s">
        <v>299</v>
      </c>
      <c r="AC123" s="21" t="s">
        <v>3042</v>
      </c>
      <c r="AD123" t="s">
        <v>301</v>
      </c>
      <c r="AE123" t="s">
        <v>1110</v>
      </c>
      <c r="AF123" t="s">
        <v>1972</v>
      </c>
      <c r="AG123" t="s">
        <v>1973</v>
      </c>
      <c r="AH123" t="s">
        <v>309</v>
      </c>
      <c r="AI123" t="s">
        <v>438</v>
      </c>
      <c r="AJ123" t="str">
        <f t="shared" si="18"/>
        <v>SFVA-1-00121-EL-S-02505-G0-D2-JVFCCSJ-SD-pdf-b</v>
      </c>
      <c r="AK123" s="38" t="s">
        <v>2854</v>
      </c>
      <c r="AL123" t="str">
        <f t="shared" si="19"/>
        <v>SFVA-1-00121-EL-S-02505-G0-D2-JVFCCSJ-SD-pdf-b-MEP. CP1. Cable trays. General Arrangement. Sections 05.pdf</v>
      </c>
      <c r="AM123" t="s">
        <v>169</v>
      </c>
    </row>
    <row r="124" spans="1:39" x14ac:dyDescent="0.25">
      <c r="A124" t="s">
        <v>16</v>
      </c>
      <c r="B124" s="3"/>
      <c r="C124" s="3">
        <v>2</v>
      </c>
      <c r="D124" s="3">
        <v>100</v>
      </c>
      <c r="E124" s="3">
        <v>8</v>
      </c>
      <c r="F124" t="s">
        <v>279</v>
      </c>
      <c r="G124" t="s">
        <v>280</v>
      </c>
      <c r="H124" t="s">
        <v>327</v>
      </c>
      <c r="I124" t="s">
        <v>434</v>
      </c>
      <c r="J124" t="s">
        <v>299</v>
      </c>
      <c r="K124" t="s">
        <v>1168</v>
      </c>
      <c r="L124" t="s">
        <v>301</v>
      </c>
      <c r="M124" t="s">
        <v>1110</v>
      </c>
      <c r="N124" t="s">
        <v>287</v>
      </c>
      <c r="O124" t="s">
        <v>288</v>
      </c>
      <c r="P124" t="s">
        <v>309</v>
      </c>
      <c r="Q124" t="s">
        <v>438</v>
      </c>
      <c r="R124" t="str">
        <f t="shared" si="16"/>
        <v>SFVA-1-00121-EL-S-04349-G0-D2-IDOM-DD-pdf-b</v>
      </c>
      <c r="S124" t="s">
        <v>1315</v>
      </c>
      <c r="T124" t="str">
        <f t="shared" si="17"/>
        <v>SFVA-1-00121-EL-S-04349-G0-D2-IDOM-DD-pdf-b-MEP. (CP1). Busbars. General Arrangement. Sections.pdf</v>
      </c>
      <c r="U124" t="s">
        <v>170</v>
      </c>
      <c r="V124" s="3">
        <v>1</v>
      </c>
      <c r="W124" s="3">
        <v>100</v>
      </c>
      <c r="X124" t="s">
        <v>279</v>
      </c>
      <c r="Y124" t="s">
        <v>280</v>
      </c>
      <c r="Z124" t="s">
        <v>327</v>
      </c>
      <c r="AA124" t="s">
        <v>434</v>
      </c>
      <c r="AB124" t="s">
        <v>299</v>
      </c>
      <c r="AC124" s="21" t="s">
        <v>2756</v>
      </c>
      <c r="AD124" t="s">
        <v>301</v>
      </c>
      <c r="AE124" t="s">
        <v>1110</v>
      </c>
      <c r="AF124" t="s">
        <v>1972</v>
      </c>
      <c r="AG124" t="s">
        <v>1973</v>
      </c>
      <c r="AH124" t="s">
        <v>309</v>
      </c>
      <c r="AI124" t="s">
        <v>438</v>
      </c>
      <c r="AJ124" t="str">
        <f t="shared" si="18"/>
        <v>SFVA-1-00121-EL-S-03501-G0-D2-JVFCCSJ-SD-pdf-b</v>
      </c>
      <c r="AK124" s="27" t="s">
        <v>2855</v>
      </c>
      <c r="AL124" t="str">
        <f t="shared" si="19"/>
        <v>SFVA-1-00121-EL-S-03501-G0-D2-JVFCCSJ-SD-pdf-b-MEP. CP1. Busbars. General Arrangement. Sections 01.pdf</v>
      </c>
      <c r="AM124" t="s">
        <v>170</v>
      </c>
    </row>
    <row r="125" spans="1:39" x14ac:dyDescent="0.25">
      <c r="A125" t="s">
        <v>16</v>
      </c>
      <c r="B125" s="3"/>
      <c r="C125" s="3">
        <v>2</v>
      </c>
      <c r="D125" s="3">
        <v>100</v>
      </c>
      <c r="E125" s="3">
        <v>8</v>
      </c>
      <c r="F125" t="s">
        <v>279</v>
      </c>
      <c r="G125" t="s">
        <v>280</v>
      </c>
      <c r="H125" t="s">
        <v>327</v>
      </c>
      <c r="I125" t="s">
        <v>434</v>
      </c>
      <c r="J125" t="s">
        <v>299</v>
      </c>
      <c r="K125" t="s">
        <v>1168</v>
      </c>
      <c r="L125" t="s">
        <v>301</v>
      </c>
      <c r="M125" t="s">
        <v>1110</v>
      </c>
      <c r="N125" t="s">
        <v>287</v>
      </c>
      <c r="O125" t="s">
        <v>288</v>
      </c>
      <c r="P125" t="s">
        <v>309</v>
      </c>
      <c r="Q125" t="s">
        <v>438</v>
      </c>
      <c r="R125" t="str">
        <f t="shared" si="16"/>
        <v>SFVA-1-00121-EL-S-04349-G0-D2-IDOM-DD-pdf-b</v>
      </c>
      <c r="S125" t="s">
        <v>1315</v>
      </c>
      <c r="T125" t="str">
        <f t="shared" si="17"/>
        <v>SFVA-1-00121-EL-S-04349-G0-D2-IDOM-DD-pdf-b-MEP. (CP1). Busbars. General Arrangement. Sections.pdf</v>
      </c>
      <c r="U125" t="s">
        <v>170</v>
      </c>
      <c r="V125" s="3">
        <v>1</v>
      </c>
      <c r="W125" s="3">
        <v>100</v>
      </c>
      <c r="X125" t="s">
        <v>279</v>
      </c>
      <c r="Y125" t="s">
        <v>280</v>
      </c>
      <c r="Z125" t="s">
        <v>327</v>
      </c>
      <c r="AA125" t="s">
        <v>434</v>
      </c>
      <c r="AB125" t="s">
        <v>299</v>
      </c>
      <c r="AC125" s="21" t="s">
        <v>2757</v>
      </c>
      <c r="AD125" t="s">
        <v>301</v>
      </c>
      <c r="AE125" t="s">
        <v>1110</v>
      </c>
      <c r="AF125" t="s">
        <v>1972</v>
      </c>
      <c r="AG125" t="s">
        <v>1973</v>
      </c>
      <c r="AH125" t="s">
        <v>309</v>
      </c>
      <c r="AI125" t="s">
        <v>438</v>
      </c>
      <c r="AJ125" t="str">
        <f t="shared" si="18"/>
        <v>SFVA-1-00121-EL-S-03502-G0-D2-JVFCCSJ-SD-pdf-b</v>
      </c>
      <c r="AK125" s="27" t="s">
        <v>2856</v>
      </c>
      <c r="AL125" t="str">
        <f t="shared" si="19"/>
        <v>SFVA-1-00121-EL-S-03502-G0-D2-JVFCCSJ-SD-pdf-b-MEP. CP1. Busbars. General Arrangement. Sections 02.pdf</v>
      </c>
      <c r="AM125" t="s">
        <v>170</v>
      </c>
    </row>
    <row r="126" spans="1:39" x14ac:dyDescent="0.25">
      <c r="A126" t="s">
        <v>16</v>
      </c>
      <c r="B126" s="3"/>
      <c r="C126" s="3">
        <v>2</v>
      </c>
      <c r="D126" s="3">
        <v>100</v>
      </c>
      <c r="E126" s="3">
        <v>8</v>
      </c>
      <c r="F126" t="s">
        <v>279</v>
      </c>
      <c r="G126" t="s">
        <v>280</v>
      </c>
      <c r="H126" t="s">
        <v>327</v>
      </c>
      <c r="I126" t="s">
        <v>434</v>
      </c>
      <c r="J126" t="s">
        <v>299</v>
      </c>
      <c r="K126" t="s">
        <v>1168</v>
      </c>
      <c r="L126" t="s">
        <v>301</v>
      </c>
      <c r="M126" t="s">
        <v>1110</v>
      </c>
      <c r="N126" t="s">
        <v>287</v>
      </c>
      <c r="O126" t="s">
        <v>288</v>
      </c>
      <c r="P126" t="s">
        <v>309</v>
      </c>
      <c r="Q126" t="s">
        <v>438</v>
      </c>
      <c r="R126" t="str">
        <f t="shared" si="16"/>
        <v>SFVA-1-00121-EL-S-04349-G0-D2-IDOM-DD-pdf-b</v>
      </c>
      <c r="S126" t="s">
        <v>1315</v>
      </c>
      <c r="T126" t="str">
        <f t="shared" si="17"/>
        <v>SFVA-1-00121-EL-S-04349-G0-D2-IDOM-DD-pdf-b-MEP. (CP1). Busbars. General Arrangement. Sections.pdf</v>
      </c>
      <c r="U126" t="s">
        <v>170</v>
      </c>
      <c r="V126" s="3">
        <v>1</v>
      </c>
      <c r="W126" s="3">
        <v>100</v>
      </c>
      <c r="X126" t="s">
        <v>279</v>
      </c>
      <c r="Y126" t="s">
        <v>280</v>
      </c>
      <c r="Z126" t="s">
        <v>327</v>
      </c>
      <c r="AA126" t="s">
        <v>434</v>
      </c>
      <c r="AB126" t="s">
        <v>299</v>
      </c>
      <c r="AC126" s="21" t="s">
        <v>2758</v>
      </c>
      <c r="AD126" t="s">
        <v>301</v>
      </c>
      <c r="AE126" t="s">
        <v>1110</v>
      </c>
      <c r="AF126" t="s">
        <v>1972</v>
      </c>
      <c r="AG126" t="s">
        <v>1973</v>
      </c>
      <c r="AH126" t="s">
        <v>309</v>
      </c>
      <c r="AI126" t="s">
        <v>438</v>
      </c>
      <c r="AJ126" t="str">
        <f t="shared" si="18"/>
        <v>SFVA-1-00121-EL-S-03503-G0-D2-JVFCCSJ-SD-pdf-b</v>
      </c>
      <c r="AK126" s="27" t="s">
        <v>2857</v>
      </c>
      <c r="AL126" t="str">
        <f t="shared" si="19"/>
        <v>SFVA-1-00121-EL-S-03503-G0-D2-JVFCCSJ-SD-pdf-b-MEP. CP1. Busbars. General Arrangement. Sections 03.pdf</v>
      </c>
      <c r="AM126" t="s">
        <v>170</v>
      </c>
    </row>
    <row r="127" spans="1:39" x14ac:dyDescent="0.25">
      <c r="A127" t="s">
        <v>16</v>
      </c>
      <c r="B127" s="3"/>
      <c r="C127" s="3">
        <v>2</v>
      </c>
      <c r="D127" s="3">
        <v>100</v>
      </c>
      <c r="E127" s="3">
        <v>8</v>
      </c>
      <c r="F127" t="s">
        <v>279</v>
      </c>
      <c r="G127" t="s">
        <v>280</v>
      </c>
      <c r="H127" t="s">
        <v>327</v>
      </c>
      <c r="I127" t="s">
        <v>434</v>
      </c>
      <c r="J127" t="s">
        <v>299</v>
      </c>
      <c r="K127" t="s">
        <v>1168</v>
      </c>
      <c r="L127" t="s">
        <v>301</v>
      </c>
      <c r="M127" t="s">
        <v>1110</v>
      </c>
      <c r="N127" t="s">
        <v>287</v>
      </c>
      <c r="O127" t="s">
        <v>288</v>
      </c>
      <c r="P127" t="s">
        <v>309</v>
      </c>
      <c r="Q127" t="s">
        <v>438</v>
      </c>
      <c r="R127" t="str">
        <f t="shared" si="16"/>
        <v>SFVA-1-00121-EL-S-04349-G0-D2-IDOM-DD-pdf-b</v>
      </c>
      <c r="S127" t="s">
        <v>1315</v>
      </c>
      <c r="T127" t="str">
        <f t="shared" si="17"/>
        <v>SFVA-1-00121-EL-S-04349-G0-D2-IDOM-DD-pdf-b-MEP. (CP1). Busbars. General Arrangement. Sections.pdf</v>
      </c>
      <c r="U127" t="s">
        <v>170</v>
      </c>
      <c r="V127" s="3">
        <v>1</v>
      </c>
      <c r="W127" s="3">
        <v>100</v>
      </c>
      <c r="X127" t="s">
        <v>279</v>
      </c>
      <c r="Y127" t="s">
        <v>280</v>
      </c>
      <c r="Z127" t="s">
        <v>327</v>
      </c>
      <c r="AA127" t="s">
        <v>434</v>
      </c>
      <c r="AB127" t="s">
        <v>299</v>
      </c>
      <c r="AC127" s="21" t="s">
        <v>2759</v>
      </c>
      <c r="AD127" t="s">
        <v>301</v>
      </c>
      <c r="AE127" t="s">
        <v>1110</v>
      </c>
      <c r="AF127" t="s">
        <v>1972</v>
      </c>
      <c r="AG127" t="s">
        <v>1973</v>
      </c>
      <c r="AH127" t="s">
        <v>309</v>
      </c>
      <c r="AI127" t="s">
        <v>438</v>
      </c>
      <c r="AJ127" t="str">
        <f t="shared" si="18"/>
        <v>SFVA-1-00121-EL-S-03504-G0-D2-JVFCCSJ-SD-pdf-b</v>
      </c>
      <c r="AK127" s="27" t="s">
        <v>2858</v>
      </c>
      <c r="AL127" t="str">
        <f t="shared" si="19"/>
        <v>SFVA-1-00121-EL-S-03504-G0-D2-JVFCCSJ-SD-pdf-b-MEP. CP1. Busbars. General Arrangement. Sections 04.pdf</v>
      </c>
      <c r="AM127" t="s">
        <v>170</v>
      </c>
    </row>
    <row r="128" spans="1:39" x14ac:dyDescent="0.25">
      <c r="A128" t="s">
        <v>16</v>
      </c>
      <c r="B128" s="3"/>
      <c r="C128" s="3">
        <v>2</v>
      </c>
      <c r="D128" s="3">
        <v>100</v>
      </c>
      <c r="E128" s="3">
        <v>8</v>
      </c>
      <c r="F128" t="s">
        <v>279</v>
      </c>
      <c r="G128" t="s">
        <v>280</v>
      </c>
      <c r="H128" t="s">
        <v>327</v>
      </c>
      <c r="I128" t="s">
        <v>434</v>
      </c>
      <c r="J128" t="s">
        <v>299</v>
      </c>
      <c r="K128" t="s">
        <v>1168</v>
      </c>
      <c r="L128" t="s">
        <v>301</v>
      </c>
      <c r="M128" t="s">
        <v>1110</v>
      </c>
      <c r="N128" t="s">
        <v>287</v>
      </c>
      <c r="O128" t="s">
        <v>288</v>
      </c>
      <c r="P128" t="s">
        <v>309</v>
      </c>
      <c r="Q128" t="s">
        <v>438</v>
      </c>
      <c r="R128" t="str">
        <f t="shared" si="16"/>
        <v>SFVA-1-00121-EL-S-04349-G0-D2-IDOM-DD-pdf-b</v>
      </c>
      <c r="S128" t="s">
        <v>1315</v>
      </c>
      <c r="T128" t="str">
        <f t="shared" si="17"/>
        <v>SFVA-1-00121-EL-S-04349-G0-D2-IDOM-DD-pdf-b-MEP. (CP1). Busbars. General Arrangement. Sections.pdf</v>
      </c>
      <c r="U128" t="s">
        <v>170</v>
      </c>
      <c r="V128" s="3">
        <v>1</v>
      </c>
      <c r="W128" s="3">
        <v>100</v>
      </c>
      <c r="X128" t="s">
        <v>279</v>
      </c>
      <c r="Y128" t="s">
        <v>280</v>
      </c>
      <c r="Z128" t="s">
        <v>327</v>
      </c>
      <c r="AA128" t="s">
        <v>434</v>
      </c>
      <c r="AB128" t="s">
        <v>299</v>
      </c>
      <c r="AC128" s="21" t="s">
        <v>3017</v>
      </c>
      <c r="AD128" t="s">
        <v>301</v>
      </c>
      <c r="AE128" t="s">
        <v>1110</v>
      </c>
      <c r="AF128" t="s">
        <v>1972</v>
      </c>
      <c r="AG128" t="s">
        <v>1973</v>
      </c>
      <c r="AH128" t="s">
        <v>309</v>
      </c>
      <c r="AI128" t="s">
        <v>438</v>
      </c>
      <c r="AJ128" t="str">
        <f t="shared" si="18"/>
        <v>SFVA-1-00121-EL-S-03505-G0-D2-JVFCCSJ-SD-pdf-b</v>
      </c>
      <c r="AK128" s="27" t="s">
        <v>2859</v>
      </c>
      <c r="AL128" t="str">
        <f t="shared" si="19"/>
        <v>SFVA-1-00121-EL-S-03505-G0-D2-JVFCCSJ-SD-pdf-b-MEP. CP1. Busbars. General Arrangement. Sections 05.pdf</v>
      </c>
      <c r="AM128" t="s">
        <v>170</v>
      </c>
    </row>
    <row r="129" spans="1:39" x14ac:dyDescent="0.25">
      <c r="A129" t="s">
        <v>16</v>
      </c>
      <c r="B129" s="3"/>
      <c r="C129" s="3">
        <v>19</v>
      </c>
      <c r="D129" s="3" t="s">
        <v>117</v>
      </c>
      <c r="E129" s="3">
        <v>76</v>
      </c>
      <c r="F129" t="s">
        <v>279</v>
      </c>
      <c r="G129" t="s">
        <v>280</v>
      </c>
      <c r="H129" t="s">
        <v>354</v>
      </c>
      <c r="I129" t="s">
        <v>434</v>
      </c>
      <c r="J129" t="s">
        <v>283</v>
      </c>
      <c r="K129" t="s">
        <v>1169</v>
      </c>
      <c r="L129" t="s">
        <v>292</v>
      </c>
      <c r="M129" t="s">
        <v>445</v>
      </c>
      <c r="N129" t="s">
        <v>287</v>
      </c>
      <c r="O129" t="s">
        <v>288</v>
      </c>
      <c r="P129" t="s">
        <v>309</v>
      </c>
      <c r="Q129" t="s">
        <v>331</v>
      </c>
      <c r="R129" t="str">
        <f t="shared" si="16"/>
        <v>SFVA-1-00122-EL-F-02180-E1-A3-IDOM-DD-pdf-a</v>
      </c>
      <c r="S129" t="s">
        <v>1316</v>
      </c>
      <c r="T129" t="str">
        <f t="shared" si="17"/>
        <v>SFVA-1-00122-EL-F-02180-E1-A3-IDOM-DD-pdf-a-MEP. CP2 Building. Electrical rooms. General Arrangement Level +5.50.pdf</v>
      </c>
      <c r="U129" t="s">
        <v>176</v>
      </c>
      <c r="V129" s="3">
        <v>1</v>
      </c>
      <c r="W129" s="3" t="s">
        <v>117</v>
      </c>
      <c r="X129" t="s">
        <v>279</v>
      </c>
      <c r="Y129" t="s">
        <v>280</v>
      </c>
      <c r="Z129" t="s">
        <v>354</v>
      </c>
      <c r="AA129" t="s">
        <v>434</v>
      </c>
      <c r="AB129" t="s">
        <v>283</v>
      </c>
      <c r="AC129" s="21" t="s">
        <v>2910</v>
      </c>
      <c r="AD129" t="s">
        <v>292</v>
      </c>
      <c r="AE129" t="s">
        <v>445</v>
      </c>
      <c r="AF129" t="s">
        <v>1972</v>
      </c>
      <c r="AG129" t="s">
        <v>1973</v>
      </c>
      <c r="AH129" t="s">
        <v>309</v>
      </c>
      <c r="AI129" t="s">
        <v>331</v>
      </c>
      <c r="AJ129" t="str">
        <f t="shared" si="18"/>
        <v>SFVA-1-00122-EL-F-00900-E1-A3-JVFCCSJ-SD-pdf-a</v>
      </c>
      <c r="AK129" s="44" t="s">
        <v>2920</v>
      </c>
      <c r="AL129" t="str">
        <f t="shared" si="19"/>
        <v>SFVA-1-00122-EL-F-00900-E1-A3-JVFCCSJ-SD-pdf-a-MEP. CP2 Building. Electrical rooms. General Arrangement. General. Level +5.50.pdf</v>
      </c>
      <c r="AM129" t="s">
        <v>176</v>
      </c>
    </row>
    <row r="130" spans="1:39" x14ac:dyDescent="0.25">
      <c r="A130" t="s">
        <v>16</v>
      </c>
      <c r="B130" s="3"/>
      <c r="C130" s="3">
        <v>19</v>
      </c>
      <c r="D130" s="3" t="s">
        <v>117</v>
      </c>
      <c r="E130" s="3">
        <v>76</v>
      </c>
      <c r="F130" t="s">
        <v>279</v>
      </c>
      <c r="G130" t="s">
        <v>280</v>
      </c>
      <c r="H130" t="s">
        <v>354</v>
      </c>
      <c r="I130" t="s">
        <v>434</v>
      </c>
      <c r="J130" t="s">
        <v>283</v>
      </c>
      <c r="K130" t="s">
        <v>1169</v>
      </c>
      <c r="L130" t="s">
        <v>292</v>
      </c>
      <c r="M130" t="s">
        <v>445</v>
      </c>
      <c r="N130" t="s">
        <v>287</v>
      </c>
      <c r="O130" t="s">
        <v>288</v>
      </c>
      <c r="P130" t="s">
        <v>309</v>
      </c>
      <c r="Q130" t="s">
        <v>331</v>
      </c>
      <c r="R130" t="str">
        <f t="shared" ref="R130:R133" si="20">+_xlfn.TEXTJOIN("-",TRUE,F130:Q130)</f>
        <v>SFVA-1-00122-EL-F-02180-E1-A3-IDOM-DD-pdf-a</v>
      </c>
      <c r="S130" t="s">
        <v>1316</v>
      </c>
      <c r="T130" t="str">
        <f t="shared" ref="T130:T133" si="21">+_xlfn.CONCAT(R130,"-",S130)</f>
        <v>SFVA-1-00122-EL-F-02180-E1-A3-IDOM-DD-pdf-a-MEP. CP2 Building. Electrical rooms. General Arrangement Level +5.50.pdf</v>
      </c>
      <c r="U130" t="s">
        <v>176</v>
      </c>
      <c r="V130" s="3">
        <v>1</v>
      </c>
      <c r="W130" s="3" t="s">
        <v>117</v>
      </c>
      <c r="X130" t="s">
        <v>279</v>
      </c>
      <c r="Y130" t="s">
        <v>280</v>
      </c>
      <c r="Z130" t="s">
        <v>354</v>
      </c>
      <c r="AA130" t="s">
        <v>434</v>
      </c>
      <c r="AB130" t="s">
        <v>283</v>
      </c>
      <c r="AC130" s="21" t="s">
        <v>2911</v>
      </c>
      <c r="AD130" t="s">
        <v>292</v>
      </c>
      <c r="AE130" t="s">
        <v>445</v>
      </c>
      <c r="AF130" t="s">
        <v>1972</v>
      </c>
      <c r="AG130" t="s">
        <v>1973</v>
      </c>
      <c r="AH130" t="s">
        <v>309</v>
      </c>
      <c r="AI130" t="s">
        <v>331</v>
      </c>
      <c r="AJ130" t="str">
        <f t="shared" ref="AJ130:AJ133" si="22">+_xlfn.TEXTJOIN("-",TRUE,X130:AI130)</f>
        <v>SFVA-1-00122-EL-F-00901-E1-A3-JVFCCSJ-SD-pdf-a</v>
      </c>
      <c r="AK130" s="44" t="s">
        <v>2921</v>
      </c>
      <c r="AL130" t="str">
        <f t="shared" ref="AL130:AL133" si="23">+_xlfn.CONCAT(AJ130,"-",AK130)</f>
        <v>SFVA-1-00122-EL-F-00901-E1-A3-JVFCCSJ-SD-pdf-a-MEP. CP2 Building. Electrical rooms. General Arrangement. Zone 1. Level +5.50.pdf</v>
      </c>
      <c r="AM130" t="s">
        <v>176</v>
      </c>
    </row>
    <row r="131" spans="1:39" x14ac:dyDescent="0.25">
      <c r="A131" t="s">
        <v>16</v>
      </c>
      <c r="B131" s="3"/>
      <c r="C131" s="3">
        <v>19</v>
      </c>
      <c r="D131" s="3" t="s">
        <v>117</v>
      </c>
      <c r="E131" s="3">
        <v>76</v>
      </c>
      <c r="F131" t="s">
        <v>279</v>
      </c>
      <c r="G131" t="s">
        <v>280</v>
      </c>
      <c r="H131" t="s">
        <v>354</v>
      </c>
      <c r="I131" t="s">
        <v>434</v>
      </c>
      <c r="J131" t="s">
        <v>283</v>
      </c>
      <c r="K131" t="s">
        <v>1169</v>
      </c>
      <c r="L131" t="s">
        <v>292</v>
      </c>
      <c r="M131" t="s">
        <v>445</v>
      </c>
      <c r="N131" t="s">
        <v>287</v>
      </c>
      <c r="O131" t="s">
        <v>288</v>
      </c>
      <c r="P131" t="s">
        <v>309</v>
      </c>
      <c r="Q131" t="s">
        <v>331</v>
      </c>
      <c r="R131" t="str">
        <f t="shared" si="20"/>
        <v>SFVA-1-00122-EL-F-02180-E1-A3-IDOM-DD-pdf-a</v>
      </c>
      <c r="S131" t="s">
        <v>1316</v>
      </c>
      <c r="T131" t="str">
        <f t="shared" si="21"/>
        <v>SFVA-1-00122-EL-F-02180-E1-A3-IDOM-DD-pdf-a-MEP. CP2 Building. Electrical rooms. General Arrangement Level +5.50.pdf</v>
      </c>
      <c r="U131" t="s">
        <v>176</v>
      </c>
      <c r="V131" s="3">
        <v>1</v>
      </c>
      <c r="W131" s="3" t="s">
        <v>117</v>
      </c>
      <c r="X131" t="s">
        <v>279</v>
      </c>
      <c r="Y131" t="s">
        <v>280</v>
      </c>
      <c r="Z131" t="s">
        <v>354</v>
      </c>
      <c r="AA131" t="s">
        <v>434</v>
      </c>
      <c r="AB131" t="s">
        <v>283</v>
      </c>
      <c r="AC131" s="21" t="s">
        <v>2912</v>
      </c>
      <c r="AD131" t="s">
        <v>292</v>
      </c>
      <c r="AE131" t="s">
        <v>445</v>
      </c>
      <c r="AF131" t="s">
        <v>1972</v>
      </c>
      <c r="AG131" t="s">
        <v>1973</v>
      </c>
      <c r="AH131" t="s">
        <v>309</v>
      </c>
      <c r="AI131" t="s">
        <v>331</v>
      </c>
      <c r="AJ131" t="str">
        <f t="shared" si="22"/>
        <v>SFVA-1-00122-EL-F-00902-E1-A3-JVFCCSJ-SD-pdf-a</v>
      </c>
      <c r="AK131" s="44" t="s">
        <v>2922</v>
      </c>
      <c r="AL131" t="str">
        <f t="shared" si="23"/>
        <v>SFVA-1-00122-EL-F-00902-E1-A3-JVFCCSJ-SD-pdf-a-MEP. CP2 Building. Electrical rooms. General Arrangement. Zone 2. Level +5.50.pdf</v>
      </c>
      <c r="AM131" t="s">
        <v>176</v>
      </c>
    </row>
    <row r="132" spans="1:39" x14ac:dyDescent="0.25">
      <c r="A132" t="s">
        <v>16</v>
      </c>
      <c r="B132" s="3"/>
      <c r="C132" s="3">
        <v>19</v>
      </c>
      <c r="D132" s="3" t="s">
        <v>117</v>
      </c>
      <c r="E132" s="3">
        <v>76</v>
      </c>
      <c r="F132" t="s">
        <v>279</v>
      </c>
      <c r="G132" t="s">
        <v>280</v>
      </c>
      <c r="H132" t="s">
        <v>354</v>
      </c>
      <c r="I132" t="s">
        <v>434</v>
      </c>
      <c r="J132" t="s">
        <v>283</v>
      </c>
      <c r="K132" t="s">
        <v>1169</v>
      </c>
      <c r="L132" t="s">
        <v>292</v>
      </c>
      <c r="M132" t="s">
        <v>445</v>
      </c>
      <c r="N132" t="s">
        <v>287</v>
      </c>
      <c r="O132" t="s">
        <v>288</v>
      </c>
      <c r="P132" t="s">
        <v>309</v>
      </c>
      <c r="Q132" t="s">
        <v>331</v>
      </c>
      <c r="R132" t="str">
        <f t="shared" si="20"/>
        <v>SFVA-1-00122-EL-F-02180-E1-A3-IDOM-DD-pdf-a</v>
      </c>
      <c r="S132" t="s">
        <v>1316</v>
      </c>
      <c r="T132" t="str">
        <f t="shared" si="21"/>
        <v>SFVA-1-00122-EL-F-02180-E1-A3-IDOM-DD-pdf-a-MEP. CP2 Building. Electrical rooms. General Arrangement Level +5.50.pdf</v>
      </c>
      <c r="U132" t="s">
        <v>176</v>
      </c>
      <c r="V132" s="3">
        <v>1</v>
      </c>
      <c r="W132" s="3" t="s">
        <v>117</v>
      </c>
      <c r="X132" t="s">
        <v>279</v>
      </c>
      <c r="Y132" t="s">
        <v>280</v>
      </c>
      <c r="Z132" t="s">
        <v>354</v>
      </c>
      <c r="AA132" t="s">
        <v>434</v>
      </c>
      <c r="AB132" t="s">
        <v>283</v>
      </c>
      <c r="AC132" s="21" t="s">
        <v>2913</v>
      </c>
      <c r="AD132" t="s">
        <v>292</v>
      </c>
      <c r="AE132" t="s">
        <v>445</v>
      </c>
      <c r="AF132" t="s">
        <v>1972</v>
      </c>
      <c r="AG132" t="s">
        <v>1973</v>
      </c>
      <c r="AH132" t="s">
        <v>309</v>
      </c>
      <c r="AI132" t="s">
        <v>331</v>
      </c>
      <c r="AJ132" t="str">
        <f t="shared" si="22"/>
        <v>SFVA-1-00122-EL-F-00903-E1-A3-JVFCCSJ-SD-pdf-a</v>
      </c>
      <c r="AK132" s="44" t="s">
        <v>2923</v>
      </c>
      <c r="AL132" t="str">
        <f t="shared" si="23"/>
        <v>SFVA-1-00122-EL-F-00903-E1-A3-JVFCCSJ-SD-pdf-a-MEP. CP2 Building. Electrical rooms. General Arrangement. Zone 3. Level +5.50.pdf</v>
      </c>
      <c r="AM132" t="s">
        <v>176</v>
      </c>
    </row>
    <row r="133" spans="1:39" x14ac:dyDescent="0.25">
      <c r="A133" t="s">
        <v>16</v>
      </c>
      <c r="B133" s="3"/>
      <c r="C133" s="3">
        <v>19</v>
      </c>
      <c r="D133" s="3" t="s">
        <v>117</v>
      </c>
      <c r="E133" s="3">
        <v>76</v>
      </c>
      <c r="F133" t="s">
        <v>279</v>
      </c>
      <c r="G133" t="s">
        <v>280</v>
      </c>
      <c r="H133" t="s">
        <v>354</v>
      </c>
      <c r="I133" t="s">
        <v>434</v>
      </c>
      <c r="J133" t="s">
        <v>283</v>
      </c>
      <c r="K133" t="s">
        <v>1169</v>
      </c>
      <c r="L133" t="s">
        <v>292</v>
      </c>
      <c r="M133" t="s">
        <v>445</v>
      </c>
      <c r="N133" t="s">
        <v>287</v>
      </c>
      <c r="O133" t="s">
        <v>288</v>
      </c>
      <c r="P133" t="s">
        <v>309</v>
      </c>
      <c r="Q133" t="s">
        <v>331</v>
      </c>
      <c r="R133" t="str">
        <f t="shared" si="20"/>
        <v>SFVA-1-00122-EL-F-02180-E1-A3-IDOM-DD-pdf-a</v>
      </c>
      <c r="S133" t="s">
        <v>1316</v>
      </c>
      <c r="T133" t="str">
        <f t="shared" si="21"/>
        <v>SFVA-1-00122-EL-F-02180-E1-A3-IDOM-DD-pdf-a-MEP. CP2 Building. Electrical rooms. General Arrangement Level +5.50.pdf</v>
      </c>
      <c r="U133" t="s">
        <v>176</v>
      </c>
      <c r="V133" s="3">
        <v>1</v>
      </c>
      <c r="W133" s="3" t="s">
        <v>117</v>
      </c>
      <c r="X133" t="s">
        <v>279</v>
      </c>
      <c r="Y133" t="s">
        <v>280</v>
      </c>
      <c r="Z133" t="s">
        <v>354</v>
      </c>
      <c r="AA133" t="s">
        <v>434</v>
      </c>
      <c r="AB133" t="s">
        <v>283</v>
      </c>
      <c r="AC133" s="21" t="s">
        <v>2914</v>
      </c>
      <c r="AD133" t="s">
        <v>292</v>
      </c>
      <c r="AE133" t="s">
        <v>445</v>
      </c>
      <c r="AF133" t="s">
        <v>1972</v>
      </c>
      <c r="AG133" t="s">
        <v>1973</v>
      </c>
      <c r="AH133" t="s">
        <v>309</v>
      </c>
      <c r="AI133" t="s">
        <v>331</v>
      </c>
      <c r="AJ133" t="str">
        <f t="shared" si="22"/>
        <v>SFVA-1-00122-EL-F-00904-E1-A3-JVFCCSJ-SD-pdf-a</v>
      </c>
      <c r="AK133" s="44" t="s">
        <v>2924</v>
      </c>
      <c r="AL133" t="str">
        <f t="shared" si="23"/>
        <v>SFVA-1-00122-EL-F-00904-E1-A3-JVFCCSJ-SD-pdf-a-MEP. CP2 Building. Electrical rooms. General Arrangement. Zone 4. Level +5.50.pdf</v>
      </c>
      <c r="AM133" t="s">
        <v>176</v>
      </c>
    </row>
    <row r="134" spans="1:39" x14ac:dyDescent="0.25">
      <c r="A134" t="s">
        <v>16</v>
      </c>
      <c r="B134" s="3"/>
      <c r="C134" s="3">
        <v>13</v>
      </c>
      <c r="D134" s="3" t="s">
        <v>118</v>
      </c>
      <c r="E134" s="3">
        <v>52</v>
      </c>
      <c r="F134" t="s">
        <v>279</v>
      </c>
      <c r="G134" t="s">
        <v>280</v>
      </c>
      <c r="H134" t="s">
        <v>354</v>
      </c>
      <c r="I134" t="s">
        <v>434</v>
      </c>
      <c r="J134" t="s">
        <v>283</v>
      </c>
      <c r="K134" t="s">
        <v>1170</v>
      </c>
      <c r="L134" t="s">
        <v>285</v>
      </c>
      <c r="M134" t="s">
        <v>1110</v>
      </c>
      <c r="N134" t="s">
        <v>287</v>
      </c>
      <c r="O134" t="s">
        <v>288</v>
      </c>
      <c r="P134" t="s">
        <v>309</v>
      </c>
      <c r="Q134" t="s">
        <v>331</v>
      </c>
      <c r="R134" t="str">
        <f>+_xlfn.TEXTJOIN("-",TRUE,F134:Q134)</f>
        <v>SFVA-1-00122-EL-F-02231-EG-D2-IDOM-DD-pdf-a</v>
      </c>
      <c r="S134" t="s">
        <v>1317</v>
      </c>
      <c r="T134" t="str">
        <f>+_xlfn.CONCAT(R134,"-",S134)</f>
        <v>SFVA-1-00122-EL-F-02231-EG-D2-IDOM-DD-pdf-a-MEP. (CP2). Cable trays. General Arrangement. Ground Floor +0.00.pdf</v>
      </c>
      <c r="U134" t="s">
        <v>172</v>
      </c>
      <c r="V134" s="3">
        <v>1</v>
      </c>
      <c r="W134" s="3" t="s">
        <v>118</v>
      </c>
      <c r="X134" t="s">
        <v>279</v>
      </c>
      <c r="Y134" t="s">
        <v>280</v>
      </c>
      <c r="Z134" t="s">
        <v>354</v>
      </c>
      <c r="AA134" t="s">
        <v>434</v>
      </c>
      <c r="AB134" t="s">
        <v>283</v>
      </c>
      <c r="AC134" s="21" t="s">
        <v>413</v>
      </c>
      <c r="AD134" t="s">
        <v>285</v>
      </c>
      <c r="AE134" t="s">
        <v>1110</v>
      </c>
      <c r="AF134" t="s">
        <v>1972</v>
      </c>
      <c r="AG134" t="s">
        <v>1973</v>
      </c>
      <c r="AH134" t="s">
        <v>309</v>
      </c>
      <c r="AI134" t="s">
        <v>331</v>
      </c>
      <c r="AJ134" t="str">
        <f>+_xlfn.TEXTJOIN("-",TRUE,X134:AI134)</f>
        <v>SFVA-1-00122-EL-F-02000-EG-D2-JVFCCSJ-SD-pdf-a</v>
      </c>
      <c r="AK134" s="39" t="s">
        <v>2860</v>
      </c>
      <c r="AL134" t="str">
        <f>+_xlfn.CONCAT(AJ134,"-",AK134)</f>
        <v>SFVA-1-00122-EL-F-02000-EG-D2-JVFCCSJ-SD-pdf-a-MEP. CP2. Cable trays. General Arrangement. General. Ground Floor +0.00.pdf</v>
      </c>
      <c r="AM134" t="s">
        <v>172</v>
      </c>
    </row>
    <row r="135" spans="1:39" x14ac:dyDescent="0.25">
      <c r="A135" t="s">
        <v>16</v>
      </c>
      <c r="B135" s="3"/>
      <c r="C135" s="3">
        <v>13</v>
      </c>
      <c r="D135" s="3" t="s">
        <v>118</v>
      </c>
      <c r="E135" s="3">
        <v>52</v>
      </c>
      <c r="F135" t="s">
        <v>279</v>
      </c>
      <c r="G135" t="s">
        <v>280</v>
      </c>
      <c r="H135" t="s">
        <v>354</v>
      </c>
      <c r="I135" t="s">
        <v>434</v>
      </c>
      <c r="J135" t="s">
        <v>283</v>
      </c>
      <c r="K135" t="s">
        <v>1170</v>
      </c>
      <c r="L135" t="s">
        <v>285</v>
      </c>
      <c r="M135" t="s">
        <v>1110</v>
      </c>
      <c r="N135" t="s">
        <v>287</v>
      </c>
      <c r="O135" t="s">
        <v>288</v>
      </c>
      <c r="P135" t="s">
        <v>309</v>
      </c>
      <c r="Q135" t="s">
        <v>331</v>
      </c>
      <c r="R135" t="str">
        <f t="shared" ref="R135:R138" si="24">+_xlfn.TEXTJOIN("-",TRUE,F135:Q135)</f>
        <v>SFVA-1-00122-EL-F-02231-EG-D2-IDOM-DD-pdf-a</v>
      </c>
      <c r="S135" t="s">
        <v>1317</v>
      </c>
      <c r="T135" t="str">
        <f t="shared" ref="T135:T138" si="25">+_xlfn.CONCAT(R135,"-",S135)</f>
        <v>SFVA-1-00122-EL-F-02231-EG-D2-IDOM-DD-pdf-a-MEP. (CP2). Cable trays. General Arrangement. Ground Floor +0.00.pdf</v>
      </c>
      <c r="U135" t="s">
        <v>172</v>
      </c>
      <c r="V135" s="3">
        <v>1</v>
      </c>
      <c r="W135" s="3" t="s">
        <v>118</v>
      </c>
      <c r="X135" t="s">
        <v>279</v>
      </c>
      <c r="Y135" t="s">
        <v>280</v>
      </c>
      <c r="Z135" t="s">
        <v>354</v>
      </c>
      <c r="AA135" t="s">
        <v>434</v>
      </c>
      <c r="AB135" t="s">
        <v>283</v>
      </c>
      <c r="AC135" s="21" t="s">
        <v>414</v>
      </c>
      <c r="AD135" t="s">
        <v>285</v>
      </c>
      <c r="AE135" t="s">
        <v>1110</v>
      </c>
      <c r="AF135" t="s">
        <v>1972</v>
      </c>
      <c r="AG135" t="s">
        <v>1973</v>
      </c>
      <c r="AH135" t="s">
        <v>309</v>
      </c>
      <c r="AI135" t="s">
        <v>331</v>
      </c>
      <c r="AJ135" t="str">
        <f t="shared" ref="AJ135:AJ138" si="26">+_xlfn.TEXTJOIN("-",TRUE,X135:AI135)</f>
        <v>SFVA-1-00122-EL-F-02001-EG-D2-JVFCCSJ-SD-pdf-a</v>
      </c>
      <c r="AK135" s="39" t="s">
        <v>2861</v>
      </c>
      <c r="AL135" t="str">
        <f t="shared" ref="AL135:AL138" si="27">+_xlfn.CONCAT(AJ135,"-",AK135)</f>
        <v>SFVA-1-00122-EL-F-02001-EG-D2-JVFCCSJ-SD-pdf-a-MEP. CP2. Cable trays. General Arrangement. Zone 1. Ground Floor +0.00.pdf</v>
      </c>
      <c r="AM135" t="s">
        <v>172</v>
      </c>
    </row>
    <row r="136" spans="1:39" x14ac:dyDescent="0.25">
      <c r="A136" t="s">
        <v>16</v>
      </c>
      <c r="B136" s="3"/>
      <c r="C136" s="3">
        <v>13</v>
      </c>
      <c r="D136" s="3" t="s">
        <v>118</v>
      </c>
      <c r="E136" s="3">
        <v>52</v>
      </c>
      <c r="F136" t="s">
        <v>279</v>
      </c>
      <c r="G136" t="s">
        <v>280</v>
      </c>
      <c r="H136" t="s">
        <v>354</v>
      </c>
      <c r="I136" t="s">
        <v>434</v>
      </c>
      <c r="J136" t="s">
        <v>283</v>
      </c>
      <c r="K136" t="s">
        <v>1170</v>
      </c>
      <c r="L136" t="s">
        <v>285</v>
      </c>
      <c r="M136" t="s">
        <v>1110</v>
      </c>
      <c r="N136" t="s">
        <v>287</v>
      </c>
      <c r="O136" t="s">
        <v>288</v>
      </c>
      <c r="P136" t="s">
        <v>309</v>
      </c>
      <c r="Q136" t="s">
        <v>331</v>
      </c>
      <c r="R136" t="str">
        <f t="shared" si="24"/>
        <v>SFVA-1-00122-EL-F-02231-EG-D2-IDOM-DD-pdf-a</v>
      </c>
      <c r="S136" t="s">
        <v>1317</v>
      </c>
      <c r="T136" t="str">
        <f t="shared" si="25"/>
        <v>SFVA-1-00122-EL-F-02231-EG-D2-IDOM-DD-pdf-a-MEP. (CP2). Cable trays. General Arrangement. Ground Floor +0.00.pdf</v>
      </c>
      <c r="U136" t="s">
        <v>172</v>
      </c>
      <c r="V136" s="3">
        <v>1</v>
      </c>
      <c r="W136" s="3" t="s">
        <v>118</v>
      </c>
      <c r="X136" t="s">
        <v>279</v>
      </c>
      <c r="Y136" t="s">
        <v>280</v>
      </c>
      <c r="Z136" t="s">
        <v>354</v>
      </c>
      <c r="AA136" t="s">
        <v>434</v>
      </c>
      <c r="AB136" t="s">
        <v>283</v>
      </c>
      <c r="AC136" s="21" t="s">
        <v>2038</v>
      </c>
      <c r="AD136" t="s">
        <v>285</v>
      </c>
      <c r="AE136" t="s">
        <v>1110</v>
      </c>
      <c r="AF136" t="s">
        <v>1972</v>
      </c>
      <c r="AG136" t="s">
        <v>1973</v>
      </c>
      <c r="AH136" t="s">
        <v>309</v>
      </c>
      <c r="AI136" t="s">
        <v>331</v>
      </c>
      <c r="AJ136" t="str">
        <f t="shared" si="26"/>
        <v>SFVA-1-00122-EL-F-02002-EG-D2-JVFCCSJ-SD-pdf-a</v>
      </c>
      <c r="AK136" s="39" t="s">
        <v>2862</v>
      </c>
      <c r="AL136" t="str">
        <f t="shared" si="27"/>
        <v>SFVA-1-00122-EL-F-02002-EG-D2-JVFCCSJ-SD-pdf-a-MEP. CP2. Cable trays. General Arrangement. Zone 2. Ground Floor +0.00.pdf</v>
      </c>
      <c r="AM136" t="s">
        <v>172</v>
      </c>
    </row>
    <row r="137" spans="1:39" x14ac:dyDescent="0.25">
      <c r="A137" t="s">
        <v>16</v>
      </c>
      <c r="B137" s="3"/>
      <c r="C137" s="3">
        <v>13</v>
      </c>
      <c r="D137" s="3" t="s">
        <v>118</v>
      </c>
      <c r="E137" s="3">
        <v>52</v>
      </c>
      <c r="F137" t="s">
        <v>279</v>
      </c>
      <c r="G137" t="s">
        <v>280</v>
      </c>
      <c r="H137" t="s">
        <v>354</v>
      </c>
      <c r="I137" t="s">
        <v>434</v>
      </c>
      <c r="J137" t="s">
        <v>283</v>
      </c>
      <c r="K137" t="s">
        <v>1170</v>
      </c>
      <c r="L137" t="s">
        <v>285</v>
      </c>
      <c r="M137" t="s">
        <v>1110</v>
      </c>
      <c r="N137" t="s">
        <v>287</v>
      </c>
      <c r="O137" t="s">
        <v>288</v>
      </c>
      <c r="P137" t="s">
        <v>309</v>
      </c>
      <c r="Q137" t="s">
        <v>331</v>
      </c>
      <c r="R137" t="str">
        <f t="shared" si="24"/>
        <v>SFVA-1-00122-EL-F-02231-EG-D2-IDOM-DD-pdf-a</v>
      </c>
      <c r="S137" t="s">
        <v>1317</v>
      </c>
      <c r="T137" t="str">
        <f t="shared" si="25"/>
        <v>SFVA-1-00122-EL-F-02231-EG-D2-IDOM-DD-pdf-a-MEP. (CP2). Cable trays. General Arrangement. Ground Floor +0.00.pdf</v>
      </c>
      <c r="U137" t="s">
        <v>172</v>
      </c>
      <c r="V137" s="3">
        <v>1</v>
      </c>
      <c r="W137" s="3" t="s">
        <v>118</v>
      </c>
      <c r="X137" t="s">
        <v>279</v>
      </c>
      <c r="Y137" t="s">
        <v>280</v>
      </c>
      <c r="Z137" t="s">
        <v>354</v>
      </c>
      <c r="AA137" t="s">
        <v>434</v>
      </c>
      <c r="AB137" t="s">
        <v>283</v>
      </c>
      <c r="AC137" s="21" t="s">
        <v>403</v>
      </c>
      <c r="AD137" t="s">
        <v>285</v>
      </c>
      <c r="AE137" t="s">
        <v>1110</v>
      </c>
      <c r="AF137" t="s">
        <v>1972</v>
      </c>
      <c r="AG137" t="s">
        <v>1973</v>
      </c>
      <c r="AH137" t="s">
        <v>309</v>
      </c>
      <c r="AI137" t="s">
        <v>331</v>
      </c>
      <c r="AJ137" t="str">
        <f t="shared" si="26"/>
        <v>SFVA-1-00122-EL-F-02003-EG-D2-JVFCCSJ-SD-pdf-a</v>
      </c>
      <c r="AK137" s="39" t="s">
        <v>2863</v>
      </c>
      <c r="AL137" t="str">
        <f t="shared" si="27"/>
        <v>SFVA-1-00122-EL-F-02003-EG-D2-JVFCCSJ-SD-pdf-a-MEP. CP2. Cable trays. General Arrangement. Zone 3. Ground Floor +0.00.pdf</v>
      </c>
      <c r="AM137" t="s">
        <v>172</v>
      </c>
    </row>
    <row r="138" spans="1:39" x14ac:dyDescent="0.25">
      <c r="A138" t="s">
        <v>16</v>
      </c>
      <c r="B138" s="3"/>
      <c r="C138" s="3">
        <v>13</v>
      </c>
      <c r="D138" s="3" t="s">
        <v>118</v>
      </c>
      <c r="E138" s="3">
        <v>52</v>
      </c>
      <c r="F138" t="s">
        <v>279</v>
      </c>
      <c r="G138" t="s">
        <v>280</v>
      </c>
      <c r="H138" t="s">
        <v>354</v>
      </c>
      <c r="I138" t="s">
        <v>434</v>
      </c>
      <c r="J138" t="s">
        <v>283</v>
      </c>
      <c r="K138" t="s">
        <v>1170</v>
      </c>
      <c r="L138" t="s">
        <v>285</v>
      </c>
      <c r="M138" t="s">
        <v>1110</v>
      </c>
      <c r="N138" t="s">
        <v>287</v>
      </c>
      <c r="O138" t="s">
        <v>288</v>
      </c>
      <c r="P138" t="s">
        <v>309</v>
      </c>
      <c r="Q138" t="s">
        <v>331</v>
      </c>
      <c r="R138" t="str">
        <f t="shared" si="24"/>
        <v>SFVA-1-00122-EL-F-02231-EG-D2-IDOM-DD-pdf-a</v>
      </c>
      <c r="S138" t="s">
        <v>1317</v>
      </c>
      <c r="T138" t="str">
        <f t="shared" si="25"/>
        <v>SFVA-1-00122-EL-F-02231-EG-D2-IDOM-DD-pdf-a-MEP. (CP2). Cable trays. General Arrangement. Ground Floor +0.00.pdf</v>
      </c>
      <c r="U138" t="s">
        <v>172</v>
      </c>
      <c r="V138" s="3">
        <v>1</v>
      </c>
      <c r="W138" s="3" t="s">
        <v>118</v>
      </c>
      <c r="X138" t="s">
        <v>279</v>
      </c>
      <c r="Y138" t="s">
        <v>280</v>
      </c>
      <c r="Z138" t="s">
        <v>354</v>
      </c>
      <c r="AA138" t="s">
        <v>434</v>
      </c>
      <c r="AB138" t="s">
        <v>283</v>
      </c>
      <c r="AC138" s="21" t="s">
        <v>406</v>
      </c>
      <c r="AD138" t="s">
        <v>285</v>
      </c>
      <c r="AE138" t="s">
        <v>1110</v>
      </c>
      <c r="AF138" t="s">
        <v>1972</v>
      </c>
      <c r="AG138" t="s">
        <v>1973</v>
      </c>
      <c r="AH138" t="s">
        <v>309</v>
      </c>
      <c r="AI138" t="s">
        <v>331</v>
      </c>
      <c r="AJ138" t="str">
        <f t="shared" si="26"/>
        <v>SFVA-1-00122-EL-F-02004-EG-D2-JVFCCSJ-SD-pdf-a</v>
      </c>
      <c r="AK138" s="39" t="s">
        <v>2864</v>
      </c>
      <c r="AL138" t="str">
        <f t="shared" si="27"/>
        <v>SFVA-1-00122-EL-F-02004-EG-D2-JVFCCSJ-SD-pdf-a-MEP. CP2. Cable trays. General Arrangement. Zone 4. Ground Floor +0.00.pdf</v>
      </c>
      <c r="AM138" t="s">
        <v>172</v>
      </c>
    </row>
    <row r="139" spans="1:39" x14ac:dyDescent="0.25">
      <c r="A139" t="s">
        <v>16</v>
      </c>
      <c r="B139" s="3"/>
      <c r="C139" s="3">
        <v>13</v>
      </c>
      <c r="D139" s="3" t="s">
        <v>118</v>
      </c>
      <c r="E139" s="3">
        <v>52</v>
      </c>
      <c r="F139" t="s">
        <v>279</v>
      </c>
      <c r="G139" t="s">
        <v>280</v>
      </c>
      <c r="H139" t="s">
        <v>354</v>
      </c>
      <c r="I139" t="s">
        <v>434</v>
      </c>
      <c r="J139" t="s">
        <v>283</v>
      </c>
      <c r="K139" t="s">
        <v>1171</v>
      </c>
      <c r="L139" t="s">
        <v>292</v>
      </c>
      <c r="M139" t="s">
        <v>1110</v>
      </c>
      <c r="N139" t="s">
        <v>287</v>
      </c>
      <c r="O139" t="s">
        <v>288</v>
      </c>
      <c r="P139" t="s">
        <v>309</v>
      </c>
      <c r="Q139" t="s">
        <v>331</v>
      </c>
      <c r="R139" t="str">
        <f>+_xlfn.TEXTJOIN("-",TRUE,F139:Q139)</f>
        <v>SFVA-1-00122-EL-F-02232-E1-D2-IDOM-DD-pdf-a</v>
      </c>
      <c r="S139" t="s">
        <v>1318</v>
      </c>
      <c r="T139" t="str">
        <f>+_xlfn.CONCAT(R139,"-",S139)</f>
        <v>SFVA-1-00122-EL-F-02232-E1-D2-IDOM-DD-pdf-a-MEP. (CP2). Cable trays. General Arrangement. Level +5.50.pdf</v>
      </c>
      <c r="U139" t="s">
        <v>172</v>
      </c>
      <c r="V139" s="3">
        <v>1</v>
      </c>
      <c r="W139" s="3" t="s">
        <v>118</v>
      </c>
      <c r="X139" t="s">
        <v>279</v>
      </c>
      <c r="Y139" t="s">
        <v>280</v>
      </c>
      <c r="Z139" t="s">
        <v>354</v>
      </c>
      <c r="AA139" t="s">
        <v>434</v>
      </c>
      <c r="AB139" t="s">
        <v>283</v>
      </c>
      <c r="AC139" s="21" t="s">
        <v>2035</v>
      </c>
      <c r="AD139" t="s">
        <v>292</v>
      </c>
      <c r="AE139" t="s">
        <v>1110</v>
      </c>
      <c r="AF139" t="s">
        <v>1972</v>
      </c>
      <c r="AG139" t="s">
        <v>1973</v>
      </c>
      <c r="AH139" t="s">
        <v>309</v>
      </c>
      <c r="AI139" t="s">
        <v>331</v>
      </c>
      <c r="AJ139" t="str">
        <f>+_xlfn.TEXTJOIN("-",TRUE,X139:AI139)</f>
        <v>SFVA-1-00122-EL-F-02100-E1-D2-JVFCCSJ-SD-pdf-a</v>
      </c>
      <c r="AK139" s="39" t="s">
        <v>2865</v>
      </c>
      <c r="AL139" t="str">
        <f>+_xlfn.CONCAT(AJ139,"-",AK139)</f>
        <v>SFVA-1-00122-EL-F-02100-E1-D2-JVFCCSJ-SD-pdf-a-MEP. CP2. Cable trays. General Arrangement. General. Level +5.50.pdf</v>
      </c>
      <c r="AM139" t="s">
        <v>172</v>
      </c>
    </row>
    <row r="140" spans="1:39" x14ac:dyDescent="0.25">
      <c r="A140" t="s">
        <v>16</v>
      </c>
      <c r="B140" s="3"/>
      <c r="C140" s="3">
        <v>13</v>
      </c>
      <c r="D140" s="3" t="s">
        <v>118</v>
      </c>
      <c r="E140" s="3">
        <v>52</v>
      </c>
      <c r="F140" t="s">
        <v>279</v>
      </c>
      <c r="G140" t="s">
        <v>280</v>
      </c>
      <c r="H140" t="s">
        <v>354</v>
      </c>
      <c r="I140" t="s">
        <v>434</v>
      </c>
      <c r="J140" t="s">
        <v>283</v>
      </c>
      <c r="K140" t="s">
        <v>1171</v>
      </c>
      <c r="L140" t="s">
        <v>292</v>
      </c>
      <c r="M140" t="s">
        <v>1110</v>
      </c>
      <c r="N140" t="s">
        <v>287</v>
      </c>
      <c r="O140" t="s">
        <v>288</v>
      </c>
      <c r="P140" t="s">
        <v>309</v>
      </c>
      <c r="Q140" t="s">
        <v>331</v>
      </c>
      <c r="R140" t="str">
        <f t="shared" ref="R140:R143" si="28">+_xlfn.TEXTJOIN("-",TRUE,F140:Q140)</f>
        <v>SFVA-1-00122-EL-F-02232-E1-D2-IDOM-DD-pdf-a</v>
      </c>
      <c r="S140" t="s">
        <v>1318</v>
      </c>
      <c r="T140" t="str">
        <f t="shared" ref="T140:T143" si="29">+_xlfn.CONCAT(R140,"-",S140)</f>
        <v>SFVA-1-00122-EL-F-02232-E1-D2-IDOM-DD-pdf-a-MEP. (CP2). Cable trays. General Arrangement. Level +5.50.pdf</v>
      </c>
      <c r="U140" t="s">
        <v>172</v>
      </c>
      <c r="V140" s="3">
        <v>1</v>
      </c>
      <c r="W140" s="3" t="s">
        <v>118</v>
      </c>
      <c r="X140" t="s">
        <v>279</v>
      </c>
      <c r="Y140" t="s">
        <v>280</v>
      </c>
      <c r="Z140" t="s">
        <v>354</v>
      </c>
      <c r="AA140" t="s">
        <v>434</v>
      </c>
      <c r="AB140" t="s">
        <v>283</v>
      </c>
      <c r="AC140" s="21" t="s">
        <v>2039</v>
      </c>
      <c r="AD140" t="s">
        <v>292</v>
      </c>
      <c r="AE140" t="s">
        <v>1110</v>
      </c>
      <c r="AF140" t="s">
        <v>1972</v>
      </c>
      <c r="AG140" t="s">
        <v>1973</v>
      </c>
      <c r="AH140" t="s">
        <v>309</v>
      </c>
      <c r="AI140" t="s">
        <v>331</v>
      </c>
      <c r="AJ140" t="str">
        <f t="shared" ref="AJ140:AJ143" si="30">+_xlfn.TEXTJOIN("-",TRUE,X140:AI140)</f>
        <v>SFVA-1-00122-EL-F-02101-E1-D2-JVFCCSJ-SD-pdf-a</v>
      </c>
      <c r="AK140" s="39" t="s">
        <v>2866</v>
      </c>
      <c r="AL140" t="str">
        <f t="shared" ref="AL140:AL143" si="31">+_xlfn.CONCAT(AJ140,"-",AK140)</f>
        <v>SFVA-1-00122-EL-F-02101-E1-D2-JVFCCSJ-SD-pdf-a-MEP. CP2. Cable trays. General Arrangement. Zone 1. Level +5.50.pdf</v>
      </c>
      <c r="AM140" t="s">
        <v>172</v>
      </c>
    </row>
    <row r="141" spans="1:39" x14ac:dyDescent="0.25">
      <c r="A141" t="s">
        <v>16</v>
      </c>
      <c r="B141" s="3"/>
      <c r="C141" s="3">
        <v>13</v>
      </c>
      <c r="D141" s="3" t="s">
        <v>118</v>
      </c>
      <c r="E141" s="3">
        <v>52</v>
      </c>
      <c r="F141" t="s">
        <v>279</v>
      </c>
      <c r="G141" t="s">
        <v>280</v>
      </c>
      <c r="H141" t="s">
        <v>354</v>
      </c>
      <c r="I141" t="s">
        <v>434</v>
      </c>
      <c r="J141" t="s">
        <v>283</v>
      </c>
      <c r="K141" t="s">
        <v>1171</v>
      </c>
      <c r="L141" t="s">
        <v>292</v>
      </c>
      <c r="M141" t="s">
        <v>1110</v>
      </c>
      <c r="N141" t="s">
        <v>287</v>
      </c>
      <c r="O141" t="s">
        <v>288</v>
      </c>
      <c r="P141" t="s">
        <v>309</v>
      </c>
      <c r="Q141" t="s">
        <v>331</v>
      </c>
      <c r="R141" t="str">
        <f t="shared" si="28"/>
        <v>SFVA-1-00122-EL-F-02232-E1-D2-IDOM-DD-pdf-a</v>
      </c>
      <c r="S141" t="s">
        <v>1318</v>
      </c>
      <c r="T141" t="str">
        <f t="shared" si="29"/>
        <v>SFVA-1-00122-EL-F-02232-E1-D2-IDOM-DD-pdf-a-MEP. (CP2). Cable trays. General Arrangement. Level +5.50.pdf</v>
      </c>
      <c r="U141" t="s">
        <v>172</v>
      </c>
      <c r="V141" s="3">
        <v>1</v>
      </c>
      <c r="W141" s="3" t="s">
        <v>118</v>
      </c>
      <c r="X141" t="s">
        <v>279</v>
      </c>
      <c r="Y141" t="s">
        <v>280</v>
      </c>
      <c r="Z141" t="s">
        <v>354</v>
      </c>
      <c r="AA141" t="s">
        <v>434</v>
      </c>
      <c r="AB141" t="s">
        <v>283</v>
      </c>
      <c r="AC141" s="21" t="s">
        <v>2040</v>
      </c>
      <c r="AD141" t="s">
        <v>292</v>
      </c>
      <c r="AE141" t="s">
        <v>1110</v>
      </c>
      <c r="AF141" t="s">
        <v>1972</v>
      </c>
      <c r="AG141" t="s">
        <v>1973</v>
      </c>
      <c r="AH141" t="s">
        <v>309</v>
      </c>
      <c r="AI141" t="s">
        <v>331</v>
      </c>
      <c r="AJ141" t="str">
        <f t="shared" si="30"/>
        <v>SFVA-1-00122-EL-F-02102-E1-D2-JVFCCSJ-SD-pdf-a</v>
      </c>
      <c r="AK141" s="39" t="s">
        <v>2867</v>
      </c>
      <c r="AL141" t="str">
        <f t="shared" si="31"/>
        <v>SFVA-1-00122-EL-F-02102-E1-D2-JVFCCSJ-SD-pdf-a-MEP. CP2. Cable trays. General Arrangement. Zone 2. Level +5.50.pdf</v>
      </c>
      <c r="AM141" t="s">
        <v>172</v>
      </c>
    </row>
    <row r="142" spans="1:39" x14ac:dyDescent="0.25">
      <c r="A142" t="s">
        <v>16</v>
      </c>
      <c r="B142" s="3"/>
      <c r="C142" s="3">
        <v>13</v>
      </c>
      <c r="D142" s="3" t="s">
        <v>118</v>
      </c>
      <c r="E142" s="3">
        <v>52</v>
      </c>
      <c r="F142" t="s">
        <v>279</v>
      </c>
      <c r="G142" t="s">
        <v>280</v>
      </c>
      <c r="H142" t="s">
        <v>354</v>
      </c>
      <c r="I142" t="s">
        <v>434</v>
      </c>
      <c r="J142" t="s">
        <v>283</v>
      </c>
      <c r="K142" t="s">
        <v>1171</v>
      </c>
      <c r="L142" t="s">
        <v>292</v>
      </c>
      <c r="M142" t="s">
        <v>1110</v>
      </c>
      <c r="N142" t="s">
        <v>287</v>
      </c>
      <c r="O142" t="s">
        <v>288</v>
      </c>
      <c r="P142" t="s">
        <v>309</v>
      </c>
      <c r="Q142" t="s">
        <v>331</v>
      </c>
      <c r="R142" t="str">
        <f t="shared" si="28"/>
        <v>SFVA-1-00122-EL-F-02232-E1-D2-IDOM-DD-pdf-a</v>
      </c>
      <c r="S142" t="s">
        <v>1318</v>
      </c>
      <c r="T142" t="str">
        <f t="shared" si="29"/>
        <v>SFVA-1-00122-EL-F-02232-E1-D2-IDOM-DD-pdf-a-MEP. (CP2). Cable trays. General Arrangement. Level +5.50.pdf</v>
      </c>
      <c r="U142" t="s">
        <v>172</v>
      </c>
      <c r="V142" s="3">
        <v>1</v>
      </c>
      <c r="W142" s="3" t="s">
        <v>118</v>
      </c>
      <c r="X142" t="s">
        <v>279</v>
      </c>
      <c r="Y142" t="s">
        <v>280</v>
      </c>
      <c r="Z142" t="s">
        <v>354</v>
      </c>
      <c r="AA142" t="s">
        <v>434</v>
      </c>
      <c r="AB142" t="s">
        <v>283</v>
      </c>
      <c r="AC142" s="21" t="s">
        <v>2041</v>
      </c>
      <c r="AD142" t="s">
        <v>292</v>
      </c>
      <c r="AE142" t="s">
        <v>1110</v>
      </c>
      <c r="AF142" t="s">
        <v>1972</v>
      </c>
      <c r="AG142" t="s">
        <v>1973</v>
      </c>
      <c r="AH142" t="s">
        <v>309</v>
      </c>
      <c r="AI142" t="s">
        <v>331</v>
      </c>
      <c r="AJ142" t="str">
        <f t="shared" si="30"/>
        <v>SFVA-1-00122-EL-F-02103-E1-D2-JVFCCSJ-SD-pdf-a</v>
      </c>
      <c r="AK142" s="39" t="s">
        <v>2868</v>
      </c>
      <c r="AL142" t="str">
        <f t="shared" si="31"/>
        <v>SFVA-1-00122-EL-F-02103-E1-D2-JVFCCSJ-SD-pdf-a-MEP. CP2. Cable trays. General Arrangement. Zone 3. Level +5.50.pdf</v>
      </c>
      <c r="AM142" t="s">
        <v>172</v>
      </c>
    </row>
    <row r="143" spans="1:39" x14ac:dyDescent="0.25">
      <c r="A143" t="s">
        <v>16</v>
      </c>
      <c r="B143" s="3"/>
      <c r="C143" s="3">
        <v>13</v>
      </c>
      <c r="D143" s="3" t="s">
        <v>118</v>
      </c>
      <c r="E143" s="3">
        <v>52</v>
      </c>
      <c r="F143" t="s">
        <v>279</v>
      </c>
      <c r="G143" t="s">
        <v>280</v>
      </c>
      <c r="H143" t="s">
        <v>354</v>
      </c>
      <c r="I143" t="s">
        <v>434</v>
      </c>
      <c r="J143" t="s">
        <v>283</v>
      </c>
      <c r="K143" t="s">
        <v>1171</v>
      </c>
      <c r="L143" t="s">
        <v>292</v>
      </c>
      <c r="M143" t="s">
        <v>1110</v>
      </c>
      <c r="N143" t="s">
        <v>287</v>
      </c>
      <c r="O143" t="s">
        <v>288</v>
      </c>
      <c r="P143" t="s">
        <v>309</v>
      </c>
      <c r="Q143" t="s">
        <v>331</v>
      </c>
      <c r="R143" t="str">
        <f t="shared" si="28"/>
        <v>SFVA-1-00122-EL-F-02232-E1-D2-IDOM-DD-pdf-a</v>
      </c>
      <c r="S143" t="s">
        <v>1318</v>
      </c>
      <c r="T143" t="str">
        <f t="shared" si="29"/>
        <v>SFVA-1-00122-EL-F-02232-E1-D2-IDOM-DD-pdf-a-MEP. (CP2). Cable trays. General Arrangement. Level +5.50.pdf</v>
      </c>
      <c r="U143" t="s">
        <v>172</v>
      </c>
      <c r="V143" s="3">
        <v>1</v>
      </c>
      <c r="W143" s="3" t="s">
        <v>118</v>
      </c>
      <c r="X143" t="s">
        <v>279</v>
      </c>
      <c r="Y143" t="s">
        <v>280</v>
      </c>
      <c r="Z143" t="s">
        <v>354</v>
      </c>
      <c r="AA143" t="s">
        <v>434</v>
      </c>
      <c r="AB143" t="s">
        <v>283</v>
      </c>
      <c r="AC143" s="21" t="s">
        <v>2042</v>
      </c>
      <c r="AD143" t="s">
        <v>292</v>
      </c>
      <c r="AE143" t="s">
        <v>1110</v>
      </c>
      <c r="AF143" t="s">
        <v>1972</v>
      </c>
      <c r="AG143" t="s">
        <v>1973</v>
      </c>
      <c r="AH143" t="s">
        <v>309</v>
      </c>
      <c r="AI143" t="s">
        <v>331</v>
      </c>
      <c r="AJ143" t="str">
        <f t="shared" si="30"/>
        <v>SFVA-1-00122-EL-F-02104-E1-D2-JVFCCSJ-SD-pdf-a</v>
      </c>
      <c r="AK143" s="39" t="s">
        <v>2869</v>
      </c>
      <c r="AL143" t="str">
        <f t="shared" si="31"/>
        <v>SFVA-1-00122-EL-F-02104-E1-D2-JVFCCSJ-SD-pdf-a-MEP. CP2. Cable trays. General Arrangement. Zone 4. Level +5.50.pdf</v>
      </c>
      <c r="AM143" t="s">
        <v>172</v>
      </c>
    </row>
    <row r="144" spans="1:39" x14ac:dyDescent="0.25">
      <c r="A144" t="s">
        <v>16</v>
      </c>
      <c r="B144" s="3"/>
      <c r="C144" s="3">
        <v>13</v>
      </c>
      <c r="D144" s="3" t="s">
        <v>118</v>
      </c>
      <c r="E144" s="3">
        <v>52</v>
      </c>
      <c r="F144" t="s">
        <v>279</v>
      </c>
      <c r="G144" t="s">
        <v>280</v>
      </c>
      <c r="H144" t="s">
        <v>354</v>
      </c>
      <c r="I144" t="s">
        <v>434</v>
      </c>
      <c r="J144" t="s">
        <v>283</v>
      </c>
      <c r="K144" t="s">
        <v>1172</v>
      </c>
      <c r="L144" t="s">
        <v>346</v>
      </c>
      <c r="M144" t="s">
        <v>1110</v>
      </c>
      <c r="N144" t="s">
        <v>287</v>
      </c>
      <c r="O144" t="s">
        <v>288</v>
      </c>
      <c r="P144" t="s">
        <v>309</v>
      </c>
      <c r="Q144" t="s">
        <v>331</v>
      </c>
      <c r="R144" t="str">
        <f>+_xlfn.TEXTJOIN("-",TRUE,F144:Q144)</f>
        <v>SFVA-1-00122-EL-F-02234-M1-D2-IDOM-DD-pdf-a</v>
      </c>
      <c r="S144" t="s">
        <v>1319</v>
      </c>
      <c r="T144" t="str">
        <f>+_xlfn.CONCAT(R144,"-",S144)</f>
        <v>SFVA-1-00122-EL-F-02234-M1-D2-IDOM-DD-pdf-a-MEP. (CP2). Cable trays. General Arrangement. Level +9.10.pdf</v>
      </c>
      <c r="U144" t="s">
        <v>172</v>
      </c>
      <c r="V144" s="3">
        <v>1</v>
      </c>
      <c r="W144" s="3" t="s">
        <v>118</v>
      </c>
      <c r="X144" t="s">
        <v>279</v>
      </c>
      <c r="Y144" t="s">
        <v>280</v>
      </c>
      <c r="Z144" t="s">
        <v>354</v>
      </c>
      <c r="AA144" t="s">
        <v>434</v>
      </c>
      <c r="AB144" t="s">
        <v>283</v>
      </c>
      <c r="AC144" s="21" t="s">
        <v>2036</v>
      </c>
      <c r="AD144" t="s">
        <v>346</v>
      </c>
      <c r="AE144" t="s">
        <v>1110</v>
      </c>
      <c r="AF144" t="s">
        <v>1972</v>
      </c>
      <c r="AG144" t="s">
        <v>1973</v>
      </c>
      <c r="AH144" t="s">
        <v>309</v>
      </c>
      <c r="AI144" t="s">
        <v>331</v>
      </c>
      <c r="AJ144" t="str">
        <f>+_xlfn.TEXTJOIN("-",TRUE,X144:AI144)</f>
        <v>SFVA-1-00122-EL-F-02200-M1-D2-JVFCCSJ-SD-pdf-a</v>
      </c>
      <c r="AK144" s="39" t="s">
        <v>2870</v>
      </c>
      <c r="AL144" t="str">
        <f>+_xlfn.CONCAT(AJ144,"-",AK144)</f>
        <v>SFVA-1-00122-EL-F-02200-M1-D2-JVFCCSJ-SD-pdf-a-MEP. CP2. Cable trays. General Arrangement. General. Level +9.10.pdf</v>
      </c>
      <c r="AM144" t="s">
        <v>172</v>
      </c>
    </row>
    <row r="145" spans="1:39" x14ac:dyDescent="0.25">
      <c r="A145" t="s">
        <v>16</v>
      </c>
      <c r="B145" s="3"/>
      <c r="C145" s="3">
        <v>13</v>
      </c>
      <c r="D145" s="3" t="s">
        <v>118</v>
      </c>
      <c r="E145" s="3">
        <v>52</v>
      </c>
      <c r="F145" t="s">
        <v>279</v>
      </c>
      <c r="G145" t="s">
        <v>280</v>
      </c>
      <c r="H145" t="s">
        <v>354</v>
      </c>
      <c r="I145" t="s">
        <v>434</v>
      </c>
      <c r="J145" t="s">
        <v>283</v>
      </c>
      <c r="K145" t="s">
        <v>1172</v>
      </c>
      <c r="L145" t="s">
        <v>346</v>
      </c>
      <c r="M145" t="s">
        <v>1110</v>
      </c>
      <c r="N145" t="s">
        <v>287</v>
      </c>
      <c r="O145" t="s">
        <v>288</v>
      </c>
      <c r="P145" t="s">
        <v>309</v>
      </c>
      <c r="Q145" t="s">
        <v>331</v>
      </c>
      <c r="R145" t="str">
        <f t="shared" ref="R145:R148" si="32">+_xlfn.TEXTJOIN("-",TRUE,F145:Q145)</f>
        <v>SFVA-1-00122-EL-F-02234-M1-D2-IDOM-DD-pdf-a</v>
      </c>
      <c r="S145" t="s">
        <v>1319</v>
      </c>
      <c r="T145" t="str">
        <f t="shared" ref="T145:T148" si="33">+_xlfn.CONCAT(R145,"-",S145)</f>
        <v>SFVA-1-00122-EL-F-02234-M1-D2-IDOM-DD-pdf-a-MEP. (CP2). Cable trays. General Arrangement. Level +9.10.pdf</v>
      </c>
      <c r="U145" t="s">
        <v>172</v>
      </c>
      <c r="V145" s="3">
        <v>1</v>
      </c>
      <c r="W145" s="3" t="s">
        <v>118</v>
      </c>
      <c r="X145" t="s">
        <v>279</v>
      </c>
      <c r="Y145" t="s">
        <v>280</v>
      </c>
      <c r="Z145" t="s">
        <v>354</v>
      </c>
      <c r="AA145" t="s">
        <v>434</v>
      </c>
      <c r="AB145" t="s">
        <v>283</v>
      </c>
      <c r="AC145" s="21" t="s">
        <v>2043</v>
      </c>
      <c r="AD145" t="s">
        <v>346</v>
      </c>
      <c r="AE145" t="s">
        <v>1110</v>
      </c>
      <c r="AF145" t="s">
        <v>1972</v>
      </c>
      <c r="AG145" t="s">
        <v>1973</v>
      </c>
      <c r="AH145" t="s">
        <v>309</v>
      </c>
      <c r="AI145" t="s">
        <v>331</v>
      </c>
      <c r="AJ145" t="str">
        <f t="shared" ref="AJ145:AJ148" si="34">+_xlfn.TEXTJOIN("-",TRUE,X145:AI145)</f>
        <v>SFVA-1-00122-EL-F-02201-M1-D2-JVFCCSJ-SD-pdf-a</v>
      </c>
      <c r="AK145" s="39" t="s">
        <v>2871</v>
      </c>
      <c r="AL145" t="str">
        <f t="shared" ref="AL145:AL148" si="35">+_xlfn.CONCAT(AJ145,"-",AK145)</f>
        <v>SFVA-1-00122-EL-F-02201-M1-D2-JVFCCSJ-SD-pdf-a-MEP. CP2. Cable trays. General Arrangement. Zone 1. Level +9.10.pdf</v>
      </c>
      <c r="AM145" t="s">
        <v>172</v>
      </c>
    </row>
    <row r="146" spans="1:39" x14ac:dyDescent="0.25">
      <c r="A146" t="s">
        <v>16</v>
      </c>
      <c r="B146" s="3"/>
      <c r="C146" s="3">
        <v>13</v>
      </c>
      <c r="D146" s="3" t="s">
        <v>118</v>
      </c>
      <c r="E146" s="3">
        <v>52</v>
      </c>
      <c r="F146" t="s">
        <v>279</v>
      </c>
      <c r="G146" t="s">
        <v>280</v>
      </c>
      <c r="H146" t="s">
        <v>354</v>
      </c>
      <c r="I146" t="s">
        <v>434</v>
      </c>
      <c r="J146" t="s">
        <v>283</v>
      </c>
      <c r="K146" t="s">
        <v>1172</v>
      </c>
      <c r="L146" t="s">
        <v>346</v>
      </c>
      <c r="M146" t="s">
        <v>1110</v>
      </c>
      <c r="N146" t="s">
        <v>287</v>
      </c>
      <c r="O146" t="s">
        <v>288</v>
      </c>
      <c r="P146" t="s">
        <v>309</v>
      </c>
      <c r="Q146" t="s">
        <v>331</v>
      </c>
      <c r="R146" t="str">
        <f t="shared" si="32"/>
        <v>SFVA-1-00122-EL-F-02234-M1-D2-IDOM-DD-pdf-a</v>
      </c>
      <c r="S146" t="s">
        <v>1319</v>
      </c>
      <c r="T146" t="str">
        <f t="shared" si="33"/>
        <v>SFVA-1-00122-EL-F-02234-M1-D2-IDOM-DD-pdf-a-MEP. (CP2). Cable trays. General Arrangement. Level +9.10.pdf</v>
      </c>
      <c r="U146" t="s">
        <v>172</v>
      </c>
      <c r="V146" s="3">
        <v>1</v>
      </c>
      <c r="W146" s="3" t="s">
        <v>118</v>
      </c>
      <c r="X146" t="s">
        <v>279</v>
      </c>
      <c r="Y146" t="s">
        <v>280</v>
      </c>
      <c r="Z146" t="s">
        <v>354</v>
      </c>
      <c r="AA146" t="s">
        <v>434</v>
      </c>
      <c r="AB146" t="s">
        <v>283</v>
      </c>
      <c r="AC146" s="21" t="s">
        <v>2044</v>
      </c>
      <c r="AD146" t="s">
        <v>346</v>
      </c>
      <c r="AE146" t="s">
        <v>1110</v>
      </c>
      <c r="AF146" t="s">
        <v>1972</v>
      </c>
      <c r="AG146" t="s">
        <v>1973</v>
      </c>
      <c r="AH146" t="s">
        <v>309</v>
      </c>
      <c r="AI146" t="s">
        <v>331</v>
      </c>
      <c r="AJ146" t="str">
        <f t="shared" si="34"/>
        <v>SFVA-1-00122-EL-F-02202-M1-D2-JVFCCSJ-SD-pdf-a</v>
      </c>
      <c r="AK146" s="39" t="s">
        <v>2872</v>
      </c>
      <c r="AL146" t="str">
        <f t="shared" si="35"/>
        <v>SFVA-1-00122-EL-F-02202-M1-D2-JVFCCSJ-SD-pdf-a-MEP. CP2. Cable trays. General Arrangement. Zone 2. Level +9.10.pdf</v>
      </c>
      <c r="AM146" t="s">
        <v>172</v>
      </c>
    </row>
    <row r="147" spans="1:39" x14ac:dyDescent="0.25">
      <c r="A147" t="s">
        <v>16</v>
      </c>
      <c r="B147" s="3"/>
      <c r="C147" s="3">
        <v>13</v>
      </c>
      <c r="D147" s="3" t="s">
        <v>118</v>
      </c>
      <c r="E147" s="3">
        <v>52</v>
      </c>
      <c r="F147" t="s">
        <v>279</v>
      </c>
      <c r="G147" t="s">
        <v>280</v>
      </c>
      <c r="H147" t="s">
        <v>354</v>
      </c>
      <c r="I147" t="s">
        <v>434</v>
      </c>
      <c r="J147" t="s">
        <v>283</v>
      </c>
      <c r="K147" t="s">
        <v>1172</v>
      </c>
      <c r="L147" t="s">
        <v>346</v>
      </c>
      <c r="M147" t="s">
        <v>1110</v>
      </c>
      <c r="N147" t="s">
        <v>287</v>
      </c>
      <c r="O147" t="s">
        <v>288</v>
      </c>
      <c r="P147" t="s">
        <v>309</v>
      </c>
      <c r="Q147" t="s">
        <v>331</v>
      </c>
      <c r="R147" t="str">
        <f t="shared" si="32"/>
        <v>SFVA-1-00122-EL-F-02234-M1-D2-IDOM-DD-pdf-a</v>
      </c>
      <c r="S147" t="s">
        <v>1319</v>
      </c>
      <c r="T147" t="str">
        <f t="shared" si="33"/>
        <v>SFVA-1-00122-EL-F-02234-M1-D2-IDOM-DD-pdf-a-MEP. (CP2). Cable trays. General Arrangement. Level +9.10.pdf</v>
      </c>
      <c r="U147" t="s">
        <v>172</v>
      </c>
      <c r="V147" s="3">
        <v>1</v>
      </c>
      <c r="W147" s="3" t="s">
        <v>118</v>
      </c>
      <c r="X147" t="s">
        <v>279</v>
      </c>
      <c r="Y147" t="s">
        <v>280</v>
      </c>
      <c r="Z147" t="s">
        <v>354</v>
      </c>
      <c r="AA147" t="s">
        <v>434</v>
      </c>
      <c r="AB147" t="s">
        <v>283</v>
      </c>
      <c r="AC147" s="21" t="s">
        <v>1216</v>
      </c>
      <c r="AD147" t="s">
        <v>346</v>
      </c>
      <c r="AE147" t="s">
        <v>1110</v>
      </c>
      <c r="AF147" t="s">
        <v>1972</v>
      </c>
      <c r="AG147" t="s">
        <v>1973</v>
      </c>
      <c r="AH147" t="s">
        <v>309</v>
      </c>
      <c r="AI147" t="s">
        <v>331</v>
      </c>
      <c r="AJ147" t="str">
        <f t="shared" si="34"/>
        <v>SFVA-1-00122-EL-F-02203-M1-D2-JVFCCSJ-SD-pdf-a</v>
      </c>
      <c r="AK147" s="39" t="s">
        <v>2873</v>
      </c>
      <c r="AL147" t="str">
        <f t="shared" si="35"/>
        <v>SFVA-1-00122-EL-F-02203-M1-D2-JVFCCSJ-SD-pdf-a-MEP. CP2. Cable trays. General Arrangement. Zone 3. Level +9.10.pdf</v>
      </c>
      <c r="AM147" t="s">
        <v>172</v>
      </c>
    </row>
    <row r="148" spans="1:39" x14ac:dyDescent="0.25">
      <c r="A148" t="s">
        <v>16</v>
      </c>
      <c r="B148" s="3"/>
      <c r="C148" s="3">
        <v>13</v>
      </c>
      <c r="D148" s="3" t="s">
        <v>118</v>
      </c>
      <c r="E148" s="3">
        <v>52</v>
      </c>
      <c r="F148" t="s">
        <v>279</v>
      </c>
      <c r="G148" t="s">
        <v>280</v>
      </c>
      <c r="H148" t="s">
        <v>354</v>
      </c>
      <c r="I148" t="s">
        <v>434</v>
      </c>
      <c r="J148" t="s">
        <v>283</v>
      </c>
      <c r="K148" t="s">
        <v>1172</v>
      </c>
      <c r="L148" t="s">
        <v>346</v>
      </c>
      <c r="M148" t="s">
        <v>1110</v>
      </c>
      <c r="N148" t="s">
        <v>287</v>
      </c>
      <c r="O148" t="s">
        <v>288</v>
      </c>
      <c r="P148" t="s">
        <v>309</v>
      </c>
      <c r="Q148" t="s">
        <v>331</v>
      </c>
      <c r="R148" t="str">
        <f t="shared" si="32"/>
        <v>SFVA-1-00122-EL-F-02234-M1-D2-IDOM-DD-pdf-a</v>
      </c>
      <c r="S148" t="s">
        <v>1319</v>
      </c>
      <c r="T148" t="str">
        <f t="shared" si="33"/>
        <v>SFVA-1-00122-EL-F-02234-M1-D2-IDOM-DD-pdf-a-MEP. (CP2). Cable trays. General Arrangement. Level +9.10.pdf</v>
      </c>
      <c r="U148" t="s">
        <v>172</v>
      </c>
      <c r="V148" s="3">
        <v>1</v>
      </c>
      <c r="W148" s="3" t="s">
        <v>118</v>
      </c>
      <c r="X148" t="s">
        <v>279</v>
      </c>
      <c r="Y148" t="s">
        <v>280</v>
      </c>
      <c r="Z148" t="s">
        <v>354</v>
      </c>
      <c r="AA148" t="s">
        <v>434</v>
      </c>
      <c r="AB148" t="s">
        <v>283</v>
      </c>
      <c r="AC148" s="21" t="s">
        <v>1217</v>
      </c>
      <c r="AD148" t="s">
        <v>346</v>
      </c>
      <c r="AE148" t="s">
        <v>1110</v>
      </c>
      <c r="AF148" t="s">
        <v>1972</v>
      </c>
      <c r="AG148" t="s">
        <v>1973</v>
      </c>
      <c r="AH148" t="s">
        <v>309</v>
      </c>
      <c r="AI148" t="s">
        <v>331</v>
      </c>
      <c r="AJ148" t="str">
        <f t="shared" si="34"/>
        <v>SFVA-1-00122-EL-F-02204-M1-D2-JVFCCSJ-SD-pdf-a</v>
      </c>
      <c r="AK148" s="39" t="s">
        <v>2874</v>
      </c>
      <c r="AL148" t="str">
        <f t="shared" si="35"/>
        <v>SFVA-1-00122-EL-F-02204-M1-D2-JVFCCSJ-SD-pdf-a-MEP. CP2. Cable trays. General Arrangement. Zone 4. Level +9.10.pdf</v>
      </c>
      <c r="AM148" t="s">
        <v>172</v>
      </c>
    </row>
    <row r="149" spans="1:39" x14ac:dyDescent="0.25">
      <c r="A149" t="s">
        <v>16</v>
      </c>
      <c r="B149" s="3"/>
      <c r="C149" s="3">
        <v>13</v>
      </c>
      <c r="D149" s="3" t="s">
        <v>118</v>
      </c>
      <c r="E149" s="3">
        <v>52</v>
      </c>
      <c r="F149" t="s">
        <v>279</v>
      </c>
      <c r="G149" t="s">
        <v>280</v>
      </c>
      <c r="H149" t="s">
        <v>354</v>
      </c>
      <c r="I149" t="s">
        <v>434</v>
      </c>
      <c r="J149" t="s">
        <v>283</v>
      </c>
      <c r="K149" t="s">
        <v>1173</v>
      </c>
      <c r="L149" t="s">
        <v>334</v>
      </c>
      <c r="M149" t="s">
        <v>1110</v>
      </c>
      <c r="N149" t="s">
        <v>287</v>
      </c>
      <c r="O149" t="s">
        <v>288</v>
      </c>
      <c r="P149" t="s">
        <v>309</v>
      </c>
      <c r="Q149" t="s">
        <v>331</v>
      </c>
      <c r="R149" t="str">
        <f>+_xlfn.TEXTJOIN("-",TRUE,F149:Q149)</f>
        <v>SFVA-1-00122-EL-F-02236-E3-D2-IDOM-DD-pdf-a</v>
      </c>
      <c r="S149" t="s">
        <v>1320</v>
      </c>
      <c r="T149" t="str">
        <f>+_xlfn.CONCAT(R149,"-",S149)</f>
        <v>SFVA-1-00122-EL-F-02236-E3-D2-IDOM-DD-pdf-a-MEP. (CP2). Cable trays. General Arrangement. Level +15.50.pdf</v>
      </c>
      <c r="U149" t="s">
        <v>172</v>
      </c>
      <c r="V149" s="3">
        <v>1</v>
      </c>
      <c r="W149" s="3" t="s">
        <v>118</v>
      </c>
      <c r="X149" t="s">
        <v>279</v>
      </c>
      <c r="Y149" t="s">
        <v>280</v>
      </c>
      <c r="Z149" t="s">
        <v>354</v>
      </c>
      <c r="AA149" t="s">
        <v>434</v>
      </c>
      <c r="AB149" t="s">
        <v>283</v>
      </c>
      <c r="AC149" s="21" t="s">
        <v>2037</v>
      </c>
      <c r="AD149" t="s">
        <v>334</v>
      </c>
      <c r="AE149" t="s">
        <v>1110</v>
      </c>
      <c r="AF149" t="s">
        <v>1972</v>
      </c>
      <c r="AG149" t="s">
        <v>1973</v>
      </c>
      <c r="AH149" t="s">
        <v>309</v>
      </c>
      <c r="AI149" t="s">
        <v>331</v>
      </c>
      <c r="AJ149" t="str">
        <f>+_xlfn.TEXTJOIN("-",TRUE,X149:AI149)</f>
        <v>SFVA-1-00122-EL-F-02300-E3-D2-JVFCCSJ-SD-pdf-a</v>
      </c>
      <c r="AK149" s="39" t="s">
        <v>2875</v>
      </c>
      <c r="AL149" t="str">
        <f>+_xlfn.CONCAT(AJ149,"-",AK149)</f>
        <v>SFVA-1-00122-EL-F-02300-E3-D2-JVFCCSJ-SD-pdf-a-MEP. CP2. Cable trays. General Arrangement. General. Level +15.50.pdf</v>
      </c>
      <c r="AM149" t="s">
        <v>172</v>
      </c>
    </row>
    <row r="150" spans="1:39" x14ac:dyDescent="0.25">
      <c r="A150" t="s">
        <v>16</v>
      </c>
      <c r="B150" s="3"/>
      <c r="C150" s="3">
        <v>13</v>
      </c>
      <c r="D150" s="3" t="s">
        <v>118</v>
      </c>
      <c r="E150" s="3">
        <v>52</v>
      </c>
      <c r="F150" t="s">
        <v>279</v>
      </c>
      <c r="G150" t="s">
        <v>280</v>
      </c>
      <c r="H150" t="s">
        <v>354</v>
      </c>
      <c r="I150" t="s">
        <v>434</v>
      </c>
      <c r="J150" t="s">
        <v>283</v>
      </c>
      <c r="K150" t="s">
        <v>1173</v>
      </c>
      <c r="L150" t="s">
        <v>334</v>
      </c>
      <c r="M150" t="s">
        <v>1110</v>
      </c>
      <c r="N150" t="s">
        <v>287</v>
      </c>
      <c r="O150" t="s">
        <v>288</v>
      </c>
      <c r="P150" t="s">
        <v>309</v>
      </c>
      <c r="Q150" t="s">
        <v>331</v>
      </c>
      <c r="R150" t="str">
        <f t="shared" ref="R150:R153" si="36">+_xlfn.TEXTJOIN("-",TRUE,F150:Q150)</f>
        <v>SFVA-1-00122-EL-F-02236-E3-D2-IDOM-DD-pdf-a</v>
      </c>
      <c r="S150" t="s">
        <v>1320</v>
      </c>
      <c r="T150" t="str">
        <f t="shared" ref="T150:T153" si="37">+_xlfn.CONCAT(R150,"-",S150)</f>
        <v>SFVA-1-00122-EL-F-02236-E3-D2-IDOM-DD-pdf-a-MEP. (CP2). Cable trays. General Arrangement. Level +15.50.pdf</v>
      </c>
      <c r="U150" t="s">
        <v>172</v>
      </c>
      <c r="V150" s="3">
        <v>1</v>
      </c>
      <c r="W150" s="3" t="s">
        <v>118</v>
      </c>
      <c r="X150" t="s">
        <v>279</v>
      </c>
      <c r="Y150" t="s">
        <v>280</v>
      </c>
      <c r="Z150" t="s">
        <v>354</v>
      </c>
      <c r="AA150" t="s">
        <v>434</v>
      </c>
      <c r="AB150" t="s">
        <v>283</v>
      </c>
      <c r="AC150" s="21" t="s">
        <v>2045</v>
      </c>
      <c r="AD150" t="s">
        <v>334</v>
      </c>
      <c r="AE150" t="s">
        <v>1110</v>
      </c>
      <c r="AF150" t="s">
        <v>1972</v>
      </c>
      <c r="AG150" t="s">
        <v>1973</v>
      </c>
      <c r="AH150" t="s">
        <v>309</v>
      </c>
      <c r="AI150" t="s">
        <v>331</v>
      </c>
      <c r="AJ150" t="str">
        <f t="shared" ref="AJ150:AJ153" si="38">+_xlfn.TEXTJOIN("-",TRUE,X150:AI150)</f>
        <v>SFVA-1-00122-EL-F-02301-E3-D2-JVFCCSJ-SD-pdf-a</v>
      </c>
      <c r="AK150" s="39" t="s">
        <v>2876</v>
      </c>
      <c r="AL150" t="str">
        <f t="shared" ref="AL150:AL153" si="39">+_xlfn.CONCAT(AJ150,"-",AK150)</f>
        <v>SFVA-1-00122-EL-F-02301-E3-D2-JVFCCSJ-SD-pdf-a-MEP. CP2. Cable trays. General Arrangement. Zone 1. Level +15.50.pdf</v>
      </c>
      <c r="AM150" t="s">
        <v>172</v>
      </c>
    </row>
    <row r="151" spans="1:39" x14ac:dyDescent="0.25">
      <c r="A151" t="s">
        <v>16</v>
      </c>
      <c r="B151" s="3"/>
      <c r="C151" s="3">
        <v>13</v>
      </c>
      <c r="D151" s="3" t="s">
        <v>118</v>
      </c>
      <c r="E151" s="3">
        <v>52</v>
      </c>
      <c r="F151" t="s">
        <v>279</v>
      </c>
      <c r="G151" t="s">
        <v>280</v>
      </c>
      <c r="H151" t="s">
        <v>354</v>
      </c>
      <c r="I151" t="s">
        <v>434</v>
      </c>
      <c r="J151" t="s">
        <v>283</v>
      </c>
      <c r="K151" t="s">
        <v>1173</v>
      </c>
      <c r="L151" t="s">
        <v>334</v>
      </c>
      <c r="M151" t="s">
        <v>1110</v>
      </c>
      <c r="N151" t="s">
        <v>287</v>
      </c>
      <c r="O151" t="s">
        <v>288</v>
      </c>
      <c r="P151" t="s">
        <v>309</v>
      </c>
      <c r="Q151" t="s">
        <v>331</v>
      </c>
      <c r="R151" t="str">
        <f t="shared" si="36"/>
        <v>SFVA-1-00122-EL-F-02236-E3-D2-IDOM-DD-pdf-a</v>
      </c>
      <c r="S151" t="s">
        <v>1320</v>
      </c>
      <c r="T151" t="str">
        <f t="shared" si="37"/>
        <v>SFVA-1-00122-EL-F-02236-E3-D2-IDOM-DD-pdf-a-MEP. (CP2). Cable trays. General Arrangement. Level +15.50.pdf</v>
      </c>
      <c r="U151" t="s">
        <v>172</v>
      </c>
      <c r="V151" s="3">
        <v>1</v>
      </c>
      <c r="W151" s="3" t="s">
        <v>118</v>
      </c>
      <c r="X151" t="s">
        <v>279</v>
      </c>
      <c r="Y151" t="s">
        <v>280</v>
      </c>
      <c r="Z151" t="s">
        <v>354</v>
      </c>
      <c r="AA151" t="s">
        <v>434</v>
      </c>
      <c r="AB151" t="s">
        <v>283</v>
      </c>
      <c r="AC151" s="21" t="s">
        <v>2046</v>
      </c>
      <c r="AD151" t="s">
        <v>334</v>
      </c>
      <c r="AE151" t="s">
        <v>1110</v>
      </c>
      <c r="AF151" t="s">
        <v>1972</v>
      </c>
      <c r="AG151" t="s">
        <v>1973</v>
      </c>
      <c r="AH151" t="s">
        <v>309</v>
      </c>
      <c r="AI151" t="s">
        <v>331</v>
      </c>
      <c r="AJ151" t="str">
        <f t="shared" si="38"/>
        <v>SFVA-1-00122-EL-F-02302-E3-D2-JVFCCSJ-SD-pdf-a</v>
      </c>
      <c r="AK151" s="39" t="s">
        <v>2877</v>
      </c>
      <c r="AL151" t="str">
        <f t="shared" si="39"/>
        <v>SFVA-1-00122-EL-F-02302-E3-D2-JVFCCSJ-SD-pdf-a-MEP. CP2. Cable trays. General Arrangement. Zone 2. Level +15.50.pdf</v>
      </c>
      <c r="AM151" t="s">
        <v>172</v>
      </c>
    </row>
    <row r="152" spans="1:39" x14ac:dyDescent="0.25">
      <c r="A152" t="s">
        <v>16</v>
      </c>
      <c r="B152" s="3"/>
      <c r="C152" s="3">
        <v>13</v>
      </c>
      <c r="D152" s="3" t="s">
        <v>118</v>
      </c>
      <c r="E152" s="3">
        <v>52</v>
      </c>
      <c r="F152" t="s">
        <v>279</v>
      </c>
      <c r="G152" t="s">
        <v>280</v>
      </c>
      <c r="H152" t="s">
        <v>354</v>
      </c>
      <c r="I152" t="s">
        <v>434</v>
      </c>
      <c r="J152" t="s">
        <v>283</v>
      </c>
      <c r="K152" t="s">
        <v>1173</v>
      </c>
      <c r="L152" t="s">
        <v>334</v>
      </c>
      <c r="M152" t="s">
        <v>1110</v>
      </c>
      <c r="N152" t="s">
        <v>287</v>
      </c>
      <c r="O152" t="s">
        <v>288</v>
      </c>
      <c r="P152" t="s">
        <v>309</v>
      </c>
      <c r="Q152" t="s">
        <v>331</v>
      </c>
      <c r="R152" t="str">
        <f t="shared" si="36"/>
        <v>SFVA-1-00122-EL-F-02236-E3-D2-IDOM-DD-pdf-a</v>
      </c>
      <c r="S152" t="s">
        <v>1320</v>
      </c>
      <c r="T152" t="str">
        <f t="shared" si="37"/>
        <v>SFVA-1-00122-EL-F-02236-E3-D2-IDOM-DD-pdf-a-MEP. (CP2). Cable trays. General Arrangement. Level +15.50.pdf</v>
      </c>
      <c r="U152" t="s">
        <v>172</v>
      </c>
      <c r="V152" s="3">
        <v>1</v>
      </c>
      <c r="W152" s="3" t="s">
        <v>118</v>
      </c>
      <c r="X152" t="s">
        <v>279</v>
      </c>
      <c r="Y152" t="s">
        <v>280</v>
      </c>
      <c r="Z152" t="s">
        <v>354</v>
      </c>
      <c r="AA152" t="s">
        <v>434</v>
      </c>
      <c r="AB152" t="s">
        <v>283</v>
      </c>
      <c r="AC152" s="21" t="s">
        <v>2047</v>
      </c>
      <c r="AD152" t="s">
        <v>334</v>
      </c>
      <c r="AE152" t="s">
        <v>1110</v>
      </c>
      <c r="AF152" t="s">
        <v>1972</v>
      </c>
      <c r="AG152" t="s">
        <v>1973</v>
      </c>
      <c r="AH152" t="s">
        <v>309</v>
      </c>
      <c r="AI152" t="s">
        <v>331</v>
      </c>
      <c r="AJ152" t="str">
        <f t="shared" si="38"/>
        <v>SFVA-1-00122-EL-F-02303-E3-D2-JVFCCSJ-SD-pdf-a</v>
      </c>
      <c r="AK152" s="39" t="s">
        <v>2878</v>
      </c>
      <c r="AL152" t="str">
        <f t="shared" si="39"/>
        <v>SFVA-1-00122-EL-F-02303-E3-D2-JVFCCSJ-SD-pdf-a-MEP. CP2. Cable trays. General Arrangement. Zone 3. Level +15.50.pdf</v>
      </c>
      <c r="AM152" t="s">
        <v>172</v>
      </c>
    </row>
    <row r="153" spans="1:39" x14ac:dyDescent="0.25">
      <c r="A153" t="s">
        <v>16</v>
      </c>
      <c r="B153" s="3"/>
      <c r="C153" s="3">
        <v>13</v>
      </c>
      <c r="D153" s="3" t="s">
        <v>118</v>
      </c>
      <c r="E153" s="3">
        <v>52</v>
      </c>
      <c r="F153" t="s">
        <v>279</v>
      </c>
      <c r="G153" t="s">
        <v>280</v>
      </c>
      <c r="H153" t="s">
        <v>354</v>
      </c>
      <c r="I153" t="s">
        <v>434</v>
      </c>
      <c r="J153" t="s">
        <v>283</v>
      </c>
      <c r="K153" t="s">
        <v>1173</v>
      </c>
      <c r="L153" t="s">
        <v>334</v>
      </c>
      <c r="M153" t="s">
        <v>1110</v>
      </c>
      <c r="N153" t="s">
        <v>287</v>
      </c>
      <c r="O153" t="s">
        <v>288</v>
      </c>
      <c r="P153" t="s">
        <v>309</v>
      </c>
      <c r="Q153" t="s">
        <v>331</v>
      </c>
      <c r="R153" t="str">
        <f t="shared" si="36"/>
        <v>SFVA-1-00122-EL-F-02236-E3-D2-IDOM-DD-pdf-a</v>
      </c>
      <c r="S153" t="s">
        <v>1320</v>
      </c>
      <c r="T153" t="str">
        <f t="shared" si="37"/>
        <v>SFVA-1-00122-EL-F-02236-E3-D2-IDOM-DD-pdf-a-MEP. (CP2). Cable trays. General Arrangement. Level +15.50.pdf</v>
      </c>
      <c r="U153" t="s">
        <v>172</v>
      </c>
      <c r="V153" s="3">
        <v>1</v>
      </c>
      <c r="W153" s="3" t="s">
        <v>118</v>
      </c>
      <c r="X153" t="s">
        <v>279</v>
      </c>
      <c r="Y153" t="s">
        <v>280</v>
      </c>
      <c r="Z153" t="s">
        <v>354</v>
      </c>
      <c r="AA153" t="s">
        <v>434</v>
      </c>
      <c r="AB153" t="s">
        <v>283</v>
      </c>
      <c r="AC153" s="21" t="s">
        <v>2048</v>
      </c>
      <c r="AD153" t="s">
        <v>334</v>
      </c>
      <c r="AE153" t="s">
        <v>1110</v>
      </c>
      <c r="AF153" t="s">
        <v>1972</v>
      </c>
      <c r="AG153" t="s">
        <v>1973</v>
      </c>
      <c r="AH153" t="s">
        <v>309</v>
      </c>
      <c r="AI153" t="s">
        <v>331</v>
      </c>
      <c r="AJ153" t="str">
        <f t="shared" si="38"/>
        <v>SFVA-1-00122-EL-F-02304-E3-D2-JVFCCSJ-SD-pdf-a</v>
      </c>
      <c r="AK153" s="39" t="s">
        <v>2879</v>
      </c>
      <c r="AL153" t="str">
        <f t="shared" si="39"/>
        <v>SFVA-1-00122-EL-F-02304-E3-D2-JVFCCSJ-SD-pdf-a-MEP. CP2. Cable trays. General Arrangement. Zone 4. Level +15.50.pdf</v>
      </c>
      <c r="AM153" t="s">
        <v>172</v>
      </c>
    </row>
    <row r="154" spans="1:39" x14ac:dyDescent="0.25">
      <c r="A154" t="s">
        <v>16</v>
      </c>
      <c r="B154" s="3"/>
      <c r="C154" s="3">
        <v>13</v>
      </c>
      <c r="D154" s="3" t="s">
        <v>118</v>
      </c>
      <c r="E154" s="3">
        <v>52</v>
      </c>
      <c r="F154" t="s">
        <v>279</v>
      </c>
      <c r="G154" t="s">
        <v>280</v>
      </c>
      <c r="H154" t="s">
        <v>354</v>
      </c>
      <c r="I154" t="s">
        <v>434</v>
      </c>
      <c r="J154" t="s">
        <v>283</v>
      </c>
      <c r="K154" t="s">
        <v>1174</v>
      </c>
      <c r="L154" t="s">
        <v>285</v>
      </c>
      <c r="M154" t="s">
        <v>1110</v>
      </c>
      <c r="N154" t="s">
        <v>287</v>
      </c>
      <c r="O154" t="s">
        <v>288</v>
      </c>
      <c r="P154" t="s">
        <v>309</v>
      </c>
      <c r="Q154" t="s">
        <v>331</v>
      </c>
      <c r="R154" t="str">
        <f>+_xlfn.TEXTJOIN("-",TRUE,F154:Q154)</f>
        <v>SFVA-1-00122-EL-F-02250-EG-D2-IDOM-DD-pdf-a</v>
      </c>
      <c r="S154" t="s">
        <v>1321</v>
      </c>
      <c r="T154" t="str">
        <f>+_xlfn.CONCAT(R154,"-",S154)</f>
        <v>SFVA-1-00122-EL-F-02250-EG-D2-IDOM-DD-pdf-a-MEP. (CP2). Busbars. General Arrangement. Ground Floor +0.00.pdf</v>
      </c>
      <c r="U154" t="s">
        <v>173</v>
      </c>
      <c r="V154" s="3">
        <v>1</v>
      </c>
      <c r="W154" s="3" t="s">
        <v>118</v>
      </c>
      <c r="X154" t="s">
        <v>279</v>
      </c>
      <c r="Y154" t="s">
        <v>280</v>
      </c>
      <c r="Z154" t="s">
        <v>354</v>
      </c>
      <c r="AA154" t="s">
        <v>434</v>
      </c>
      <c r="AB154" t="s">
        <v>283</v>
      </c>
      <c r="AC154" s="21" t="s">
        <v>2254</v>
      </c>
      <c r="AD154" t="s">
        <v>285</v>
      </c>
      <c r="AE154" t="s">
        <v>1110</v>
      </c>
      <c r="AF154" t="s">
        <v>1972</v>
      </c>
      <c r="AG154" t="s">
        <v>1973</v>
      </c>
      <c r="AH154" t="s">
        <v>309</v>
      </c>
      <c r="AI154" t="s">
        <v>331</v>
      </c>
      <c r="AJ154" t="str">
        <f>+_xlfn.TEXTJOIN("-",TRUE,X154:AI154)</f>
        <v>SFVA-1-00122-EL-F-03000-EG-D2-JVFCCSJ-SD-pdf-a</v>
      </c>
      <c r="AK154" s="40" t="s">
        <v>2880</v>
      </c>
      <c r="AL154" t="str">
        <f>+_xlfn.CONCAT(AJ154,"-",AK154)</f>
        <v>SFVA-1-00122-EL-F-03000-EG-D2-JVFCCSJ-SD-pdf-a-MEP. CP2. Busbars. General Arrangement. General. Ground Floor +0.00.pdf</v>
      </c>
      <c r="AM154" t="s">
        <v>173</v>
      </c>
    </row>
    <row r="155" spans="1:39" x14ac:dyDescent="0.25">
      <c r="A155" t="s">
        <v>16</v>
      </c>
      <c r="B155" s="3"/>
      <c r="C155" s="3">
        <v>13</v>
      </c>
      <c r="D155" s="3" t="s">
        <v>118</v>
      </c>
      <c r="E155" s="3">
        <v>52</v>
      </c>
      <c r="F155" t="s">
        <v>279</v>
      </c>
      <c r="G155" t="s">
        <v>280</v>
      </c>
      <c r="H155" t="s">
        <v>354</v>
      </c>
      <c r="I155" t="s">
        <v>434</v>
      </c>
      <c r="J155" t="s">
        <v>283</v>
      </c>
      <c r="K155" t="s">
        <v>1174</v>
      </c>
      <c r="L155" t="s">
        <v>285</v>
      </c>
      <c r="M155" t="s">
        <v>1110</v>
      </c>
      <c r="N155" t="s">
        <v>287</v>
      </c>
      <c r="O155" t="s">
        <v>288</v>
      </c>
      <c r="P155" t="s">
        <v>309</v>
      </c>
      <c r="Q155" t="s">
        <v>331</v>
      </c>
      <c r="R155" t="str">
        <f t="shared" ref="R155:R158" si="40">+_xlfn.TEXTJOIN("-",TRUE,F155:Q155)</f>
        <v>SFVA-1-00122-EL-F-02250-EG-D2-IDOM-DD-pdf-a</v>
      </c>
      <c r="S155" t="s">
        <v>1321</v>
      </c>
      <c r="T155" t="str">
        <f t="shared" ref="T155:T158" si="41">+_xlfn.CONCAT(R155,"-",S155)</f>
        <v>SFVA-1-00122-EL-F-02250-EG-D2-IDOM-DD-pdf-a-MEP. (CP2). Busbars. General Arrangement. Ground Floor +0.00.pdf</v>
      </c>
      <c r="U155" t="s">
        <v>173</v>
      </c>
      <c r="V155" s="3">
        <v>1</v>
      </c>
      <c r="W155" s="3" t="s">
        <v>118</v>
      </c>
      <c r="X155" t="s">
        <v>279</v>
      </c>
      <c r="Y155" t="s">
        <v>280</v>
      </c>
      <c r="Z155" t="s">
        <v>354</v>
      </c>
      <c r="AA155" t="s">
        <v>434</v>
      </c>
      <c r="AB155" t="s">
        <v>283</v>
      </c>
      <c r="AC155" s="21" t="s">
        <v>2255</v>
      </c>
      <c r="AD155" t="s">
        <v>285</v>
      </c>
      <c r="AE155" t="s">
        <v>1110</v>
      </c>
      <c r="AF155" t="s">
        <v>1972</v>
      </c>
      <c r="AG155" t="s">
        <v>1973</v>
      </c>
      <c r="AH155" t="s">
        <v>309</v>
      </c>
      <c r="AI155" t="s">
        <v>331</v>
      </c>
      <c r="AJ155" t="str">
        <f t="shared" ref="AJ155:AJ158" si="42">+_xlfn.TEXTJOIN("-",TRUE,X155:AI155)</f>
        <v>SFVA-1-00122-EL-F-03001-EG-D2-JVFCCSJ-SD-pdf-a</v>
      </c>
      <c r="AK155" s="40" t="s">
        <v>2881</v>
      </c>
      <c r="AL155" t="str">
        <f t="shared" ref="AL155:AL158" si="43">+_xlfn.CONCAT(AJ155,"-",AK155)</f>
        <v>SFVA-1-00122-EL-F-03001-EG-D2-JVFCCSJ-SD-pdf-a-MEP. CP2. Busbars. General Arrangement. Zone 1. Ground Floor +0.00.pdf</v>
      </c>
      <c r="AM155" t="s">
        <v>173</v>
      </c>
    </row>
    <row r="156" spans="1:39" x14ac:dyDescent="0.25">
      <c r="A156" t="s">
        <v>16</v>
      </c>
      <c r="B156" s="3"/>
      <c r="C156" s="3">
        <v>13</v>
      </c>
      <c r="D156" s="3" t="s">
        <v>118</v>
      </c>
      <c r="E156" s="3">
        <v>52</v>
      </c>
      <c r="F156" t="s">
        <v>279</v>
      </c>
      <c r="G156" t="s">
        <v>280</v>
      </c>
      <c r="H156" t="s">
        <v>354</v>
      </c>
      <c r="I156" t="s">
        <v>434</v>
      </c>
      <c r="J156" t="s">
        <v>283</v>
      </c>
      <c r="K156" t="s">
        <v>1174</v>
      </c>
      <c r="L156" t="s">
        <v>285</v>
      </c>
      <c r="M156" t="s">
        <v>1110</v>
      </c>
      <c r="N156" t="s">
        <v>287</v>
      </c>
      <c r="O156" t="s">
        <v>288</v>
      </c>
      <c r="P156" t="s">
        <v>309</v>
      </c>
      <c r="Q156" t="s">
        <v>331</v>
      </c>
      <c r="R156" t="str">
        <f t="shared" si="40"/>
        <v>SFVA-1-00122-EL-F-02250-EG-D2-IDOM-DD-pdf-a</v>
      </c>
      <c r="S156" t="s">
        <v>1321</v>
      </c>
      <c r="T156" t="str">
        <f t="shared" si="41"/>
        <v>SFVA-1-00122-EL-F-02250-EG-D2-IDOM-DD-pdf-a-MEP. (CP2). Busbars. General Arrangement. Ground Floor +0.00.pdf</v>
      </c>
      <c r="U156" t="s">
        <v>173</v>
      </c>
      <c r="V156" s="3">
        <v>1</v>
      </c>
      <c r="W156" s="3" t="s">
        <v>118</v>
      </c>
      <c r="X156" t="s">
        <v>279</v>
      </c>
      <c r="Y156" t="s">
        <v>280</v>
      </c>
      <c r="Z156" t="s">
        <v>354</v>
      </c>
      <c r="AA156" t="s">
        <v>434</v>
      </c>
      <c r="AB156" t="s">
        <v>283</v>
      </c>
      <c r="AC156" s="21" t="s">
        <v>2256</v>
      </c>
      <c r="AD156" t="s">
        <v>285</v>
      </c>
      <c r="AE156" t="s">
        <v>1110</v>
      </c>
      <c r="AF156" t="s">
        <v>1972</v>
      </c>
      <c r="AG156" t="s">
        <v>1973</v>
      </c>
      <c r="AH156" t="s">
        <v>309</v>
      </c>
      <c r="AI156" t="s">
        <v>331</v>
      </c>
      <c r="AJ156" t="str">
        <f t="shared" si="42"/>
        <v>SFVA-1-00122-EL-F-03002-EG-D2-JVFCCSJ-SD-pdf-a</v>
      </c>
      <c r="AK156" s="40" t="s">
        <v>2882</v>
      </c>
      <c r="AL156" t="str">
        <f t="shared" si="43"/>
        <v>SFVA-1-00122-EL-F-03002-EG-D2-JVFCCSJ-SD-pdf-a-MEP. CP2. Busbars. General Arrangement. Zone 2. Ground Floor +0.00.pdf</v>
      </c>
      <c r="AM156" t="s">
        <v>173</v>
      </c>
    </row>
    <row r="157" spans="1:39" x14ac:dyDescent="0.25">
      <c r="A157" t="s">
        <v>16</v>
      </c>
      <c r="B157" s="3"/>
      <c r="C157" s="3">
        <v>13</v>
      </c>
      <c r="D157" s="3" t="s">
        <v>118</v>
      </c>
      <c r="E157" s="3">
        <v>52</v>
      </c>
      <c r="F157" t="s">
        <v>279</v>
      </c>
      <c r="G157" t="s">
        <v>280</v>
      </c>
      <c r="H157" t="s">
        <v>354</v>
      </c>
      <c r="I157" t="s">
        <v>434</v>
      </c>
      <c r="J157" t="s">
        <v>283</v>
      </c>
      <c r="K157" t="s">
        <v>1174</v>
      </c>
      <c r="L157" t="s">
        <v>285</v>
      </c>
      <c r="M157" t="s">
        <v>1110</v>
      </c>
      <c r="N157" t="s">
        <v>287</v>
      </c>
      <c r="O157" t="s">
        <v>288</v>
      </c>
      <c r="P157" t="s">
        <v>309</v>
      </c>
      <c r="Q157" t="s">
        <v>331</v>
      </c>
      <c r="R157" t="str">
        <f t="shared" si="40"/>
        <v>SFVA-1-00122-EL-F-02250-EG-D2-IDOM-DD-pdf-a</v>
      </c>
      <c r="S157" t="s">
        <v>1321</v>
      </c>
      <c r="T157" t="str">
        <f t="shared" si="41"/>
        <v>SFVA-1-00122-EL-F-02250-EG-D2-IDOM-DD-pdf-a-MEP. (CP2). Busbars. General Arrangement. Ground Floor +0.00.pdf</v>
      </c>
      <c r="U157" t="s">
        <v>173</v>
      </c>
      <c r="V157" s="3">
        <v>1</v>
      </c>
      <c r="W157" s="3" t="s">
        <v>118</v>
      </c>
      <c r="X157" t="s">
        <v>279</v>
      </c>
      <c r="Y157" t="s">
        <v>280</v>
      </c>
      <c r="Z157" t="s">
        <v>354</v>
      </c>
      <c r="AA157" t="s">
        <v>434</v>
      </c>
      <c r="AB157" t="s">
        <v>283</v>
      </c>
      <c r="AC157" s="21" t="s">
        <v>2257</v>
      </c>
      <c r="AD157" t="s">
        <v>285</v>
      </c>
      <c r="AE157" t="s">
        <v>1110</v>
      </c>
      <c r="AF157" t="s">
        <v>1972</v>
      </c>
      <c r="AG157" t="s">
        <v>1973</v>
      </c>
      <c r="AH157" t="s">
        <v>309</v>
      </c>
      <c r="AI157" t="s">
        <v>331</v>
      </c>
      <c r="AJ157" t="str">
        <f t="shared" si="42"/>
        <v>SFVA-1-00122-EL-F-03003-EG-D2-JVFCCSJ-SD-pdf-a</v>
      </c>
      <c r="AK157" s="40" t="s">
        <v>2883</v>
      </c>
      <c r="AL157" t="str">
        <f t="shared" si="43"/>
        <v>SFVA-1-00122-EL-F-03003-EG-D2-JVFCCSJ-SD-pdf-a-MEP. CP2. Busbars. General Arrangement. Zone 3. Ground Floor +0.00.pdf</v>
      </c>
      <c r="AM157" t="s">
        <v>173</v>
      </c>
    </row>
    <row r="158" spans="1:39" x14ac:dyDescent="0.25">
      <c r="A158" t="s">
        <v>16</v>
      </c>
      <c r="B158" s="3"/>
      <c r="C158" s="3">
        <v>13</v>
      </c>
      <c r="D158" s="3" t="s">
        <v>118</v>
      </c>
      <c r="E158" s="3">
        <v>52</v>
      </c>
      <c r="F158" t="s">
        <v>279</v>
      </c>
      <c r="G158" t="s">
        <v>280</v>
      </c>
      <c r="H158" t="s">
        <v>354</v>
      </c>
      <c r="I158" t="s">
        <v>434</v>
      </c>
      <c r="J158" t="s">
        <v>283</v>
      </c>
      <c r="K158" t="s">
        <v>1174</v>
      </c>
      <c r="L158" t="s">
        <v>285</v>
      </c>
      <c r="M158" t="s">
        <v>1110</v>
      </c>
      <c r="N158" t="s">
        <v>287</v>
      </c>
      <c r="O158" t="s">
        <v>288</v>
      </c>
      <c r="P158" t="s">
        <v>309</v>
      </c>
      <c r="Q158" t="s">
        <v>331</v>
      </c>
      <c r="R158" t="str">
        <f t="shared" si="40"/>
        <v>SFVA-1-00122-EL-F-02250-EG-D2-IDOM-DD-pdf-a</v>
      </c>
      <c r="S158" t="s">
        <v>1321</v>
      </c>
      <c r="T158" t="str">
        <f t="shared" si="41"/>
        <v>SFVA-1-00122-EL-F-02250-EG-D2-IDOM-DD-pdf-a-MEP. (CP2). Busbars. General Arrangement. Ground Floor +0.00.pdf</v>
      </c>
      <c r="U158" t="s">
        <v>173</v>
      </c>
      <c r="V158" s="3">
        <v>1</v>
      </c>
      <c r="W158" s="3" t="s">
        <v>118</v>
      </c>
      <c r="X158" t="s">
        <v>279</v>
      </c>
      <c r="Y158" t="s">
        <v>280</v>
      </c>
      <c r="Z158" t="s">
        <v>354</v>
      </c>
      <c r="AA158" t="s">
        <v>434</v>
      </c>
      <c r="AB158" t="s">
        <v>283</v>
      </c>
      <c r="AC158" s="21" t="s">
        <v>2258</v>
      </c>
      <c r="AD158" t="s">
        <v>285</v>
      </c>
      <c r="AE158" t="s">
        <v>1110</v>
      </c>
      <c r="AF158" t="s">
        <v>1972</v>
      </c>
      <c r="AG158" t="s">
        <v>1973</v>
      </c>
      <c r="AH158" t="s">
        <v>309</v>
      </c>
      <c r="AI158" t="s">
        <v>331</v>
      </c>
      <c r="AJ158" t="str">
        <f t="shared" si="42"/>
        <v>SFVA-1-00122-EL-F-03004-EG-D2-JVFCCSJ-SD-pdf-a</v>
      </c>
      <c r="AK158" s="40" t="s">
        <v>2884</v>
      </c>
      <c r="AL158" t="str">
        <f t="shared" si="43"/>
        <v>SFVA-1-00122-EL-F-03004-EG-D2-JVFCCSJ-SD-pdf-a-MEP. CP2. Busbars. General Arrangement. Zone 4. Ground Floor +0.00.pdf</v>
      </c>
      <c r="AM158" t="s">
        <v>173</v>
      </c>
    </row>
    <row r="159" spans="1:39" x14ac:dyDescent="0.25">
      <c r="A159" t="s">
        <v>16</v>
      </c>
      <c r="B159" s="3"/>
      <c r="C159" s="3">
        <v>13</v>
      </c>
      <c r="D159" s="3" t="s">
        <v>118</v>
      </c>
      <c r="E159" s="3">
        <v>52</v>
      </c>
      <c r="F159" t="s">
        <v>279</v>
      </c>
      <c r="G159" t="s">
        <v>280</v>
      </c>
      <c r="H159" t="s">
        <v>354</v>
      </c>
      <c r="I159" t="s">
        <v>434</v>
      </c>
      <c r="J159" t="s">
        <v>283</v>
      </c>
      <c r="K159" t="s">
        <v>1175</v>
      </c>
      <c r="L159" t="s">
        <v>292</v>
      </c>
      <c r="M159" t="s">
        <v>1110</v>
      </c>
      <c r="N159" t="s">
        <v>287</v>
      </c>
      <c r="O159" t="s">
        <v>288</v>
      </c>
      <c r="P159" t="s">
        <v>309</v>
      </c>
      <c r="Q159" t="s">
        <v>331</v>
      </c>
      <c r="R159" t="str">
        <f>+_xlfn.TEXTJOIN("-",TRUE,F159:Q159)</f>
        <v>SFVA-1-00122-EL-F-02251-E1-D2-IDOM-DD-pdf-a</v>
      </c>
      <c r="S159" t="s">
        <v>1322</v>
      </c>
      <c r="T159" t="str">
        <f>+_xlfn.CONCAT(R159,"-",S159)</f>
        <v>SFVA-1-00122-EL-F-02251-E1-D2-IDOM-DD-pdf-a-MEP. (CP2). Busbars. General Arrangement. Levels +3.20, +5.50.pdf</v>
      </c>
      <c r="U159" t="s">
        <v>173</v>
      </c>
      <c r="V159" s="3">
        <v>1</v>
      </c>
      <c r="W159" s="3" t="s">
        <v>118</v>
      </c>
      <c r="X159" t="s">
        <v>279</v>
      </c>
      <c r="Y159" t="s">
        <v>280</v>
      </c>
      <c r="Z159" t="s">
        <v>354</v>
      </c>
      <c r="AA159" t="s">
        <v>434</v>
      </c>
      <c r="AB159" t="s">
        <v>283</v>
      </c>
      <c r="AC159" s="21" t="s">
        <v>2259</v>
      </c>
      <c r="AD159" t="s">
        <v>292</v>
      </c>
      <c r="AE159" t="s">
        <v>1110</v>
      </c>
      <c r="AF159" t="s">
        <v>1972</v>
      </c>
      <c r="AG159" t="s">
        <v>1973</v>
      </c>
      <c r="AH159" t="s">
        <v>309</v>
      </c>
      <c r="AI159" t="s">
        <v>331</v>
      </c>
      <c r="AJ159" t="str">
        <f>+_xlfn.TEXTJOIN("-",TRUE,X159:AI159)</f>
        <v>SFVA-1-00122-EL-F-03100-E1-D2-JVFCCSJ-SD-pdf-a</v>
      </c>
      <c r="AK159" s="40" t="s">
        <v>2885</v>
      </c>
      <c r="AL159" t="str">
        <f>+_xlfn.CONCAT(AJ159,"-",AK159)</f>
        <v>SFVA-1-00122-EL-F-03100-E1-D2-JVFCCSJ-SD-pdf-a-MEP. CP2. Busbars. General Arrangement. General. Level +5.50.pdf</v>
      </c>
      <c r="AM159" t="s">
        <v>173</v>
      </c>
    </row>
    <row r="160" spans="1:39" x14ac:dyDescent="0.25">
      <c r="A160" t="s">
        <v>16</v>
      </c>
      <c r="B160" s="3"/>
      <c r="C160" s="3">
        <v>13</v>
      </c>
      <c r="D160" s="3" t="s">
        <v>118</v>
      </c>
      <c r="E160" s="3">
        <v>52</v>
      </c>
      <c r="F160" t="s">
        <v>279</v>
      </c>
      <c r="G160" t="s">
        <v>280</v>
      </c>
      <c r="H160" t="s">
        <v>354</v>
      </c>
      <c r="I160" t="s">
        <v>434</v>
      </c>
      <c r="J160" t="s">
        <v>283</v>
      </c>
      <c r="K160" t="s">
        <v>1175</v>
      </c>
      <c r="L160" t="s">
        <v>292</v>
      </c>
      <c r="M160" t="s">
        <v>1110</v>
      </c>
      <c r="N160" t="s">
        <v>287</v>
      </c>
      <c r="O160" t="s">
        <v>288</v>
      </c>
      <c r="P160" t="s">
        <v>309</v>
      </c>
      <c r="Q160" t="s">
        <v>331</v>
      </c>
      <c r="R160" t="str">
        <f t="shared" ref="R160:R163" si="44">+_xlfn.TEXTJOIN("-",TRUE,F160:Q160)</f>
        <v>SFVA-1-00122-EL-F-02251-E1-D2-IDOM-DD-pdf-a</v>
      </c>
      <c r="S160" t="s">
        <v>1322</v>
      </c>
      <c r="T160" t="str">
        <f t="shared" ref="T160:T163" si="45">+_xlfn.CONCAT(R160,"-",S160)</f>
        <v>SFVA-1-00122-EL-F-02251-E1-D2-IDOM-DD-pdf-a-MEP. (CP2). Busbars. General Arrangement. Levels +3.20, +5.50.pdf</v>
      </c>
      <c r="U160" t="s">
        <v>173</v>
      </c>
      <c r="V160" s="3">
        <v>1</v>
      </c>
      <c r="W160" s="3" t="s">
        <v>118</v>
      </c>
      <c r="X160" t="s">
        <v>279</v>
      </c>
      <c r="Y160" t="s">
        <v>280</v>
      </c>
      <c r="Z160" t="s">
        <v>354</v>
      </c>
      <c r="AA160" t="s">
        <v>434</v>
      </c>
      <c r="AB160" t="s">
        <v>283</v>
      </c>
      <c r="AC160" s="21" t="s">
        <v>2260</v>
      </c>
      <c r="AD160" t="s">
        <v>292</v>
      </c>
      <c r="AE160" t="s">
        <v>1110</v>
      </c>
      <c r="AF160" t="s">
        <v>1972</v>
      </c>
      <c r="AG160" t="s">
        <v>1973</v>
      </c>
      <c r="AH160" t="s">
        <v>309</v>
      </c>
      <c r="AI160" t="s">
        <v>331</v>
      </c>
      <c r="AJ160" t="str">
        <f t="shared" ref="AJ160:AJ163" si="46">+_xlfn.TEXTJOIN("-",TRUE,X160:AI160)</f>
        <v>SFVA-1-00122-EL-F-03101-E1-D2-JVFCCSJ-SD-pdf-a</v>
      </c>
      <c r="AK160" s="40" t="s">
        <v>2886</v>
      </c>
      <c r="AL160" t="str">
        <f t="shared" ref="AL160:AL163" si="47">+_xlfn.CONCAT(AJ160,"-",AK160)</f>
        <v>SFVA-1-00122-EL-F-03101-E1-D2-JVFCCSJ-SD-pdf-a-MEP. CP2. Busbars. General Arrangement. Zone 1. Level +5.50.pdf</v>
      </c>
      <c r="AM160" t="s">
        <v>173</v>
      </c>
    </row>
    <row r="161" spans="1:39" x14ac:dyDescent="0.25">
      <c r="A161" t="s">
        <v>16</v>
      </c>
      <c r="B161" s="3"/>
      <c r="C161" s="3">
        <v>13</v>
      </c>
      <c r="D161" s="3" t="s">
        <v>118</v>
      </c>
      <c r="E161" s="3">
        <v>52</v>
      </c>
      <c r="F161" t="s">
        <v>279</v>
      </c>
      <c r="G161" t="s">
        <v>280</v>
      </c>
      <c r="H161" t="s">
        <v>354</v>
      </c>
      <c r="I161" t="s">
        <v>434</v>
      </c>
      <c r="J161" t="s">
        <v>283</v>
      </c>
      <c r="K161" t="s">
        <v>1175</v>
      </c>
      <c r="L161" t="s">
        <v>292</v>
      </c>
      <c r="M161" t="s">
        <v>1110</v>
      </c>
      <c r="N161" t="s">
        <v>287</v>
      </c>
      <c r="O161" t="s">
        <v>288</v>
      </c>
      <c r="P161" t="s">
        <v>309</v>
      </c>
      <c r="Q161" t="s">
        <v>331</v>
      </c>
      <c r="R161" t="str">
        <f t="shared" si="44"/>
        <v>SFVA-1-00122-EL-F-02251-E1-D2-IDOM-DD-pdf-a</v>
      </c>
      <c r="S161" t="s">
        <v>1322</v>
      </c>
      <c r="T161" t="str">
        <f t="shared" si="45"/>
        <v>SFVA-1-00122-EL-F-02251-E1-D2-IDOM-DD-pdf-a-MEP. (CP2). Busbars. General Arrangement. Levels +3.20, +5.50.pdf</v>
      </c>
      <c r="U161" t="s">
        <v>173</v>
      </c>
      <c r="V161" s="3">
        <v>1</v>
      </c>
      <c r="W161" s="3" t="s">
        <v>118</v>
      </c>
      <c r="X161" t="s">
        <v>279</v>
      </c>
      <c r="Y161" t="s">
        <v>280</v>
      </c>
      <c r="Z161" t="s">
        <v>354</v>
      </c>
      <c r="AA161" t="s">
        <v>434</v>
      </c>
      <c r="AB161" t="s">
        <v>283</v>
      </c>
      <c r="AC161" s="21" t="s">
        <v>2261</v>
      </c>
      <c r="AD161" t="s">
        <v>292</v>
      </c>
      <c r="AE161" t="s">
        <v>1110</v>
      </c>
      <c r="AF161" t="s">
        <v>1972</v>
      </c>
      <c r="AG161" t="s">
        <v>1973</v>
      </c>
      <c r="AH161" t="s">
        <v>309</v>
      </c>
      <c r="AI161" t="s">
        <v>331</v>
      </c>
      <c r="AJ161" t="str">
        <f t="shared" si="46"/>
        <v>SFVA-1-00122-EL-F-03102-E1-D2-JVFCCSJ-SD-pdf-a</v>
      </c>
      <c r="AK161" s="40" t="s">
        <v>2887</v>
      </c>
      <c r="AL161" t="str">
        <f t="shared" si="47"/>
        <v>SFVA-1-00122-EL-F-03102-E1-D2-JVFCCSJ-SD-pdf-a-MEP. CP2. Busbars. General Arrangement. Zone 2. Level +5.50.pdf</v>
      </c>
      <c r="AM161" t="s">
        <v>173</v>
      </c>
    </row>
    <row r="162" spans="1:39" x14ac:dyDescent="0.25">
      <c r="A162" t="s">
        <v>16</v>
      </c>
      <c r="B162" s="3"/>
      <c r="C162" s="3">
        <v>13</v>
      </c>
      <c r="D162" s="3" t="s">
        <v>118</v>
      </c>
      <c r="E162" s="3">
        <v>52</v>
      </c>
      <c r="F162" t="s">
        <v>279</v>
      </c>
      <c r="G162" t="s">
        <v>280</v>
      </c>
      <c r="H162" t="s">
        <v>354</v>
      </c>
      <c r="I162" t="s">
        <v>434</v>
      </c>
      <c r="J162" t="s">
        <v>283</v>
      </c>
      <c r="K162" t="s">
        <v>1175</v>
      </c>
      <c r="L162" t="s">
        <v>292</v>
      </c>
      <c r="M162" t="s">
        <v>1110</v>
      </c>
      <c r="N162" t="s">
        <v>287</v>
      </c>
      <c r="O162" t="s">
        <v>288</v>
      </c>
      <c r="P162" t="s">
        <v>309</v>
      </c>
      <c r="Q162" t="s">
        <v>331</v>
      </c>
      <c r="R162" t="str">
        <f t="shared" si="44"/>
        <v>SFVA-1-00122-EL-F-02251-E1-D2-IDOM-DD-pdf-a</v>
      </c>
      <c r="S162" t="s">
        <v>1322</v>
      </c>
      <c r="T162" t="str">
        <f t="shared" si="45"/>
        <v>SFVA-1-00122-EL-F-02251-E1-D2-IDOM-DD-pdf-a-MEP. (CP2). Busbars. General Arrangement. Levels +3.20, +5.50.pdf</v>
      </c>
      <c r="U162" t="s">
        <v>173</v>
      </c>
      <c r="V162" s="3">
        <v>1</v>
      </c>
      <c r="W162" s="3" t="s">
        <v>118</v>
      </c>
      <c r="X162" t="s">
        <v>279</v>
      </c>
      <c r="Y162" t="s">
        <v>280</v>
      </c>
      <c r="Z162" t="s">
        <v>354</v>
      </c>
      <c r="AA162" t="s">
        <v>434</v>
      </c>
      <c r="AB162" t="s">
        <v>283</v>
      </c>
      <c r="AC162" s="21" t="s">
        <v>2262</v>
      </c>
      <c r="AD162" t="s">
        <v>292</v>
      </c>
      <c r="AE162" t="s">
        <v>1110</v>
      </c>
      <c r="AF162" t="s">
        <v>1972</v>
      </c>
      <c r="AG162" t="s">
        <v>1973</v>
      </c>
      <c r="AH162" t="s">
        <v>309</v>
      </c>
      <c r="AI162" t="s">
        <v>331</v>
      </c>
      <c r="AJ162" t="str">
        <f t="shared" si="46"/>
        <v>SFVA-1-00122-EL-F-03103-E1-D2-JVFCCSJ-SD-pdf-a</v>
      </c>
      <c r="AK162" s="40" t="s">
        <v>2888</v>
      </c>
      <c r="AL162" t="str">
        <f t="shared" si="47"/>
        <v>SFVA-1-00122-EL-F-03103-E1-D2-JVFCCSJ-SD-pdf-a-MEP. CP2. Busbars. General Arrangement. Zone 3. Level +5.50.pdf</v>
      </c>
      <c r="AM162" t="s">
        <v>173</v>
      </c>
    </row>
    <row r="163" spans="1:39" x14ac:dyDescent="0.25">
      <c r="A163" t="s">
        <v>16</v>
      </c>
      <c r="B163" s="3"/>
      <c r="C163" s="3">
        <v>13</v>
      </c>
      <c r="D163" s="3" t="s">
        <v>118</v>
      </c>
      <c r="E163" s="3">
        <v>52</v>
      </c>
      <c r="F163" t="s">
        <v>279</v>
      </c>
      <c r="G163" t="s">
        <v>280</v>
      </c>
      <c r="H163" t="s">
        <v>354</v>
      </c>
      <c r="I163" t="s">
        <v>434</v>
      </c>
      <c r="J163" t="s">
        <v>283</v>
      </c>
      <c r="K163" t="s">
        <v>1175</v>
      </c>
      <c r="L163" t="s">
        <v>292</v>
      </c>
      <c r="M163" t="s">
        <v>1110</v>
      </c>
      <c r="N163" t="s">
        <v>287</v>
      </c>
      <c r="O163" t="s">
        <v>288</v>
      </c>
      <c r="P163" t="s">
        <v>309</v>
      </c>
      <c r="Q163" t="s">
        <v>331</v>
      </c>
      <c r="R163" t="str">
        <f t="shared" si="44"/>
        <v>SFVA-1-00122-EL-F-02251-E1-D2-IDOM-DD-pdf-a</v>
      </c>
      <c r="S163" t="s">
        <v>1322</v>
      </c>
      <c r="T163" t="str">
        <f t="shared" si="45"/>
        <v>SFVA-1-00122-EL-F-02251-E1-D2-IDOM-DD-pdf-a-MEP. (CP2). Busbars. General Arrangement. Levels +3.20, +5.50.pdf</v>
      </c>
      <c r="U163" t="s">
        <v>173</v>
      </c>
      <c r="V163" s="3">
        <v>1</v>
      </c>
      <c r="W163" s="3" t="s">
        <v>118</v>
      </c>
      <c r="X163" t="s">
        <v>279</v>
      </c>
      <c r="Y163" t="s">
        <v>280</v>
      </c>
      <c r="Z163" t="s">
        <v>354</v>
      </c>
      <c r="AA163" t="s">
        <v>434</v>
      </c>
      <c r="AB163" t="s">
        <v>283</v>
      </c>
      <c r="AC163" s="21" t="s">
        <v>2263</v>
      </c>
      <c r="AD163" t="s">
        <v>292</v>
      </c>
      <c r="AE163" t="s">
        <v>1110</v>
      </c>
      <c r="AF163" t="s">
        <v>1972</v>
      </c>
      <c r="AG163" t="s">
        <v>1973</v>
      </c>
      <c r="AH163" t="s">
        <v>309</v>
      </c>
      <c r="AI163" t="s">
        <v>331</v>
      </c>
      <c r="AJ163" t="str">
        <f t="shared" si="46"/>
        <v>SFVA-1-00122-EL-F-03104-E1-D2-JVFCCSJ-SD-pdf-a</v>
      </c>
      <c r="AK163" s="40" t="s">
        <v>2889</v>
      </c>
      <c r="AL163" t="str">
        <f t="shared" si="47"/>
        <v>SFVA-1-00122-EL-F-03104-E1-D2-JVFCCSJ-SD-pdf-a-MEP. CP2. Busbars. General Arrangement. Zone 4. Level +5.50.pdf</v>
      </c>
      <c r="AM163" t="s">
        <v>173</v>
      </c>
    </row>
    <row r="164" spans="1:39" x14ac:dyDescent="0.25">
      <c r="A164" t="s">
        <v>16</v>
      </c>
      <c r="B164" s="3"/>
      <c r="C164" s="3">
        <v>13</v>
      </c>
      <c r="D164" s="3" t="s">
        <v>118</v>
      </c>
      <c r="E164" s="3">
        <v>52</v>
      </c>
      <c r="F164" t="s">
        <v>279</v>
      </c>
      <c r="G164" t="s">
        <v>280</v>
      </c>
      <c r="H164" t="s">
        <v>354</v>
      </c>
      <c r="I164" t="s">
        <v>434</v>
      </c>
      <c r="J164" t="s">
        <v>283</v>
      </c>
      <c r="K164" t="s">
        <v>1176</v>
      </c>
      <c r="L164" t="s">
        <v>346</v>
      </c>
      <c r="M164" t="s">
        <v>1110</v>
      </c>
      <c r="N164" t="s">
        <v>287</v>
      </c>
      <c r="O164" t="s">
        <v>288</v>
      </c>
      <c r="P164" t="s">
        <v>309</v>
      </c>
      <c r="Q164" t="s">
        <v>331</v>
      </c>
      <c r="R164" t="str">
        <f>+_xlfn.TEXTJOIN("-",TRUE,F164:Q164)</f>
        <v>SFVA-1-00122-EL-F-04314-M1-D2-IDOM-DD-pdf-a</v>
      </c>
      <c r="S164" t="s">
        <v>1323</v>
      </c>
      <c r="T164" t="str">
        <f>+_xlfn.CONCAT(R164,"-",S164)</f>
        <v>SFVA-1-00122-EL-F-04314-M1-D2-IDOM-DD-pdf-a-MEP. (CP2). Busbars. General Arrangement. Level +9.10.pdf</v>
      </c>
      <c r="U164" t="s">
        <v>173</v>
      </c>
      <c r="V164" s="3">
        <v>1</v>
      </c>
      <c r="W164" s="3" t="s">
        <v>118</v>
      </c>
      <c r="X164" t="s">
        <v>279</v>
      </c>
      <c r="Y164" t="s">
        <v>280</v>
      </c>
      <c r="Z164" t="s">
        <v>354</v>
      </c>
      <c r="AA164" t="s">
        <v>434</v>
      </c>
      <c r="AB164" t="s">
        <v>283</v>
      </c>
      <c r="AC164" s="21" t="s">
        <v>2264</v>
      </c>
      <c r="AD164" t="s">
        <v>346</v>
      </c>
      <c r="AE164" t="s">
        <v>1110</v>
      </c>
      <c r="AF164" t="s">
        <v>1972</v>
      </c>
      <c r="AG164" t="s">
        <v>1973</v>
      </c>
      <c r="AH164" t="s">
        <v>309</v>
      </c>
      <c r="AI164" t="s">
        <v>331</v>
      </c>
      <c r="AJ164" t="str">
        <f>+_xlfn.TEXTJOIN("-",TRUE,X164:AI164)</f>
        <v>SFVA-1-00122-EL-F-03200-M1-D2-JVFCCSJ-SD-pdf-a</v>
      </c>
      <c r="AK164" s="40" t="s">
        <v>2890</v>
      </c>
      <c r="AL164" t="str">
        <f>+_xlfn.CONCAT(AJ164,"-",AK164)</f>
        <v>SFVA-1-00122-EL-F-03200-M1-D2-JVFCCSJ-SD-pdf-a-MEP. CP2. Busbars. General Arrangement. General. Level +9.10.pdf</v>
      </c>
      <c r="AM164" t="s">
        <v>173</v>
      </c>
    </row>
    <row r="165" spans="1:39" x14ac:dyDescent="0.25">
      <c r="A165" t="s">
        <v>16</v>
      </c>
      <c r="B165" s="3"/>
      <c r="C165" s="3">
        <v>13</v>
      </c>
      <c r="D165" s="3" t="s">
        <v>118</v>
      </c>
      <c r="E165" s="3">
        <v>52</v>
      </c>
      <c r="F165" t="s">
        <v>279</v>
      </c>
      <c r="G165" t="s">
        <v>280</v>
      </c>
      <c r="H165" t="s">
        <v>354</v>
      </c>
      <c r="I165" t="s">
        <v>434</v>
      </c>
      <c r="J165" t="s">
        <v>283</v>
      </c>
      <c r="K165" t="s">
        <v>1176</v>
      </c>
      <c r="L165" t="s">
        <v>346</v>
      </c>
      <c r="M165" t="s">
        <v>1110</v>
      </c>
      <c r="N165" t="s">
        <v>287</v>
      </c>
      <c r="O165" t="s">
        <v>288</v>
      </c>
      <c r="P165" t="s">
        <v>309</v>
      </c>
      <c r="Q165" t="s">
        <v>331</v>
      </c>
      <c r="R165" t="str">
        <f t="shared" ref="R165:R168" si="48">+_xlfn.TEXTJOIN("-",TRUE,F165:Q165)</f>
        <v>SFVA-1-00122-EL-F-04314-M1-D2-IDOM-DD-pdf-a</v>
      </c>
      <c r="S165" t="s">
        <v>1323</v>
      </c>
      <c r="T165" t="str">
        <f t="shared" ref="T165:T168" si="49">+_xlfn.CONCAT(R165,"-",S165)</f>
        <v>SFVA-1-00122-EL-F-04314-M1-D2-IDOM-DD-pdf-a-MEP. (CP2). Busbars. General Arrangement. Level +9.10.pdf</v>
      </c>
      <c r="U165" t="s">
        <v>173</v>
      </c>
      <c r="V165" s="3">
        <v>1</v>
      </c>
      <c r="W165" s="3" t="s">
        <v>118</v>
      </c>
      <c r="X165" t="s">
        <v>279</v>
      </c>
      <c r="Y165" t="s">
        <v>280</v>
      </c>
      <c r="Z165" t="s">
        <v>354</v>
      </c>
      <c r="AA165" t="s">
        <v>434</v>
      </c>
      <c r="AB165" t="s">
        <v>283</v>
      </c>
      <c r="AC165" s="21" t="s">
        <v>2265</v>
      </c>
      <c r="AD165" t="s">
        <v>346</v>
      </c>
      <c r="AE165" t="s">
        <v>1110</v>
      </c>
      <c r="AF165" t="s">
        <v>1972</v>
      </c>
      <c r="AG165" t="s">
        <v>1973</v>
      </c>
      <c r="AH165" t="s">
        <v>309</v>
      </c>
      <c r="AI165" t="s">
        <v>331</v>
      </c>
      <c r="AJ165" t="str">
        <f t="shared" ref="AJ165:AJ168" si="50">+_xlfn.TEXTJOIN("-",TRUE,X165:AI165)</f>
        <v>SFVA-1-00122-EL-F-03201-M1-D2-JVFCCSJ-SD-pdf-a</v>
      </c>
      <c r="AK165" s="40" t="s">
        <v>2891</v>
      </c>
      <c r="AL165" t="str">
        <f t="shared" ref="AL165:AL168" si="51">+_xlfn.CONCAT(AJ165,"-",AK165)</f>
        <v>SFVA-1-00122-EL-F-03201-M1-D2-JVFCCSJ-SD-pdf-a-MEP. CP2. Busbars. General Arrangement. Zone 1. Level +9.10.pdf</v>
      </c>
      <c r="AM165" t="s">
        <v>173</v>
      </c>
    </row>
    <row r="166" spans="1:39" x14ac:dyDescent="0.25">
      <c r="A166" t="s">
        <v>16</v>
      </c>
      <c r="B166" s="3"/>
      <c r="C166" s="3">
        <v>13</v>
      </c>
      <c r="D166" s="3" t="s">
        <v>118</v>
      </c>
      <c r="E166" s="3">
        <v>52</v>
      </c>
      <c r="F166" t="s">
        <v>279</v>
      </c>
      <c r="G166" t="s">
        <v>280</v>
      </c>
      <c r="H166" t="s">
        <v>354</v>
      </c>
      <c r="I166" t="s">
        <v>434</v>
      </c>
      <c r="J166" t="s">
        <v>283</v>
      </c>
      <c r="K166" t="s">
        <v>1176</v>
      </c>
      <c r="L166" t="s">
        <v>346</v>
      </c>
      <c r="M166" t="s">
        <v>1110</v>
      </c>
      <c r="N166" t="s">
        <v>287</v>
      </c>
      <c r="O166" t="s">
        <v>288</v>
      </c>
      <c r="P166" t="s">
        <v>309</v>
      </c>
      <c r="Q166" t="s">
        <v>331</v>
      </c>
      <c r="R166" t="str">
        <f t="shared" si="48"/>
        <v>SFVA-1-00122-EL-F-04314-M1-D2-IDOM-DD-pdf-a</v>
      </c>
      <c r="S166" t="s">
        <v>1323</v>
      </c>
      <c r="T166" t="str">
        <f t="shared" si="49"/>
        <v>SFVA-1-00122-EL-F-04314-M1-D2-IDOM-DD-pdf-a-MEP. (CP2). Busbars. General Arrangement. Level +9.10.pdf</v>
      </c>
      <c r="U166" t="s">
        <v>173</v>
      </c>
      <c r="V166" s="3">
        <v>1</v>
      </c>
      <c r="W166" s="3" t="s">
        <v>118</v>
      </c>
      <c r="X166" t="s">
        <v>279</v>
      </c>
      <c r="Y166" t="s">
        <v>280</v>
      </c>
      <c r="Z166" t="s">
        <v>354</v>
      </c>
      <c r="AA166" t="s">
        <v>434</v>
      </c>
      <c r="AB166" t="s">
        <v>283</v>
      </c>
      <c r="AC166" s="21" t="s">
        <v>2266</v>
      </c>
      <c r="AD166" t="s">
        <v>346</v>
      </c>
      <c r="AE166" t="s">
        <v>1110</v>
      </c>
      <c r="AF166" t="s">
        <v>1972</v>
      </c>
      <c r="AG166" t="s">
        <v>1973</v>
      </c>
      <c r="AH166" t="s">
        <v>309</v>
      </c>
      <c r="AI166" t="s">
        <v>331</v>
      </c>
      <c r="AJ166" t="str">
        <f t="shared" si="50"/>
        <v>SFVA-1-00122-EL-F-03202-M1-D2-JVFCCSJ-SD-pdf-a</v>
      </c>
      <c r="AK166" s="40" t="s">
        <v>2892</v>
      </c>
      <c r="AL166" t="str">
        <f t="shared" si="51"/>
        <v>SFVA-1-00122-EL-F-03202-M1-D2-JVFCCSJ-SD-pdf-a-MEP. CP2. Busbars. General Arrangement. Zone 2. Level +9.10.pdf</v>
      </c>
      <c r="AM166" t="s">
        <v>173</v>
      </c>
    </row>
    <row r="167" spans="1:39" x14ac:dyDescent="0.25">
      <c r="A167" t="s">
        <v>16</v>
      </c>
      <c r="B167" s="3"/>
      <c r="C167" s="3">
        <v>13</v>
      </c>
      <c r="D167" s="3" t="s">
        <v>118</v>
      </c>
      <c r="E167" s="3">
        <v>52</v>
      </c>
      <c r="F167" t="s">
        <v>279</v>
      </c>
      <c r="G167" t="s">
        <v>280</v>
      </c>
      <c r="H167" t="s">
        <v>354</v>
      </c>
      <c r="I167" t="s">
        <v>434</v>
      </c>
      <c r="J167" t="s">
        <v>283</v>
      </c>
      <c r="K167" t="s">
        <v>1176</v>
      </c>
      <c r="L167" t="s">
        <v>346</v>
      </c>
      <c r="M167" t="s">
        <v>1110</v>
      </c>
      <c r="N167" t="s">
        <v>287</v>
      </c>
      <c r="O167" t="s">
        <v>288</v>
      </c>
      <c r="P167" t="s">
        <v>309</v>
      </c>
      <c r="Q167" t="s">
        <v>331</v>
      </c>
      <c r="R167" t="str">
        <f t="shared" si="48"/>
        <v>SFVA-1-00122-EL-F-04314-M1-D2-IDOM-DD-pdf-a</v>
      </c>
      <c r="S167" t="s">
        <v>1323</v>
      </c>
      <c r="T167" t="str">
        <f t="shared" si="49"/>
        <v>SFVA-1-00122-EL-F-04314-M1-D2-IDOM-DD-pdf-a-MEP. (CP2). Busbars. General Arrangement. Level +9.10.pdf</v>
      </c>
      <c r="U167" t="s">
        <v>173</v>
      </c>
      <c r="V167" s="3">
        <v>1</v>
      </c>
      <c r="W167" s="3" t="s">
        <v>118</v>
      </c>
      <c r="X167" t="s">
        <v>279</v>
      </c>
      <c r="Y167" t="s">
        <v>280</v>
      </c>
      <c r="Z167" t="s">
        <v>354</v>
      </c>
      <c r="AA167" t="s">
        <v>434</v>
      </c>
      <c r="AB167" t="s">
        <v>283</v>
      </c>
      <c r="AC167" s="21" t="s">
        <v>2267</v>
      </c>
      <c r="AD167" t="s">
        <v>346</v>
      </c>
      <c r="AE167" t="s">
        <v>1110</v>
      </c>
      <c r="AF167" t="s">
        <v>1972</v>
      </c>
      <c r="AG167" t="s">
        <v>1973</v>
      </c>
      <c r="AH167" t="s">
        <v>309</v>
      </c>
      <c r="AI167" t="s">
        <v>331</v>
      </c>
      <c r="AJ167" t="str">
        <f t="shared" si="50"/>
        <v>SFVA-1-00122-EL-F-03203-M1-D2-JVFCCSJ-SD-pdf-a</v>
      </c>
      <c r="AK167" s="40" t="s">
        <v>2893</v>
      </c>
      <c r="AL167" t="str">
        <f t="shared" si="51"/>
        <v>SFVA-1-00122-EL-F-03203-M1-D2-JVFCCSJ-SD-pdf-a-MEP. CP2. Busbars. General Arrangement. Zone 3. Level +9.10.pdf</v>
      </c>
      <c r="AM167" t="s">
        <v>173</v>
      </c>
    </row>
    <row r="168" spans="1:39" x14ac:dyDescent="0.25">
      <c r="A168" t="s">
        <v>16</v>
      </c>
      <c r="B168" s="3"/>
      <c r="C168" s="3">
        <v>13</v>
      </c>
      <c r="D168" s="3" t="s">
        <v>118</v>
      </c>
      <c r="E168" s="3">
        <v>52</v>
      </c>
      <c r="F168" t="s">
        <v>279</v>
      </c>
      <c r="G168" t="s">
        <v>280</v>
      </c>
      <c r="H168" t="s">
        <v>354</v>
      </c>
      <c r="I168" t="s">
        <v>434</v>
      </c>
      <c r="J168" t="s">
        <v>283</v>
      </c>
      <c r="K168" t="s">
        <v>1176</v>
      </c>
      <c r="L168" t="s">
        <v>346</v>
      </c>
      <c r="M168" t="s">
        <v>1110</v>
      </c>
      <c r="N168" t="s">
        <v>287</v>
      </c>
      <c r="O168" t="s">
        <v>288</v>
      </c>
      <c r="P168" t="s">
        <v>309</v>
      </c>
      <c r="Q168" t="s">
        <v>331</v>
      </c>
      <c r="R168" t="str">
        <f t="shared" si="48"/>
        <v>SFVA-1-00122-EL-F-04314-M1-D2-IDOM-DD-pdf-a</v>
      </c>
      <c r="S168" t="s">
        <v>1323</v>
      </c>
      <c r="T168" t="str">
        <f t="shared" si="49"/>
        <v>SFVA-1-00122-EL-F-04314-M1-D2-IDOM-DD-pdf-a-MEP. (CP2). Busbars. General Arrangement. Level +9.10.pdf</v>
      </c>
      <c r="U168" t="s">
        <v>173</v>
      </c>
      <c r="V168" s="3">
        <v>1</v>
      </c>
      <c r="W168" s="3" t="s">
        <v>118</v>
      </c>
      <c r="X168" t="s">
        <v>279</v>
      </c>
      <c r="Y168" t="s">
        <v>280</v>
      </c>
      <c r="Z168" t="s">
        <v>354</v>
      </c>
      <c r="AA168" t="s">
        <v>434</v>
      </c>
      <c r="AB168" t="s">
        <v>283</v>
      </c>
      <c r="AC168" s="21" t="s">
        <v>1217</v>
      </c>
      <c r="AD168" t="s">
        <v>346</v>
      </c>
      <c r="AE168" t="s">
        <v>1110</v>
      </c>
      <c r="AF168" t="s">
        <v>1972</v>
      </c>
      <c r="AG168" t="s">
        <v>1973</v>
      </c>
      <c r="AH168" t="s">
        <v>309</v>
      </c>
      <c r="AI168" t="s">
        <v>331</v>
      </c>
      <c r="AJ168" t="str">
        <f t="shared" si="50"/>
        <v>SFVA-1-00122-EL-F-02204-M1-D2-JVFCCSJ-SD-pdf-a</v>
      </c>
      <c r="AK168" s="40" t="s">
        <v>2894</v>
      </c>
      <c r="AL168" t="str">
        <f t="shared" si="51"/>
        <v>SFVA-1-00122-EL-F-02204-M1-D2-JVFCCSJ-SD-pdf-a-MEP. CP2. Busbars. General Arrangement. Zone 4. Level +9.10.pdf</v>
      </c>
      <c r="AM168" t="s">
        <v>173</v>
      </c>
    </row>
    <row r="169" spans="1:39" x14ac:dyDescent="0.25">
      <c r="A169" t="s">
        <v>16</v>
      </c>
      <c r="B169" s="3"/>
      <c r="C169" s="3">
        <v>13</v>
      </c>
      <c r="D169" s="3" t="s">
        <v>118</v>
      </c>
      <c r="E169" s="3">
        <v>52</v>
      </c>
      <c r="F169" t="s">
        <v>279</v>
      </c>
      <c r="G169" t="s">
        <v>280</v>
      </c>
      <c r="H169" t="s">
        <v>354</v>
      </c>
      <c r="I169" t="s">
        <v>434</v>
      </c>
      <c r="J169" t="s">
        <v>283</v>
      </c>
      <c r="K169" t="s">
        <v>1177</v>
      </c>
      <c r="L169" t="s">
        <v>332</v>
      </c>
      <c r="M169" t="s">
        <v>1110</v>
      </c>
      <c r="N169" t="s">
        <v>287</v>
      </c>
      <c r="O169" t="s">
        <v>288</v>
      </c>
      <c r="P169" t="s">
        <v>309</v>
      </c>
      <c r="Q169" t="s">
        <v>331</v>
      </c>
      <c r="R169" t="str">
        <f>+_xlfn.TEXTJOIN("-",TRUE,F169:Q169)</f>
        <v>SFVA-1-00122-EL-F-04315-M2-D2-IDOM-DD-pdf-a</v>
      </c>
      <c r="S169" t="s">
        <v>1324</v>
      </c>
      <c r="T169" t="str">
        <f>+_xlfn.CONCAT(R169,"-",S169)</f>
        <v>SFVA-1-00122-EL-F-04315-M2-D2-IDOM-DD-pdf-a-MEP. (CP2). Busbars. General Arrangement. Level +12.91.pdf</v>
      </c>
      <c r="U169" t="s">
        <v>173</v>
      </c>
      <c r="V169" s="3">
        <v>1</v>
      </c>
      <c r="W169" s="3" t="s">
        <v>118</v>
      </c>
      <c r="X169" t="s">
        <v>279</v>
      </c>
      <c r="Y169" t="s">
        <v>280</v>
      </c>
      <c r="Z169" t="s">
        <v>354</v>
      </c>
      <c r="AA169" t="s">
        <v>434</v>
      </c>
      <c r="AB169" t="s">
        <v>283</v>
      </c>
      <c r="AC169" s="21" t="s">
        <v>2269</v>
      </c>
      <c r="AD169" t="s">
        <v>332</v>
      </c>
      <c r="AE169" t="s">
        <v>1110</v>
      </c>
      <c r="AF169" t="s">
        <v>1972</v>
      </c>
      <c r="AG169" t="s">
        <v>1973</v>
      </c>
      <c r="AH169" t="s">
        <v>309</v>
      </c>
      <c r="AI169" t="s">
        <v>331</v>
      </c>
      <c r="AJ169" t="str">
        <f>+_xlfn.TEXTJOIN("-",TRUE,X169:AI169)</f>
        <v>SFVA-1-00122-EL-F-03300-M2-D2-JVFCCSJ-SD-pdf-a</v>
      </c>
      <c r="AK169" s="40" t="s">
        <v>2895</v>
      </c>
      <c r="AL169" t="str">
        <f>+_xlfn.CONCAT(AJ169,"-",AK169)</f>
        <v>SFVA-1-00122-EL-F-03300-M2-D2-JVFCCSJ-SD-pdf-a-MEP. CP2. Busbars. General Arrangement. General. Level +15.50.pdf</v>
      </c>
      <c r="AM169" t="s">
        <v>173</v>
      </c>
    </row>
    <row r="170" spans="1:39" x14ac:dyDescent="0.25">
      <c r="A170" t="s">
        <v>16</v>
      </c>
      <c r="B170" s="3"/>
      <c r="C170" s="3">
        <v>13</v>
      </c>
      <c r="D170" s="3" t="s">
        <v>118</v>
      </c>
      <c r="E170" s="3">
        <v>52</v>
      </c>
      <c r="F170" t="s">
        <v>279</v>
      </c>
      <c r="G170" t="s">
        <v>280</v>
      </c>
      <c r="H170" t="s">
        <v>354</v>
      </c>
      <c r="I170" t="s">
        <v>434</v>
      </c>
      <c r="J170" t="s">
        <v>283</v>
      </c>
      <c r="K170" t="s">
        <v>1177</v>
      </c>
      <c r="L170" t="s">
        <v>332</v>
      </c>
      <c r="M170" t="s">
        <v>1110</v>
      </c>
      <c r="N170" t="s">
        <v>287</v>
      </c>
      <c r="O170" t="s">
        <v>288</v>
      </c>
      <c r="P170" t="s">
        <v>309</v>
      </c>
      <c r="Q170" t="s">
        <v>331</v>
      </c>
      <c r="R170" t="str">
        <f t="shared" ref="R170:R173" si="52">+_xlfn.TEXTJOIN("-",TRUE,F170:Q170)</f>
        <v>SFVA-1-00122-EL-F-04315-M2-D2-IDOM-DD-pdf-a</v>
      </c>
      <c r="S170" t="s">
        <v>1324</v>
      </c>
      <c r="T170" t="str">
        <f t="shared" ref="T170:T173" si="53">+_xlfn.CONCAT(R170,"-",S170)</f>
        <v>SFVA-1-00122-EL-F-04315-M2-D2-IDOM-DD-pdf-a-MEP. (CP2). Busbars. General Arrangement. Level +12.91.pdf</v>
      </c>
      <c r="U170" t="s">
        <v>173</v>
      </c>
      <c r="V170" s="3">
        <v>1</v>
      </c>
      <c r="W170" s="3" t="s">
        <v>118</v>
      </c>
      <c r="X170" t="s">
        <v>279</v>
      </c>
      <c r="Y170" t="s">
        <v>280</v>
      </c>
      <c r="Z170" t="s">
        <v>354</v>
      </c>
      <c r="AA170" t="s">
        <v>434</v>
      </c>
      <c r="AB170" t="s">
        <v>283</v>
      </c>
      <c r="AC170" s="21" t="s">
        <v>2270</v>
      </c>
      <c r="AD170" t="s">
        <v>332</v>
      </c>
      <c r="AE170" t="s">
        <v>1110</v>
      </c>
      <c r="AF170" t="s">
        <v>1972</v>
      </c>
      <c r="AG170" t="s">
        <v>1973</v>
      </c>
      <c r="AH170" t="s">
        <v>309</v>
      </c>
      <c r="AI170" t="s">
        <v>331</v>
      </c>
      <c r="AJ170" t="str">
        <f t="shared" ref="AJ170:AJ173" si="54">+_xlfn.TEXTJOIN("-",TRUE,X170:AI170)</f>
        <v>SFVA-1-00122-EL-F-03301-M2-D2-JVFCCSJ-SD-pdf-a</v>
      </c>
      <c r="AK170" s="40" t="s">
        <v>2896</v>
      </c>
      <c r="AL170" t="str">
        <f t="shared" ref="AL170:AL173" si="55">+_xlfn.CONCAT(AJ170,"-",AK170)</f>
        <v>SFVA-1-00122-EL-F-03301-M2-D2-JVFCCSJ-SD-pdf-a-MEP. CP2. Busbars. General Arrangement. Zone 1. Level +15.50.pdf</v>
      </c>
      <c r="AM170" t="s">
        <v>173</v>
      </c>
    </row>
    <row r="171" spans="1:39" x14ac:dyDescent="0.25">
      <c r="A171" t="s">
        <v>16</v>
      </c>
      <c r="B171" s="3"/>
      <c r="C171" s="3">
        <v>13</v>
      </c>
      <c r="D171" s="3" t="s">
        <v>118</v>
      </c>
      <c r="E171" s="3">
        <v>52</v>
      </c>
      <c r="F171" t="s">
        <v>279</v>
      </c>
      <c r="G171" t="s">
        <v>280</v>
      </c>
      <c r="H171" t="s">
        <v>354</v>
      </c>
      <c r="I171" t="s">
        <v>434</v>
      </c>
      <c r="J171" t="s">
        <v>283</v>
      </c>
      <c r="K171" t="s">
        <v>1177</v>
      </c>
      <c r="L171" t="s">
        <v>332</v>
      </c>
      <c r="M171" t="s">
        <v>1110</v>
      </c>
      <c r="N171" t="s">
        <v>287</v>
      </c>
      <c r="O171" t="s">
        <v>288</v>
      </c>
      <c r="P171" t="s">
        <v>309</v>
      </c>
      <c r="Q171" t="s">
        <v>331</v>
      </c>
      <c r="R171" t="str">
        <f t="shared" si="52"/>
        <v>SFVA-1-00122-EL-F-04315-M2-D2-IDOM-DD-pdf-a</v>
      </c>
      <c r="S171" t="s">
        <v>1324</v>
      </c>
      <c r="T171" t="str">
        <f t="shared" si="53"/>
        <v>SFVA-1-00122-EL-F-04315-M2-D2-IDOM-DD-pdf-a-MEP. (CP2). Busbars. General Arrangement. Level +12.91.pdf</v>
      </c>
      <c r="U171" t="s">
        <v>173</v>
      </c>
      <c r="V171" s="3">
        <v>1</v>
      </c>
      <c r="W171" s="3" t="s">
        <v>118</v>
      </c>
      <c r="X171" t="s">
        <v>279</v>
      </c>
      <c r="Y171" t="s">
        <v>280</v>
      </c>
      <c r="Z171" t="s">
        <v>354</v>
      </c>
      <c r="AA171" t="s">
        <v>434</v>
      </c>
      <c r="AB171" t="s">
        <v>283</v>
      </c>
      <c r="AC171" s="21" t="s">
        <v>2271</v>
      </c>
      <c r="AD171" t="s">
        <v>332</v>
      </c>
      <c r="AE171" t="s">
        <v>1110</v>
      </c>
      <c r="AF171" t="s">
        <v>1972</v>
      </c>
      <c r="AG171" t="s">
        <v>1973</v>
      </c>
      <c r="AH171" t="s">
        <v>309</v>
      </c>
      <c r="AI171" t="s">
        <v>331</v>
      </c>
      <c r="AJ171" t="str">
        <f t="shared" si="54"/>
        <v>SFVA-1-00122-EL-F-03302-M2-D2-JVFCCSJ-SD-pdf-a</v>
      </c>
      <c r="AK171" s="40" t="s">
        <v>2897</v>
      </c>
      <c r="AL171" t="str">
        <f t="shared" si="55"/>
        <v>SFVA-1-00122-EL-F-03302-M2-D2-JVFCCSJ-SD-pdf-a-MEP. CP2. Busbars. General Arrangement. Zone 2. Level +15.50.pdf</v>
      </c>
      <c r="AM171" t="s">
        <v>173</v>
      </c>
    </row>
    <row r="172" spans="1:39" x14ac:dyDescent="0.25">
      <c r="A172" t="s">
        <v>16</v>
      </c>
      <c r="B172" s="3"/>
      <c r="C172" s="3">
        <v>13</v>
      </c>
      <c r="D172" s="3" t="s">
        <v>118</v>
      </c>
      <c r="E172" s="3">
        <v>52</v>
      </c>
      <c r="F172" t="s">
        <v>279</v>
      </c>
      <c r="G172" t="s">
        <v>280</v>
      </c>
      <c r="H172" t="s">
        <v>354</v>
      </c>
      <c r="I172" t="s">
        <v>434</v>
      </c>
      <c r="J172" t="s">
        <v>283</v>
      </c>
      <c r="K172" t="s">
        <v>1177</v>
      </c>
      <c r="L172" t="s">
        <v>332</v>
      </c>
      <c r="M172" t="s">
        <v>1110</v>
      </c>
      <c r="N172" t="s">
        <v>287</v>
      </c>
      <c r="O172" t="s">
        <v>288</v>
      </c>
      <c r="P172" t="s">
        <v>309</v>
      </c>
      <c r="Q172" t="s">
        <v>331</v>
      </c>
      <c r="R172" t="str">
        <f t="shared" si="52"/>
        <v>SFVA-1-00122-EL-F-04315-M2-D2-IDOM-DD-pdf-a</v>
      </c>
      <c r="S172" t="s">
        <v>1324</v>
      </c>
      <c r="T172" t="str">
        <f t="shared" si="53"/>
        <v>SFVA-1-00122-EL-F-04315-M2-D2-IDOM-DD-pdf-a-MEP. (CP2). Busbars. General Arrangement. Level +12.91.pdf</v>
      </c>
      <c r="U172" t="s">
        <v>173</v>
      </c>
      <c r="V172" s="3">
        <v>1</v>
      </c>
      <c r="W172" s="3" t="s">
        <v>118</v>
      </c>
      <c r="X172" t="s">
        <v>279</v>
      </c>
      <c r="Y172" t="s">
        <v>280</v>
      </c>
      <c r="Z172" t="s">
        <v>354</v>
      </c>
      <c r="AA172" t="s">
        <v>434</v>
      </c>
      <c r="AB172" t="s">
        <v>283</v>
      </c>
      <c r="AC172" s="21" t="s">
        <v>2272</v>
      </c>
      <c r="AD172" t="s">
        <v>332</v>
      </c>
      <c r="AE172" t="s">
        <v>1110</v>
      </c>
      <c r="AF172" t="s">
        <v>1972</v>
      </c>
      <c r="AG172" t="s">
        <v>1973</v>
      </c>
      <c r="AH172" t="s">
        <v>309</v>
      </c>
      <c r="AI172" t="s">
        <v>331</v>
      </c>
      <c r="AJ172" t="str">
        <f t="shared" si="54"/>
        <v>SFVA-1-00122-EL-F-03303-M2-D2-JVFCCSJ-SD-pdf-a</v>
      </c>
      <c r="AK172" s="40" t="s">
        <v>2898</v>
      </c>
      <c r="AL172" t="str">
        <f t="shared" si="55"/>
        <v>SFVA-1-00122-EL-F-03303-M2-D2-JVFCCSJ-SD-pdf-a-MEP. CP2. Busbars. General Arrangement. Zone 3. Level +15.50.pdf</v>
      </c>
      <c r="AM172" t="s">
        <v>173</v>
      </c>
    </row>
    <row r="173" spans="1:39" x14ac:dyDescent="0.25">
      <c r="A173" t="s">
        <v>16</v>
      </c>
      <c r="B173" s="3"/>
      <c r="C173" s="3">
        <v>13</v>
      </c>
      <c r="D173" s="3" t="s">
        <v>118</v>
      </c>
      <c r="E173" s="3">
        <v>52</v>
      </c>
      <c r="F173" t="s">
        <v>279</v>
      </c>
      <c r="G173" t="s">
        <v>280</v>
      </c>
      <c r="H173" t="s">
        <v>354</v>
      </c>
      <c r="I173" t="s">
        <v>434</v>
      </c>
      <c r="J173" t="s">
        <v>283</v>
      </c>
      <c r="K173" t="s">
        <v>1177</v>
      </c>
      <c r="L173" t="s">
        <v>332</v>
      </c>
      <c r="M173" t="s">
        <v>1110</v>
      </c>
      <c r="N173" t="s">
        <v>287</v>
      </c>
      <c r="O173" t="s">
        <v>288</v>
      </c>
      <c r="P173" t="s">
        <v>309</v>
      </c>
      <c r="Q173" t="s">
        <v>331</v>
      </c>
      <c r="R173" t="str">
        <f t="shared" si="52"/>
        <v>SFVA-1-00122-EL-F-04315-M2-D2-IDOM-DD-pdf-a</v>
      </c>
      <c r="S173" t="s">
        <v>1324</v>
      </c>
      <c r="T173" t="str">
        <f t="shared" si="53"/>
        <v>SFVA-1-00122-EL-F-04315-M2-D2-IDOM-DD-pdf-a-MEP. (CP2). Busbars. General Arrangement. Level +12.91.pdf</v>
      </c>
      <c r="U173" t="s">
        <v>173</v>
      </c>
      <c r="V173" s="3">
        <v>1</v>
      </c>
      <c r="W173" s="3" t="s">
        <v>118</v>
      </c>
      <c r="X173" t="s">
        <v>279</v>
      </c>
      <c r="Y173" t="s">
        <v>280</v>
      </c>
      <c r="Z173" t="s">
        <v>354</v>
      </c>
      <c r="AA173" t="s">
        <v>434</v>
      </c>
      <c r="AB173" t="s">
        <v>283</v>
      </c>
      <c r="AC173" s="21" t="s">
        <v>2273</v>
      </c>
      <c r="AD173" t="s">
        <v>332</v>
      </c>
      <c r="AE173" t="s">
        <v>1110</v>
      </c>
      <c r="AF173" t="s">
        <v>1972</v>
      </c>
      <c r="AG173" t="s">
        <v>1973</v>
      </c>
      <c r="AH173" t="s">
        <v>309</v>
      </c>
      <c r="AI173" t="s">
        <v>331</v>
      </c>
      <c r="AJ173" t="str">
        <f t="shared" si="54"/>
        <v>SFVA-1-00122-EL-F-03304-M2-D2-JVFCCSJ-SD-pdf-a</v>
      </c>
      <c r="AK173" s="40" t="s">
        <v>2899</v>
      </c>
      <c r="AL173" t="str">
        <f t="shared" si="55"/>
        <v>SFVA-1-00122-EL-F-03304-M2-D2-JVFCCSJ-SD-pdf-a-MEP. CP2. Busbars. General Arrangement. Zone 4. Level +15.50.pdf</v>
      </c>
      <c r="AM173" t="s">
        <v>173</v>
      </c>
    </row>
    <row r="174" spans="1:39" x14ac:dyDescent="0.25">
      <c r="A174" t="s">
        <v>16</v>
      </c>
      <c r="B174" s="3"/>
      <c r="C174" s="3">
        <v>7</v>
      </c>
      <c r="D174" s="3" t="s">
        <v>119</v>
      </c>
      <c r="E174" s="3">
        <v>28</v>
      </c>
      <c r="F174" t="s">
        <v>279</v>
      </c>
      <c r="G174" t="s">
        <v>280</v>
      </c>
      <c r="H174" t="s">
        <v>354</v>
      </c>
      <c r="I174" t="s">
        <v>434</v>
      </c>
      <c r="J174" t="s">
        <v>283</v>
      </c>
      <c r="K174" t="s">
        <v>1178</v>
      </c>
      <c r="L174" t="s">
        <v>285</v>
      </c>
      <c r="M174" t="s">
        <v>1113</v>
      </c>
      <c r="N174" t="s">
        <v>287</v>
      </c>
      <c r="O174" t="s">
        <v>288</v>
      </c>
      <c r="P174" t="s">
        <v>309</v>
      </c>
      <c r="Q174" t="s">
        <v>331</v>
      </c>
      <c r="R174" t="str">
        <f>+_xlfn.TEXTJOIN("-",TRUE,F174:Q174)</f>
        <v>SFVA-1-00122-EL-F-04382-EG-G4-IDOM-DD-pdf-a</v>
      </c>
      <c r="S174" t="s">
        <v>1325</v>
      </c>
      <c r="T174" t="str">
        <f>+_xlfn.CONCAT(R174,"-",S174)</f>
        <v>SFVA-1-00122-EL-F-04382-EG-G4-IDOM-DD-pdf-a-MEP. CP2 Building. Aerial earthing grid. Ground Floor +0.00.pdf</v>
      </c>
      <c r="U174" t="s">
        <v>174</v>
      </c>
      <c r="V174" s="3">
        <v>1</v>
      </c>
      <c r="W174" s="3" t="s">
        <v>119</v>
      </c>
      <c r="X174" t="s">
        <v>279</v>
      </c>
      <c r="Y174" t="s">
        <v>280</v>
      </c>
      <c r="Z174" t="s">
        <v>354</v>
      </c>
      <c r="AA174" t="s">
        <v>434</v>
      </c>
      <c r="AB174" t="s">
        <v>283</v>
      </c>
      <c r="AC174" s="21" t="s">
        <v>2020</v>
      </c>
      <c r="AD174" t="s">
        <v>285</v>
      </c>
      <c r="AE174" t="s">
        <v>1113</v>
      </c>
      <c r="AF174" t="s">
        <v>1972</v>
      </c>
      <c r="AG174" t="s">
        <v>1973</v>
      </c>
      <c r="AH174" t="s">
        <v>309</v>
      </c>
      <c r="AI174" t="s">
        <v>331</v>
      </c>
      <c r="AJ174" t="str">
        <f>+_xlfn.TEXTJOIN("-",TRUE,X174:AI174)</f>
        <v>SFVA-1-00122-EL-F-01000-EG-G4-JVFCCSJ-SD-pdf-a</v>
      </c>
      <c r="AK174" s="25" t="s">
        <v>2785</v>
      </c>
      <c r="AL174" t="str">
        <f>+_xlfn.CONCAT(AJ174,"-",AK174)</f>
        <v>SFVA-1-00122-EL-F-01000-EG-G4-JVFCCSJ-SD-pdf-a-MEP. CP2 Building. Aerial earthing grid. General. Ground Floor +0.00.pdf</v>
      </c>
      <c r="AM174" t="s">
        <v>174</v>
      </c>
    </row>
    <row r="175" spans="1:39" x14ac:dyDescent="0.25">
      <c r="A175" t="s">
        <v>16</v>
      </c>
      <c r="B175" s="3"/>
      <c r="C175" s="3">
        <v>7</v>
      </c>
      <c r="D175" s="3" t="s">
        <v>119</v>
      </c>
      <c r="E175" s="3">
        <v>28</v>
      </c>
      <c r="F175" t="s">
        <v>279</v>
      </c>
      <c r="G175" t="s">
        <v>280</v>
      </c>
      <c r="H175" t="s">
        <v>354</v>
      </c>
      <c r="I175" t="s">
        <v>434</v>
      </c>
      <c r="J175" t="s">
        <v>283</v>
      </c>
      <c r="K175" t="s">
        <v>1178</v>
      </c>
      <c r="L175" t="s">
        <v>285</v>
      </c>
      <c r="M175" t="s">
        <v>1113</v>
      </c>
      <c r="N175" t="s">
        <v>287</v>
      </c>
      <c r="O175" t="s">
        <v>288</v>
      </c>
      <c r="P175" t="s">
        <v>309</v>
      </c>
      <c r="Q175" t="s">
        <v>331</v>
      </c>
      <c r="R175" t="str">
        <f t="shared" ref="R175:R178" si="56">+_xlfn.TEXTJOIN("-",TRUE,F175:Q175)</f>
        <v>SFVA-1-00122-EL-F-04382-EG-G4-IDOM-DD-pdf-a</v>
      </c>
      <c r="S175" t="s">
        <v>1325</v>
      </c>
      <c r="T175" t="str">
        <f t="shared" ref="T175:T178" si="57">+_xlfn.CONCAT(R175,"-",S175)</f>
        <v>SFVA-1-00122-EL-F-04382-EG-G4-IDOM-DD-pdf-a-MEP. CP2 Building. Aerial earthing grid. Ground Floor +0.00.pdf</v>
      </c>
      <c r="U175" t="s">
        <v>174</v>
      </c>
      <c r="V175" s="3">
        <v>1</v>
      </c>
      <c r="W175" s="3" t="s">
        <v>119</v>
      </c>
      <c r="X175" t="s">
        <v>279</v>
      </c>
      <c r="Y175" t="s">
        <v>280</v>
      </c>
      <c r="Z175" t="s">
        <v>354</v>
      </c>
      <c r="AA175" t="s">
        <v>434</v>
      </c>
      <c r="AB175" t="s">
        <v>283</v>
      </c>
      <c r="AC175" s="21" t="s">
        <v>2021</v>
      </c>
      <c r="AD175" t="s">
        <v>285</v>
      </c>
      <c r="AE175" t="s">
        <v>1113</v>
      </c>
      <c r="AF175" t="s">
        <v>1972</v>
      </c>
      <c r="AG175" t="s">
        <v>1973</v>
      </c>
      <c r="AH175" t="s">
        <v>309</v>
      </c>
      <c r="AI175" t="s">
        <v>331</v>
      </c>
      <c r="AJ175" t="str">
        <f t="shared" ref="AJ175:AJ178" si="58">+_xlfn.TEXTJOIN("-",TRUE,X175:AI175)</f>
        <v>SFVA-1-00122-EL-F-01001-EG-G4-JVFCCSJ-SD-pdf-a</v>
      </c>
      <c r="AK175" s="25" t="s">
        <v>2786</v>
      </c>
      <c r="AL175" t="str">
        <f t="shared" ref="AL175:AL178" si="59">+_xlfn.CONCAT(AJ175,"-",AK175)</f>
        <v>SFVA-1-00122-EL-F-01001-EG-G4-JVFCCSJ-SD-pdf-a-MEP. CP2 Building. Aerial earthing grid. Zone 1. Ground Floor +0.00.pdf</v>
      </c>
      <c r="AM175" t="s">
        <v>174</v>
      </c>
    </row>
    <row r="176" spans="1:39" x14ac:dyDescent="0.25">
      <c r="A176" t="s">
        <v>16</v>
      </c>
      <c r="B176" s="3"/>
      <c r="C176" s="3">
        <v>7</v>
      </c>
      <c r="D176" s="3" t="s">
        <v>119</v>
      </c>
      <c r="E176" s="3">
        <v>28</v>
      </c>
      <c r="F176" t="s">
        <v>279</v>
      </c>
      <c r="G176" t="s">
        <v>280</v>
      </c>
      <c r="H176" t="s">
        <v>354</v>
      </c>
      <c r="I176" t="s">
        <v>434</v>
      </c>
      <c r="J176" t="s">
        <v>283</v>
      </c>
      <c r="K176" t="s">
        <v>1178</v>
      </c>
      <c r="L176" t="s">
        <v>285</v>
      </c>
      <c r="M176" t="s">
        <v>1113</v>
      </c>
      <c r="N176" t="s">
        <v>287</v>
      </c>
      <c r="O176" t="s">
        <v>288</v>
      </c>
      <c r="P176" t="s">
        <v>309</v>
      </c>
      <c r="Q176" t="s">
        <v>331</v>
      </c>
      <c r="R176" t="str">
        <f t="shared" si="56"/>
        <v>SFVA-1-00122-EL-F-04382-EG-G4-IDOM-DD-pdf-a</v>
      </c>
      <c r="S176" t="s">
        <v>1325</v>
      </c>
      <c r="T176" t="str">
        <f t="shared" si="57"/>
        <v>SFVA-1-00122-EL-F-04382-EG-G4-IDOM-DD-pdf-a-MEP. CP2 Building. Aerial earthing grid. Ground Floor +0.00.pdf</v>
      </c>
      <c r="U176" t="s">
        <v>174</v>
      </c>
      <c r="V176" s="3">
        <v>1</v>
      </c>
      <c r="W176" s="3" t="s">
        <v>119</v>
      </c>
      <c r="X176" t="s">
        <v>279</v>
      </c>
      <c r="Y176" t="s">
        <v>280</v>
      </c>
      <c r="Z176" t="s">
        <v>354</v>
      </c>
      <c r="AA176" t="s">
        <v>434</v>
      </c>
      <c r="AB176" t="s">
        <v>283</v>
      </c>
      <c r="AC176" s="21" t="s">
        <v>2022</v>
      </c>
      <c r="AD176" t="s">
        <v>285</v>
      </c>
      <c r="AE176" t="s">
        <v>1113</v>
      </c>
      <c r="AF176" t="s">
        <v>1972</v>
      </c>
      <c r="AG176" t="s">
        <v>1973</v>
      </c>
      <c r="AH176" t="s">
        <v>309</v>
      </c>
      <c r="AI176" t="s">
        <v>331</v>
      </c>
      <c r="AJ176" t="str">
        <f t="shared" si="58"/>
        <v>SFVA-1-00122-EL-F-01002-EG-G4-JVFCCSJ-SD-pdf-a</v>
      </c>
      <c r="AK176" s="25" t="s">
        <v>2787</v>
      </c>
      <c r="AL176" t="str">
        <f t="shared" si="59"/>
        <v>SFVA-1-00122-EL-F-01002-EG-G4-JVFCCSJ-SD-pdf-a-MEP. CP2 Building. Aerial earthing grid. Zone 2. Ground Floor +0.00.pdf</v>
      </c>
      <c r="AM176" t="s">
        <v>174</v>
      </c>
    </row>
    <row r="177" spans="1:39" x14ac:dyDescent="0.25">
      <c r="A177" t="s">
        <v>16</v>
      </c>
      <c r="B177" s="3"/>
      <c r="C177" s="3">
        <v>7</v>
      </c>
      <c r="D177" s="3" t="s">
        <v>119</v>
      </c>
      <c r="E177" s="3">
        <v>28</v>
      </c>
      <c r="F177" t="s">
        <v>279</v>
      </c>
      <c r="G177" t="s">
        <v>280</v>
      </c>
      <c r="H177" t="s">
        <v>354</v>
      </c>
      <c r="I177" t="s">
        <v>434</v>
      </c>
      <c r="J177" t="s">
        <v>283</v>
      </c>
      <c r="K177" t="s">
        <v>1178</v>
      </c>
      <c r="L177" t="s">
        <v>285</v>
      </c>
      <c r="M177" t="s">
        <v>1113</v>
      </c>
      <c r="N177" t="s">
        <v>287</v>
      </c>
      <c r="O177" t="s">
        <v>288</v>
      </c>
      <c r="P177" t="s">
        <v>309</v>
      </c>
      <c r="Q177" t="s">
        <v>331</v>
      </c>
      <c r="R177" t="str">
        <f t="shared" si="56"/>
        <v>SFVA-1-00122-EL-F-04382-EG-G4-IDOM-DD-pdf-a</v>
      </c>
      <c r="S177" t="s">
        <v>1325</v>
      </c>
      <c r="T177" t="str">
        <f t="shared" si="57"/>
        <v>SFVA-1-00122-EL-F-04382-EG-G4-IDOM-DD-pdf-a-MEP. CP2 Building. Aerial earthing grid. Ground Floor +0.00.pdf</v>
      </c>
      <c r="U177" t="s">
        <v>174</v>
      </c>
      <c r="V177" s="3">
        <v>1</v>
      </c>
      <c r="W177" s="3" t="s">
        <v>119</v>
      </c>
      <c r="X177" t="s">
        <v>279</v>
      </c>
      <c r="Y177" t="s">
        <v>280</v>
      </c>
      <c r="Z177" t="s">
        <v>354</v>
      </c>
      <c r="AA177" t="s">
        <v>434</v>
      </c>
      <c r="AB177" t="s">
        <v>283</v>
      </c>
      <c r="AC177" s="21" t="s">
        <v>2023</v>
      </c>
      <c r="AD177" t="s">
        <v>285</v>
      </c>
      <c r="AE177" t="s">
        <v>1113</v>
      </c>
      <c r="AF177" t="s">
        <v>1972</v>
      </c>
      <c r="AG177" t="s">
        <v>1973</v>
      </c>
      <c r="AH177" t="s">
        <v>309</v>
      </c>
      <c r="AI177" t="s">
        <v>331</v>
      </c>
      <c r="AJ177" t="str">
        <f t="shared" si="58"/>
        <v>SFVA-1-00122-EL-F-01003-EG-G4-JVFCCSJ-SD-pdf-a</v>
      </c>
      <c r="AK177" s="25" t="s">
        <v>2788</v>
      </c>
      <c r="AL177" t="str">
        <f t="shared" si="59"/>
        <v>SFVA-1-00122-EL-F-01003-EG-G4-JVFCCSJ-SD-pdf-a-MEP. CP2 Building. Aerial earthing grid. Zone 3. Ground Floor +0.00.pdf</v>
      </c>
      <c r="AM177" t="s">
        <v>174</v>
      </c>
    </row>
    <row r="178" spans="1:39" x14ac:dyDescent="0.25">
      <c r="A178" t="s">
        <v>16</v>
      </c>
      <c r="B178" s="3"/>
      <c r="C178" s="3">
        <v>7</v>
      </c>
      <c r="D178" s="3" t="s">
        <v>119</v>
      </c>
      <c r="E178" s="3">
        <v>28</v>
      </c>
      <c r="F178" t="s">
        <v>279</v>
      </c>
      <c r="G178" t="s">
        <v>280</v>
      </c>
      <c r="H178" t="s">
        <v>354</v>
      </c>
      <c r="I178" t="s">
        <v>434</v>
      </c>
      <c r="J178" t="s">
        <v>283</v>
      </c>
      <c r="K178" t="s">
        <v>1178</v>
      </c>
      <c r="L178" t="s">
        <v>285</v>
      </c>
      <c r="M178" t="s">
        <v>1113</v>
      </c>
      <c r="N178" t="s">
        <v>287</v>
      </c>
      <c r="O178" t="s">
        <v>288</v>
      </c>
      <c r="P178" t="s">
        <v>309</v>
      </c>
      <c r="Q178" t="s">
        <v>331</v>
      </c>
      <c r="R178" t="str">
        <f t="shared" si="56"/>
        <v>SFVA-1-00122-EL-F-04382-EG-G4-IDOM-DD-pdf-a</v>
      </c>
      <c r="S178" t="s">
        <v>1325</v>
      </c>
      <c r="T178" t="str">
        <f t="shared" si="57"/>
        <v>SFVA-1-00122-EL-F-04382-EG-G4-IDOM-DD-pdf-a-MEP. CP2 Building. Aerial earthing grid. Ground Floor +0.00.pdf</v>
      </c>
      <c r="U178" t="s">
        <v>174</v>
      </c>
      <c r="V178" s="3">
        <v>1</v>
      </c>
      <c r="W178" s="3" t="s">
        <v>119</v>
      </c>
      <c r="X178" t="s">
        <v>279</v>
      </c>
      <c r="Y178" t="s">
        <v>280</v>
      </c>
      <c r="Z178" t="s">
        <v>354</v>
      </c>
      <c r="AA178" t="s">
        <v>434</v>
      </c>
      <c r="AB178" t="s">
        <v>283</v>
      </c>
      <c r="AC178" s="21" t="s">
        <v>2024</v>
      </c>
      <c r="AD178" t="s">
        <v>285</v>
      </c>
      <c r="AE178" t="s">
        <v>1113</v>
      </c>
      <c r="AF178" t="s">
        <v>1972</v>
      </c>
      <c r="AG178" t="s">
        <v>1973</v>
      </c>
      <c r="AH178" t="s">
        <v>309</v>
      </c>
      <c r="AI178" t="s">
        <v>331</v>
      </c>
      <c r="AJ178" t="str">
        <f t="shared" si="58"/>
        <v>SFVA-1-00122-EL-F-01004-EG-G4-JVFCCSJ-SD-pdf-a</v>
      </c>
      <c r="AK178" s="25" t="s">
        <v>2789</v>
      </c>
      <c r="AL178" t="str">
        <f t="shared" si="59"/>
        <v>SFVA-1-00122-EL-F-01004-EG-G4-JVFCCSJ-SD-pdf-a-MEP. CP2 Building. Aerial earthing grid. Zone 4. Ground Floor +0.00.pdf</v>
      </c>
      <c r="AM178" t="s">
        <v>174</v>
      </c>
    </row>
    <row r="179" spans="1:39" x14ac:dyDescent="0.25">
      <c r="A179" t="s">
        <v>16</v>
      </c>
      <c r="B179" s="3"/>
      <c r="C179" s="3">
        <v>7</v>
      </c>
      <c r="D179" s="3" t="s">
        <v>119</v>
      </c>
      <c r="E179" s="3">
        <v>28</v>
      </c>
      <c r="F179" t="s">
        <v>279</v>
      </c>
      <c r="G179" t="s">
        <v>280</v>
      </c>
      <c r="H179" t="s">
        <v>354</v>
      </c>
      <c r="I179" t="s">
        <v>434</v>
      </c>
      <c r="J179" t="s">
        <v>283</v>
      </c>
      <c r="K179" t="s">
        <v>1179</v>
      </c>
      <c r="L179" t="s">
        <v>292</v>
      </c>
      <c r="M179" t="s">
        <v>1113</v>
      </c>
      <c r="N179" t="s">
        <v>287</v>
      </c>
      <c r="O179" t="s">
        <v>288</v>
      </c>
      <c r="P179" t="s">
        <v>309</v>
      </c>
      <c r="Q179" t="s">
        <v>331</v>
      </c>
      <c r="R179" t="str">
        <f>+_xlfn.TEXTJOIN("-",TRUE,F179:Q179)</f>
        <v>SFVA-1-00122-EL-F-04400-E1-G4-IDOM-DD-pdf-a</v>
      </c>
      <c r="S179" t="s">
        <v>1326</v>
      </c>
      <c r="T179" t="str">
        <f>+_xlfn.CONCAT(R179,"-",S179)</f>
        <v>SFVA-1-00122-EL-F-04400-E1-G4-IDOM-DD-pdf-a-MEP. CP2 Building. Aerial earthing grid. Level +5.50.pdf</v>
      </c>
      <c r="U179" t="s">
        <v>174</v>
      </c>
      <c r="V179" s="3">
        <v>1</v>
      </c>
      <c r="W179" s="3" t="s">
        <v>119</v>
      </c>
      <c r="X179" t="s">
        <v>279</v>
      </c>
      <c r="Y179" t="s">
        <v>280</v>
      </c>
      <c r="Z179" t="s">
        <v>354</v>
      </c>
      <c r="AA179" t="s">
        <v>434</v>
      </c>
      <c r="AB179" t="s">
        <v>283</v>
      </c>
      <c r="AC179" s="21" t="s">
        <v>2025</v>
      </c>
      <c r="AD179" t="s">
        <v>292</v>
      </c>
      <c r="AE179" t="s">
        <v>1113</v>
      </c>
      <c r="AF179" t="s">
        <v>1972</v>
      </c>
      <c r="AG179" t="s">
        <v>1973</v>
      </c>
      <c r="AH179" t="s">
        <v>309</v>
      </c>
      <c r="AI179" t="s">
        <v>331</v>
      </c>
      <c r="AJ179" t="str">
        <f>+_xlfn.TEXTJOIN("-",TRUE,X179:AI179)</f>
        <v>SFVA-1-00122-EL-F-01100-E1-G4-JVFCCSJ-SD-pdf-a</v>
      </c>
      <c r="AK179" s="25" t="s">
        <v>2790</v>
      </c>
      <c r="AL179" t="str">
        <f>+_xlfn.CONCAT(AJ179,"-",AK179)</f>
        <v>SFVA-1-00122-EL-F-01100-E1-G4-JVFCCSJ-SD-pdf-a-MEP. CP2 Building. Aerial earthing grid. General. Level +5.50.pdf</v>
      </c>
      <c r="AM179" t="s">
        <v>174</v>
      </c>
    </row>
    <row r="180" spans="1:39" x14ac:dyDescent="0.25">
      <c r="A180" t="s">
        <v>16</v>
      </c>
      <c r="B180" s="3"/>
      <c r="C180" s="3">
        <v>7</v>
      </c>
      <c r="D180" s="3" t="s">
        <v>119</v>
      </c>
      <c r="E180" s="3">
        <v>28</v>
      </c>
      <c r="F180" t="s">
        <v>279</v>
      </c>
      <c r="G180" t="s">
        <v>280</v>
      </c>
      <c r="H180" t="s">
        <v>354</v>
      </c>
      <c r="I180" t="s">
        <v>434</v>
      </c>
      <c r="J180" t="s">
        <v>283</v>
      </c>
      <c r="K180" t="s">
        <v>1179</v>
      </c>
      <c r="L180" t="s">
        <v>292</v>
      </c>
      <c r="M180" t="s">
        <v>1113</v>
      </c>
      <c r="N180" t="s">
        <v>287</v>
      </c>
      <c r="O180" t="s">
        <v>288</v>
      </c>
      <c r="P180" t="s">
        <v>309</v>
      </c>
      <c r="Q180" t="s">
        <v>331</v>
      </c>
      <c r="R180" t="str">
        <f t="shared" ref="R180:R183" si="60">+_xlfn.TEXTJOIN("-",TRUE,F180:Q180)</f>
        <v>SFVA-1-00122-EL-F-04400-E1-G4-IDOM-DD-pdf-a</v>
      </c>
      <c r="S180" t="s">
        <v>1326</v>
      </c>
      <c r="T180" t="str">
        <f t="shared" ref="T180:T183" si="61">+_xlfn.CONCAT(R180,"-",S180)</f>
        <v>SFVA-1-00122-EL-F-04400-E1-G4-IDOM-DD-pdf-a-MEP. CP2 Building. Aerial earthing grid. Level +5.50.pdf</v>
      </c>
      <c r="U180" t="s">
        <v>174</v>
      </c>
      <c r="V180" s="3">
        <v>1</v>
      </c>
      <c r="W180" s="3" t="s">
        <v>119</v>
      </c>
      <c r="X180" t="s">
        <v>279</v>
      </c>
      <c r="Y180" t="s">
        <v>280</v>
      </c>
      <c r="Z180" t="s">
        <v>354</v>
      </c>
      <c r="AA180" t="s">
        <v>434</v>
      </c>
      <c r="AB180" t="s">
        <v>283</v>
      </c>
      <c r="AC180" s="21" t="s">
        <v>2026</v>
      </c>
      <c r="AD180" t="s">
        <v>292</v>
      </c>
      <c r="AE180" t="s">
        <v>1113</v>
      </c>
      <c r="AF180" t="s">
        <v>1972</v>
      </c>
      <c r="AG180" t="s">
        <v>1973</v>
      </c>
      <c r="AH180" t="s">
        <v>309</v>
      </c>
      <c r="AI180" t="s">
        <v>331</v>
      </c>
      <c r="AJ180" t="str">
        <f t="shared" ref="AJ180:AJ183" si="62">+_xlfn.TEXTJOIN("-",TRUE,X180:AI180)</f>
        <v>SFVA-1-00122-EL-F-01101-E1-G4-JVFCCSJ-SD-pdf-a</v>
      </c>
      <c r="AK180" s="25" t="s">
        <v>2791</v>
      </c>
      <c r="AL180" t="str">
        <f t="shared" ref="AL180:AL183" si="63">+_xlfn.CONCAT(AJ180,"-",AK180)</f>
        <v>SFVA-1-00122-EL-F-01101-E1-G4-JVFCCSJ-SD-pdf-a-MEP. CP2 Building. Aerial earthing grid. Zone 1. Level +5.50.pdf</v>
      </c>
      <c r="AM180" t="s">
        <v>174</v>
      </c>
    </row>
    <row r="181" spans="1:39" x14ac:dyDescent="0.25">
      <c r="A181" t="s">
        <v>16</v>
      </c>
      <c r="B181" s="3"/>
      <c r="C181" s="3">
        <v>7</v>
      </c>
      <c r="D181" s="3" t="s">
        <v>119</v>
      </c>
      <c r="E181" s="3">
        <v>28</v>
      </c>
      <c r="F181" t="s">
        <v>279</v>
      </c>
      <c r="G181" t="s">
        <v>280</v>
      </c>
      <c r="H181" t="s">
        <v>354</v>
      </c>
      <c r="I181" t="s">
        <v>434</v>
      </c>
      <c r="J181" t="s">
        <v>283</v>
      </c>
      <c r="K181" t="s">
        <v>1179</v>
      </c>
      <c r="L181" t="s">
        <v>292</v>
      </c>
      <c r="M181" t="s">
        <v>1113</v>
      </c>
      <c r="N181" t="s">
        <v>287</v>
      </c>
      <c r="O181" t="s">
        <v>288</v>
      </c>
      <c r="P181" t="s">
        <v>309</v>
      </c>
      <c r="Q181" t="s">
        <v>331</v>
      </c>
      <c r="R181" t="str">
        <f t="shared" si="60"/>
        <v>SFVA-1-00122-EL-F-04400-E1-G4-IDOM-DD-pdf-a</v>
      </c>
      <c r="S181" t="s">
        <v>1326</v>
      </c>
      <c r="T181" t="str">
        <f t="shared" si="61"/>
        <v>SFVA-1-00122-EL-F-04400-E1-G4-IDOM-DD-pdf-a-MEP. CP2 Building. Aerial earthing grid. Level +5.50.pdf</v>
      </c>
      <c r="U181" t="s">
        <v>174</v>
      </c>
      <c r="V181" s="3">
        <v>1</v>
      </c>
      <c r="W181" s="3" t="s">
        <v>119</v>
      </c>
      <c r="X181" t="s">
        <v>279</v>
      </c>
      <c r="Y181" t="s">
        <v>280</v>
      </c>
      <c r="Z181" t="s">
        <v>354</v>
      </c>
      <c r="AA181" t="s">
        <v>434</v>
      </c>
      <c r="AB181" t="s">
        <v>283</v>
      </c>
      <c r="AC181" s="21" t="s">
        <v>2027</v>
      </c>
      <c r="AD181" t="s">
        <v>292</v>
      </c>
      <c r="AE181" t="s">
        <v>1113</v>
      </c>
      <c r="AF181" t="s">
        <v>1972</v>
      </c>
      <c r="AG181" t="s">
        <v>1973</v>
      </c>
      <c r="AH181" t="s">
        <v>309</v>
      </c>
      <c r="AI181" t="s">
        <v>331</v>
      </c>
      <c r="AJ181" t="str">
        <f t="shared" si="62"/>
        <v>SFVA-1-00122-EL-F-01102-E1-G4-JVFCCSJ-SD-pdf-a</v>
      </c>
      <c r="AK181" s="25" t="s">
        <v>2792</v>
      </c>
      <c r="AL181" t="str">
        <f t="shared" si="63"/>
        <v>SFVA-1-00122-EL-F-01102-E1-G4-JVFCCSJ-SD-pdf-a-MEP. CP2 Building. Aerial earthing grid. Zone 2. Level +5.50.pdf</v>
      </c>
      <c r="AM181" t="s">
        <v>174</v>
      </c>
    </row>
    <row r="182" spans="1:39" x14ac:dyDescent="0.25">
      <c r="A182" t="s">
        <v>16</v>
      </c>
      <c r="B182" s="3"/>
      <c r="C182" s="3">
        <v>7</v>
      </c>
      <c r="D182" s="3" t="s">
        <v>119</v>
      </c>
      <c r="E182" s="3">
        <v>28</v>
      </c>
      <c r="F182" t="s">
        <v>279</v>
      </c>
      <c r="G182" t="s">
        <v>280</v>
      </c>
      <c r="H182" t="s">
        <v>354</v>
      </c>
      <c r="I182" t="s">
        <v>434</v>
      </c>
      <c r="J182" t="s">
        <v>283</v>
      </c>
      <c r="K182" t="s">
        <v>1179</v>
      </c>
      <c r="L182" t="s">
        <v>292</v>
      </c>
      <c r="M182" t="s">
        <v>1113</v>
      </c>
      <c r="N182" t="s">
        <v>287</v>
      </c>
      <c r="O182" t="s">
        <v>288</v>
      </c>
      <c r="P182" t="s">
        <v>309</v>
      </c>
      <c r="Q182" t="s">
        <v>331</v>
      </c>
      <c r="R182" t="str">
        <f t="shared" si="60"/>
        <v>SFVA-1-00122-EL-F-04400-E1-G4-IDOM-DD-pdf-a</v>
      </c>
      <c r="S182" t="s">
        <v>1326</v>
      </c>
      <c r="T182" t="str">
        <f t="shared" si="61"/>
        <v>SFVA-1-00122-EL-F-04400-E1-G4-IDOM-DD-pdf-a-MEP. CP2 Building. Aerial earthing grid. Level +5.50.pdf</v>
      </c>
      <c r="U182" t="s">
        <v>174</v>
      </c>
      <c r="V182" s="3">
        <v>1</v>
      </c>
      <c r="W182" s="3" t="s">
        <v>119</v>
      </c>
      <c r="X182" t="s">
        <v>279</v>
      </c>
      <c r="Y182" t="s">
        <v>280</v>
      </c>
      <c r="Z182" t="s">
        <v>354</v>
      </c>
      <c r="AA182" t="s">
        <v>434</v>
      </c>
      <c r="AB182" t="s">
        <v>283</v>
      </c>
      <c r="AC182" s="21" t="s">
        <v>2028</v>
      </c>
      <c r="AD182" t="s">
        <v>292</v>
      </c>
      <c r="AE182" t="s">
        <v>1113</v>
      </c>
      <c r="AF182" t="s">
        <v>1972</v>
      </c>
      <c r="AG182" t="s">
        <v>1973</v>
      </c>
      <c r="AH182" t="s">
        <v>309</v>
      </c>
      <c r="AI182" t="s">
        <v>331</v>
      </c>
      <c r="AJ182" t="str">
        <f t="shared" si="62"/>
        <v>SFVA-1-00122-EL-F-01103-E1-G4-JVFCCSJ-SD-pdf-a</v>
      </c>
      <c r="AK182" s="25" t="s">
        <v>2793</v>
      </c>
      <c r="AL182" t="str">
        <f t="shared" si="63"/>
        <v>SFVA-1-00122-EL-F-01103-E1-G4-JVFCCSJ-SD-pdf-a-MEP. CP2 Building. Aerial earthing grid. Zone 3. Level +5.50.pdf</v>
      </c>
      <c r="AM182" t="s">
        <v>174</v>
      </c>
    </row>
    <row r="183" spans="1:39" x14ac:dyDescent="0.25">
      <c r="A183" t="s">
        <v>16</v>
      </c>
      <c r="B183" s="3"/>
      <c r="C183" s="3">
        <v>7</v>
      </c>
      <c r="D183" s="3" t="s">
        <v>119</v>
      </c>
      <c r="E183" s="3">
        <v>28</v>
      </c>
      <c r="F183" t="s">
        <v>279</v>
      </c>
      <c r="G183" t="s">
        <v>280</v>
      </c>
      <c r="H183" t="s">
        <v>354</v>
      </c>
      <c r="I183" t="s">
        <v>434</v>
      </c>
      <c r="J183" t="s">
        <v>283</v>
      </c>
      <c r="K183" t="s">
        <v>1179</v>
      </c>
      <c r="L183" t="s">
        <v>292</v>
      </c>
      <c r="M183" t="s">
        <v>1113</v>
      </c>
      <c r="N183" t="s">
        <v>287</v>
      </c>
      <c r="O183" t="s">
        <v>288</v>
      </c>
      <c r="P183" t="s">
        <v>309</v>
      </c>
      <c r="Q183" t="s">
        <v>331</v>
      </c>
      <c r="R183" t="str">
        <f t="shared" si="60"/>
        <v>SFVA-1-00122-EL-F-04400-E1-G4-IDOM-DD-pdf-a</v>
      </c>
      <c r="S183" t="s">
        <v>1326</v>
      </c>
      <c r="T183" t="str">
        <f t="shared" si="61"/>
        <v>SFVA-1-00122-EL-F-04400-E1-G4-IDOM-DD-pdf-a-MEP. CP2 Building. Aerial earthing grid. Level +5.50.pdf</v>
      </c>
      <c r="U183" t="s">
        <v>174</v>
      </c>
      <c r="V183" s="3">
        <v>1</v>
      </c>
      <c r="W183" s="3" t="s">
        <v>119</v>
      </c>
      <c r="X183" t="s">
        <v>279</v>
      </c>
      <c r="Y183" t="s">
        <v>280</v>
      </c>
      <c r="Z183" t="s">
        <v>354</v>
      </c>
      <c r="AA183" t="s">
        <v>434</v>
      </c>
      <c r="AB183" t="s">
        <v>283</v>
      </c>
      <c r="AC183" s="21" t="s">
        <v>2029</v>
      </c>
      <c r="AD183" t="s">
        <v>292</v>
      </c>
      <c r="AE183" t="s">
        <v>1113</v>
      </c>
      <c r="AF183" t="s">
        <v>1972</v>
      </c>
      <c r="AG183" t="s">
        <v>1973</v>
      </c>
      <c r="AH183" t="s">
        <v>309</v>
      </c>
      <c r="AI183" t="s">
        <v>331</v>
      </c>
      <c r="AJ183" t="str">
        <f t="shared" si="62"/>
        <v>SFVA-1-00122-EL-F-01104-E1-G4-JVFCCSJ-SD-pdf-a</v>
      </c>
      <c r="AK183" s="25" t="s">
        <v>2794</v>
      </c>
      <c r="AL183" t="str">
        <f t="shared" si="63"/>
        <v>SFVA-1-00122-EL-F-01104-E1-G4-JVFCCSJ-SD-pdf-a-MEP. CP2 Building. Aerial earthing grid. Zone 4. Level +5.50.pdf</v>
      </c>
      <c r="AM183" t="s">
        <v>174</v>
      </c>
    </row>
    <row r="184" spans="1:39" x14ac:dyDescent="0.25">
      <c r="A184" t="s">
        <v>16</v>
      </c>
      <c r="B184" s="3"/>
      <c r="C184" s="3">
        <v>4</v>
      </c>
      <c r="D184" s="3" t="s">
        <v>119</v>
      </c>
      <c r="E184" s="3">
        <v>16</v>
      </c>
      <c r="F184" t="s">
        <v>279</v>
      </c>
      <c r="G184" t="s">
        <v>280</v>
      </c>
      <c r="H184" t="s">
        <v>354</v>
      </c>
      <c r="I184" t="s">
        <v>434</v>
      </c>
      <c r="J184" t="s">
        <v>283</v>
      </c>
      <c r="K184" t="s">
        <v>1180</v>
      </c>
      <c r="L184" t="s">
        <v>346</v>
      </c>
      <c r="M184" t="s">
        <v>1113</v>
      </c>
      <c r="N184" t="s">
        <v>287</v>
      </c>
      <c r="O184" t="s">
        <v>288</v>
      </c>
      <c r="P184" t="s">
        <v>309</v>
      </c>
      <c r="Q184" t="s">
        <v>331</v>
      </c>
      <c r="R184" t="str">
        <f>+_xlfn.TEXTJOIN("-",TRUE,F184:Q184)</f>
        <v>SFVA-1-00122-EL-F-04401-M1-G4-IDOM-DD-pdf-a</v>
      </c>
      <c r="S184" t="s">
        <v>1327</v>
      </c>
      <c r="T184" t="str">
        <f>+_xlfn.CONCAT(R184,"-",S184)</f>
        <v>SFVA-1-00122-EL-F-04401-M1-G4-IDOM-DD-pdf-a-MEP. CP2 Building. Aerial earthing grid. Level +9.10.pdf</v>
      </c>
      <c r="U184" t="s">
        <v>174</v>
      </c>
      <c r="V184" s="3">
        <v>1</v>
      </c>
      <c r="W184" s="3" t="s">
        <v>119</v>
      </c>
      <c r="X184" t="s">
        <v>279</v>
      </c>
      <c r="Y184" t="s">
        <v>280</v>
      </c>
      <c r="Z184" t="s">
        <v>354</v>
      </c>
      <c r="AA184" t="s">
        <v>434</v>
      </c>
      <c r="AB184" t="s">
        <v>283</v>
      </c>
      <c r="AC184" s="21" t="s">
        <v>2244</v>
      </c>
      <c r="AD184" t="s">
        <v>346</v>
      </c>
      <c r="AE184" t="s">
        <v>1113</v>
      </c>
      <c r="AF184" t="s">
        <v>1972</v>
      </c>
      <c r="AG184" t="s">
        <v>1973</v>
      </c>
      <c r="AH184" t="s">
        <v>309</v>
      </c>
      <c r="AI184" t="s">
        <v>331</v>
      </c>
      <c r="AJ184" t="str">
        <f>+_xlfn.TEXTJOIN("-",TRUE,X184:AI184)</f>
        <v>SFVA-1-00122-EL-F-01200-M1-G4-JVFCCSJ-SD-pdf-a</v>
      </c>
      <c r="AK184" s="25" t="s">
        <v>2795</v>
      </c>
      <c r="AL184" t="str">
        <f>+_xlfn.CONCAT(AJ184,"-",AK184)</f>
        <v>SFVA-1-00122-EL-F-01200-M1-G4-JVFCCSJ-SD-pdf-a-MEP. CP2 Building. Aerial earthing grid. General. Level +9.10.pdf</v>
      </c>
      <c r="AM184" t="s">
        <v>174</v>
      </c>
    </row>
    <row r="185" spans="1:39" x14ac:dyDescent="0.25">
      <c r="A185" t="s">
        <v>16</v>
      </c>
      <c r="B185" s="3"/>
      <c r="C185" s="3">
        <v>4</v>
      </c>
      <c r="D185" s="3" t="s">
        <v>119</v>
      </c>
      <c r="E185" s="3">
        <v>16</v>
      </c>
      <c r="F185" t="s">
        <v>279</v>
      </c>
      <c r="G185" t="s">
        <v>280</v>
      </c>
      <c r="H185" t="s">
        <v>354</v>
      </c>
      <c r="I185" t="s">
        <v>434</v>
      </c>
      <c r="J185" t="s">
        <v>283</v>
      </c>
      <c r="K185" t="s">
        <v>1180</v>
      </c>
      <c r="L185" t="s">
        <v>346</v>
      </c>
      <c r="M185" t="s">
        <v>1113</v>
      </c>
      <c r="N185" t="s">
        <v>287</v>
      </c>
      <c r="O185" t="s">
        <v>288</v>
      </c>
      <c r="P185" t="s">
        <v>309</v>
      </c>
      <c r="Q185" t="s">
        <v>331</v>
      </c>
      <c r="R185" t="str">
        <f t="shared" ref="R185:R188" si="64">+_xlfn.TEXTJOIN("-",TRUE,F185:Q185)</f>
        <v>SFVA-1-00122-EL-F-04401-M1-G4-IDOM-DD-pdf-a</v>
      </c>
      <c r="S185" t="s">
        <v>1327</v>
      </c>
      <c r="T185" t="str">
        <f t="shared" ref="T185:T188" si="65">+_xlfn.CONCAT(R185,"-",S185)</f>
        <v>SFVA-1-00122-EL-F-04401-M1-G4-IDOM-DD-pdf-a-MEP. CP2 Building. Aerial earthing grid. Level +9.10.pdf</v>
      </c>
      <c r="U185" t="s">
        <v>174</v>
      </c>
      <c r="V185" s="3">
        <v>1</v>
      </c>
      <c r="W185" s="3" t="s">
        <v>119</v>
      </c>
      <c r="X185" t="s">
        <v>279</v>
      </c>
      <c r="Y185" t="s">
        <v>280</v>
      </c>
      <c r="Z185" t="s">
        <v>354</v>
      </c>
      <c r="AA185" t="s">
        <v>434</v>
      </c>
      <c r="AB185" t="s">
        <v>283</v>
      </c>
      <c r="AC185" s="21" t="s">
        <v>2245</v>
      </c>
      <c r="AD185" t="s">
        <v>346</v>
      </c>
      <c r="AE185" t="s">
        <v>1113</v>
      </c>
      <c r="AF185" t="s">
        <v>1972</v>
      </c>
      <c r="AG185" t="s">
        <v>1973</v>
      </c>
      <c r="AH185" t="s">
        <v>309</v>
      </c>
      <c r="AI185" t="s">
        <v>331</v>
      </c>
      <c r="AJ185" t="str">
        <f t="shared" ref="AJ185:AJ188" si="66">+_xlfn.TEXTJOIN("-",TRUE,X185:AI185)</f>
        <v>SFVA-1-00122-EL-F-01201-M1-G4-JVFCCSJ-SD-pdf-a</v>
      </c>
      <c r="AK185" s="25" t="s">
        <v>2796</v>
      </c>
      <c r="AL185" t="str">
        <f t="shared" ref="AL185:AL188" si="67">+_xlfn.CONCAT(AJ185,"-",AK185)</f>
        <v>SFVA-1-00122-EL-F-01201-M1-G4-JVFCCSJ-SD-pdf-a-MEP. CP2 Building. Aerial earthing grid. Zone 1. Level +9.10.pdf</v>
      </c>
      <c r="AM185" t="s">
        <v>174</v>
      </c>
    </row>
    <row r="186" spans="1:39" x14ac:dyDescent="0.25">
      <c r="A186" t="s">
        <v>16</v>
      </c>
      <c r="B186" s="3"/>
      <c r="C186" s="3">
        <v>4</v>
      </c>
      <c r="D186" s="3" t="s">
        <v>119</v>
      </c>
      <c r="E186" s="3">
        <v>16</v>
      </c>
      <c r="F186" t="s">
        <v>279</v>
      </c>
      <c r="G186" t="s">
        <v>280</v>
      </c>
      <c r="H186" t="s">
        <v>354</v>
      </c>
      <c r="I186" t="s">
        <v>434</v>
      </c>
      <c r="J186" t="s">
        <v>283</v>
      </c>
      <c r="K186" t="s">
        <v>1180</v>
      </c>
      <c r="L186" t="s">
        <v>346</v>
      </c>
      <c r="M186" t="s">
        <v>1113</v>
      </c>
      <c r="N186" t="s">
        <v>287</v>
      </c>
      <c r="O186" t="s">
        <v>288</v>
      </c>
      <c r="P186" t="s">
        <v>309</v>
      </c>
      <c r="Q186" t="s">
        <v>331</v>
      </c>
      <c r="R186" t="str">
        <f t="shared" si="64"/>
        <v>SFVA-1-00122-EL-F-04401-M1-G4-IDOM-DD-pdf-a</v>
      </c>
      <c r="S186" t="s">
        <v>1327</v>
      </c>
      <c r="T186" t="str">
        <f t="shared" si="65"/>
        <v>SFVA-1-00122-EL-F-04401-M1-G4-IDOM-DD-pdf-a-MEP. CP2 Building. Aerial earthing grid. Level +9.10.pdf</v>
      </c>
      <c r="U186" t="s">
        <v>174</v>
      </c>
      <c r="V186" s="3">
        <v>1</v>
      </c>
      <c r="W186" s="3" t="s">
        <v>119</v>
      </c>
      <c r="X186" t="s">
        <v>279</v>
      </c>
      <c r="Y186" t="s">
        <v>280</v>
      </c>
      <c r="Z186" t="s">
        <v>354</v>
      </c>
      <c r="AA186" t="s">
        <v>434</v>
      </c>
      <c r="AB186" t="s">
        <v>283</v>
      </c>
      <c r="AC186" s="21" t="s">
        <v>2246</v>
      </c>
      <c r="AD186" t="s">
        <v>346</v>
      </c>
      <c r="AE186" t="s">
        <v>1113</v>
      </c>
      <c r="AF186" t="s">
        <v>1972</v>
      </c>
      <c r="AG186" t="s">
        <v>1973</v>
      </c>
      <c r="AH186" t="s">
        <v>309</v>
      </c>
      <c r="AI186" t="s">
        <v>331</v>
      </c>
      <c r="AJ186" t="str">
        <f t="shared" si="66"/>
        <v>SFVA-1-00122-EL-F-01202-M1-G4-JVFCCSJ-SD-pdf-a</v>
      </c>
      <c r="AK186" s="25" t="s">
        <v>2797</v>
      </c>
      <c r="AL186" t="str">
        <f t="shared" si="67"/>
        <v>SFVA-1-00122-EL-F-01202-M1-G4-JVFCCSJ-SD-pdf-a-MEP. CP2 Building. Aerial earthing grid. Zone 2. Level +9.10.pdf</v>
      </c>
      <c r="AM186" t="s">
        <v>174</v>
      </c>
    </row>
    <row r="187" spans="1:39" x14ac:dyDescent="0.25">
      <c r="A187" t="s">
        <v>16</v>
      </c>
      <c r="B187" s="3"/>
      <c r="C187" s="3">
        <v>4</v>
      </c>
      <c r="D187" s="3" t="s">
        <v>119</v>
      </c>
      <c r="E187" s="3">
        <v>16</v>
      </c>
      <c r="F187" t="s">
        <v>279</v>
      </c>
      <c r="G187" t="s">
        <v>280</v>
      </c>
      <c r="H187" t="s">
        <v>354</v>
      </c>
      <c r="I187" t="s">
        <v>434</v>
      </c>
      <c r="J187" t="s">
        <v>283</v>
      </c>
      <c r="K187" t="s">
        <v>1180</v>
      </c>
      <c r="L187" t="s">
        <v>346</v>
      </c>
      <c r="M187" t="s">
        <v>1113</v>
      </c>
      <c r="N187" t="s">
        <v>287</v>
      </c>
      <c r="O187" t="s">
        <v>288</v>
      </c>
      <c r="P187" t="s">
        <v>309</v>
      </c>
      <c r="Q187" t="s">
        <v>331</v>
      </c>
      <c r="R187" t="str">
        <f t="shared" si="64"/>
        <v>SFVA-1-00122-EL-F-04401-M1-G4-IDOM-DD-pdf-a</v>
      </c>
      <c r="S187" t="s">
        <v>1327</v>
      </c>
      <c r="T187" t="str">
        <f t="shared" si="65"/>
        <v>SFVA-1-00122-EL-F-04401-M1-G4-IDOM-DD-pdf-a-MEP. CP2 Building. Aerial earthing grid. Level +9.10.pdf</v>
      </c>
      <c r="U187" t="s">
        <v>174</v>
      </c>
      <c r="V187" s="3">
        <v>1</v>
      </c>
      <c r="W187" s="3" t="s">
        <v>119</v>
      </c>
      <c r="X187" t="s">
        <v>279</v>
      </c>
      <c r="Y187" t="s">
        <v>280</v>
      </c>
      <c r="Z187" t="s">
        <v>354</v>
      </c>
      <c r="AA187" t="s">
        <v>434</v>
      </c>
      <c r="AB187" t="s">
        <v>283</v>
      </c>
      <c r="AC187" s="21" t="s">
        <v>2247</v>
      </c>
      <c r="AD187" t="s">
        <v>346</v>
      </c>
      <c r="AE187" t="s">
        <v>1113</v>
      </c>
      <c r="AF187" t="s">
        <v>1972</v>
      </c>
      <c r="AG187" t="s">
        <v>1973</v>
      </c>
      <c r="AH187" t="s">
        <v>309</v>
      </c>
      <c r="AI187" t="s">
        <v>331</v>
      </c>
      <c r="AJ187" t="str">
        <f t="shared" si="66"/>
        <v>SFVA-1-00122-EL-F-01203-M1-G4-JVFCCSJ-SD-pdf-a</v>
      </c>
      <c r="AK187" s="25" t="s">
        <v>2798</v>
      </c>
      <c r="AL187" t="str">
        <f t="shared" si="67"/>
        <v>SFVA-1-00122-EL-F-01203-M1-G4-JVFCCSJ-SD-pdf-a-MEP. CP2 Building. Aerial earthing grid. Zone 3. Level +9.10.pdf</v>
      </c>
      <c r="AM187" t="s">
        <v>174</v>
      </c>
    </row>
    <row r="188" spans="1:39" x14ac:dyDescent="0.25">
      <c r="A188" t="s">
        <v>16</v>
      </c>
      <c r="B188" s="3"/>
      <c r="C188" s="3">
        <v>4</v>
      </c>
      <c r="D188" s="3" t="s">
        <v>119</v>
      </c>
      <c r="E188" s="3">
        <v>16</v>
      </c>
      <c r="F188" t="s">
        <v>279</v>
      </c>
      <c r="G188" t="s">
        <v>280</v>
      </c>
      <c r="H188" t="s">
        <v>354</v>
      </c>
      <c r="I188" t="s">
        <v>434</v>
      </c>
      <c r="J188" t="s">
        <v>283</v>
      </c>
      <c r="K188" t="s">
        <v>1180</v>
      </c>
      <c r="L188" t="s">
        <v>346</v>
      </c>
      <c r="M188" t="s">
        <v>1113</v>
      </c>
      <c r="N188" t="s">
        <v>287</v>
      </c>
      <c r="O188" t="s">
        <v>288</v>
      </c>
      <c r="P188" t="s">
        <v>309</v>
      </c>
      <c r="Q188" t="s">
        <v>331</v>
      </c>
      <c r="R188" t="str">
        <f t="shared" si="64"/>
        <v>SFVA-1-00122-EL-F-04401-M1-G4-IDOM-DD-pdf-a</v>
      </c>
      <c r="S188" t="s">
        <v>1327</v>
      </c>
      <c r="T188" t="str">
        <f t="shared" si="65"/>
        <v>SFVA-1-00122-EL-F-04401-M1-G4-IDOM-DD-pdf-a-MEP. CP2 Building. Aerial earthing grid. Level +9.10.pdf</v>
      </c>
      <c r="U188" t="s">
        <v>174</v>
      </c>
      <c r="V188" s="3">
        <v>1</v>
      </c>
      <c r="W188" s="3" t="s">
        <v>119</v>
      </c>
      <c r="X188" t="s">
        <v>279</v>
      </c>
      <c r="Y188" t="s">
        <v>280</v>
      </c>
      <c r="Z188" t="s">
        <v>354</v>
      </c>
      <c r="AA188" t="s">
        <v>434</v>
      </c>
      <c r="AB188" t="s">
        <v>283</v>
      </c>
      <c r="AC188" s="21" t="s">
        <v>2248</v>
      </c>
      <c r="AD188" t="s">
        <v>346</v>
      </c>
      <c r="AE188" t="s">
        <v>1113</v>
      </c>
      <c r="AF188" t="s">
        <v>1972</v>
      </c>
      <c r="AG188" t="s">
        <v>1973</v>
      </c>
      <c r="AH188" t="s">
        <v>309</v>
      </c>
      <c r="AI188" t="s">
        <v>331</v>
      </c>
      <c r="AJ188" t="str">
        <f t="shared" si="66"/>
        <v>SFVA-1-00122-EL-F-01204-M1-G4-JVFCCSJ-SD-pdf-a</v>
      </c>
      <c r="AK188" s="25" t="s">
        <v>2799</v>
      </c>
      <c r="AL188" t="str">
        <f t="shared" si="67"/>
        <v>SFVA-1-00122-EL-F-01204-M1-G4-JVFCCSJ-SD-pdf-a-MEP. CP2 Building. Aerial earthing grid. Zone 4. Level +9.10.pdf</v>
      </c>
      <c r="AM188" t="s">
        <v>174</v>
      </c>
    </row>
    <row r="189" spans="1:39" x14ac:dyDescent="0.25">
      <c r="A189" t="s">
        <v>16</v>
      </c>
      <c r="B189" s="3"/>
      <c r="C189" s="3">
        <v>2</v>
      </c>
      <c r="D189" s="3" t="s">
        <v>120</v>
      </c>
      <c r="E189" s="3">
        <v>8</v>
      </c>
      <c r="F189" t="s">
        <v>279</v>
      </c>
      <c r="G189" t="s">
        <v>280</v>
      </c>
      <c r="H189" t="s">
        <v>354</v>
      </c>
      <c r="I189" t="s">
        <v>434</v>
      </c>
      <c r="J189" t="s">
        <v>283</v>
      </c>
      <c r="K189" t="s">
        <v>1181</v>
      </c>
      <c r="L189" t="s">
        <v>332</v>
      </c>
      <c r="M189" t="s">
        <v>1113</v>
      </c>
      <c r="N189" t="s">
        <v>287</v>
      </c>
      <c r="O189" t="s">
        <v>288</v>
      </c>
      <c r="P189" t="s">
        <v>309</v>
      </c>
      <c r="Q189" t="s">
        <v>331</v>
      </c>
      <c r="R189" t="str">
        <f>+_xlfn.TEXTJOIN("-",TRUE,F189:Q189)</f>
        <v>SFVA-1-00122-EL-F-04402-M2-G4-IDOM-DD-pdf-a</v>
      </c>
      <c r="S189" t="s">
        <v>1328</v>
      </c>
      <c r="T189" t="str">
        <f>+_xlfn.CONCAT(R189,"-",S189)</f>
        <v>SFVA-1-00122-EL-F-04402-M2-G4-IDOM-DD-pdf-a-MEP. CP2 Building. Aerial earthing grid. Level +12.91.pdf</v>
      </c>
      <c r="U189" t="s">
        <v>174</v>
      </c>
      <c r="V189" s="3">
        <v>1</v>
      </c>
      <c r="W189" s="3" t="s">
        <v>120</v>
      </c>
      <c r="X189" t="s">
        <v>279</v>
      </c>
      <c r="Y189" t="s">
        <v>280</v>
      </c>
      <c r="Z189" t="s">
        <v>354</v>
      </c>
      <c r="AA189" t="s">
        <v>434</v>
      </c>
      <c r="AB189" t="s">
        <v>283</v>
      </c>
      <c r="AC189" s="21" t="s">
        <v>2249</v>
      </c>
      <c r="AD189" t="s">
        <v>332</v>
      </c>
      <c r="AE189" t="s">
        <v>1113</v>
      </c>
      <c r="AF189" t="s">
        <v>1972</v>
      </c>
      <c r="AG189" t="s">
        <v>1973</v>
      </c>
      <c r="AH189" t="s">
        <v>309</v>
      </c>
      <c r="AI189" t="s">
        <v>331</v>
      </c>
      <c r="AJ189" t="str">
        <f>+_xlfn.TEXTJOIN("-",TRUE,X189:AI189)</f>
        <v>SFVA-1-00122-EL-F-01300-M2-G4-JVFCCSJ-SD-pdf-a</v>
      </c>
      <c r="AK189" s="25" t="s">
        <v>2800</v>
      </c>
      <c r="AL189" t="str">
        <f>+_xlfn.CONCAT(AJ189,"-",AK189)</f>
        <v>SFVA-1-00122-EL-F-01300-M2-G4-JVFCCSJ-SD-pdf-a-MEP. CP2 Building. Aerial earthing grid. General. Level +12.91.pdf</v>
      </c>
      <c r="AM189" t="s">
        <v>174</v>
      </c>
    </row>
    <row r="190" spans="1:39" x14ac:dyDescent="0.25">
      <c r="A190" t="s">
        <v>16</v>
      </c>
      <c r="B190" s="3"/>
      <c r="C190" s="3">
        <v>2</v>
      </c>
      <c r="D190" s="3" t="s">
        <v>120</v>
      </c>
      <c r="E190" s="3">
        <v>8</v>
      </c>
      <c r="F190" t="s">
        <v>279</v>
      </c>
      <c r="G190" t="s">
        <v>280</v>
      </c>
      <c r="H190" t="s">
        <v>354</v>
      </c>
      <c r="I190" t="s">
        <v>434</v>
      </c>
      <c r="J190" t="s">
        <v>283</v>
      </c>
      <c r="K190" t="s">
        <v>1181</v>
      </c>
      <c r="L190" t="s">
        <v>332</v>
      </c>
      <c r="M190" t="s">
        <v>1113</v>
      </c>
      <c r="N190" t="s">
        <v>287</v>
      </c>
      <c r="O190" t="s">
        <v>288</v>
      </c>
      <c r="P190" t="s">
        <v>309</v>
      </c>
      <c r="Q190" t="s">
        <v>331</v>
      </c>
      <c r="R190" t="str">
        <f t="shared" ref="R190:R193" si="68">+_xlfn.TEXTJOIN("-",TRUE,F190:Q190)</f>
        <v>SFVA-1-00122-EL-F-04402-M2-G4-IDOM-DD-pdf-a</v>
      </c>
      <c r="S190" t="s">
        <v>1328</v>
      </c>
      <c r="T190" t="str">
        <f t="shared" ref="T190:T193" si="69">+_xlfn.CONCAT(R190,"-",S190)</f>
        <v>SFVA-1-00122-EL-F-04402-M2-G4-IDOM-DD-pdf-a-MEP. CP2 Building. Aerial earthing grid. Level +12.91.pdf</v>
      </c>
      <c r="U190" t="s">
        <v>174</v>
      </c>
      <c r="V190" s="3">
        <v>1</v>
      </c>
      <c r="W190" s="3" t="s">
        <v>120</v>
      </c>
      <c r="X190" t="s">
        <v>279</v>
      </c>
      <c r="Y190" t="s">
        <v>280</v>
      </c>
      <c r="Z190" t="s">
        <v>354</v>
      </c>
      <c r="AA190" t="s">
        <v>434</v>
      </c>
      <c r="AB190" t="s">
        <v>283</v>
      </c>
      <c r="AC190" s="21" t="s">
        <v>2250</v>
      </c>
      <c r="AD190" t="s">
        <v>332</v>
      </c>
      <c r="AE190" t="s">
        <v>1113</v>
      </c>
      <c r="AF190" t="s">
        <v>1972</v>
      </c>
      <c r="AG190" t="s">
        <v>1973</v>
      </c>
      <c r="AH190" t="s">
        <v>309</v>
      </c>
      <c r="AI190" t="s">
        <v>331</v>
      </c>
      <c r="AJ190" t="str">
        <f t="shared" ref="AJ190:AJ193" si="70">+_xlfn.TEXTJOIN("-",TRUE,X190:AI190)</f>
        <v>SFVA-1-00122-EL-F-01301-M2-G4-JVFCCSJ-SD-pdf-a</v>
      </c>
      <c r="AK190" s="25" t="s">
        <v>2801</v>
      </c>
      <c r="AL190" t="str">
        <f t="shared" ref="AL190:AL193" si="71">+_xlfn.CONCAT(AJ190,"-",AK190)</f>
        <v>SFVA-1-00122-EL-F-01301-M2-G4-JVFCCSJ-SD-pdf-a-MEP. CP2 Building. Aerial earthing grid. Zone 1. Level +12.91.pdf</v>
      </c>
      <c r="AM190" t="s">
        <v>174</v>
      </c>
    </row>
    <row r="191" spans="1:39" x14ac:dyDescent="0.25">
      <c r="A191" t="s">
        <v>16</v>
      </c>
      <c r="B191" s="3"/>
      <c r="C191" s="3">
        <v>2</v>
      </c>
      <c r="D191" s="3" t="s">
        <v>120</v>
      </c>
      <c r="E191" s="3">
        <v>8</v>
      </c>
      <c r="F191" t="s">
        <v>279</v>
      </c>
      <c r="G191" t="s">
        <v>280</v>
      </c>
      <c r="H191" t="s">
        <v>354</v>
      </c>
      <c r="I191" t="s">
        <v>434</v>
      </c>
      <c r="J191" t="s">
        <v>283</v>
      </c>
      <c r="K191" t="s">
        <v>1181</v>
      </c>
      <c r="L191" t="s">
        <v>332</v>
      </c>
      <c r="M191" t="s">
        <v>1113</v>
      </c>
      <c r="N191" t="s">
        <v>287</v>
      </c>
      <c r="O191" t="s">
        <v>288</v>
      </c>
      <c r="P191" t="s">
        <v>309</v>
      </c>
      <c r="Q191" t="s">
        <v>331</v>
      </c>
      <c r="R191" t="str">
        <f t="shared" si="68"/>
        <v>SFVA-1-00122-EL-F-04402-M2-G4-IDOM-DD-pdf-a</v>
      </c>
      <c r="S191" t="s">
        <v>1328</v>
      </c>
      <c r="T191" t="str">
        <f t="shared" si="69"/>
        <v>SFVA-1-00122-EL-F-04402-M2-G4-IDOM-DD-pdf-a-MEP. CP2 Building. Aerial earthing grid. Level +12.91.pdf</v>
      </c>
      <c r="U191" t="s">
        <v>174</v>
      </c>
      <c r="V191" s="3">
        <v>1</v>
      </c>
      <c r="W191" s="3" t="s">
        <v>120</v>
      </c>
      <c r="X191" t="s">
        <v>279</v>
      </c>
      <c r="Y191" t="s">
        <v>280</v>
      </c>
      <c r="Z191" t="s">
        <v>354</v>
      </c>
      <c r="AA191" t="s">
        <v>434</v>
      </c>
      <c r="AB191" t="s">
        <v>283</v>
      </c>
      <c r="AC191" s="21" t="s">
        <v>2251</v>
      </c>
      <c r="AD191" t="s">
        <v>332</v>
      </c>
      <c r="AE191" t="s">
        <v>1113</v>
      </c>
      <c r="AF191" t="s">
        <v>1972</v>
      </c>
      <c r="AG191" t="s">
        <v>1973</v>
      </c>
      <c r="AH191" t="s">
        <v>309</v>
      </c>
      <c r="AI191" t="s">
        <v>331</v>
      </c>
      <c r="AJ191" t="str">
        <f t="shared" si="70"/>
        <v>SFVA-1-00122-EL-F-01302-M2-G4-JVFCCSJ-SD-pdf-a</v>
      </c>
      <c r="AK191" s="25" t="s">
        <v>2802</v>
      </c>
      <c r="AL191" t="str">
        <f t="shared" si="71"/>
        <v>SFVA-1-00122-EL-F-01302-M2-G4-JVFCCSJ-SD-pdf-a-MEP. CP2 Building. Aerial earthing grid. Zone 2. Level +12.91.pdf</v>
      </c>
      <c r="AM191" t="s">
        <v>174</v>
      </c>
    </row>
    <row r="192" spans="1:39" x14ac:dyDescent="0.25">
      <c r="A192" t="s">
        <v>16</v>
      </c>
      <c r="B192" s="3"/>
      <c r="C192" s="3">
        <v>2</v>
      </c>
      <c r="D192" s="3" t="s">
        <v>120</v>
      </c>
      <c r="E192" s="3">
        <v>8</v>
      </c>
      <c r="F192" t="s">
        <v>279</v>
      </c>
      <c r="G192" t="s">
        <v>280</v>
      </c>
      <c r="H192" t="s">
        <v>354</v>
      </c>
      <c r="I192" t="s">
        <v>434</v>
      </c>
      <c r="J192" t="s">
        <v>283</v>
      </c>
      <c r="K192" t="s">
        <v>1181</v>
      </c>
      <c r="L192" t="s">
        <v>332</v>
      </c>
      <c r="M192" t="s">
        <v>1113</v>
      </c>
      <c r="N192" t="s">
        <v>287</v>
      </c>
      <c r="O192" t="s">
        <v>288</v>
      </c>
      <c r="P192" t="s">
        <v>309</v>
      </c>
      <c r="Q192" t="s">
        <v>331</v>
      </c>
      <c r="R192" t="str">
        <f t="shared" si="68"/>
        <v>SFVA-1-00122-EL-F-04402-M2-G4-IDOM-DD-pdf-a</v>
      </c>
      <c r="S192" t="s">
        <v>1328</v>
      </c>
      <c r="T192" t="str">
        <f t="shared" si="69"/>
        <v>SFVA-1-00122-EL-F-04402-M2-G4-IDOM-DD-pdf-a-MEP. CP2 Building. Aerial earthing grid. Level +12.91.pdf</v>
      </c>
      <c r="U192" t="s">
        <v>174</v>
      </c>
      <c r="V192" s="3">
        <v>1</v>
      </c>
      <c r="W192" s="3" t="s">
        <v>120</v>
      </c>
      <c r="X192" t="s">
        <v>279</v>
      </c>
      <c r="Y192" t="s">
        <v>280</v>
      </c>
      <c r="Z192" t="s">
        <v>354</v>
      </c>
      <c r="AA192" t="s">
        <v>434</v>
      </c>
      <c r="AB192" t="s">
        <v>283</v>
      </c>
      <c r="AC192" s="21" t="s">
        <v>2252</v>
      </c>
      <c r="AD192" t="s">
        <v>332</v>
      </c>
      <c r="AE192" t="s">
        <v>1113</v>
      </c>
      <c r="AF192" t="s">
        <v>1972</v>
      </c>
      <c r="AG192" t="s">
        <v>1973</v>
      </c>
      <c r="AH192" t="s">
        <v>309</v>
      </c>
      <c r="AI192" t="s">
        <v>331</v>
      </c>
      <c r="AJ192" t="str">
        <f t="shared" si="70"/>
        <v>SFVA-1-00122-EL-F-01303-M2-G4-JVFCCSJ-SD-pdf-a</v>
      </c>
      <c r="AK192" s="25" t="s">
        <v>2803</v>
      </c>
      <c r="AL192" t="str">
        <f t="shared" si="71"/>
        <v>SFVA-1-00122-EL-F-01303-M2-G4-JVFCCSJ-SD-pdf-a-MEP. CP2 Building. Aerial earthing grid. Zone 3. Level +12.91.pdf</v>
      </c>
      <c r="AM192" t="s">
        <v>174</v>
      </c>
    </row>
    <row r="193" spans="1:39" x14ac:dyDescent="0.25">
      <c r="A193" t="s">
        <v>16</v>
      </c>
      <c r="B193" s="3"/>
      <c r="C193" s="3">
        <v>2</v>
      </c>
      <c r="D193" s="3" t="s">
        <v>120</v>
      </c>
      <c r="E193" s="3">
        <v>8</v>
      </c>
      <c r="F193" t="s">
        <v>279</v>
      </c>
      <c r="G193" t="s">
        <v>280</v>
      </c>
      <c r="H193" t="s">
        <v>354</v>
      </c>
      <c r="I193" t="s">
        <v>434</v>
      </c>
      <c r="J193" t="s">
        <v>283</v>
      </c>
      <c r="K193" t="s">
        <v>1181</v>
      </c>
      <c r="L193" t="s">
        <v>332</v>
      </c>
      <c r="M193" t="s">
        <v>1113</v>
      </c>
      <c r="N193" t="s">
        <v>287</v>
      </c>
      <c r="O193" t="s">
        <v>288</v>
      </c>
      <c r="P193" t="s">
        <v>309</v>
      </c>
      <c r="Q193" t="s">
        <v>331</v>
      </c>
      <c r="R193" t="str">
        <f t="shared" si="68"/>
        <v>SFVA-1-00122-EL-F-04402-M2-G4-IDOM-DD-pdf-a</v>
      </c>
      <c r="S193" t="s">
        <v>1328</v>
      </c>
      <c r="T193" t="str">
        <f t="shared" si="69"/>
        <v>SFVA-1-00122-EL-F-04402-M2-G4-IDOM-DD-pdf-a-MEP. CP2 Building. Aerial earthing grid. Level +12.91.pdf</v>
      </c>
      <c r="U193" t="s">
        <v>174</v>
      </c>
      <c r="V193" s="3">
        <v>1</v>
      </c>
      <c r="W193" s="3" t="s">
        <v>120</v>
      </c>
      <c r="X193" t="s">
        <v>279</v>
      </c>
      <c r="Y193" t="s">
        <v>280</v>
      </c>
      <c r="Z193" t="s">
        <v>354</v>
      </c>
      <c r="AA193" t="s">
        <v>434</v>
      </c>
      <c r="AB193" t="s">
        <v>283</v>
      </c>
      <c r="AC193" s="21" t="s">
        <v>2253</v>
      </c>
      <c r="AD193" t="s">
        <v>332</v>
      </c>
      <c r="AE193" t="s">
        <v>1113</v>
      </c>
      <c r="AF193" t="s">
        <v>1972</v>
      </c>
      <c r="AG193" t="s">
        <v>1973</v>
      </c>
      <c r="AH193" t="s">
        <v>309</v>
      </c>
      <c r="AI193" t="s">
        <v>331</v>
      </c>
      <c r="AJ193" t="str">
        <f t="shared" si="70"/>
        <v>SFVA-1-00122-EL-F-01304-M2-G4-JVFCCSJ-SD-pdf-a</v>
      </c>
      <c r="AK193" s="25" t="s">
        <v>2804</v>
      </c>
      <c r="AL193" t="str">
        <f t="shared" si="71"/>
        <v>SFVA-1-00122-EL-F-01304-M2-G4-JVFCCSJ-SD-pdf-a-MEP. CP2 Building. Aerial earthing grid. Zone 4. Level +12.91.pdf</v>
      </c>
      <c r="AM193" t="s">
        <v>174</v>
      </c>
    </row>
    <row r="194" spans="1:39" x14ac:dyDescent="0.25">
      <c r="A194" t="s">
        <v>16</v>
      </c>
      <c r="B194" s="3"/>
      <c r="C194" s="3">
        <v>2</v>
      </c>
      <c r="D194" s="3" t="s">
        <v>120</v>
      </c>
      <c r="E194" s="3">
        <v>8</v>
      </c>
      <c r="F194" t="s">
        <v>279</v>
      </c>
      <c r="G194" t="s">
        <v>280</v>
      </c>
      <c r="H194" t="s">
        <v>354</v>
      </c>
      <c r="I194" t="s">
        <v>434</v>
      </c>
      <c r="J194" t="s">
        <v>283</v>
      </c>
      <c r="K194" t="s">
        <v>1182</v>
      </c>
      <c r="L194" t="s">
        <v>334</v>
      </c>
      <c r="M194" t="s">
        <v>1113</v>
      </c>
      <c r="N194" t="s">
        <v>287</v>
      </c>
      <c r="O194" t="s">
        <v>288</v>
      </c>
      <c r="P194" t="s">
        <v>309</v>
      </c>
      <c r="Q194" t="s">
        <v>331</v>
      </c>
      <c r="R194" t="str">
        <f>+_xlfn.TEXTJOIN("-",TRUE,F194:Q194)</f>
        <v>SFVA-1-00122-EL-F-04403-E3-G4-IDOM-DD-pdf-a</v>
      </c>
      <c r="S194" t="s">
        <v>1329</v>
      </c>
      <c r="T194" t="str">
        <f>+_xlfn.CONCAT(R194,"-",S194)</f>
        <v>SFVA-1-00122-EL-F-04403-E3-G4-IDOM-DD-pdf-a-MEP. CP2 Building. Aerial earthing grid. Level+15.50.pdf</v>
      </c>
      <c r="U194" t="s">
        <v>174</v>
      </c>
      <c r="V194" s="3">
        <v>1</v>
      </c>
      <c r="W194" s="3" t="s">
        <v>120</v>
      </c>
      <c r="X194" t="s">
        <v>279</v>
      </c>
      <c r="Y194" t="s">
        <v>280</v>
      </c>
      <c r="Z194" t="s">
        <v>354</v>
      </c>
      <c r="AA194" t="s">
        <v>434</v>
      </c>
      <c r="AB194" t="s">
        <v>283</v>
      </c>
      <c r="AC194" s="21" t="s">
        <v>2297</v>
      </c>
      <c r="AD194" t="s">
        <v>334</v>
      </c>
      <c r="AE194" t="s">
        <v>1113</v>
      </c>
      <c r="AF194" t="s">
        <v>1972</v>
      </c>
      <c r="AG194" t="s">
        <v>1973</v>
      </c>
      <c r="AH194" t="s">
        <v>309</v>
      </c>
      <c r="AI194" t="s">
        <v>331</v>
      </c>
      <c r="AJ194" t="str">
        <f>+_xlfn.TEXTJOIN("-",TRUE,X194:AI194)</f>
        <v>SFVA-1-00122-EL-F-01400-E3-G4-JVFCCSJ-SD-pdf-a</v>
      </c>
      <c r="AK194" s="25" t="s">
        <v>2805</v>
      </c>
      <c r="AL194" t="str">
        <f>+_xlfn.CONCAT(AJ194,"-",AK194)</f>
        <v>SFVA-1-00122-EL-F-01400-E3-G4-JVFCCSJ-SD-pdf-a-MEP. CP2 Building. Aerial earthing grid. General. Level+15.50.pdf</v>
      </c>
      <c r="AM194" t="s">
        <v>174</v>
      </c>
    </row>
    <row r="195" spans="1:39" x14ac:dyDescent="0.25">
      <c r="A195" t="s">
        <v>16</v>
      </c>
      <c r="B195" s="3"/>
      <c r="C195" s="3">
        <v>2</v>
      </c>
      <c r="D195" s="3" t="s">
        <v>120</v>
      </c>
      <c r="E195" s="3">
        <v>8</v>
      </c>
      <c r="F195" t="s">
        <v>279</v>
      </c>
      <c r="G195" t="s">
        <v>280</v>
      </c>
      <c r="H195" t="s">
        <v>354</v>
      </c>
      <c r="I195" t="s">
        <v>434</v>
      </c>
      <c r="J195" t="s">
        <v>283</v>
      </c>
      <c r="K195" t="s">
        <v>1182</v>
      </c>
      <c r="L195" t="s">
        <v>334</v>
      </c>
      <c r="M195" t="s">
        <v>1113</v>
      </c>
      <c r="N195" t="s">
        <v>287</v>
      </c>
      <c r="O195" t="s">
        <v>288</v>
      </c>
      <c r="P195" t="s">
        <v>309</v>
      </c>
      <c r="Q195" t="s">
        <v>331</v>
      </c>
      <c r="R195" t="str">
        <f t="shared" ref="R195:R198" si="72">+_xlfn.TEXTJOIN("-",TRUE,F195:Q195)</f>
        <v>SFVA-1-00122-EL-F-04403-E3-G4-IDOM-DD-pdf-a</v>
      </c>
      <c r="S195" t="s">
        <v>1329</v>
      </c>
      <c r="T195" t="str">
        <f t="shared" ref="T195:T198" si="73">+_xlfn.CONCAT(R195,"-",S195)</f>
        <v>SFVA-1-00122-EL-F-04403-E3-G4-IDOM-DD-pdf-a-MEP. CP2 Building. Aerial earthing grid. Level+15.50.pdf</v>
      </c>
      <c r="U195" t="s">
        <v>174</v>
      </c>
      <c r="V195" s="3">
        <v>1</v>
      </c>
      <c r="W195" s="3" t="s">
        <v>120</v>
      </c>
      <c r="X195" t="s">
        <v>279</v>
      </c>
      <c r="Y195" t="s">
        <v>280</v>
      </c>
      <c r="Z195" t="s">
        <v>354</v>
      </c>
      <c r="AA195" t="s">
        <v>434</v>
      </c>
      <c r="AB195" t="s">
        <v>283</v>
      </c>
      <c r="AC195" s="21" t="s">
        <v>2298</v>
      </c>
      <c r="AD195" t="s">
        <v>334</v>
      </c>
      <c r="AE195" t="s">
        <v>1113</v>
      </c>
      <c r="AF195" t="s">
        <v>1972</v>
      </c>
      <c r="AG195" t="s">
        <v>1973</v>
      </c>
      <c r="AH195" t="s">
        <v>309</v>
      </c>
      <c r="AI195" t="s">
        <v>331</v>
      </c>
      <c r="AJ195" t="str">
        <f t="shared" ref="AJ195:AJ198" si="74">+_xlfn.TEXTJOIN("-",TRUE,X195:AI195)</f>
        <v>SFVA-1-00122-EL-F-01401-E3-G4-JVFCCSJ-SD-pdf-a</v>
      </c>
      <c r="AK195" s="25" t="s">
        <v>2806</v>
      </c>
      <c r="AL195" t="str">
        <f t="shared" ref="AL195:AL198" si="75">+_xlfn.CONCAT(AJ195,"-",AK195)</f>
        <v>SFVA-1-00122-EL-F-01401-E3-G4-JVFCCSJ-SD-pdf-a-MEP. CP2 Building. Aerial earthing grid. Zone 1. Level+15.50.pdf</v>
      </c>
      <c r="AM195" t="s">
        <v>174</v>
      </c>
    </row>
    <row r="196" spans="1:39" x14ac:dyDescent="0.25">
      <c r="A196" t="s">
        <v>16</v>
      </c>
      <c r="B196" s="3"/>
      <c r="C196" s="3">
        <v>2</v>
      </c>
      <c r="D196" s="3" t="s">
        <v>120</v>
      </c>
      <c r="E196" s="3">
        <v>8</v>
      </c>
      <c r="F196" t="s">
        <v>279</v>
      </c>
      <c r="G196" t="s">
        <v>280</v>
      </c>
      <c r="H196" t="s">
        <v>354</v>
      </c>
      <c r="I196" t="s">
        <v>434</v>
      </c>
      <c r="J196" t="s">
        <v>283</v>
      </c>
      <c r="K196" t="s">
        <v>1182</v>
      </c>
      <c r="L196" t="s">
        <v>334</v>
      </c>
      <c r="M196" t="s">
        <v>1113</v>
      </c>
      <c r="N196" t="s">
        <v>287</v>
      </c>
      <c r="O196" t="s">
        <v>288</v>
      </c>
      <c r="P196" t="s">
        <v>309</v>
      </c>
      <c r="Q196" t="s">
        <v>331</v>
      </c>
      <c r="R196" t="str">
        <f t="shared" si="72"/>
        <v>SFVA-1-00122-EL-F-04403-E3-G4-IDOM-DD-pdf-a</v>
      </c>
      <c r="S196" t="s">
        <v>1329</v>
      </c>
      <c r="T196" t="str">
        <f t="shared" si="73"/>
        <v>SFVA-1-00122-EL-F-04403-E3-G4-IDOM-DD-pdf-a-MEP. CP2 Building. Aerial earthing grid. Level+15.50.pdf</v>
      </c>
      <c r="U196" t="s">
        <v>174</v>
      </c>
      <c r="V196" s="3">
        <v>1</v>
      </c>
      <c r="W196" s="3" t="s">
        <v>120</v>
      </c>
      <c r="X196" t="s">
        <v>279</v>
      </c>
      <c r="Y196" t="s">
        <v>280</v>
      </c>
      <c r="Z196" t="s">
        <v>354</v>
      </c>
      <c r="AA196" t="s">
        <v>434</v>
      </c>
      <c r="AB196" t="s">
        <v>283</v>
      </c>
      <c r="AC196" s="21" t="s">
        <v>2299</v>
      </c>
      <c r="AD196" t="s">
        <v>334</v>
      </c>
      <c r="AE196" t="s">
        <v>1113</v>
      </c>
      <c r="AF196" t="s">
        <v>1972</v>
      </c>
      <c r="AG196" t="s">
        <v>1973</v>
      </c>
      <c r="AH196" t="s">
        <v>309</v>
      </c>
      <c r="AI196" t="s">
        <v>331</v>
      </c>
      <c r="AJ196" t="str">
        <f t="shared" si="74"/>
        <v>SFVA-1-00122-EL-F-01402-E3-G4-JVFCCSJ-SD-pdf-a</v>
      </c>
      <c r="AK196" s="25" t="s">
        <v>2807</v>
      </c>
      <c r="AL196" t="str">
        <f t="shared" si="75"/>
        <v>SFVA-1-00122-EL-F-01402-E3-G4-JVFCCSJ-SD-pdf-a-MEP. CP2 Building. Aerial earthing grid. Zone 2. Level+15.50.pdf</v>
      </c>
      <c r="AM196" t="s">
        <v>174</v>
      </c>
    </row>
    <row r="197" spans="1:39" x14ac:dyDescent="0.25">
      <c r="A197" t="s">
        <v>16</v>
      </c>
      <c r="B197" s="3"/>
      <c r="C197" s="3">
        <v>2</v>
      </c>
      <c r="D197" s="3" t="s">
        <v>120</v>
      </c>
      <c r="E197" s="3">
        <v>8</v>
      </c>
      <c r="F197" t="s">
        <v>279</v>
      </c>
      <c r="G197" t="s">
        <v>280</v>
      </c>
      <c r="H197" t="s">
        <v>354</v>
      </c>
      <c r="I197" t="s">
        <v>434</v>
      </c>
      <c r="J197" t="s">
        <v>283</v>
      </c>
      <c r="K197" t="s">
        <v>1182</v>
      </c>
      <c r="L197" t="s">
        <v>334</v>
      </c>
      <c r="M197" t="s">
        <v>1113</v>
      </c>
      <c r="N197" t="s">
        <v>287</v>
      </c>
      <c r="O197" t="s">
        <v>288</v>
      </c>
      <c r="P197" t="s">
        <v>309</v>
      </c>
      <c r="Q197" t="s">
        <v>331</v>
      </c>
      <c r="R197" t="str">
        <f t="shared" si="72"/>
        <v>SFVA-1-00122-EL-F-04403-E3-G4-IDOM-DD-pdf-a</v>
      </c>
      <c r="S197" t="s">
        <v>1329</v>
      </c>
      <c r="T197" t="str">
        <f t="shared" si="73"/>
        <v>SFVA-1-00122-EL-F-04403-E3-G4-IDOM-DD-pdf-a-MEP. CP2 Building. Aerial earthing grid. Level+15.50.pdf</v>
      </c>
      <c r="U197" t="s">
        <v>174</v>
      </c>
      <c r="V197" s="3">
        <v>1</v>
      </c>
      <c r="W197" s="3" t="s">
        <v>120</v>
      </c>
      <c r="X197" t="s">
        <v>279</v>
      </c>
      <c r="Y197" t="s">
        <v>280</v>
      </c>
      <c r="Z197" t="s">
        <v>354</v>
      </c>
      <c r="AA197" t="s">
        <v>434</v>
      </c>
      <c r="AB197" t="s">
        <v>283</v>
      </c>
      <c r="AC197" s="21" t="s">
        <v>2300</v>
      </c>
      <c r="AD197" t="s">
        <v>334</v>
      </c>
      <c r="AE197" t="s">
        <v>1113</v>
      </c>
      <c r="AF197" t="s">
        <v>1972</v>
      </c>
      <c r="AG197" t="s">
        <v>1973</v>
      </c>
      <c r="AH197" t="s">
        <v>309</v>
      </c>
      <c r="AI197" t="s">
        <v>331</v>
      </c>
      <c r="AJ197" t="str">
        <f t="shared" si="74"/>
        <v>SFVA-1-00122-EL-F-01403-E3-G4-JVFCCSJ-SD-pdf-a</v>
      </c>
      <c r="AK197" s="25" t="s">
        <v>2808</v>
      </c>
      <c r="AL197" t="str">
        <f t="shared" si="75"/>
        <v>SFVA-1-00122-EL-F-01403-E3-G4-JVFCCSJ-SD-pdf-a-MEP. CP2 Building. Aerial earthing grid. Zone 3. Level+15.50.pdf</v>
      </c>
      <c r="AM197" t="s">
        <v>174</v>
      </c>
    </row>
    <row r="198" spans="1:39" x14ac:dyDescent="0.25">
      <c r="A198" t="s">
        <v>16</v>
      </c>
      <c r="B198" s="3"/>
      <c r="C198" s="3">
        <v>2</v>
      </c>
      <c r="D198" s="3" t="s">
        <v>120</v>
      </c>
      <c r="E198" s="3">
        <v>8</v>
      </c>
      <c r="F198" t="s">
        <v>279</v>
      </c>
      <c r="G198" t="s">
        <v>280</v>
      </c>
      <c r="H198" t="s">
        <v>354</v>
      </c>
      <c r="I198" t="s">
        <v>434</v>
      </c>
      <c r="J198" t="s">
        <v>283</v>
      </c>
      <c r="K198" t="s">
        <v>1182</v>
      </c>
      <c r="L198" t="s">
        <v>334</v>
      </c>
      <c r="M198" t="s">
        <v>1113</v>
      </c>
      <c r="N198" t="s">
        <v>287</v>
      </c>
      <c r="O198" t="s">
        <v>288</v>
      </c>
      <c r="P198" t="s">
        <v>309</v>
      </c>
      <c r="Q198" t="s">
        <v>331</v>
      </c>
      <c r="R198" t="str">
        <f t="shared" si="72"/>
        <v>SFVA-1-00122-EL-F-04403-E3-G4-IDOM-DD-pdf-a</v>
      </c>
      <c r="S198" t="s">
        <v>1329</v>
      </c>
      <c r="T198" t="str">
        <f t="shared" si="73"/>
        <v>SFVA-1-00122-EL-F-04403-E3-G4-IDOM-DD-pdf-a-MEP. CP2 Building. Aerial earthing grid. Level+15.50.pdf</v>
      </c>
      <c r="U198" t="s">
        <v>174</v>
      </c>
      <c r="V198" s="3">
        <v>1</v>
      </c>
      <c r="W198" s="3" t="s">
        <v>120</v>
      </c>
      <c r="X198" t="s">
        <v>279</v>
      </c>
      <c r="Y198" t="s">
        <v>280</v>
      </c>
      <c r="Z198" t="s">
        <v>354</v>
      </c>
      <c r="AA198" t="s">
        <v>434</v>
      </c>
      <c r="AB198" t="s">
        <v>283</v>
      </c>
      <c r="AC198" s="21" t="s">
        <v>2301</v>
      </c>
      <c r="AD198" t="s">
        <v>334</v>
      </c>
      <c r="AE198" t="s">
        <v>1113</v>
      </c>
      <c r="AF198" t="s">
        <v>1972</v>
      </c>
      <c r="AG198" t="s">
        <v>1973</v>
      </c>
      <c r="AH198" t="s">
        <v>309</v>
      </c>
      <c r="AI198" t="s">
        <v>331</v>
      </c>
      <c r="AJ198" t="str">
        <f t="shared" si="74"/>
        <v>SFVA-1-00122-EL-F-01404-E3-G4-JVFCCSJ-SD-pdf-a</v>
      </c>
      <c r="AK198" s="25" t="s">
        <v>2809</v>
      </c>
      <c r="AL198" t="str">
        <f t="shared" si="75"/>
        <v>SFVA-1-00122-EL-F-01404-E3-G4-JVFCCSJ-SD-pdf-a-MEP. CP2 Building. Aerial earthing grid. Zone 4. Level+15.50.pdf</v>
      </c>
      <c r="AM198" t="s">
        <v>174</v>
      </c>
    </row>
    <row r="199" spans="1:39" x14ac:dyDescent="0.25">
      <c r="A199" t="s">
        <v>16</v>
      </c>
      <c r="B199" s="3"/>
      <c r="C199" s="3">
        <v>1</v>
      </c>
      <c r="D199" s="3" t="s">
        <v>105</v>
      </c>
      <c r="E199" s="3">
        <v>1</v>
      </c>
      <c r="F199" t="s">
        <v>279</v>
      </c>
      <c r="G199" t="s">
        <v>280</v>
      </c>
      <c r="H199" t="s">
        <v>354</v>
      </c>
      <c r="I199" t="s">
        <v>434</v>
      </c>
      <c r="J199" t="s">
        <v>299</v>
      </c>
      <c r="K199" t="s">
        <v>1183</v>
      </c>
      <c r="L199" t="s">
        <v>301</v>
      </c>
      <c r="M199" t="s">
        <v>1110</v>
      </c>
      <c r="N199" t="s">
        <v>287</v>
      </c>
      <c r="O199" t="s">
        <v>288</v>
      </c>
      <c r="P199" t="s">
        <v>309</v>
      </c>
      <c r="Q199" t="s">
        <v>331</v>
      </c>
      <c r="R199" t="str">
        <f>+_xlfn.TEXTJOIN("-",TRUE,F199:Q199)</f>
        <v>SFVA-1-00122-EL-S-04345-G0-D2-IDOM-DD-pdf-a</v>
      </c>
      <c r="S199" t="s">
        <v>1330</v>
      </c>
      <c r="T199" t="str">
        <f>+_xlfn.CONCAT(R199,"-",S199)</f>
        <v>SFVA-1-00122-EL-S-04345-G0-D2-IDOM-DD-pdf-a-MEP. (CP2). Cable trays. General Arrangement. Sections.pdf</v>
      </c>
      <c r="U199" t="s">
        <v>172</v>
      </c>
      <c r="V199" s="3">
        <v>1</v>
      </c>
      <c r="W199" s="3" t="s">
        <v>105</v>
      </c>
      <c r="X199" t="s">
        <v>279</v>
      </c>
      <c r="Y199" t="s">
        <v>280</v>
      </c>
      <c r="Z199" t="s">
        <v>354</v>
      </c>
      <c r="AA199" t="s">
        <v>434</v>
      </c>
      <c r="AB199" t="s">
        <v>299</v>
      </c>
      <c r="AC199" s="21" t="s">
        <v>2752</v>
      </c>
      <c r="AD199" t="s">
        <v>301</v>
      </c>
      <c r="AE199" t="s">
        <v>1110</v>
      </c>
      <c r="AF199" t="s">
        <v>1972</v>
      </c>
      <c r="AG199" t="s">
        <v>1973</v>
      </c>
      <c r="AH199" t="s">
        <v>309</v>
      </c>
      <c r="AI199" t="s">
        <v>331</v>
      </c>
      <c r="AJ199" t="str">
        <f>+_xlfn.TEXTJOIN("-",TRUE,X199:AI199)</f>
        <v>SFVA-1-00122-EL-S-02501-G0-D2-JVFCCSJ-SD-pdf-a</v>
      </c>
      <c r="AK199" s="41" t="s">
        <v>2900</v>
      </c>
      <c r="AL199" t="str">
        <f>+_xlfn.CONCAT(AJ199,"-",AK199)</f>
        <v>SFVA-1-00122-EL-S-02501-G0-D2-JVFCCSJ-SD-pdf-a-MEP. CP2. Cable trays. General Arrangement. Sections 01.pdf</v>
      </c>
      <c r="AM199" t="s">
        <v>172</v>
      </c>
    </row>
    <row r="200" spans="1:39" x14ac:dyDescent="0.25">
      <c r="A200" t="s">
        <v>16</v>
      </c>
      <c r="B200" s="3"/>
      <c r="C200" s="3">
        <v>1</v>
      </c>
      <c r="D200" s="3" t="s">
        <v>105</v>
      </c>
      <c r="E200" s="3">
        <v>1</v>
      </c>
      <c r="F200" t="s">
        <v>279</v>
      </c>
      <c r="G200" t="s">
        <v>280</v>
      </c>
      <c r="H200" t="s">
        <v>354</v>
      </c>
      <c r="I200" t="s">
        <v>434</v>
      </c>
      <c r="J200" t="s">
        <v>299</v>
      </c>
      <c r="K200" t="s">
        <v>1183</v>
      </c>
      <c r="L200" t="s">
        <v>301</v>
      </c>
      <c r="M200" t="s">
        <v>1110</v>
      </c>
      <c r="N200" t="s">
        <v>287</v>
      </c>
      <c r="O200" t="s">
        <v>288</v>
      </c>
      <c r="P200" t="s">
        <v>309</v>
      </c>
      <c r="Q200" t="s">
        <v>331</v>
      </c>
      <c r="R200" t="str">
        <f t="shared" ref="R200:R203" si="76">+_xlfn.TEXTJOIN("-",TRUE,F200:Q200)</f>
        <v>SFVA-1-00122-EL-S-04345-G0-D2-IDOM-DD-pdf-a</v>
      </c>
      <c r="S200" t="s">
        <v>1330</v>
      </c>
      <c r="T200" t="str">
        <f t="shared" ref="T200:T203" si="77">+_xlfn.CONCAT(R200,"-",S200)</f>
        <v>SFVA-1-00122-EL-S-04345-G0-D2-IDOM-DD-pdf-a-MEP. (CP2). Cable trays. General Arrangement. Sections.pdf</v>
      </c>
      <c r="U200" t="s">
        <v>172</v>
      </c>
      <c r="V200" s="3">
        <v>1</v>
      </c>
      <c r="W200" s="3" t="s">
        <v>105</v>
      </c>
      <c r="X200" t="s">
        <v>279</v>
      </c>
      <c r="Y200" t="s">
        <v>280</v>
      </c>
      <c r="Z200" t="s">
        <v>354</v>
      </c>
      <c r="AA200" t="s">
        <v>434</v>
      </c>
      <c r="AB200" t="s">
        <v>299</v>
      </c>
      <c r="AC200" s="21" t="s">
        <v>2753</v>
      </c>
      <c r="AD200" t="s">
        <v>301</v>
      </c>
      <c r="AE200" t="s">
        <v>1110</v>
      </c>
      <c r="AF200" t="s">
        <v>1972</v>
      </c>
      <c r="AG200" t="s">
        <v>1973</v>
      </c>
      <c r="AH200" t="s">
        <v>309</v>
      </c>
      <c r="AI200" t="s">
        <v>331</v>
      </c>
      <c r="AJ200" t="str">
        <f t="shared" ref="AJ200:AJ203" si="78">+_xlfn.TEXTJOIN("-",TRUE,X200:AI200)</f>
        <v>SFVA-1-00122-EL-S-02502-G0-D2-JVFCCSJ-SD-pdf-a</v>
      </c>
      <c r="AK200" s="41" t="s">
        <v>2901</v>
      </c>
      <c r="AL200" t="str">
        <f t="shared" ref="AL200:AL203" si="79">+_xlfn.CONCAT(AJ200,"-",AK200)</f>
        <v>SFVA-1-00122-EL-S-02502-G0-D2-JVFCCSJ-SD-pdf-a-MEP. CP2. Cable trays. General Arrangement. Sections 02.pdf</v>
      </c>
      <c r="AM200" t="s">
        <v>172</v>
      </c>
    </row>
    <row r="201" spans="1:39" x14ac:dyDescent="0.25">
      <c r="A201" t="s">
        <v>16</v>
      </c>
      <c r="B201" s="3"/>
      <c r="C201" s="3">
        <v>1</v>
      </c>
      <c r="D201" s="3" t="s">
        <v>105</v>
      </c>
      <c r="E201" s="3">
        <v>1</v>
      </c>
      <c r="F201" t="s">
        <v>279</v>
      </c>
      <c r="G201" t="s">
        <v>280</v>
      </c>
      <c r="H201" t="s">
        <v>354</v>
      </c>
      <c r="I201" t="s">
        <v>434</v>
      </c>
      <c r="J201" t="s">
        <v>299</v>
      </c>
      <c r="K201" t="s">
        <v>1183</v>
      </c>
      <c r="L201" t="s">
        <v>301</v>
      </c>
      <c r="M201" t="s">
        <v>1110</v>
      </c>
      <c r="N201" t="s">
        <v>287</v>
      </c>
      <c r="O201" t="s">
        <v>288</v>
      </c>
      <c r="P201" t="s">
        <v>309</v>
      </c>
      <c r="Q201" t="s">
        <v>331</v>
      </c>
      <c r="R201" t="str">
        <f t="shared" si="76"/>
        <v>SFVA-1-00122-EL-S-04345-G0-D2-IDOM-DD-pdf-a</v>
      </c>
      <c r="S201" t="s">
        <v>1330</v>
      </c>
      <c r="T201" t="str">
        <f t="shared" si="77"/>
        <v>SFVA-1-00122-EL-S-04345-G0-D2-IDOM-DD-pdf-a-MEP. (CP2). Cable trays. General Arrangement. Sections.pdf</v>
      </c>
      <c r="U201" t="s">
        <v>172</v>
      </c>
      <c r="V201" s="3">
        <v>1</v>
      </c>
      <c r="W201" s="3" t="s">
        <v>105</v>
      </c>
      <c r="X201" t="s">
        <v>279</v>
      </c>
      <c r="Y201" t="s">
        <v>280</v>
      </c>
      <c r="Z201" t="s">
        <v>354</v>
      </c>
      <c r="AA201" t="s">
        <v>434</v>
      </c>
      <c r="AB201" t="s">
        <v>299</v>
      </c>
      <c r="AC201" s="21" t="s">
        <v>2754</v>
      </c>
      <c r="AD201" t="s">
        <v>301</v>
      </c>
      <c r="AE201" t="s">
        <v>1110</v>
      </c>
      <c r="AF201" t="s">
        <v>1972</v>
      </c>
      <c r="AG201" t="s">
        <v>1973</v>
      </c>
      <c r="AH201" t="s">
        <v>309</v>
      </c>
      <c r="AI201" t="s">
        <v>331</v>
      </c>
      <c r="AJ201" t="str">
        <f t="shared" si="78"/>
        <v>SFVA-1-00122-EL-S-02503-G0-D2-JVFCCSJ-SD-pdf-a</v>
      </c>
      <c r="AK201" s="41" t="s">
        <v>2902</v>
      </c>
      <c r="AL201" t="str">
        <f t="shared" si="79"/>
        <v>SFVA-1-00122-EL-S-02503-G0-D2-JVFCCSJ-SD-pdf-a-MEP. CP2. Cable trays. General Arrangement. Sections 03.pdf</v>
      </c>
      <c r="AM201" t="s">
        <v>172</v>
      </c>
    </row>
    <row r="202" spans="1:39" x14ac:dyDescent="0.25">
      <c r="A202" t="s">
        <v>16</v>
      </c>
      <c r="B202" s="3"/>
      <c r="C202" s="3">
        <v>1</v>
      </c>
      <c r="D202" s="3" t="s">
        <v>105</v>
      </c>
      <c r="E202" s="3">
        <v>1</v>
      </c>
      <c r="F202" t="s">
        <v>279</v>
      </c>
      <c r="G202" t="s">
        <v>280</v>
      </c>
      <c r="H202" t="s">
        <v>354</v>
      </c>
      <c r="I202" t="s">
        <v>434</v>
      </c>
      <c r="J202" t="s">
        <v>299</v>
      </c>
      <c r="K202" t="s">
        <v>1183</v>
      </c>
      <c r="L202" t="s">
        <v>301</v>
      </c>
      <c r="M202" t="s">
        <v>1110</v>
      </c>
      <c r="N202" t="s">
        <v>287</v>
      </c>
      <c r="O202" t="s">
        <v>288</v>
      </c>
      <c r="P202" t="s">
        <v>309</v>
      </c>
      <c r="Q202" t="s">
        <v>331</v>
      </c>
      <c r="R202" t="str">
        <f t="shared" si="76"/>
        <v>SFVA-1-00122-EL-S-04345-G0-D2-IDOM-DD-pdf-a</v>
      </c>
      <c r="S202" t="s">
        <v>1330</v>
      </c>
      <c r="T202" t="str">
        <f t="shared" si="77"/>
        <v>SFVA-1-00122-EL-S-04345-G0-D2-IDOM-DD-pdf-a-MEP. (CP2). Cable trays. General Arrangement. Sections.pdf</v>
      </c>
      <c r="U202" t="s">
        <v>172</v>
      </c>
      <c r="V202" s="3">
        <v>1</v>
      </c>
      <c r="W202" s="3" t="s">
        <v>105</v>
      </c>
      <c r="X202" t="s">
        <v>279</v>
      </c>
      <c r="Y202" t="s">
        <v>280</v>
      </c>
      <c r="Z202" t="s">
        <v>354</v>
      </c>
      <c r="AA202" t="s">
        <v>434</v>
      </c>
      <c r="AB202" t="s">
        <v>299</v>
      </c>
      <c r="AC202" s="21" t="s">
        <v>2755</v>
      </c>
      <c r="AD202" t="s">
        <v>301</v>
      </c>
      <c r="AE202" t="s">
        <v>1110</v>
      </c>
      <c r="AF202" t="s">
        <v>1972</v>
      </c>
      <c r="AG202" t="s">
        <v>1973</v>
      </c>
      <c r="AH202" t="s">
        <v>309</v>
      </c>
      <c r="AI202" t="s">
        <v>331</v>
      </c>
      <c r="AJ202" t="str">
        <f t="shared" si="78"/>
        <v>SFVA-1-00122-EL-S-02504-G0-D2-JVFCCSJ-SD-pdf-a</v>
      </c>
      <c r="AK202" s="41" t="s">
        <v>2903</v>
      </c>
      <c r="AL202" t="str">
        <f t="shared" si="79"/>
        <v>SFVA-1-00122-EL-S-02504-G0-D2-JVFCCSJ-SD-pdf-a-MEP. CP2. Cable trays. General Arrangement. Sections 04.pdf</v>
      </c>
      <c r="AM202" t="s">
        <v>172</v>
      </c>
    </row>
    <row r="203" spans="1:39" x14ac:dyDescent="0.25">
      <c r="A203" t="s">
        <v>16</v>
      </c>
      <c r="B203" s="3"/>
      <c r="C203" s="3">
        <v>1</v>
      </c>
      <c r="D203" s="3" t="s">
        <v>105</v>
      </c>
      <c r="E203" s="3">
        <v>1</v>
      </c>
      <c r="F203" t="s">
        <v>279</v>
      </c>
      <c r="G203" t="s">
        <v>280</v>
      </c>
      <c r="H203" t="s">
        <v>354</v>
      </c>
      <c r="I203" t="s">
        <v>434</v>
      </c>
      <c r="J203" t="s">
        <v>299</v>
      </c>
      <c r="K203" t="s">
        <v>1183</v>
      </c>
      <c r="L203" t="s">
        <v>301</v>
      </c>
      <c r="M203" t="s">
        <v>1110</v>
      </c>
      <c r="N203" t="s">
        <v>287</v>
      </c>
      <c r="O203" t="s">
        <v>288</v>
      </c>
      <c r="P203" t="s">
        <v>309</v>
      </c>
      <c r="Q203" t="s">
        <v>331</v>
      </c>
      <c r="R203" t="str">
        <f t="shared" si="76"/>
        <v>SFVA-1-00122-EL-S-04345-G0-D2-IDOM-DD-pdf-a</v>
      </c>
      <c r="S203" t="s">
        <v>1330</v>
      </c>
      <c r="T203" t="str">
        <f t="shared" si="77"/>
        <v>SFVA-1-00122-EL-S-04345-G0-D2-IDOM-DD-pdf-a-MEP. (CP2). Cable trays. General Arrangement. Sections.pdf</v>
      </c>
      <c r="U203" t="s">
        <v>172</v>
      </c>
      <c r="V203" s="3">
        <v>1</v>
      </c>
      <c r="W203" s="3" t="s">
        <v>105</v>
      </c>
      <c r="X203" t="s">
        <v>279</v>
      </c>
      <c r="Y203" t="s">
        <v>280</v>
      </c>
      <c r="Z203" t="s">
        <v>354</v>
      </c>
      <c r="AA203" t="s">
        <v>434</v>
      </c>
      <c r="AB203" t="s">
        <v>299</v>
      </c>
      <c r="AC203" s="21" t="s">
        <v>3042</v>
      </c>
      <c r="AD203" t="s">
        <v>301</v>
      </c>
      <c r="AE203" t="s">
        <v>1110</v>
      </c>
      <c r="AF203" t="s">
        <v>1972</v>
      </c>
      <c r="AG203" t="s">
        <v>1973</v>
      </c>
      <c r="AH203" t="s">
        <v>309</v>
      </c>
      <c r="AI203" t="s">
        <v>331</v>
      </c>
      <c r="AJ203" t="str">
        <f t="shared" si="78"/>
        <v>SFVA-1-00122-EL-S-02505-G0-D2-JVFCCSJ-SD-pdf-a</v>
      </c>
      <c r="AK203" s="41" t="s">
        <v>2904</v>
      </c>
      <c r="AL203" t="str">
        <f t="shared" si="79"/>
        <v>SFVA-1-00122-EL-S-02505-G0-D2-JVFCCSJ-SD-pdf-a-MEP. CP2. Cable trays. General Arrangement. Sections 05.pdf</v>
      </c>
      <c r="AM203" t="s">
        <v>172</v>
      </c>
    </row>
    <row r="204" spans="1:39" x14ac:dyDescent="0.25">
      <c r="A204" t="s">
        <v>16</v>
      </c>
      <c r="B204" s="3"/>
      <c r="C204" s="3">
        <v>2</v>
      </c>
      <c r="D204" s="3">
        <v>100</v>
      </c>
      <c r="E204" s="3">
        <v>8</v>
      </c>
      <c r="F204" t="s">
        <v>279</v>
      </c>
      <c r="G204" t="s">
        <v>280</v>
      </c>
      <c r="H204" t="s">
        <v>354</v>
      </c>
      <c r="I204" t="s">
        <v>434</v>
      </c>
      <c r="J204" t="s">
        <v>299</v>
      </c>
      <c r="K204" t="s">
        <v>1184</v>
      </c>
      <c r="L204" t="s">
        <v>301</v>
      </c>
      <c r="M204" t="s">
        <v>1110</v>
      </c>
      <c r="N204" t="s">
        <v>287</v>
      </c>
      <c r="O204" t="s">
        <v>288</v>
      </c>
      <c r="P204" t="s">
        <v>309</v>
      </c>
      <c r="Q204" t="s">
        <v>331</v>
      </c>
      <c r="R204" t="str">
        <f>+_xlfn.TEXTJOIN("-",TRUE,F204:Q204)</f>
        <v>SFVA-1-00122-EL-S-04350-G0-D2-IDOM-DD-pdf-a</v>
      </c>
      <c r="S204" t="s">
        <v>1331</v>
      </c>
      <c r="T204" t="str">
        <f>+_xlfn.CONCAT(R204,"-",S204)</f>
        <v>SFVA-1-00122-EL-S-04350-G0-D2-IDOM-DD-pdf-a-MEP. (CP2). Busbars. General Arrangement. Sections.pdf</v>
      </c>
      <c r="U204" t="s">
        <v>173</v>
      </c>
      <c r="V204" s="3">
        <v>1</v>
      </c>
      <c r="W204" s="3">
        <v>100</v>
      </c>
      <c r="X204" t="s">
        <v>279</v>
      </c>
      <c r="Y204" t="s">
        <v>280</v>
      </c>
      <c r="Z204" t="s">
        <v>354</v>
      </c>
      <c r="AA204" t="s">
        <v>434</v>
      </c>
      <c r="AB204" t="s">
        <v>299</v>
      </c>
      <c r="AC204" s="21" t="s">
        <v>2756</v>
      </c>
      <c r="AD204" t="s">
        <v>301</v>
      </c>
      <c r="AE204" t="s">
        <v>1110</v>
      </c>
      <c r="AF204" t="s">
        <v>1972</v>
      </c>
      <c r="AG204" t="s">
        <v>1973</v>
      </c>
      <c r="AH204" t="s">
        <v>309</v>
      </c>
      <c r="AI204" t="s">
        <v>331</v>
      </c>
      <c r="AJ204" t="str">
        <f>+_xlfn.TEXTJOIN("-",TRUE,X204:AI204)</f>
        <v>SFVA-1-00122-EL-S-03501-G0-D2-JVFCCSJ-SD-pdf-a</v>
      </c>
      <c r="AK204" s="42" t="s">
        <v>2905</v>
      </c>
      <c r="AL204" t="str">
        <f>+_xlfn.CONCAT(AJ204,"-",AK204)</f>
        <v>SFVA-1-00122-EL-S-03501-G0-D2-JVFCCSJ-SD-pdf-a-MEP. CP2. Busbars. General Arrangement. Sections 01.pdf</v>
      </c>
      <c r="AM204" t="s">
        <v>173</v>
      </c>
    </row>
    <row r="205" spans="1:39" x14ac:dyDescent="0.25">
      <c r="A205" t="s">
        <v>16</v>
      </c>
      <c r="B205" s="3"/>
      <c r="C205" s="3">
        <v>2</v>
      </c>
      <c r="D205" s="3">
        <v>100</v>
      </c>
      <c r="E205" s="3">
        <v>8</v>
      </c>
      <c r="F205" t="s">
        <v>279</v>
      </c>
      <c r="G205" t="s">
        <v>280</v>
      </c>
      <c r="H205" t="s">
        <v>354</v>
      </c>
      <c r="I205" t="s">
        <v>434</v>
      </c>
      <c r="J205" t="s">
        <v>299</v>
      </c>
      <c r="K205" t="s">
        <v>1184</v>
      </c>
      <c r="L205" t="s">
        <v>301</v>
      </c>
      <c r="M205" t="s">
        <v>1110</v>
      </c>
      <c r="N205" t="s">
        <v>287</v>
      </c>
      <c r="O205" t="s">
        <v>288</v>
      </c>
      <c r="P205" t="s">
        <v>309</v>
      </c>
      <c r="Q205" t="s">
        <v>331</v>
      </c>
      <c r="R205" t="str">
        <f t="shared" ref="R205:R208" si="80">+_xlfn.TEXTJOIN("-",TRUE,F205:Q205)</f>
        <v>SFVA-1-00122-EL-S-04350-G0-D2-IDOM-DD-pdf-a</v>
      </c>
      <c r="S205" t="s">
        <v>1331</v>
      </c>
      <c r="T205" t="str">
        <f t="shared" ref="T205:T208" si="81">+_xlfn.CONCAT(R205,"-",S205)</f>
        <v>SFVA-1-00122-EL-S-04350-G0-D2-IDOM-DD-pdf-a-MEP. (CP2). Busbars. General Arrangement. Sections.pdf</v>
      </c>
      <c r="U205" t="s">
        <v>173</v>
      </c>
      <c r="V205" s="3">
        <v>1</v>
      </c>
      <c r="W205" s="3">
        <v>100</v>
      </c>
      <c r="X205" t="s">
        <v>279</v>
      </c>
      <c r="Y205" t="s">
        <v>280</v>
      </c>
      <c r="Z205" t="s">
        <v>354</v>
      </c>
      <c r="AA205" t="s">
        <v>434</v>
      </c>
      <c r="AB205" t="s">
        <v>299</v>
      </c>
      <c r="AC205" s="21" t="s">
        <v>2757</v>
      </c>
      <c r="AD205" t="s">
        <v>301</v>
      </c>
      <c r="AE205" t="s">
        <v>1110</v>
      </c>
      <c r="AF205" t="s">
        <v>1972</v>
      </c>
      <c r="AG205" t="s">
        <v>1973</v>
      </c>
      <c r="AH205" t="s">
        <v>309</v>
      </c>
      <c r="AI205" t="s">
        <v>331</v>
      </c>
      <c r="AJ205" t="str">
        <f t="shared" ref="AJ205:AJ208" si="82">+_xlfn.TEXTJOIN("-",TRUE,X205:AI205)</f>
        <v>SFVA-1-00122-EL-S-03502-G0-D2-JVFCCSJ-SD-pdf-a</v>
      </c>
      <c r="AK205" s="42" t="s">
        <v>2906</v>
      </c>
      <c r="AL205" t="str">
        <f t="shared" ref="AL205:AL208" si="83">+_xlfn.CONCAT(AJ205,"-",AK205)</f>
        <v>SFVA-1-00122-EL-S-03502-G0-D2-JVFCCSJ-SD-pdf-a-MEP. CP2. Busbars. General Arrangement. Sections 02.pdf</v>
      </c>
      <c r="AM205" t="s">
        <v>173</v>
      </c>
    </row>
    <row r="206" spans="1:39" x14ac:dyDescent="0.25">
      <c r="A206" t="s">
        <v>16</v>
      </c>
      <c r="B206" s="3"/>
      <c r="C206" s="3">
        <v>2</v>
      </c>
      <c r="D206" s="3">
        <v>100</v>
      </c>
      <c r="E206" s="3">
        <v>8</v>
      </c>
      <c r="F206" t="s">
        <v>279</v>
      </c>
      <c r="G206" t="s">
        <v>280</v>
      </c>
      <c r="H206" t="s">
        <v>354</v>
      </c>
      <c r="I206" t="s">
        <v>434</v>
      </c>
      <c r="J206" t="s">
        <v>299</v>
      </c>
      <c r="K206" t="s">
        <v>1184</v>
      </c>
      <c r="L206" t="s">
        <v>301</v>
      </c>
      <c r="M206" t="s">
        <v>1110</v>
      </c>
      <c r="N206" t="s">
        <v>287</v>
      </c>
      <c r="O206" t="s">
        <v>288</v>
      </c>
      <c r="P206" t="s">
        <v>309</v>
      </c>
      <c r="Q206" t="s">
        <v>331</v>
      </c>
      <c r="R206" t="str">
        <f t="shared" si="80"/>
        <v>SFVA-1-00122-EL-S-04350-G0-D2-IDOM-DD-pdf-a</v>
      </c>
      <c r="S206" t="s">
        <v>1331</v>
      </c>
      <c r="T206" t="str">
        <f t="shared" si="81"/>
        <v>SFVA-1-00122-EL-S-04350-G0-D2-IDOM-DD-pdf-a-MEP. (CP2). Busbars. General Arrangement. Sections.pdf</v>
      </c>
      <c r="U206" t="s">
        <v>173</v>
      </c>
      <c r="V206" s="3">
        <v>1</v>
      </c>
      <c r="W206" s="3">
        <v>100</v>
      </c>
      <c r="X206" t="s">
        <v>279</v>
      </c>
      <c r="Y206" t="s">
        <v>280</v>
      </c>
      <c r="Z206" t="s">
        <v>354</v>
      </c>
      <c r="AA206" t="s">
        <v>434</v>
      </c>
      <c r="AB206" t="s">
        <v>299</v>
      </c>
      <c r="AC206" s="21" t="s">
        <v>2758</v>
      </c>
      <c r="AD206" t="s">
        <v>301</v>
      </c>
      <c r="AE206" t="s">
        <v>1110</v>
      </c>
      <c r="AF206" t="s">
        <v>1972</v>
      </c>
      <c r="AG206" t="s">
        <v>1973</v>
      </c>
      <c r="AH206" t="s">
        <v>309</v>
      </c>
      <c r="AI206" t="s">
        <v>331</v>
      </c>
      <c r="AJ206" t="str">
        <f t="shared" si="82"/>
        <v>SFVA-1-00122-EL-S-03503-G0-D2-JVFCCSJ-SD-pdf-a</v>
      </c>
      <c r="AK206" s="42" t="s">
        <v>2907</v>
      </c>
      <c r="AL206" t="str">
        <f t="shared" si="83"/>
        <v>SFVA-1-00122-EL-S-03503-G0-D2-JVFCCSJ-SD-pdf-a-MEP. CP2. Busbars. General Arrangement. Sections 03.pdf</v>
      </c>
      <c r="AM206" t="s">
        <v>173</v>
      </c>
    </row>
    <row r="207" spans="1:39" x14ac:dyDescent="0.25">
      <c r="A207" t="s">
        <v>16</v>
      </c>
      <c r="B207" s="3"/>
      <c r="C207" s="3">
        <v>2</v>
      </c>
      <c r="D207" s="3">
        <v>100</v>
      </c>
      <c r="E207" s="3">
        <v>8</v>
      </c>
      <c r="F207" t="s">
        <v>279</v>
      </c>
      <c r="G207" t="s">
        <v>280</v>
      </c>
      <c r="H207" t="s">
        <v>354</v>
      </c>
      <c r="I207" t="s">
        <v>434</v>
      </c>
      <c r="J207" t="s">
        <v>299</v>
      </c>
      <c r="K207" t="s">
        <v>1184</v>
      </c>
      <c r="L207" t="s">
        <v>301</v>
      </c>
      <c r="M207" t="s">
        <v>1110</v>
      </c>
      <c r="N207" t="s">
        <v>287</v>
      </c>
      <c r="O207" t="s">
        <v>288</v>
      </c>
      <c r="P207" t="s">
        <v>309</v>
      </c>
      <c r="Q207" t="s">
        <v>331</v>
      </c>
      <c r="R207" t="str">
        <f t="shared" si="80"/>
        <v>SFVA-1-00122-EL-S-04350-G0-D2-IDOM-DD-pdf-a</v>
      </c>
      <c r="S207" t="s">
        <v>1331</v>
      </c>
      <c r="T207" t="str">
        <f t="shared" si="81"/>
        <v>SFVA-1-00122-EL-S-04350-G0-D2-IDOM-DD-pdf-a-MEP. (CP2). Busbars. General Arrangement. Sections.pdf</v>
      </c>
      <c r="U207" t="s">
        <v>173</v>
      </c>
      <c r="V207" s="3">
        <v>1</v>
      </c>
      <c r="W207" s="3">
        <v>100</v>
      </c>
      <c r="X207" t="s">
        <v>279</v>
      </c>
      <c r="Y207" t="s">
        <v>280</v>
      </c>
      <c r="Z207" t="s">
        <v>354</v>
      </c>
      <c r="AA207" t="s">
        <v>434</v>
      </c>
      <c r="AB207" t="s">
        <v>299</v>
      </c>
      <c r="AC207" s="21" t="s">
        <v>2759</v>
      </c>
      <c r="AD207" t="s">
        <v>301</v>
      </c>
      <c r="AE207" t="s">
        <v>1110</v>
      </c>
      <c r="AF207" t="s">
        <v>1972</v>
      </c>
      <c r="AG207" t="s">
        <v>1973</v>
      </c>
      <c r="AH207" t="s">
        <v>309</v>
      </c>
      <c r="AI207" t="s">
        <v>331</v>
      </c>
      <c r="AJ207" t="str">
        <f t="shared" si="82"/>
        <v>SFVA-1-00122-EL-S-03504-G0-D2-JVFCCSJ-SD-pdf-a</v>
      </c>
      <c r="AK207" s="42" t="s">
        <v>2908</v>
      </c>
      <c r="AL207" t="str">
        <f t="shared" si="83"/>
        <v>SFVA-1-00122-EL-S-03504-G0-D2-JVFCCSJ-SD-pdf-a-MEP. CP2. Busbars. General Arrangement. Sections 04.pdf</v>
      </c>
      <c r="AM207" t="s">
        <v>173</v>
      </c>
    </row>
    <row r="208" spans="1:39" x14ac:dyDescent="0.25">
      <c r="A208" t="s">
        <v>16</v>
      </c>
      <c r="B208" s="3"/>
      <c r="C208" s="3">
        <v>2</v>
      </c>
      <c r="D208" s="3">
        <v>100</v>
      </c>
      <c r="E208" s="3">
        <v>8</v>
      </c>
      <c r="F208" t="s">
        <v>279</v>
      </c>
      <c r="G208" t="s">
        <v>280</v>
      </c>
      <c r="H208" t="s">
        <v>354</v>
      </c>
      <c r="I208" t="s">
        <v>434</v>
      </c>
      <c r="J208" t="s">
        <v>299</v>
      </c>
      <c r="K208" t="s">
        <v>1184</v>
      </c>
      <c r="L208" t="s">
        <v>301</v>
      </c>
      <c r="M208" t="s">
        <v>1110</v>
      </c>
      <c r="N208" t="s">
        <v>287</v>
      </c>
      <c r="O208" t="s">
        <v>288</v>
      </c>
      <c r="P208" t="s">
        <v>309</v>
      </c>
      <c r="Q208" t="s">
        <v>331</v>
      </c>
      <c r="R208" t="str">
        <f t="shared" si="80"/>
        <v>SFVA-1-00122-EL-S-04350-G0-D2-IDOM-DD-pdf-a</v>
      </c>
      <c r="S208" t="s">
        <v>1331</v>
      </c>
      <c r="T208" t="str">
        <f t="shared" si="81"/>
        <v>SFVA-1-00122-EL-S-04350-G0-D2-IDOM-DD-pdf-a-MEP. (CP2). Busbars. General Arrangement. Sections.pdf</v>
      </c>
      <c r="U208" t="s">
        <v>173</v>
      </c>
      <c r="V208" s="3">
        <v>1</v>
      </c>
      <c r="W208" s="3">
        <v>100</v>
      </c>
      <c r="X208" t="s">
        <v>279</v>
      </c>
      <c r="Y208" t="s">
        <v>280</v>
      </c>
      <c r="Z208" t="s">
        <v>354</v>
      </c>
      <c r="AA208" t="s">
        <v>434</v>
      </c>
      <c r="AB208" t="s">
        <v>299</v>
      </c>
      <c r="AC208" s="21" t="s">
        <v>3017</v>
      </c>
      <c r="AD208" t="s">
        <v>301</v>
      </c>
      <c r="AE208" t="s">
        <v>1110</v>
      </c>
      <c r="AF208" t="s">
        <v>1972</v>
      </c>
      <c r="AG208" t="s">
        <v>1973</v>
      </c>
      <c r="AH208" t="s">
        <v>309</v>
      </c>
      <c r="AI208" t="s">
        <v>331</v>
      </c>
      <c r="AJ208" t="str">
        <f t="shared" si="82"/>
        <v>SFVA-1-00122-EL-S-03505-G0-D2-JVFCCSJ-SD-pdf-a</v>
      </c>
      <c r="AK208" s="42" t="s">
        <v>2909</v>
      </c>
      <c r="AL208" t="str">
        <f t="shared" si="83"/>
        <v>SFVA-1-00122-EL-S-03505-G0-D2-JVFCCSJ-SD-pdf-a-MEP. CP2. Busbars. General Arrangement. Sections 05.pdf</v>
      </c>
      <c r="AM208" t="s">
        <v>173</v>
      </c>
    </row>
    <row r="209" spans="1:39" x14ac:dyDescent="0.25">
      <c r="A209" t="s">
        <v>16</v>
      </c>
      <c r="B209" s="3"/>
      <c r="C209" s="3">
        <v>8</v>
      </c>
      <c r="D209" s="3" t="s">
        <v>118</v>
      </c>
      <c r="E209" s="3">
        <v>32</v>
      </c>
      <c r="F209" t="s">
        <v>279</v>
      </c>
      <c r="G209" t="s">
        <v>280</v>
      </c>
      <c r="H209" t="s">
        <v>375</v>
      </c>
      <c r="I209" t="s">
        <v>434</v>
      </c>
      <c r="J209" t="s">
        <v>283</v>
      </c>
      <c r="K209" t="s">
        <v>1185</v>
      </c>
      <c r="L209" t="s">
        <v>292</v>
      </c>
      <c r="M209" t="s">
        <v>445</v>
      </c>
      <c r="N209" t="s">
        <v>287</v>
      </c>
      <c r="O209" t="s">
        <v>288</v>
      </c>
      <c r="P209" t="s">
        <v>309</v>
      </c>
      <c r="Q209" t="s">
        <v>438</v>
      </c>
      <c r="R209" t="str">
        <f>+_xlfn.TEXTJOIN("-",TRUE,F209:Q209)</f>
        <v>SFVA-1-00131-EL-F-02181-E1-A3-IDOM-DD-pdf-b</v>
      </c>
      <c r="S209" t="s">
        <v>1332</v>
      </c>
      <c r="T209" t="str">
        <f>+_xlfn.CONCAT(R209,"-",S209)</f>
        <v>SFVA-1-00131-EL-F-02181-E1-A3-IDOM-DD-pdf-b-MEP. FA1 Building. Electrical rooms. General Arrangement Level +4.90.pdf</v>
      </c>
      <c r="U209" t="s">
        <v>177</v>
      </c>
      <c r="V209" s="3">
        <v>1</v>
      </c>
      <c r="W209" s="3">
        <v>200</v>
      </c>
      <c r="X209" t="s">
        <v>279</v>
      </c>
      <c r="Y209" t="s">
        <v>280</v>
      </c>
      <c r="Z209" t="s">
        <v>375</v>
      </c>
      <c r="AA209" t="s">
        <v>434</v>
      </c>
      <c r="AB209" t="s">
        <v>283</v>
      </c>
      <c r="AC209" s="21" t="s">
        <v>2910</v>
      </c>
      <c r="AD209" t="s">
        <v>292</v>
      </c>
      <c r="AE209" t="s">
        <v>445</v>
      </c>
      <c r="AF209" t="s">
        <v>1972</v>
      </c>
      <c r="AG209" t="s">
        <v>1973</v>
      </c>
      <c r="AH209" t="s">
        <v>309</v>
      </c>
      <c r="AI209" t="s">
        <v>438</v>
      </c>
      <c r="AJ209" t="str">
        <f>+_xlfn.TEXTJOIN("-",TRUE,X209:AI209)</f>
        <v>SFVA-1-00131-EL-F-00900-E1-A3-JVFCCSJ-SD-pdf-b</v>
      </c>
      <c r="AK209" s="38" t="s">
        <v>2997</v>
      </c>
      <c r="AL209" t="str">
        <f>+_xlfn.CONCAT(AJ209,"-",AK209)</f>
        <v>SFVA-1-00131-EL-F-00900-E1-A3-JVFCCSJ-SD-pdf-b-MEP. FA1 Building. Electrical rooms. General Arrangement. General. Level +4.90.pdf</v>
      </c>
      <c r="AM209" t="s">
        <v>177</v>
      </c>
    </row>
    <row r="210" spans="1:39" x14ac:dyDescent="0.25">
      <c r="A210" t="s">
        <v>16</v>
      </c>
      <c r="B210" s="3"/>
      <c r="C210" s="3">
        <v>8</v>
      </c>
      <c r="D210" s="3" t="s">
        <v>118</v>
      </c>
      <c r="E210" s="3">
        <v>32</v>
      </c>
      <c r="F210" t="s">
        <v>279</v>
      </c>
      <c r="G210" t="s">
        <v>280</v>
      </c>
      <c r="H210" t="s">
        <v>375</v>
      </c>
      <c r="I210" t="s">
        <v>434</v>
      </c>
      <c r="J210" t="s">
        <v>283</v>
      </c>
      <c r="K210" t="s">
        <v>1185</v>
      </c>
      <c r="L210" t="s">
        <v>292</v>
      </c>
      <c r="M210" t="s">
        <v>445</v>
      </c>
      <c r="N210" t="s">
        <v>287</v>
      </c>
      <c r="O210" t="s">
        <v>288</v>
      </c>
      <c r="P210" t="s">
        <v>309</v>
      </c>
      <c r="Q210" t="s">
        <v>438</v>
      </c>
      <c r="R210" t="str">
        <f t="shared" ref="R210:R213" si="84">+_xlfn.TEXTJOIN("-",TRUE,F210:Q210)</f>
        <v>SFVA-1-00131-EL-F-02181-E1-A3-IDOM-DD-pdf-b</v>
      </c>
      <c r="S210" t="s">
        <v>1332</v>
      </c>
      <c r="T210" t="str">
        <f t="shared" ref="T210:T213" si="85">+_xlfn.CONCAT(R210,"-",S210)</f>
        <v>SFVA-1-00131-EL-F-02181-E1-A3-IDOM-DD-pdf-b-MEP. FA1 Building. Electrical rooms. General Arrangement Level +4.90.pdf</v>
      </c>
      <c r="U210" t="s">
        <v>177</v>
      </c>
      <c r="V210" s="3">
        <v>1</v>
      </c>
      <c r="W210" s="3">
        <v>100</v>
      </c>
      <c r="X210" t="s">
        <v>279</v>
      </c>
      <c r="Y210" t="s">
        <v>280</v>
      </c>
      <c r="Z210" t="s">
        <v>375</v>
      </c>
      <c r="AA210" t="s">
        <v>434</v>
      </c>
      <c r="AB210" t="s">
        <v>283</v>
      </c>
      <c r="AC210" s="21" t="s">
        <v>2911</v>
      </c>
      <c r="AD210" t="s">
        <v>292</v>
      </c>
      <c r="AE210" t="s">
        <v>445</v>
      </c>
      <c r="AF210" t="s">
        <v>1972</v>
      </c>
      <c r="AG210" t="s">
        <v>1973</v>
      </c>
      <c r="AH210" t="s">
        <v>309</v>
      </c>
      <c r="AI210" t="s">
        <v>438</v>
      </c>
      <c r="AJ210" t="str">
        <f t="shared" ref="AJ210:AJ213" si="86">+_xlfn.TEXTJOIN("-",TRUE,X210:AI210)</f>
        <v>SFVA-1-00131-EL-F-00901-E1-A3-JVFCCSJ-SD-pdf-b</v>
      </c>
      <c r="AK210" s="38" t="s">
        <v>2998</v>
      </c>
      <c r="AL210" t="str">
        <f t="shared" ref="AL210:AL213" si="87">+_xlfn.CONCAT(AJ210,"-",AK210)</f>
        <v>SFVA-1-00131-EL-F-00901-E1-A3-JVFCCSJ-SD-pdf-b-MEP. FA1 Building. Electrical rooms. General Arrangement. Zone 1. Level +4.90.pdf</v>
      </c>
      <c r="AM210" t="s">
        <v>177</v>
      </c>
    </row>
    <row r="211" spans="1:39" x14ac:dyDescent="0.25">
      <c r="A211" t="s">
        <v>16</v>
      </c>
      <c r="B211" s="3"/>
      <c r="C211" s="3">
        <v>8</v>
      </c>
      <c r="D211" s="3" t="s">
        <v>118</v>
      </c>
      <c r="E211" s="3">
        <v>32</v>
      </c>
      <c r="F211" t="s">
        <v>279</v>
      </c>
      <c r="G211" t="s">
        <v>280</v>
      </c>
      <c r="H211" t="s">
        <v>375</v>
      </c>
      <c r="I211" t="s">
        <v>434</v>
      </c>
      <c r="J211" t="s">
        <v>283</v>
      </c>
      <c r="K211" t="s">
        <v>1185</v>
      </c>
      <c r="L211" t="s">
        <v>292</v>
      </c>
      <c r="M211" t="s">
        <v>445</v>
      </c>
      <c r="N211" t="s">
        <v>287</v>
      </c>
      <c r="O211" t="s">
        <v>288</v>
      </c>
      <c r="P211" t="s">
        <v>309</v>
      </c>
      <c r="Q211" t="s">
        <v>438</v>
      </c>
      <c r="R211" t="str">
        <f t="shared" si="84"/>
        <v>SFVA-1-00131-EL-F-02181-E1-A3-IDOM-DD-pdf-b</v>
      </c>
      <c r="S211" t="s">
        <v>1332</v>
      </c>
      <c r="T211" t="str">
        <f t="shared" si="85"/>
        <v>SFVA-1-00131-EL-F-02181-E1-A3-IDOM-DD-pdf-b-MEP. FA1 Building. Electrical rooms. General Arrangement Level +4.90.pdf</v>
      </c>
      <c r="U211" t="s">
        <v>177</v>
      </c>
      <c r="V211" s="3">
        <v>1</v>
      </c>
      <c r="W211" s="3">
        <v>100</v>
      </c>
      <c r="X211" t="s">
        <v>279</v>
      </c>
      <c r="Y211" t="s">
        <v>280</v>
      </c>
      <c r="Z211" t="s">
        <v>375</v>
      </c>
      <c r="AA211" t="s">
        <v>434</v>
      </c>
      <c r="AB211" t="s">
        <v>283</v>
      </c>
      <c r="AC211" s="21" t="s">
        <v>2912</v>
      </c>
      <c r="AD211" t="s">
        <v>292</v>
      </c>
      <c r="AE211" t="s">
        <v>445</v>
      </c>
      <c r="AF211" t="s">
        <v>1972</v>
      </c>
      <c r="AG211" t="s">
        <v>1973</v>
      </c>
      <c r="AH211" t="s">
        <v>309</v>
      </c>
      <c r="AI211" t="s">
        <v>438</v>
      </c>
      <c r="AJ211" t="str">
        <f t="shared" si="86"/>
        <v>SFVA-1-00131-EL-F-00902-E1-A3-JVFCCSJ-SD-pdf-b</v>
      </c>
      <c r="AK211" s="38" t="s">
        <v>2999</v>
      </c>
      <c r="AL211" t="str">
        <f t="shared" si="87"/>
        <v>SFVA-1-00131-EL-F-00902-E1-A3-JVFCCSJ-SD-pdf-b-MEP. FA1 Building. Electrical rooms. General Arrangement. Zone 2. Level +4.90.pdf</v>
      </c>
      <c r="AM211" t="s">
        <v>177</v>
      </c>
    </row>
    <row r="212" spans="1:39" x14ac:dyDescent="0.25">
      <c r="A212" t="s">
        <v>16</v>
      </c>
      <c r="B212" s="3"/>
      <c r="C212" s="3">
        <v>8</v>
      </c>
      <c r="D212" s="3" t="s">
        <v>118</v>
      </c>
      <c r="E212" s="3">
        <v>32</v>
      </c>
      <c r="F212" t="s">
        <v>279</v>
      </c>
      <c r="G212" t="s">
        <v>280</v>
      </c>
      <c r="H212" t="s">
        <v>375</v>
      </c>
      <c r="I212" t="s">
        <v>434</v>
      </c>
      <c r="J212" t="s">
        <v>283</v>
      </c>
      <c r="K212" t="s">
        <v>1185</v>
      </c>
      <c r="L212" t="s">
        <v>292</v>
      </c>
      <c r="M212" t="s">
        <v>445</v>
      </c>
      <c r="N212" t="s">
        <v>287</v>
      </c>
      <c r="O212" t="s">
        <v>288</v>
      </c>
      <c r="P212" t="s">
        <v>309</v>
      </c>
      <c r="Q212" t="s">
        <v>438</v>
      </c>
      <c r="R212" t="str">
        <f t="shared" si="84"/>
        <v>SFVA-1-00131-EL-F-02181-E1-A3-IDOM-DD-pdf-b</v>
      </c>
      <c r="S212" t="s">
        <v>1332</v>
      </c>
      <c r="T212" t="str">
        <f t="shared" si="85"/>
        <v>SFVA-1-00131-EL-F-02181-E1-A3-IDOM-DD-pdf-b-MEP. FA1 Building. Electrical rooms. General Arrangement Level +4.90.pdf</v>
      </c>
      <c r="U212" t="s">
        <v>177</v>
      </c>
      <c r="V212" s="3">
        <v>1</v>
      </c>
      <c r="W212" s="3">
        <v>100</v>
      </c>
      <c r="X212" t="s">
        <v>279</v>
      </c>
      <c r="Y212" t="s">
        <v>280</v>
      </c>
      <c r="Z212" t="s">
        <v>375</v>
      </c>
      <c r="AA212" t="s">
        <v>434</v>
      </c>
      <c r="AB212" t="s">
        <v>283</v>
      </c>
      <c r="AC212" s="21" t="s">
        <v>2913</v>
      </c>
      <c r="AD212" t="s">
        <v>292</v>
      </c>
      <c r="AE212" t="s">
        <v>445</v>
      </c>
      <c r="AF212" t="s">
        <v>1972</v>
      </c>
      <c r="AG212" t="s">
        <v>1973</v>
      </c>
      <c r="AH212" t="s">
        <v>309</v>
      </c>
      <c r="AI212" t="s">
        <v>438</v>
      </c>
      <c r="AJ212" t="str">
        <f t="shared" si="86"/>
        <v>SFVA-1-00131-EL-F-00903-E1-A3-JVFCCSJ-SD-pdf-b</v>
      </c>
      <c r="AK212" s="38" t="s">
        <v>3000</v>
      </c>
      <c r="AL212" t="str">
        <f t="shared" si="87"/>
        <v>SFVA-1-00131-EL-F-00903-E1-A3-JVFCCSJ-SD-pdf-b-MEP. FA1 Building. Electrical rooms. General Arrangement. Zone 3. Level +4.90.pdf</v>
      </c>
      <c r="AM212" t="s">
        <v>177</v>
      </c>
    </row>
    <row r="213" spans="1:39" x14ac:dyDescent="0.25">
      <c r="A213" t="s">
        <v>16</v>
      </c>
      <c r="B213" s="3"/>
      <c r="C213" s="3">
        <v>8</v>
      </c>
      <c r="D213" s="3" t="s">
        <v>118</v>
      </c>
      <c r="E213" s="3">
        <v>32</v>
      </c>
      <c r="F213" t="s">
        <v>279</v>
      </c>
      <c r="G213" t="s">
        <v>280</v>
      </c>
      <c r="H213" t="s">
        <v>375</v>
      </c>
      <c r="I213" t="s">
        <v>434</v>
      </c>
      <c r="J213" t="s">
        <v>283</v>
      </c>
      <c r="K213" t="s">
        <v>1185</v>
      </c>
      <c r="L213" t="s">
        <v>292</v>
      </c>
      <c r="M213" t="s">
        <v>445</v>
      </c>
      <c r="N213" t="s">
        <v>287</v>
      </c>
      <c r="O213" t="s">
        <v>288</v>
      </c>
      <c r="P213" t="s">
        <v>309</v>
      </c>
      <c r="Q213" t="s">
        <v>438</v>
      </c>
      <c r="R213" t="str">
        <f t="shared" si="84"/>
        <v>SFVA-1-00131-EL-F-02181-E1-A3-IDOM-DD-pdf-b</v>
      </c>
      <c r="S213" t="s">
        <v>1332</v>
      </c>
      <c r="T213" t="str">
        <f t="shared" si="85"/>
        <v>SFVA-1-00131-EL-F-02181-E1-A3-IDOM-DD-pdf-b-MEP. FA1 Building. Electrical rooms. General Arrangement Level +4.90.pdf</v>
      </c>
      <c r="U213" t="s">
        <v>177</v>
      </c>
      <c r="V213" s="3">
        <v>1</v>
      </c>
      <c r="W213" s="3">
        <v>100</v>
      </c>
      <c r="X213" t="s">
        <v>279</v>
      </c>
      <c r="Y213" t="s">
        <v>280</v>
      </c>
      <c r="Z213" t="s">
        <v>375</v>
      </c>
      <c r="AA213" t="s">
        <v>434</v>
      </c>
      <c r="AB213" t="s">
        <v>283</v>
      </c>
      <c r="AC213" s="21" t="s">
        <v>2914</v>
      </c>
      <c r="AD213" t="s">
        <v>292</v>
      </c>
      <c r="AE213" t="s">
        <v>445</v>
      </c>
      <c r="AF213" t="s">
        <v>1972</v>
      </c>
      <c r="AG213" t="s">
        <v>1973</v>
      </c>
      <c r="AH213" t="s">
        <v>309</v>
      </c>
      <c r="AI213" t="s">
        <v>438</v>
      </c>
      <c r="AJ213" t="str">
        <f t="shared" si="86"/>
        <v>SFVA-1-00131-EL-F-00904-E1-A3-JVFCCSJ-SD-pdf-b</v>
      </c>
      <c r="AK213" s="38" t="s">
        <v>3001</v>
      </c>
      <c r="AL213" t="str">
        <f t="shared" si="87"/>
        <v>SFVA-1-00131-EL-F-00904-E1-A3-JVFCCSJ-SD-pdf-b-MEP. FA1 Building. Electrical rooms. General Arrangement. Zone 4. Level +4.90.pdf</v>
      </c>
      <c r="AM213" t="s">
        <v>177</v>
      </c>
    </row>
    <row r="214" spans="1:39" x14ac:dyDescent="0.25">
      <c r="A214" t="s">
        <v>16</v>
      </c>
      <c r="B214" s="3"/>
      <c r="C214" s="3">
        <v>4</v>
      </c>
      <c r="D214" s="3" t="s">
        <v>118</v>
      </c>
      <c r="E214" s="3">
        <v>16</v>
      </c>
      <c r="F214" t="s">
        <v>279</v>
      </c>
      <c r="G214" t="s">
        <v>280</v>
      </c>
      <c r="H214" t="s">
        <v>375</v>
      </c>
      <c r="I214" t="s">
        <v>434</v>
      </c>
      <c r="J214" t="s">
        <v>283</v>
      </c>
      <c r="K214" t="s">
        <v>1186</v>
      </c>
      <c r="L214" t="s">
        <v>294</v>
      </c>
      <c r="M214" t="s">
        <v>445</v>
      </c>
      <c r="N214" t="s">
        <v>287</v>
      </c>
      <c r="O214" t="s">
        <v>288</v>
      </c>
      <c r="P214" t="s">
        <v>309</v>
      </c>
      <c r="Q214" t="s">
        <v>438</v>
      </c>
      <c r="R214" t="str">
        <f>+_xlfn.TEXTJOIN("-",TRUE,F214:Q214)</f>
        <v>SFVA-1-00131-EL-F-02182-E2-A3-IDOM-DD-pdf-b</v>
      </c>
      <c r="S214" t="s">
        <v>1333</v>
      </c>
      <c r="T214" t="str">
        <f>+_xlfn.CONCAT(R214,"-",S214)</f>
        <v>SFVA-1-00131-EL-F-02182-E2-A3-IDOM-DD-pdf-b-MEP. FA1 Building. Electrical rooms. General Arrangement Level +9.80.pdf</v>
      </c>
      <c r="U214" t="s">
        <v>177</v>
      </c>
      <c r="V214" s="3">
        <v>1</v>
      </c>
      <c r="W214" s="3">
        <v>200</v>
      </c>
      <c r="X214" t="s">
        <v>279</v>
      </c>
      <c r="Y214" t="s">
        <v>280</v>
      </c>
      <c r="Z214" t="s">
        <v>375</v>
      </c>
      <c r="AA214" t="s">
        <v>434</v>
      </c>
      <c r="AB214" t="s">
        <v>283</v>
      </c>
      <c r="AC214" s="21" t="s">
        <v>2996</v>
      </c>
      <c r="AD214" t="s">
        <v>294</v>
      </c>
      <c r="AE214" t="s">
        <v>445</v>
      </c>
      <c r="AF214" t="s">
        <v>1972</v>
      </c>
      <c r="AG214" t="s">
        <v>1973</v>
      </c>
      <c r="AH214" t="s">
        <v>309</v>
      </c>
      <c r="AI214" t="s">
        <v>438</v>
      </c>
      <c r="AJ214" t="str">
        <f>+_xlfn.TEXTJOIN("-",TRUE,X214:AI214)</f>
        <v>SFVA-1-00131-EL-F-00950-E2-A3-JVFCCSJ-SD-pdf-b</v>
      </c>
      <c r="AK214" s="38" t="s">
        <v>3002</v>
      </c>
      <c r="AL214" t="str">
        <f>+_xlfn.CONCAT(AJ214,"-",AK214)</f>
        <v>SFVA-1-00131-EL-F-00950-E2-A3-JVFCCSJ-SD-pdf-b-MEP. FA1 Building. Electrical rooms. General Arrangement. General. Level +9.80.pdf</v>
      </c>
      <c r="AM214" t="s">
        <v>177</v>
      </c>
    </row>
    <row r="215" spans="1:39" x14ac:dyDescent="0.25">
      <c r="A215" t="s">
        <v>16</v>
      </c>
      <c r="B215" s="3"/>
      <c r="C215" s="3">
        <v>4</v>
      </c>
      <c r="D215" s="3" t="s">
        <v>118</v>
      </c>
      <c r="E215" s="3">
        <v>16</v>
      </c>
      <c r="F215" t="s">
        <v>279</v>
      </c>
      <c r="G215" t="s">
        <v>280</v>
      </c>
      <c r="H215" t="s">
        <v>375</v>
      </c>
      <c r="I215" t="s">
        <v>434</v>
      </c>
      <c r="J215" t="s">
        <v>283</v>
      </c>
      <c r="K215" t="s">
        <v>1186</v>
      </c>
      <c r="L215" t="s">
        <v>294</v>
      </c>
      <c r="M215" t="s">
        <v>445</v>
      </c>
      <c r="N215" t="s">
        <v>287</v>
      </c>
      <c r="O215" t="s">
        <v>288</v>
      </c>
      <c r="P215" t="s">
        <v>309</v>
      </c>
      <c r="Q215" t="s">
        <v>438</v>
      </c>
      <c r="R215" t="str">
        <f t="shared" ref="R215:R218" si="88">+_xlfn.TEXTJOIN("-",TRUE,F215:Q215)</f>
        <v>SFVA-1-00131-EL-F-02182-E2-A3-IDOM-DD-pdf-b</v>
      </c>
      <c r="S215" t="s">
        <v>1333</v>
      </c>
      <c r="T215" t="str">
        <f t="shared" ref="T215:T218" si="89">+_xlfn.CONCAT(R215,"-",S215)</f>
        <v>SFVA-1-00131-EL-F-02182-E2-A3-IDOM-DD-pdf-b-MEP. FA1 Building. Electrical rooms. General Arrangement Level +9.80.pdf</v>
      </c>
      <c r="U215" t="s">
        <v>177</v>
      </c>
      <c r="V215" s="3">
        <v>1</v>
      </c>
      <c r="W215" s="3">
        <v>100</v>
      </c>
      <c r="X215" t="s">
        <v>279</v>
      </c>
      <c r="Y215" t="s">
        <v>280</v>
      </c>
      <c r="Z215" t="s">
        <v>375</v>
      </c>
      <c r="AA215" t="s">
        <v>434</v>
      </c>
      <c r="AB215" t="s">
        <v>283</v>
      </c>
      <c r="AC215" s="21" t="s">
        <v>3023</v>
      </c>
      <c r="AD215" t="s">
        <v>294</v>
      </c>
      <c r="AE215" t="s">
        <v>445</v>
      </c>
      <c r="AF215" t="s">
        <v>1972</v>
      </c>
      <c r="AG215" t="s">
        <v>1973</v>
      </c>
      <c r="AH215" t="s">
        <v>309</v>
      </c>
      <c r="AI215" t="s">
        <v>438</v>
      </c>
      <c r="AJ215" t="str">
        <f t="shared" ref="AJ215:AJ218" si="90">+_xlfn.TEXTJOIN("-",TRUE,X215:AI215)</f>
        <v>SFVA-1-00131-EL-F-00951-E2-A3-JVFCCSJ-SD-pdf-b</v>
      </c>
      <c r="AK215" s="38" t="s">
        <v>3003</v>
      </c>
      <c r="AL215" t="str">
        <f t="shared" ref="AL215:AL218" si="91">+_xlfn.CONCAT(AJ215,"-",AK215)</f>
        <v>SFVA-1-00131-EL-F-00951-E2-A3-JVFCCSJ-SD-pdf-b-MEP. FA1 Building. Electrical rooms. General Arrangement. Zone 1. Level +9.80.pdf</v>
      </c>
      <c r="AM215" t="s">
        <v>177</v>
      </c>
    </row>
    <row r="216" spans="1:39" x14ac:dyDescent="0.25">
      <c r="A216" t="s">
        <v>16</v>
      </c>
      <c r="B216" s="3"/>
      <c r="C216" s="3">
        <v>4</v>
      </c>
      <c r="D216" s="3" t="s">
        <v>118</v>
      </c>
      <c r="E216" s="3">
        <v>16</v>
      </c>
      <c r="F216" t="s">
        <v>279</v>
      </c>
      <c r="G216" t="s">
        <v>280</v>
      </c>
      <c r="H216" t="s">
        <v>375</v>
      </c>
      <c r="I216" t="s">
        <v>434</v>
      </c>
      <c r="J216" t="s">
        <v>283</v>
      </c>
      <c r="K216" t="s">
        <v>1186</v>
      </c>
      <c r="L216" t="s">
        <v>294</v>
      </c>
      <c r="M216" t="s">
        <v>445</v>
      </c>
      <c r="N216" t="s">
        <v>287</v>
      </c>
      <c r="O216" t="s">
        <v>288</v>
      </c>
      <c r="P216" t="s">
        <v>309</v>
      </c>
      <c r="Q216" t="s">
        <v>438</v>
      </c>
      <c r="R216" t="str">
        <f t="shared" si="88"/>
        <v>SFVA-1-00131-EL-F-02182-E2-A3-IDOM-DD-pdf-b</v>
      </c>
      <c r="S216" t="s">
        <v>1333</v>
      </c>
      <c r="T216" t="str">
        <f t="shared" si="89"/>
        <v>SFVA-1-00131-EL-F-02182-E2-A3-IDOM-DD-pdf-b-MEP. FA1 Building. Electrical rooms. General Arrangement Level +9.80.pdf</v>
      </c>
      <c r="U216" t="s">
        <v>177</v>
      </c>
      <c r="V216" s="3">
        <v>1</v>
      </c>
      <c r="W216" s="3">
        <v>100</v>
      </c>
      <c r="X216" t="s">
        <v>279</v>
      </c>
      <c r="Y216" t="s">
        <v>280</v>
      </c>
      <c r="Z216" t="s">
        <v>375</v>
      </c>
      <c r="AA216" t="s">
        <v>434</v>
      </c>
      <c r="AB216" t="s">
        <v>283</v>
      </c>
      <c r="AC216" s="21" t="s">
        <v>3024</v>
      </c>
      <c r="AD216" t="s">
        <v>294</v>
      </c>
      <c r="AE216" t="s">
        <v>445</v>
      </c>
      <c r="AF216" t="s">
        <v>1972</v>
      </c>
      <c r="AG216" t="s">
        <v>1973</v>
      </c>
      <c r="AH216" t="s">
        <v>309</v>
      </c>
      <c r="AI216" t="s">
        <v>438</v>
      </c>
      <c r="AJ216" t="str">
        <f t="shared" si="90"/>
        <v>SFVA-1-00131-EL-F-00952-E2-A3-JVFCCSJ-SD-pdf-b</v>
      </c>
      <c r="AK216" s="38" t="s">
        <v>3004</v>
      </c>
      <c r="AL216" t="str">
        <f t="shared" si="91"/>
        <v>SFVA-1-00131-EL-F-00952-E2-A3-JVFCCSJ-SD-pdf-b-MEP. FA1 Building. Electrical rooms. General Arrangement. Zone 2. Level +9.80.pdf</v>
      </c>
      <c r="AM216" t="s">
        <v>177</v>
      </c>
    </row>
    <row r="217" spans="1:39" x14ac:dyDescent="0.25">
      <c r="A217" t="s">
        <v>16</v>
      </c>
      <c r="B217" s="3"/>
      <c r="C217" s="3">
        <v>4</v>
      </c>
      <c r="D217" s="3" t="s">
        <v>118</v>
      </c>
      <c r="E217" s="3">
        <v>16</v>
      </c>
      <c r="F217" t="s">
        <v>279</v>
      </c>
      <c r="G217" t="s">
        <v>280</v>
      </c>
      <c r="H217" t="s">
        <v>375</v>
      </c>
      <c r="I217" t="s">
        <v>434</v>
      </c>
      <c r="J217" t="s">
        <v>283</v>
      </c>
      <c r="K217" t="s">
        <v>1186</v>
      </c>
      <c r="L217" t="s">
        <v>294</v>
      </c>
      <c r="M217" t="s">
        <v>445</v>
      </c>
      <c r="N217" t="s">
        <v>287</v>
      </c>
      <c r="O217" t="s">
        <v>288</v>
      </c>
      <c r="P217" t="s">
        <v>309</v>
      </c>
      <c r="Q217" t="s">
        <v>438</v>
      </c>
      <c r="R217" t="str">
        <f t="shared" si="88"/>
        <v>SFVA-1-00131-EL-F-02182-E2-A3-IDOM-DD-pdf-b</v>
      </c>
      <c r="S217" t="s">
        <v>1333</v>
      </c>
      <c r="T217" t="str">
        <f t="shared" si="89"/>
        <v>SFVA-1-00131-EL-F-02182-E2-A3-IDOM-DD-pdf-b-MEP. FA1 Building. Electrical rooms. General Arrangement Level +9.80.pdf</v>
      </c>
      <c r="U217" t="s">
        <v>177</v>
      </c>
      <c r="V217" s="3">
        <v>1</v>
      </c>
      <c r="W217" s="3">
        <v>100</v>
      </c>
      <c r="X217" t="s">
        <v>279</v>
      </c>
      <c r="Y217" t="s">
        <v>280</v>
      </c>
      <c r="Z217" t="s">
        <v>375</v>
      </c>
      <c r="AA217" t="s">
        <v>434</v>
      </c>
      <c r="AB217" t="s">
        <v>283</v>
      </c>
      <c r="AC217" s="21" t="s">
        <v>3025</v>
      </c>
      <c r="AD217" t="s">
        <v>294</v>
      </c>
      <c r="AE217" t="s">
        <v>445</v>
      </c>
      <c r="AF217" t="s">
        <v>1972</v>
      </c>
      <c r="AG217" t="s">
        <v>1973</v>
      </c>
      <c r="AH217" t="s">
        <v>309</v>
      </c>
      <c r="AI217" t="s">
        <v>438</v>
      </c>
      <c r="AJ217" t="str">
        <f t="shared" si="90"/>
        <v>SFVA-1-00131-EL-F-00953-E2-A3-JVFCCSJ-SD-pdf-b</v>
      </c>
      <c r="AK217" s="38" t="s">
        <v>3005</v>
      </c>
      <c r="AL217" t="str">
        <f t="shared" si="91"/>
        <v>SFVA-1-00131-EL-F-00953-E2-A3-JVFCCSJ-SD-pdf-b-MEP. FA1 Building. Electrical rooms. General Arrangement. Zone 3. Level +9.80.pdf</v>
      </c>
      <c r="AM217" t="s">
        <v>177</v>
      </c>
    </row>
    <row r="218" spans="1:39" x14ac:dyDescent="0.25">
      <c r="A218" t="s">
        <v>16</v>
      </c>
      <c r="B218" s="3"/>
      <c r="C218" s="3">
        <v>4</v>
      </c>
      <c r="D218" s="3" t="s">
        <v>118</v>
      </c>
      <c r="E218" s="3">
        <v>16</v>
      </c>
      <c r="F218" t="s">
        <v>279</v>
      </c>
      <c r="G218" t="s">
        <v>280</v>
      </c>
      <c r="H218" t="s">
        <v>375</v>
      </c>
      <c r="I218" t="s">
        <v>434</v>
      </c>
      <c r="J218" t="s">
        <v>283</v>
      </c>
      <c r="K218" t="s">
        <v>1186</v>
      </c>
      <c r="L218" t="s">
        <v>294</v>
      </c>
      <c r="M218" t="s">
        <v>445</v>
      </c>
      <c r="N218" t="s">
        <v>287</v>
      </c>
      <c r="O218" t="s">
        <v>288</v>
      </c>
      <c r="P218" t="s">
        <v>309</v>
      </c>
      <c r="Q218" t="s">
        <v>438</v>
      </c>
      <c r="R218" t="str">
        <f t="shared" si="88"/>
        <v>SFVA-1-00131-EL-F-02182-E2-A3-IDOM-DD-pdf-b</v>
      </c>
      <c r="S218" t="s">
        <v>1333</v>
      </c>
      <c r="T218" t="str">
        <f t="shared" si="89"/>
        <v>SFVA-1-00131-EL-F-02182-E2-A3-IDOM-DD-pdf-b-MEP. FA1 Building. Electrical rooms. General Arrangement Level +9.80.pdf</v>
      </c>
      <c r="U218" t="s">
        <v>177</v>
      </c>
      <c r="V218" s="3">
        <v>1</v>
      </c>
      <c r="W218" s="3">
        <v>100</v>
      </c>
      <c r="X218" t="s">
        <v>279</v>
      </c>
      <c r="Y218" t="s">
        <v>280</v>
      </c>
      <c r="Z218" t="s">
        <v>375</v>
      </c>
      <c r="AA218" t="s">
        <v>434</v>
      </c>
      <c r="AB218" t="s">
        <v>283</v>
      </c>
      <c r="AC218" s="21" t="s">
        <v>3026</v>
      </c>
      <c r="AD218" t="s">
        <v>294</v>
      </c>
      <c r="AE218" t="s">
        <v>445</v>
      </c>
      <c r="AF218" t="s">
        <v>1972</v>
      </c>
      <c r="AG218" t="s">
        <v>1973</v>
      </c>
      <c r="AH218" t="s">
        <v>309</v>
      </c>
      <c r="AI218" t="s">
        <v>438</v>
      </c>
      <c r="AJ218" t="str">
        <f t="shared" si="90"/>
        <v>SFVA-1-00131-EL-F-00954-E2-A3-JVFCCSJ-SD-pdf-b</v>
      </c>
      <c r="AK218" s="38" t="s">
        <v>3006</v>
      </c>
      <c r="AL218" t="str">
        <f t="shared" si="91"/>
        <v>SFVA-1-00131-EL-F-00954-E2-A3-JVFCCSJ-SD-pdf-b-MEP. FA1 Building. Electrical rooms. General Arrangement. Zone 4. Level +9.80.pdf</v>
      </c>
      <c r="AM218" t="s">
        <v>177</v>
      </c>
    </row>
    <row r="219" spans="1:39" x14ac:dyDescent="0.25">
      <c r="A219" t="s">
        <v>16</v>
      </c>
      <c r="B219" s="3"/>
      <c r="C219" s="3">
        <v>9</v>
      </c>
      <c r="D219" s="3" t="s">
        <v>121</v>
      </c>
      <c r="E219" s="3">
        <v>36</v>
      </c>
      <c r="F219" t="s">
        <v>279</v>
      </c>
      <c r="G219" t="s">
        <v>280</v>
      </c>
      <c r="H219" t="s">
        <v>375</v>
      </c>
      <c r="I219" t="s">
        <v>434</v>
      </c>
      <c r="J219" t="s">
        <v>283</v>
      </c>
      <c r="K219" t="s">
        <v>1187</v>
      </c>
      <c r="L219" t="s">
        <v>285</v>
      </c>
      <c r="M219" t="s">
        <v>1110</v>
      </c>
      <c r="N219" t="s">
        <v>287</v>
      </c>
      <c r="O219" t="s">
        <v>288</v>
      </c>
      <c r="P219" t="s">
        <v>309</v>
      </c>
      <c r="Q219" t="s">
        <v>438</v>
      </c>
      <c r="R219" t="str">
        <f>+_xlfn.TEXTJOIN("-",TRUE,F219:Q219)</f>
        <v>SFVA-1-00131-EL-F-02237-EG-D2-IDOM-DD-pdf-b</v>
      </c>
      <c r="S219" t="s">
        <v>1334</v>
      </c>
      <c r="T219" t="str">
        <f>+_xlfn.CONCAT(R219,"-",S219)</f>
        <v>SFVA-1-00131-EL-F-02237-EG-D2-IDOM-DD-pdf-b-MEP. (FA1). Cable trays. General Arrangement. Ground Floor +0.00.pdf</v>
      </c>
      <c r="U219" t="s">
        <v>178</v>
      </c>
      <c r="V219" s="3">
        <v>1</v>
      </c>
      <c r="W219" s="3">
        <v>200</v>
      </c>
      <c r="X219" t="s">
        <v>279</v>
      </c>
      <c r="Y219" t="s">
        <v>280</v>
      </c>
      <c r="Z219" t="s">
        <v>375</v>
      </c>
      <c r="AA219" t="s">
        <v>434</v>
      </c>
      <c r="AB219" t="s">
        <v>283</v>
      </c>
      <c r="AC219" s="21" t="s">
        <v>413</v>
      </c>
      <c r="AD219" t="s">
        <v>285</v>
      </c>
      <c r="AE219" t="s">
        <v>1110</v>
      </c>
      <c r="AF219" t="s">
        <v>1972</v>
      </c>
      <c r="AG219" t="s">
        <v>1973</v>
      </c>
      <c r="AH219" t="s">
        <v>309</v>
      </c>
      <c r="AI219" t="s">
        <v>438</v>
      </c>
      <c r="AJ219" t="str">
        <f>+_xlfn.TEXTJOIN("-",TRUE,X219:AI219)</f>
        <v>SFVA-1-00131-EL-F-02000-EG-D2-JVFCCSJ-SD-pdf-b</v>
      </c>
      <c r="AK219" s="47" t="s">
        <v>2971</v>
      </c>
      <c r="AL219" t="str">
        <f>+_xlfn.CONCAT(AJ219,"-",AK219)</f>
        <v>SFVA-1-00131-EL-F-02000-EG-D2-JVFCCSJ-SD-pdf-b-MEP. FA1. Cable trays. General Arrangement. General. Ground Floor +0.00.pdf</v>
      </c>
      <c r="AM219" t="s">
        <v>178</v>
      </c>
    </row>
    <row r="220" spans="1:39" x14ac:dyDescent="0.25">
      <c r="A220" t="s">
        <v>16</v>
      </c>
      <c r="B220" s="3"/>
      <c r="C220" s="3">
        <v>9</v>
      </c>
      <c r="D220" s="3" t="s">
        <v>121</v>
      </c>
      <c r="E220" s="3">
        <v>36</v>
      </c>
      <c r="F220" t="s">
        <v>279</v>
      </c>
      <c r="G220" t="s">
        <v>280</v>
      </c>
      <c r="H220" t="s">
        <v>375</v>
      </c>
      <c r="I220" t="s">
        <v>434</v>
      </c>
      <c r="J220" t="s">
        <v>283</v>
      </c>
      <c r="K220" t="s">
        <v>1187</v>
      </c>
      <c r="L220" t="s">
        <v>285</v>
      </c>
      <c r="M220" t="s">
        <v>1110</v>
      </c>
      <c r="N220" t="s">
        <v>287</v>
      </c>
      <c r="O220" t="s">
        <v>288</v>
      </c>
      <c r="P220" t="s">
        <v>309</v>
      </c>
      <c r="Q220" t="s">
        <v>438</v>
      </c>
      <c r="R220" t="str">
        <f t="shared" ref="R220:R223" si="92">+_xlfn.TEXTJOIN("-",TRUE,F220:Q220)</f>
        <v>SFVA-1-00131-EL-F-02237-EG-D2-IDOM-DD-pdf-b</v>
      </c>
      <c r="S220" t="s">
        <v>1334</v>
      </c>
      <c r="T220" t="str">
        <f t="shared" ref="T220:T223" si="93">+_xlfn.CONCAT(R220,"-",S220)</f>
        <v>SFVA-1-00131-EL-F-02237-EG-D2-IDOM-DD-pdf-b-MEP. (FA1). Cable trays. General Arrangement. Ground Floor +0.00.pdf</v>
      </c>
      <c r="U220" t="s">
        <v>178</v>
      </c>
      <c r="V220" s="3">
        <v>1</v>
      </c>
      <c r="W220" s="3">
        <v>100</v>
      </c>
      <c r="X220" t="s">
        <v>279</v>
      </c>
      <c r="Y220" t="s">
        <v>280</v>
      </c>
      <c r="Z220" t="s">
        <v>375</v>
      </c>
      <c r="AA220" t="s">
        <v>434</v>
      </c>
      <c r="AB220" t="s">
        <v>283</v>
      </c>
      <c r="AC220" s="21" t="s">
        <v>414</v>
      </c>
      <c r="AD220" t="s">
        <v>285</v>
      </c>
      <c r="AE220" t="s">
        <v>1110</v>
      </c>
      <c r="AF220" t="s">
        <v>1972</v>
      </c>
      <c r="AG220" t="s">
        <v>1973</v>
      </c>
      <c r="AH220" t="s">
        <v>309</v>
      </c>
      <c r="AI220" t="s">
        <v>438</v>
      </c>
      <c r="AJ220" t="str">
        <f t="shared" ref="AJ220:AJ223" si="94">+_xlfn.TEXTJOIN("-",TRUE,X220:AI220)</f>
        <v>SFVA-1-00131-EL-F-02001-EG-D2-JVFCCSJ-SD-pdf-b</v>
      </c>
      <c r="AK220" s="47" t="s">
        <v>2972</v>
      </c>
      <c r="AL220" t="str">
        <f t="shared" ref="AL220:AL223" si="95">+_xlfn.CONCAT(AJ220,"-",AK220)</f>
        <v>SFVA-1-00131-EL-F-02001-EG-D2-JVFCCSJ-SD-pdf-b-MEP. FA1. Cable trays. General Arrangement. Zone 1. Ground Floor +0.00.pdf</v>
      </c>
      <c r="AM220" t="s">
        <v>178</v>
      </c>
    </row>
    <row r="221" spans="1:39" x14ac:dyDescent="0.25">
      <c r="A221" t="s">
        <v>16</v>
      </c>
      <c r="B221" s="3"/>
      <c r="C221" s="3">
        <v>9</v>
      </c>
      <c r="D221" s="3" t="s">
        <v>121</v>
      </c>
      <c r="E221" s="3">
        <v>36</v>
      </c>
      <c r="F221" t="s">
        <v>279</v>
      </c>
      <c r="G221" t="s">
        <v>280</v>
      </c>
      <c r="H221" t="s">
        <v>375</v>
      </c>
      <c r="I221" t="s">
        <v>434</v>
      </c>
      <c r="J221" t="s">
        <v>283</v>
      </c>
      <c r="K221" t="s">
        <v>1187</v>
      </c>
      <c r="L221" t="s">
        <v>285</v>
      </c>
      <c r="M221" t="s">
        <v>1110</v>
      </c>
      <c r="N221" t="s">
        <v>287</v>
      </c>
      <c r="O221" t="s">
        <v>288</v>
      </c>
      <c r="P221" t="s">
        <v>309</v>
      </c>
      <c r="Q221" t="s">
        <v>438</v>
      </c>
      <c r="R221" t="str">
        <f t="shared" si="92"/>
        <v>SFVA-1-00131-EL-F-02237-EG-D2-IDOM-DD-pdf-b</v>
      </c>
      <c r="S221" t="s">
        <v>1334</v>
      </c>
      <c r="T221" t="str">
        <f t="shared" si="93"/>
        <v>SFVA-1-00131-EL-F-02237-EG-D2-IDOM-DD-pdf-b-MEP. (FA1). Cable trays. General Arrangement. Ground Floor +0.00.pdf</v>
      </c>
      <c r="U221" t="s">
        <v>178</v>
      </c>
      <c r="V221" s="3">
        <v>1</v>
      </c>
      <c r="W221" s="3">
        <v>100</v>
      </c>
      <c r="X221" t="s">
        <v>279</v>
      </c>
      <c r="Y221" t="s">
        <v>280</v>
      </c>
      <c r="Z221" t="s">
        <v>375</v>
      </c>
      <c r="AA221" t="s">
        <v>434</v>
      </c>
      <c r="AB221" t="s">
        <v>283</v>
      </c>
      <c r="AC221" s="21" t="s">
        <v>2038</v>
      </c>
      <c r="AD221" t="s">
        <v>285</v>
      </c>
      <c r="AE221" t="s">
        <v>1110</v>
      </c>
      <c r="AF221" t="s">
        <v>1972</v>
      </c>
      <c r="AG221" t="s">
        <v>1973</v>
      </c>
      <c r="AH221" t="s">
        <v>309</v>
      </c>
      <c r="AI221" t="s">
        <v>438</v>
      </c>
      <c r="AJ221" t="str">
        <f t="shared" si="94"/>
        <v>SFVA-1-00131-EL-F-02002-EG-D2-JVFCCSJ-SD-pdf-b</v>
      </c>
      <c r="AK221" s="47" t="s">
        <v>2973</v>
      </c>
      <c r="AL221" t="str">
        <f t="shared" si="95"/>
        <v>SFVA-1-00131-EL-F-02002-EG-D2-JVFCCSJ-SD-pdf-b-MEP. FA1. Cable trays. General Arrangement. Zone 2. Ground Floor +0.00.pdf</v>
      </c>
      <c r="AM221" t="s">
        <v>178</v>
      </c>
    </row>
    <row r="222" spans="1:39" x14ac:dyDescent="0.25">
      <c r="A222" t="s">
        <v>16</v>
      </c>
      <c r="B222" s="3"/>
      <c r="C222" s="3">
        <v>9</v>
      </c>
      <c r="D222" s="3" t="s">
        <v>121</v>
      </c>
      <c r="E222" s="3">
        <v>36</v>
      </c>
      <c r="F222" t="s">
        <v>279</v>
      </c>
      <c r="G222" t="s">
        <v>280</v>
      </c>
      <c r="H222" t="s">
        <v>375</v>
      </c>
      <c r="I222" t="s">
        <v>434</v>
      </c>
      <c r="J222" t="s">
        <v>283</v>
      </c>
      <c r="K222" t="s">
        <v>1187</v>
      </c>
      <c r="L222" t="s">
        <v>285</v>
      </c>
      <c r="M222" t="s">
        <v>1110</v>
      </c>
      <c r="N222" t="s">
        <v>287</v>
      </c>
      <c r="O222" t="s">
        <v>288</v>
      </c>
      <c r="P222" t="s">
        <v>309</v>
      </c>
      <c r="Q222" t="s">
        <v>438</v>
      </c>
      <c r="R222" t="str">
        <f t="shared" si="92"/>
        <v>SFVA-1-00131-EL-F-02237-EG-D2-IDOM-DD-pdf-b</v>
      </c>
      <c r="S222" t="s">
        <v>1334</v>
      </c>
      <c r="T222" t="str">
        <f t="shared" si="93"/>
        <v>SFVA-1-00131-EL-F-02237-EG-D2-IDOM-DD-pdf-b-MEP. (FA1). Cable trays. General Arrangement. Ground Floor +0.00.pdf</v>
      </c>
      <c r="U222" t="s">
        <v>178</v>
      </c>
      <c r="V222" s="3">
        <v>1</v>
      </c>
      <c r="W222" s="3">
        <v>100</v>
      </c>
      <c r="X222" t="s">
        <v>279</v>
      </c>
      <c r="Y222" t="s">
        <v>280</v>
      </c>
      <c r="Z222" t="s">
        <v>375</v>
      </c>
      <c r="AA222" t="s">
        <v>434</v>
      </c>
      <c r="AB222" t="s">
        <v>283</v>
      </c>
      <c r="AC222" s="21" t="s">
        <v>403</v>
      </c>
      <c r="AD222" t="s">
        <v>285</v>
      </c>
      <c r="AE222" t="s">
        <v>1110</v>
      </c>
      <c r="AF222" t="s">
        <v>1972</v>
      </c>
      <c r="AG222" t="s">
        <v>1973</v>
      </c>
      <c r="AH222" t="s">
        <v>309</v>
      </c>
      <c r="AI222" t="s">
        <v>438</v>
      </c>
      <c r="AJ222" t="str">
        <f t="shared" si="94"/>
        <v>SFVA-1-00131-EL-F-02003-EG-D2-JVFCCSJ-SD-pdf-b</v>
      </c>
      <c r="AK222" s="47" t="s">
        <v>2974</v>
      </c>
      <c r="AL222" t="str">
        <f t="shared" si="95"/>
        <v>SFVA-1-00131-EL-F-02003-EG-D2-JVFCCSJ-SD-pdf-b-MEP. FA1. Cable trays. General Arrangement. Zone 3. Ground Floor +0.00.pdf</v>
      </c>
      <c r="AM222" t="s">
        <v>178</v>
      </c>
    </row>
    <row r="223" spans="1:39" x14ac:dyDescent="0.25">
      <c r="A223" t="s">
        <v>16</v>
      </c>
      <c r="B223" s="3"/>
      <c r="C223" s="3">
        <v>9</v>
      </c>
      <c r="D223" s="3" t="s">
        <v>121</v>
      </c>
      <c r="E223" s="3">
        <v>36</v>
      </c>
      <c r="F223" t="s">
        <v>279</v>
      </c>
      <c r="G223" t="s">
        <v>280</v>
      </c>
      <c r="H223" t="s">
        <v>375</v>
      </c>
      <c r="I223" t="s">
        <v>434</v>
      </c>
      <c r="J223" t="s">
        <v>283</v>
      </c>
      <c r="K223" t="s">
        <v>1187</v>
      </c>
      <c r="L223" t="s">
        <v>285</v>
      </c>
      <c r="M223" t="s">
        <v>1110</v>
      </c>
      <c r="N223" t="s">
        <v>287</v>
      </c>
      <c r="O223" t="s">
        <v>288</v>
      </c>
      <c r="P223" t="s">
        <v>309</v>
      </c>
      <c r="Q223" t="s">
        <v>438</v>
      </c>
      <c r="R223" t="str">
        <f t="shared" si="92"/>
        <v>SFVA-1-00131-EL-F-02237-EG-D2-IDOM-DD-pdf-b</v>
      </c>
      <c r="S223" t="s">
        <v>1334</v>
      </c>
      <c r="T223" t="str">
        <f t="shared" si="93"/>
        <v>SFVA-1-00131-EL-F-02237-EG-D2-IDOM-DD-pdf-b-MEP. (FA1). Cable trays. General Arrangement. Ground Floor +0.00.pdf</v>
      </c>
      <c r="U223" t="s">
        <v>178</v>
      </c>
      <c r="V223" s="3">
        <v>1</v>
      </c>
      <c r="W223" s="3">
        <v>100</v>
      </c>
      <c r="X223" t="s">
        <v>279</v>
      </c>
      <c r="Y223" t="s">
        <v>280</v>
      </c>
      <c r="Z223" t="s">
        <v>375</v>
      </c>
      <c r="AA223" t="s">
        <v>434</v>
      </c>
      <c r="AB223" t="s">
        <v>283</v>
      </c>
      <c r="AC223" s="21" t="s">
        <v>406</v>
      </c>
      <c r="AD223" t="s">
        <v>285</v>
      </c>
      <c r="AE223" t="s">
        <v>1110</v>
      </c>
      <c r="AF223" t="s">
        <v>1972</v>
      </c>
      <c r="AG223" t="s">
        <v>1973</v>
      </c>
      <c r="AH223" t="s">
        <v>309</v>
      </c>
      <c r="AI223" t="s">
        <v>438</v>
      </c>
      <c r="AJ223" t="str">
        <f t="shared" si="94"/>
        <v>SFVA-1-00131-EL-F-02004-EG-D2-JVFCCSJ-SD-pdf-b</v>
      </c>
      <c r="AK223" s="47" t="s">
        <v>2975</v>
      </c>
      <c r="AL223" t="str">
        <f t="shared" si="95"/>
        <v>SFVA-1-00131-EL-F-02004-EG-D2-JVFCCSJ-SD-pdf-b-MEP. FA1. Cable trays. General Arrangement. Zone 4. Ground Floor +0.00.pdf</v>
      </c>
      <c r="AM223" t="s">
        <v>178</v>
      </c>
    </row>
    <row r="224" spans="1:39" x14ac:dyDescent="0.25">
      <c r="A224" t="s">
        <v>16</v>
      </c>
      <c r="B224" s="3"/>
      <c r="C224" s="3">
        <v>9</v>
      </c>
      <c r="D224" s="3" t="s">
        <v>122</v>
      </c>
      <c r="E224" s="3">
        <v>36</v>
      </c>
      <c r="F224" t="s">
        <v>279</v>
      </c>
      <c r="G224" t="s">
        <v>280</v>
      </c>
      <c r="H224" t="s">
        <v>375</v>
      </c>
      <c r="I224" t="s">
        <v>434</v>
      </c>
      <c r="J224" t="s">
        <v>283</v>
      </c>
      <c r="K224" t="s">
        <v>1188</v>
      </c>
      <c r="L224" t="s">
        <v>292</v>
      </c>
      <c r="M224" t="s">
        <v>1110</v>
      </c>
      <c r="N224" t="s">
        <v>287</v>
      </c>
      <c r="O224" t="s">
        <v>288</v>
      </c>
      <c r="P224" t="s">
        <v>309</v>
      </c>
      <c r="Q224" t="s">
        <v>438</v>
      </c>
      <c r="R224" t="str">
        <f>+_xlfn.TEXTJOIN("-",TRUE,F224:Q224)</f>
        <v>SFVA-1-00131-EL-F-02238-E1-D2-IDOM-DD-pdf-b</v>
      </c>
      <c r="S224" t="s">
        <v>1335</v>
      </c>
      <c r="T224" t="str">
        <f>+_xlfn.CONCAT(R224,"-",S224)</f>
        <v>SFVA-1-00131-EL-F-02238-E1-D2-IDOM-DD-pdf-b-MEP. (FA1). Cable trays. General Arrangement. Level +4.90.pdf</v>
      </c>
      <c r="U224" t="s">
        <v>178</v>
      </c>
      <c r="V224" s="3">
        <v>1</v>
      </c>
      <c r="W224" s="3">
        <v>200</v>
      </c>
      <c r="X224" t="s">
        <v>279</v>
      </c>
      <c r="Y224" t="s">
        <v>280</v>
      </c>
      <c r="Z224" t="s">
        <v>375</v>
      </c>
      <c r="AA224" t="s">
        <v>434</v>
      </c>
      <c r="AB224" t="s">
        <v>283</v>
      </c>
      <c r="AC224" s="21" t="s">
        <v>2035</v>
      </c>
      <c r="AD224" t="s">
        <v>292</v>
      </c>
      <c r="AE224" t="s">
        <v>1110</v>
      </c>
      <c r="AF224" t="s">
        <v>1972</v>
      </c>
      <c r="AG224" t="s">
        <v>1973</v>
      </c>
      <c r="AH224" t="s">
        <v>309</v>
      </c>
      <c r="AI224" t="s">
        <v>438</v>
      </c>
      <c r="AJ224" t="str">
        <f>+_xlfn.TEXTJOIN("-",TRUE,X224:AI224)</f>
        <v>SFVA-1-00131-EL-F-02100-E1-D2-JVFCCSJ-SD-pdf-b</v>
      </c>
      <c r="AK224" s="47" t="s">
        <v>2976</v>
      </c>
      <c r="AL224" t="str">
        <f>+_xlfn.CONCAT(AJ224,"-",AK224)</f>
        <v>SFVA-1-00131-EL-F-02100-E1-D2-JVFCCSJ-SD-pdf-b-MEP. FA1. Cable trays. General Arrangement. General. Level +4.90.pdf</v>
      </c>
      <c r="AM224" t="s">
        <v>178</v>
      </c>
    </row>
    <row r="225" spans="1:39" x14ac:dyDescent="0.25">
      <c r="A225" t="s">
        <v>16</v>
      </c>
      <c r="B225" s="3"/>
      <c r="C225" s="3">
        <v>9</v>
      </c>
      <c r="D225" s="3" t="s">
        <v>122</v>
      </c>
      <c r="E225" s="3">
        <v>36</v>
      </c>
      <c r="F225" t="s">
        <v>279</v>
      </c>
      <c r="G225" t="s">
        <v>280</v>
      </c>
      <c r="H225" t="s">
        <v>375</v>
      </c>
      <c r="I225" t="s">
        <v>434</v>
      </c>
      <c r="J225" t="s">
        <v>283</v>
      </c>
      <c r="K225" t="s">
        <v>1188</v>
      </c>
      <c r="L225" t="s">
        <v>292</v>
      </c>
      <c r="M225" t="s">
        <v>1110</v>
      </c>
      <c r="N225" t="s">
        <v>287</v>
      </c>
      <c r="O225" t="s">
        <v>288</v>
      </c>
      <c r="P225" t="s">
        <v>309</v>
      </c>
      <c r="Q225" t="s">
        <v>438</v>
      </c>
      <c r="R225" t="str">
        <f t="shared" ref="R225:R228" si="96">+_xlfn.TEXTJOIN("-",TRUE,F225:Q225)</f>
        <v>SFVA-1-00131-EL-F-02238-E1-D2-IDOM-DD-pdf-b</v>
      </c>
      <c r="S225" t="s">
        <v>1335</v>
      </c>
      <c r="T225" t="str">
        <f t="shared" ref="T225:T228" si="97">+_xlfn.CONCAT(R225,"-",S225)</f>
        <v>SFVA-1-00131-EL-F-02238-E1-D2-IDOM-DD-pdf-b-MEP. (FA1). Cable trays. General Arrangement. Level +4.90.pdf</v>
      </c>
      <c r="U225" t="s">
        <v>178</v>
      </c>
      <c r="V225" s="3">
        <v>1</v>
      </c>
      <c r="W225" s="3">
        <v>100</v>
      </c>
      <c r="X225" t="s">
        <v>279</v>
      </c>
      <c r="Y225" t="s">
        <v>280</v>
      </c>
      <c r="Z225" t="s">
        <v>375</v>
      </c>
      <c r="AA225" t="s">
        <v>434</v>
      </c>
      <c r="AB225" t="s">
        <v>283</v>
      </c>
      <c r="AC225" s="21" t="s">
        <v>2039</v>
      </c>
      <c r="AD225" t="s">
        <v>292</v>
      </c>
      <c r="AE225" t="s">
        <v>1110</v>
      </c>
      <c r="AF225" t="s">
        <v>1972</v>
      </c>
      <c r="AG225" t="s">
        <v>1973</v>
      </c>
      <c r="AH225" t="s">
        <v>309</v>
      </c>
      <c r="AI225" t="s">
        <v>438</v>
      </c>
      <c r="AJ225" t="str">
        <f t="shared" ref="AJ225:AJ228" si="98">+_xlfn.TEXTJOIN("-",TRUE,X225:AI225)</f>
        <v>SFVA-1-00131-EL-F-02101-E1-D2-JVFCCSJ-SD-pdf-b</v>
      </c>
      <c r="AK225" s="47" t="s">
        <v>2977</v>
      </c>
      <c r="AL225" t="str">
        <f t="shared" ref="AL225:AL228" si="99">+_xlfn.CONCAT(AJ225,"-",AK225)</f>
        <v>SFVA-1-00131-EL-F-02101-E1-D2-JVFCCSJ-SD-pdf-b-MEP. FA1. Cable trays. General Arrangement. Zone 1. Level +4.90.pdf</v>
      </c>
      <c r="AM225" t="s">
        <v>178</v>
      </c>
    </row>
    <row r="226" spans="1:39" x14ac:dyDescent="0.25">
      <c r="A226" t="s">
        <v>16</v>
      </c>
      <c r="B226" s="3"/>
      <c r="C226" s="3">
        <v>9</v>
      </c>
      <c r="D226" s="3" t="s">
        <v>122</v>
      </c>
      <c r="E226" s="3">
        <v>36</v>
      </c>
      <c r="F226" t="s">
        <v>279</v>
      </c>
      <c r="G226" t="s">
        <v>280</v>
      </c>
      <c r="H226" t="s">
        <v>375</v>
      </c>
      <c r="I226" t="s">
        <v>434</v>
      </c>
      <c r="J226" t="s">
        <v>283</v>
      </c>
      <c r="K226" t="s">
        <v>1188</v>
      </c>
      <c r="L226" t="s">
        <v>292</v>
      </c>
      <c r="M226" t="s">
        <v>1110</v>
      </c>
      <c r="N226" t="s">
        <v>287</v>
      </c>
      <c r="O226" t="s">
        <v>288</v>
      </c>
      <c r="P226" t="s">
        <v>309</v>
      </c>
      <c r="Q226" t="s">
        <v>438</v>
      </c>
      <c r="R226" t="str">
        <f t="shared" si="96"/>
        <v>SFVA-1-00131-EL-F-02238-E1-D2-IDOM-DD-pdf-b</v>
      </c>
      <c r="S226" t="s">
        <v>1335</v>
      </c>
      <c r="T226" t="str">
        <f t="shared" si="97"/>
        <v>SFVA-1-00131-EL-F-02238-E1-D2-IDOM-DD-pdf-b-MEP. (FA1). Cable trays. General Arrangement. Level +4.90.pdf</v>
      </c>
      <c r="U226" t="s">
        <v>178</v>
      </c>
      <c r="V226" s="3">
        <v>1</v>
      </c>
      <c r="W226" s="3">
        <v>100</v>
      </c>
      <c r="X226" t="s">
        <v>279</v>
      </c>
      <c r="Y226" t="s">
        <v>280</v>
      </c>
      <c r="Z226" t="s">
        <v>375</v>
      </c>
      <c r="AA226" t="s">
        <v>434</v>
      </c>
      <c r="AB226" t="s">
        <v>283</v>
      </c>
      <c r="AC226" s="21" t="s">
        <v>2040</v>
      </c>
      <c r="AD226" t="s">
        <v>292</v>
      </c>
      <c r="AE226" t="s">
        <v>1110</v>
      </c>
      <c r="AF226" t="s">
        <v>1972</v>
      </c>
      <c r="AG226" t="s">
        <v>1973</v>
      </c>
      <c r="AH226" t="s">
        <v>309</v>
      </c>
      <c r="AI226" t="s">
        <v>438</v>
      </c>
      <c r="AJ226" t="str">
        <f t="shared" si="98"/>
        <v>SFVA-1-00131-EL-F-02102-E1-D2-JVFCCSJ-SD-pdf-b</v>
      </c>
      <c r="AK226" s="47" t="s">
        <v>2978</v>
      </c>
      <c r="AL226" t="str">
        <f t="shared" si="99"/>
        <v>SFVA-1-00131-EL-F-02102-E1-D2-JVFCCSJ-SD-pdf-b-MEP. FA1. Cable trays. General Arrangement. Zone 2. Level +4.90.pdf</v>
      </c>
      <c r="AM226" t="s">
        <v>178</v>
      </c>
    </row>
    <row r="227" spans="1:39" x14ac:dyDescent="0.25">
      <c r="A227" t="s">
        <v>16</v>
      </c>
      <c r="B227" s="3"/>
      <c r="C227" s="3">
        <v>9</v>
      </c>
      <c r="D227" s="3" t="s">
        <v>122</v>
      </c>
      <c r="E227" s="3">
        <v>36</v>
      </c>
      <c r="F227" t="s">
        <v>279</v>
      </c>
      <c r="G227" t="s">
        <v>280</v>
      </c>
      <c r="H227" t="s">
        <v>375</v>
      </c>
      <c r="I227" t="s">
        <v>434</v>
      </c>
      <c r="J227" t="s">
        <v>283</v>
      </c>
      <c r="K227" t="s">
        <v>1188</v>
      </c>
      <c r="L227" t="s">
        <v>292</v>
      </c>
      <c r="M227" t="s">
        <v>1110</v>
      </c>
      <c r="N227" t="s">
        <v>287</v>
      </c>
      <c r="O227" t="s">
        <v>288</v>
      </c>
      <c r="P227" t="s">
        <v>309</v>
      </c>
      <c r="Q227" t="s">
        <v>438</v>
      </c>
      <c r="R227" t="str">
        <f t="shared" si="96"/>
        <v>SFVA-1-00131-EL-F-02238-E1-D2-IDOM-DD-pdf-b</v>
      </c>
      <c r="S227" t="s">
        <v>1335</v>
      </c>
      <c r="T227" t="str">
        <f t="shared" si="97"/>
        <v>SFVA-1-00131-EL-F-02238-E1-D2-IDOM-DD-pdf-b-MEP. (FA1). Cable trays. General Arrangement. Level +4.90.pdf</v>
      </c>
      <c r="U227" t="s">
        <v>178</v>
      </c>
      <c r="V227" s="3">
        <v>1</v>
      </c>
      <c r="W227" s="3">
        <v>100</v>
      </c>
      <c r="X227" t="s">
        <v>279</v>
      </c>
      <c r="Y227" t="s">
        <v>280</v>
      </c>
      <c r="Z227" t="s">
        <v>375</v>
      </c>
      <c r="AA227" t="s">
        <v>434</v>
      </c>
      <c r="AB227" t="s">
        <v>283</v>
      </c>
      <c r="AC227" s="21" t="s">
        <v>2041</v>
      </c>
      <c r="AD227" t="s">
        <v>292</v>
      </c>
      <c r="AE227" t="s">
        <v>1110</v>
      </c>
      <c r="AF227" t="s">
        <v>1972</v>
      </c>
      <c r="AG227" t="s">
        <v>1973</v>
      </c>
      <c r="AH227" t="s">
        <v>309</v>
      </c>
      <c r="AI227" t="s">
        <v>438</v>
      </c>
      <c r="AJ227" t="str">
        <f t="shared" si="98"/>
        <v>SFVA-1-00131-EL-F-02103-E1-D2-JVFCCSJ-SD-pdf-b</v>
      </c>
      <c r="AK227" s="47" t="s">
        <v>2979</v>
      </c>
      <c r="AL227" t="str">
        <f t="shared" si="99"/>
        <v>SFVA-1-00131-EL-F-02103-E1-D2-JVFCCSJ-SD-pdf-b-MEP. FA1. Cable trays. General Arrangement. Zone 3. Level +4.90.pdf</v>
      </c>
      <c r="AM227" t="s">
        <v>178</v>
      </c>
    </row>
    <row r="228" spans="1:39" x14ac:dyDescent="0.25">
      <c r="A228" t="s">
        <v>16</v>
      </c>
      <c r="B228" s="3"/>
      <c r="C228" s="3">
        <v>9</v>
      </c>
      <c r="D228" s="3" t="s">
        <v>122</v>
      </c>
      <c r="E228" s="3">
        <v>36</v>
      </c>
      <c r="F228" t="s">
        <v>279</v>
      </c>
      <c r="G228" t="s">
        <v>280</v>
      </c>
      <c r="H228" t="s">
        <v>375</v>
      </c>
      <c r="I228" t="s">
        <v>434</v>
      </c>
      <c r="J228" t="s">
        <v>283</v>
      </c>
      <c r="K228" t="s">
        <v>1188</v>
      </c>
      <c r="L228" t="s">
        <v>292</v>
      </c>
      <c r="M228" t="s">
        <v>1110</v>
      </c>
      <c r="N228" t="s">
        <v>287</v>
      </c>
      <c r="O228" t="s">
        <v>288</v>
      </c>
      <c r="P228" t="s">
        <v>309</v>
      </c>
      <c r="Q228" t="s">
        <v>438</v>
      </c>
      <c r="R228" t="str">
        <f t="shared" si="96"/>
        <v>SFVA-1-00131-EL-F-02238-E1-D2-IDOM-DD-pdf-b</v>
      </c>
      <c r="S228" t="s">
        <v>1335</v>
      </c>
      <c r="T228" t="str">
        <f t="shared" si="97"/>
        <v>SFVA-1-00131-EL-F-02238-E1-D2-IDOM-DD-pdf-b-MEP. (FA1). Cable trays. General Arrangement. Level +4.90.pdf</v>
      </c>
      <c r="U228" t="s">
        <v>178</v>
      </c>
      <c r="V228" s="3">
        <v>1</v>
      </c>
      <c r="W228" s="3">
        <v>100</v>
      </c>
      <c r="X228" t="s">
        <v>279</v>
      </c>
      <c r="Y228" t="s">
        <v>280</v>
      </c>
      <c r="Z228" t="s">
        <v>375</v>
      </c>
      <c r="AA228" t="s">
        <v>434</v>
      </c>
      <c r="AB228" t="s">
        <v>283</v>
      </c>
      <c r="AC228" s="21" t="s">
        <v>2042</v>
      </c>
      <c r="AD228" t="s">
        <v>292</v>
      </c>
      <c r="AE228" t="s">
        <v>1110</v>
      </c>
      <c r="AF228" t="s">
        <v>1972</v>
      </c>
      <c r="AG228" t="s">
        <v>1973</v>
      </c>
      <c r="AH228" t="s">
        <v>309</v>
      </c>
      <c r="AI228" t="s">
        <v>438</v>
      </c>
      <c r="AJ228" t="str">
        <f t="shared" si="98"/>
        <v>SFVA-1-00131-EL-F-02104-E1-D2-JVFCCSJ-SD-pdf-b</v>
      </c>
      <c r="AK228" s="47" t="s">
        <v>2980</v>
      </c>
      <c r="AL228" t="str">
        <f t="shared" si="99"/>
        <v>SFVA-1-00131-EL-F-02104-E1-D2-JVFCCSJ-SD-pdf-b-MEP. FA1. Cable trays. General Arrangement. Zone 4. Level +4.90.pdf</v>
      </c>
      <c r="AM228" t="s">
        <v>178</v>
      </c>
    </row>
    <row r="229" spans="1:39" x14ac:dyDescent="0.25">
      <c r="A229" t="s">
        <v>16</v>
      </c>
      <c r="B229" s="3"/>
      <c r="C229" s="3">
        <v>9</v>
      </c>
      <c r="D229" s="3" t="s">
        <v>122</v>
      </c>
      <c r="E229" s="3">
        <v>36</v>
      </c>
      <c r="F229" t="s">
        <v>279</v>
      </c>
      <c r="G229" t="s">
        <v>280</v>
      </c>
      <c r="H229" t="s">
        <v>375</v>
      </c>
      <c r="I229" t="s">
        <v>434</v>
      </c>
      <c r="J229" t="s">
        <v>283</v>
      </c>
      <c r="K229" t="s">
        <v>1189</v>
      </c>
      <c r="L229" t="s">
        <v>294</v>
      </c>
      <c r="M229" t="s">
        <v>1110</v>
      </c>
      <c r="N229" t="s">
        <v>287</v>
      </c>
      <c r="O229" t="s">
        <v>288</v>
      </c>
      <c r="P229" t="s">
        <v>309</v>
      </c>
      <c r="Q229" t="s">
        <v>438</v>
      </c>
      <c r="R229" t="str">
        <f>+_xlfn.TEXTJOIN("-",TRUE,F229:Q229)</f>
        <v>SFVA-1-00131-EL-F-02239-E2-D2-IDOM-DD-pdf-b</v>
      </c>
      <c r="S229" t="s">
        <v>1336</v>
      </c>
      <c r="T229" t="str">
        <f>+_xlfn.CONCAT(R229,"-",S229)</f>
        <v>SFVA-1-00131-EL-F-02239-E2-D2-IDOM-DD-pdf-b-MEP. (FA1). Cable trays. General Arrangement. Level +9.80.pdf</v>
      </c>
      <c r="U229" t="s">
        <v>178</v>
      </c>
      <c r="V229" s="3">
        <v>1</v>
      </c>
      <c r="W229" s="3">
        <v>200</v>
      </c>
      <c r="X229" t="s">
        <v>279</v>
      </c>
      <c r="Y229" t="s">
        <v>280</v>
      </c>
      <c r="Z229" t="s">
        <v>375</v>
      </c>
      <c r="AA229" t="s">
        <v>434</v>
      </c>
      <c r="AB229" t="s">
        <v>283</v>
      </c>
      <c r="AC229" s="21" t="s">
        <v>2036</v>
      </c>
      <c r="AD229" t="s">
        <v>294</v>
      </c>
      <c r="AE229" t="s">
        <v>1110</v>
      </c>
      <c r="AF229" t="s">
        <v>1972</v>
      </c>
      <c r="AG229" t="s">
        <v>1973</v>
      </c>
      <c r="AH229" t="s">
        <v>309</v>
      </c>
      <c r="AI229" t="s">
        <v>438</v>
      </c>
      <c r="AJ229" t="str">
        <f>+_xlfn.TEXTJOIN("-",TRUE,X229:AI229)</f>
        <v>SFVA-1-00131-EL-F-02200-E2-D2-JVFCCSJ-SD-pdf-b</v>
      </c>
      <c r="AK229" s="47" t="s">
        <v>2981</v>
      </c>
      <c r="AL229" t="str">
        <f>+_xlfn.CONCAT(AJ229,"-",AK229)</f>
        <v>SFVA-1-00131-EL-F-02200-E2-D2-JVFCCSJ-SD-pdf-b-MEP. FA1. Cable trays. General Arrangement. General. Level +9.80.pdf</v>
      </c>
      <c r="AM229" t="s">
        <v>178</v>
      </c>
    </row>
    <row r="230" spans="1:39" x14ac:dyDescent="0.25">
      <c r="A230" t="s">
        <v>16</v>
      </c>
      <c r="B230" s="3"/>
      <c r="C230" s="3">
        <v>9</v>
      </c>
      <c r="D230" s="3" t="s">
        <v>122</v>
      </c>
      <c r="E230" s="3">
        <v>36</v>
      </c>
      <c r="F230" t="s">
        <v>279</v>
      </c>
      <c r="G230" t="s">
        <v>280</v>
      </c>
      <c r="H230" t="s">
        <v>375</v>
      </c>
      <c r="I230" t="s">
        <v>434</v>
      </c>
      <c r="J230" t="s">
        <v>283</v>
      </c>
      <c r="K230" t="s">
        <v>1189</v>
      </c>
      <c r="L230" t="s">
        <v>294</v>
      </c>
      <c r="M230" t="s">
        <v>1110</v>
      </c>
      <c r="N230" t="s">
        <v>287</v>
      </c>
      <c r="O230" t="s">
        <v>288</v>
      </c>
      <c r="P230" t="s">
        <v>309</v>
      </c>
      <c r="Q230" t="s">
        <v>438</v>
      </c>
      <c r="R230" t="str">
        <f t="shared" ref="R230:R233" si="100">+_xlfn.TEXTJOIN("-",TRUE,F230:Q230)</f>
        <v>SFVA-1-00131-EL-F-02239-E2-D2-IDOM-DD-pdf-b</v>
      </c>
      <c r="S230" t="s">
        <v>1336</v>
      </c>
      <c r="T230" t="str">
        <f t="shared" ref="T230:T233" si="101">+_xlfn.CONCAT(R230,"-",S230)</f>
        <v>SFVA-1-00131-EL-F-02239-E2-D2-IDOM-DD-pdf-b-MEP. (FA1). Cable trays. General Arrangement. Level +9.80.pdf</v>
      </c>
      <c r="U230" t="s">
        <v>178</v>
      </c>
      <c r="V230" s="3">
        <v>1</v>
      </c>
      <c r="W230" s="3">
        <v>100</v>
      </c>
      <c r="X230" t="s">
        <v>279</v>
      </c>
      <c r="Y230" t="s">
        <v>280</v>
      </c>
      <c r="Z230" t="s">
        <v>375</v>
      </c>
      <c r="AA230" t="s">
        <v>434</v>
      </c>
      <c r="AB230" t="s">
        <v>283</v>
      </c>
      <c r="AC230" s="21" t="s">
        <v>2043</v>
      </c>
      <c r="AD230" t="s">
        <v>294</v>
      </c>
      <c r="AE230" t="s">
        <v>1110</v>
      </c>
      <c r="AF230" t="s">
        <v>1972</v>
      </c>
      <c r="AG230" t="s">
        <v>1973</v>
      </c>
      <c r="AH230" t="s">
        <v>309</v>
      </c>
      <c r="AI230" t="s">
        <v>438</v>
      </c>
      <c r="AJ230" t="str">
        <f t="shared" ref="AJ230:AJ233" si="102">+_xlfn.TEXTJOIN("-",TRUE,X230:AI230)</f>
        <v>SFVA-1-00131-EL-F-02201-E2-D2-JVFCCSJ-SD-pdf-b</v>
      </c>
      <c r="AK230" s="47" t="s">
        <v>2982</v>
      </c>
      <c r="AL230" t="str">
        <f t="shared" ref="AL230:AL233" si="103">+_xlfn.CONCAT(AJ230,"-",AK230)</f>
        <v>SFVA-1-00131-EL-F-02201-E2-D2-JVFCCSJ-SD-pdf-b-MEP. FA1. Cable trays. General Arrangement. Zone 1. Level +9.80.pdf</v>
      </c>
      <c r="AM230" t="s">
        <v>178</v>
      </c>
    </row>
    <row r="231" spans="1:39" x14ac:dyDescent="0.25">
      <c r="A231" t="s">
        <v>16</v>
      </c>
      <c r="B231" s="3"/>
      <c r="C231" s="3">
        <v>9</v>
      </c>
      <c r="D231" s="3" t="s">
        <v>122</v>
      </c>
      <c r="E231" s="3">
        <v>36</v>
      </c>
      <c r="F231" t="s">
        <v>279</v>
      </c>
      <c r="G231" t="s">
        <v>280</v>
      </c>
      <c r="H231" t="s">
        <v>375</v>
      </c>
      <c r="I231" t="s">
        <v>434</v>
      </c>
      <c r="J231" t="s">
        <v>283</v>
      </c>
      <c r="K231" t="s">
        <v>1189</v>
      </c>
      <c r="L231" t="s">
        <v>294</v>
      </c>
      <c r="M231" t="s">
        <v>1110</v>
      </c>
      <c r="N231" t="s">
        <v>287</v>
      </c>
      <c r="O231" t="s">
        <v>288</v>
      </c>
      <c r="P231" t="s">
        <v>309</v>
      </c>
      <c r="Q231" t="s">
        <v>438</v>
      </c>
      <c r="R231" t="str">
        <f t="shared" si="100"/>
        <v>SFVA-1-00131-EL-F-02239-E2-D2-IDOM-DD-pdf-b</v>
      </c>
      <c r="S231" t="s">
        <v>1336</v>
      </c>
      <c r="T231" t="str">
        <f t="shared" si="101"/>
        <v>SFVA-1-00131-EL-F-02239-E2-D2-IDOM-DD-pdf-b-MEP. (FA1). Cable trays. General Arrangement. Level +9.80.pdf</v>
      </c>
      <c r="U231" t="s">
        <v>178</v>
      </c>
      <c r="V231" s="3">
        <v>1</v>
      </c>
      <c r="W231" s="3">
        <v>100</v>
      </c>
      <c r="X231" t="s">
        <v>279</v>
      </c>
      <c r="Y231" t="s">
        <v>280</v>
      </c>
      <c r="Z231" t="s">
        <v>375</v>
      </c>
      <c r="AA231" t="s">
        <v>434</v>
      </c>
      <c r="AB231" t="s">
        <v>283</v>
      </c>
      <c r="AC231" s="21" t="s">
        <v>2044</v>
      </c>
      <c r="AD231" t="s">
        <v>294</v>
      </c>
      <c r="AE231" t="s">
        <v>1110</v>
      </c>
      <c r="AF231" t="s">
        <v>1972</v>
      </c>
      <c r="AG231" t="s">
        <v>1973</v>
      </c>
      <c r="AH231" t="s">
        <v>309</v>
      </c>
      <c r="AI231" t="s">
        <v>438</v>
      </c>
      <c r="AJ231" t="str">
        <f t="shared" si="102"/>
        <v>SFVA-1-00131-EL-F-02202-E2-D2-JVFCCSJ-SD-pdf-b</v>
      </c>
      <c r="AK231" s="47" t="s">
        <v>2983</v>
      </c>
      <c r="AL231" t="str">
        <f t="shared" si="103"/>
        <v>SFVA-1-00131-EL-F-02202-E2-D2-JVFCCSJ-SD-pdf-b-MEP. FA1. Cable trays. General Arrangement. Zone 2. Level +9.80.pdf</v>
      </c>
      <c r="AM231" t="s">
        <v>178</v>
      </c>
    </row>
    <row r="232" spans="1:39" x14ac:dyDescent="0.25">
      <c r="A232" t="s">
        <v>16</v>
      </c>
      <c r="B232" s="3"/>
      <c r="C232" s="3">
        <v>9</v>
      </c>
      <c r="D232" s="3" t="s">
        <v>122</v>
      </c>
      <c r="E232" s="3">
        <v>36</v>
      </c>
      <c r="F232" t="s">
        <v>279</v>
      </c>
      <c r="G232" t="s">
        <v>280</v>
      </c>
      <c r="H232" t="s">
        <v>375</v>
      </c>
      <c r="I232" t="s">
        <v>434</v>
      </c>
      <c r="J232" t="s">
        <v>283</v>
      </c>
      <c r="K232" t="s">
        <v>1189</v>
      </c>
      <c r="L232" t="s">
        <v>294</v>
      </c>
      <c r="M232" t="s">
        <v>1110</v>
      </c>
      <c r="N232" t="s">
        <v>287</v>
      </c>
      <c r="O232" t="s">
        <v>288</v>
      </c>
      <c r="P232" t="s">
        <v>309</v>
      </c>
      <c r="Q232" t="s">
        <v>438</v>
      </c>
      <c r="R232" t="str">
        <f t="shared" si="100"/>
        <v>SFVA-1-00131-EL-F-02239-E2-D2-IDOM-DD-pdf-b</v>
      </c>
      <c r="S232" t="s">
        <v>1336</v>
      </c>
      <c r="T232" t="str">
        <f t="shared" si="101"/>
        <v>SFVA-1-00131-EL-F-02239-E2-D2-IDOM-DD-pdf-b-MEP. (FA1). Cable trays. General Arrangement. Level +9.80.pdf</v>
      </c>
      <c r="U232" t="s">
        <v>178</v>
      </c>
      <c r="V232" s="3">
        <v>1</v>
      </c>
      <c r="W232" s="3">
        <v>100</v>
      </c>
      <c r="X232" t="s">
        <v>279</v>
      </c>
      <c r="Y232" t="s">
        <v>280</v>
      </c>
      <c r="Z232" t="s">
        <v>375</v>
      </c>
      <c r="AA232" t="s">
        <v>434</v>
      </c>
      <c r="AB232" t="s">
        <v>283</v>
      </c>
      <c r="AC232" s="21" t="s">
        <v>1216</v>
      </c>
      <c r="AD232" t="s">
        <v>294</v>
      </c>
      <c r="AE232" t="s">
        <v>1110</v>
      </c>
      <c r="AF232" t="s">
        <v>1972</v>
      </c>
      <c r="AG232" t="s">
        <v>1973</v>
      </c>
      <c r="AH232" t="s">
        <v>309</v>
      </c>
      <c r="AI232" t="s">
        <v>438</v>
      </c>
      <c r="AJ232" t="str">
        <f t="shared" si="102"/>
        <v>SFVA-1-00131-EL-F-02203-E2-D2-JVFCCSJ-SD-pdf-b</v>
      </c>
      <c r="AK232" s="47" t="s">
        <v>2984</v>
      </c>
      <c r="AL232" t="str">
        <f t="shared" si="103"/>
        <v>SFVA-1-00131-EL-F-02203-E2-D2-JVFCCSJ-SD-pdf-b-MEP. FA1. Cable trays. General Arrangement. Zone 3. Level +9.80.pdf</v>
      </c>
      <c r="AM232" t="s">
        <v>178</v>
      </c>
    </row>
    <row r="233" spans="1:39" x14ac:dyDescent="0.25">
      <c r="A233" t="s">
        <v>16</v>
      </c>
      <c r="B233" s="3"/>
      <c r="C233" s="3">
        <v>9</v>
      </c>
      <c r="D233" s="3" t="s">
        <v>122</v>
      </c>
      <c r="E233" s="3">
        <v>36</v>
      </c>
      <c r="F233" t="s">
        <v>279</v>
      </c>
      <c r="G233" t="s">
        <v>280</v>
      </c>
      <c r="H233" t="s">
        <v>375</v>
      </c>
      <c r="I233" t="s">
        <v>434</v>
      </c>
      <c r="J233" t="s">
        <v>283</v>
      </c>
      <c r="K233" t="s">
        <v>1189</v>
      </c>
      <c r="L233" t="s">
        <v>294</v>
      </c>
      <c r="M233" t="s">
        <v>1110</v>
      </c>
      <c r="N233" t="s">
        <v>287</v>
      </c>
      <c r="O233" t="s">
        <v>288</v>
      </c>
      <c r="P233" t="s">
        <v>309</v>
      </c>
      <c r="Q233" t="s">
        <v>438</v>
      </c>
      <c r="R233" t="str">
        <f t="shared" si="100"/>
        <v>SFVA-1-00131-EL-F-02239-E2-D2-IDOM-DD-pdf-b</v>
      </c>
      <c r="S233" t="s">
        <v>1336</v>
      </c>
      <c r="T233" t="str">
        <f t="shared" si="101"/>
        <v>SFVA-1-00131-EL-F-02239-E2-D2-IDOM-DD-pdf-b-MEP. (FA1). Cable trays. General Arrangement. Level +9.80.pdf</v>
      </c>
      <c r="U233" t="s">
        <v>178</v>
      </c>
      <c r="V233" s="3">
        <v>1</v>
      </c>
      <c r="W233" s="3">
        <v>100</v>
      </c>
      <c r="X233" t="s">
        <v>279</v>
      </c>
      <c r="Y233" t="s">
        <v>280</v>
      </c>
      <c r="Z233" t="s">
        <v>375</v>
      </c>
      <c r="AA233" t="s">
        <v>434</v>
      </c>
      <c r="AB233" t="s">
        <v>283</v>
      </c>
      <c r="AC233" s="21" t="s">
        <v>1217</v>
      </c>
      <c r="AD233" t="s">
        <v>294</v>
      </c>
      <c r="AE233" t="s">
        <v>1110</v>
      </c>
      <c r="AF233" t="s">
        <v>1972</v>
      </c>
      <c r="AG233" t="s">
        <v>1973</v>
      </c>
      <c r="AH233" t="s">
        <v>309</v>
      </c>
      <c r="AI233" t="s">
        <v>438</v>
      </c>
      <c r="AJ233" t="str">
        <f t="shared" si="102"/>
        <v>SFVA-1-00131-EL-F-02204-E2-D2-JVFCCSJ-SD-pdf-b</v>
      </c>
      <c r="AK233" s="47" t="s">
        <v>2985</v>
      </c>
      <c r="AL233" t="str">
        <f t="shared" si="103"/>
        <v>SFVA-1-00131-EL-F-02204-E2-D2-JVFCCSJ-SD-pdf-b-MEP. FA1. Cable trays. General Arrangement. Zone 4. Level +9.80.pdf</v>
      </c>
      <c r="AM233" t="s">
        <v>178</v>
      </c>
    </row>
    <row r="234" spans="1:39" x14ac:dyDescent="0.25">
      <c r="A234" t="s">
        <v>16</v>
      </c>
      <c r="B234" s="3"/>
      <c r="C234" s="3">
        <v>9</v>
      </c>
      <c r="D234" s="3" t="s">
        <v>122</v>
      </c>
      <c r="E234" s="3">
        <v>36</v>
      </c>
      <c r="F234" t="s">
        <v>279</v>
      </c>
      <c r="G234" t="s">
        <v>280</v>
      </c>
      <c r="H234" t="s">
        <v>375</v>
      </c>
      <c r="I234" t="s">
        <v>434</v>
      </c>
      <c r="J234" t="s">
        <v>283</v>
      </c>
      <c r="K234" t="s">
        <v>1190</v>
      </c>
      <c r="L234" t="s">
        <v>334</v>
      </c>
      <c r="M234" t="s">
        <v>1110</v>
      </c>
      <c r="N234" t="s">
        <v>287</v>
      </c>
      <c r="O234" t="s">
        <v>288</v>
      </c>
      <c r="P234" t="s">
        <v>309</v>
      </c>
      <c r="Q234" t="s">
        <v>438</v>
      </c>
      <c r="R234" t="str">
        <f>+_xlfn.TEXTJOIN("-",TRUE,F234:Q234)</f>
        <v>SFVA-1-00131-EL-F-02240-E3-D2-IDOM-DD-pdf-b</v>
      </c>
      <c r="S234" t="s">
        <v>1337</v>
      </c>
      <c r="T234" t="str">
        <f>+_xlfn.CONCAT(R234,"-",S234)</f>
        <v>SFVA-1-00131-EL-F-02240-E3-D2-IDOM-DD-pdf-b-MEP. (FA1). Cable trays. General Arrangement. Level +16.50.pdf</v>
      </c>
      <c r="U234" t="s">
        <v>178</v>
      </c>
      <c r="V234" s="3">
        <v>1</v>
      </c>
      <c r="W234" s="3">
        <v>200</v>
      </c>
      <c r="X234" t="s">
        <v>279</v>
      </c>
      <c r="Y234" t="s">
        <v>280</v>
      </c>
      <c r="Z234" t="s">
        <v>375</v>
      </c>
      <c r="AA234" t="s">
        <v>434</v>
      </c>
      <c r="AB234" t="s">
        <v>283</v>
      </c>
      <c r="AC234" s="21" t="s">
        <v>2037</v>
      </c>
      <c r="AD234" t="s">
        <v>334</v>
      </c>
      <c r="AE234" t="s">
        <v>1110</v>
      </c>
      <c r="AF234" t="s">
        <v>1972</v>
      </c>
      <c r="AG234" t="s">
        <v>1973</v>
      </c>
      <c r="AH234" t="s">
        <v>309</v>
      </c>
      <c r="AI234" t="s">
        <v>438</v>
      </c>
      <c r="AJ234" t="str">
        <f>+_xlfn.TEXTJOIN("-",TRUE,X234:AI234)</f>
        <v>SFVA-1-00131-EL-F-02300-E3-D2-JVFCCSJ-SD-pdf-b</v>
      </c>
      <c r="AK234" s="47" t="s">
        <v>2986</v>
      </c>
      <c r="AL234" t="str">
        <f>+_xlfn.CONCAT(AJ234,"-",AK234)</f>
        <v>SFVA-1-00131-EL-F-02300-E3-D2-JVFCCSJ-SD-pdf-b-MEP. FA1. Cable trays. General Arrangement. General. Level +16.50.pdf</v>
      </c>
      <c r="AM234" t="s">
        <v>178</v>
      </c>
    </row>
    <row r="235" spans="1:39" x14ac:dyDescent="0.25">
      <c r="A235" t="s">
        <v>16</v>
      </c>
      <c r="B235" s="3"/>
      <c r="C235" s="3">
        <v>9</v>
      </c>
      <c r="D235" s="3" t="s">
        <v>122</v>
      </c>
      <c r="E235" s="3">
        <v>36</v>
      </c>
      <c r="F235" t="s">
        <v>279</v>
      </c>
      <c r="G235" t="s">
        <v>280</v>
      </c>
      <c r="H235" t="s">
        <v>375</v>
      </c>
      <c r="I235" t="s">
        <v>434</v>
      </c>
      <c r="J235" t="s">
        <v>283</v>
      </c>
      <c r="K235" t="s">
        <v>1190</v>
      </c>
      <c r="L235" t="s">
        <v>334</v>
      </c>
      <c r="M235" t="s">
        <v>1110</v>
      </c>
      <c r="N235" t="s">
        <v>287</v>
      </c>
      <c r="O235" t="s">
        <v>288</v>
      </c>
      <c r="P235" t="s">
        <v>309</v>
      </c>
      <c r="Q235" t="s">
        <v>438</v>
      </c>
      <c r="R235" t="str">
        <f t="shared" ref="R235:R238" si="104">+_xlfn.TEXTJOIN("-",TRUE,F235:Q235)</f>
        <v>SFVA-1-00131-EL-F-02240-E3-D2-IDOM-DD-pdf-b</v>
      </c>
      <c r="S235" t="s">
        <v>1337</v>
      </c>
      <c r="T235" t="str">
        <f t="shared" ref="T235:T238" si="105">+_xlfn.CONCAT(R235,"-",S235)</f>
        <v>SFVA-1-00131-EL-F-02240-E3-D2-IDOM-DD-pdf-b-MEP. (FA1). Cable trays. General Arrangement. Level +16.50.pdf</v>
      </c>
      <c r="U235" t="s">
        <v>178</v>
      </c>
      <c r="V235" s="3">
        <v>1</v>
      </c>
      <c r="W235" s="3">
        <v>100</v>
      </c>
      <c r="X235" t="s">
        <v>279</v>
      </c>
      <c r="Y235" t="s">
        <v>280</v>
      </c>
      <c r="Z235" t="s">
        <v>375</v>
      </c>
      <c r="AA235" t="s">
        <v>434</v>
      </c>
      <c r="AB235" t="s">
        <v>283</v>
      </c>
      <c r="AC235" s="21" t="s">
        <v>2045</v>
      </c>
      <c r="AD235" t="s">
        <v>334</v>
      </c>
      <c r="AE235" t="s">
        <v>1110</v>
      </c>
      <c r="AF235" t="s">
        <v>1972</v>
      </c>
      <c r="AG235" t="s">
        <v>1973</v>
      </c>
      <c r="AH235" t="s">
        <v>309</v>
      </c>
      <c r="AI235" t="s">
        <v>438</v>
      </c>
      <c r="AJ235" t="str">
        <f t="shared" ref="AJ235:AJ238" si="106">+_xlfn.TEXTJOIN("-",TRUE,X235:AI235)</f>
        <v>SFVA-1-00131-EL-F-02301-E3-D2-JVFCCSJ-SD-pdf-b</v>
      </c>
      <c r="AK235" s="47" t="s">
        <v>2987</v>
      </c>
      <c r="AL235" t="str">
        <f t="shared" ref="AL235:AL238" si="107">+_xlfn.CONCAT(AJ235,"-",AK235)</f>
        <v>SFVA-1-00131-EL-F-02301-E3-D2-JVFCCSJ-SD-pdf-b-MEP. FA1. Cable trays. General Arrangement. Zone 1. Level +16.50.pdf</v>
      </c>
      <c r="AM235" t="s">
        <v>178</v>
      </c>
    </row>
    <row r="236" spans="1:39" x14ac:dyDescent="0.25">
      <c r="A236" t="s">
        <v>16</v>
      </c>
      <c r="B236" s="3"/>
      <c r="C236" s="3">
        <v>9</v>
      </c>
      <c r="D236" s="3" t="s">
        <v>122</v>
      </c>
      <c r="E236" s="3">
        <v>36</v>
      </c>
      <c r="F236" t="s">
        <v>279</v>
      </c>
      <c r="G236" t="s">
        <v>280</v>
      </c>
      <c r="H236" t="s">
        <v>375</v>
      </c>
      <c r="I236" t="s">
        <v>434</v>
      </c>
      <c r="J236" t="s">
        <v>283</v>
      </c>
      <c r="K236" t="s">
        <v>1190</v>
      </c>
      <c r="L236" t="s">
        <v>334</v>
      </c>
      <c r="M236" t="s">
        <v>1110</v>
      </c>
      <c r="N236" t="s">
        <v>287</v>
      </c>
      <c r="O236" t="s">
        <v>288</v>
      </c>
      <c r="P236" t="s">
        <v>309</v>
      </c>
      <c r="Q236" t="s">
        <v>438</v>
      </c>
      <c r="R236" t="str">
        <f t="shared" si="104"/>
        <v>SFVA-1-00131-EL-F-02240-E3-D2-IDOM-DD-pdf-b</v>
      </c>
      <c r="S236" t="s">
        <v>1337</v>
      </c>
      <c r="T236" t="str">
        <f t="shared" si="105"/>
        <v>SFVA-1-00131-EL-F-02240-E3-D2-IDOM-DD-pdf-b-MEP. (FA1). Cable trays. General Arrangement. Level +16.50.pdf</v>
      </c>
      <c r="U236" t="s">
        <v>178</v>
      </c>
      <c r="V236" s="3">
        <v>1</v>
      </c>
      <c r="W236" s="3">
        <v>100</v>
      </c>
      <c r="X236" t="s">
        <v>279</v>
      </c>
      <c r="Y236" t="s">
        <v>280</v>
      </c>
      <c r="Z236" t="s">
        <v>375</v>
      </c>
      <c r="AA236" t="s">
        <v>434</v>
      </c>
      <c r="AB236" t="s">
        <v>283</v>
      </c>
      <c r="AC236" s="21" t="s">
        <v>2046</v>
      </c>
      <c r="AD236" t="s">
        <v>334</v>
      </c>
      <c r="AE236" t="s">
        <v>1110</v>
      </c>
      <c r="AF236" t="s">
        <v>1972</v>
      </c>
      <c r="AG236" t="s">
        <v>1973</v>
      </c>
      <c r="AH236" t="s">
        <v>309</v>
      </c>
      <c r="AI236" t="s">
        <v>438</v>
      </c>
      <c r="AJ236" t="str">
        <f t="shared" si="106"/>
        <v>SFVA-1-00131-EL-F-02302-E3-D2-JVFCCSJ-SD-pdf-b</v>
      </c>
      <c r="AK236" s="47" t="s">
        <v>2988</v>
      </c>
      <c r="AL236" t="str">
        <f t="shared" si="107"/>
        <v>SFVA-1-00131-EL-F-02302-E3-D2-JVFCCSJ-SD-pdf-b-MEP. FA1. Cable trays. General Arrangement. Zone 2. Level +16.50.pdf</v>
      </c>
      <c r="AM236" t="s">
        <v>178</v>
      </c>
    </row>
    <row r="237" spans="1:39" x14ac:dyDescent="0.25">
      <c r="A237" t="s">
        <v>16</v>
      </c>
      <c r="B237" s="3"/>
      <c r="C237" s="3">
        <v>9</v>
      </c>
      <c r="D237" s="3" t="s">
        <v>122</v>
      </c>
      <c r="E237" s="3">
        <v>36</v>
      </c>
      <c r="F237" t="s">
        <v>279</v>
      </c>
      <c r="G237" t="s">
        <v>280</v>
      </c>
      <c r="H237" t="s">
        <v>375</v>
      </c>
      <c r="I237" t="s">
        <v>434</v>
      </c>
      <c r="J237" t="s">
        <v>283</v>
      </c>
      <c r="K237" t="s">
        <v>1190</v>
      </c>
      <c r="L237" t="s">
        <v>334</v>
      </c>
      <c r="M237" t="s">
        <v>1110</v>
      </c>
      <c r="N237" t="s">
        <v>287</v>
      </c>
      <c r="O237" t="s">
        <v>288</v>
      </c>
      <c r="P237" t="s">
        <v>309</v>
      </c>
      <c r="Q237" t="s">
        <v>438</v>
      </c>
      <c r="R237" t="str">
        <f t="shared" si="104"/>
        <v>SFVA-1-00131-EL-F-02240-E3-D2-IDOM-DD-pdf-b</v>
      </c>
      <c r="S237" t="s">
        <v>1337</v>
      </c>
      <c r="T237" t="str">
        <f t="shared" si="105"/>
        <v>SFVA-1-00131-EL-F-02240-E3-D2-IDOM-DD-pdf-b-MEP. (FA1). Cable trays. General Arrangement. Level +16.50.pdf</v>
      </c>
      <c r="U237" t="s">
        <v>178</v>
      </c>
      <c r="V237" s="3">
        <v>1</v>
      </c>
      <c r="W237" s="3">
        <v>100</v>
      </c>
      <c r="X237" t="s">
        <v>279</v>
      </c>
      <c r="Y237" t="s">
        <v>280</v>
      </c>
      <c r="Z237" t="s">
        <v>375</v>
      </c>
      <c r="AA237" t="s">
        <v>434</v>
      </c>
      <c r="AB237" t="s">
        <v>283</v>
      </c>
      <c r="AC237" s="21" t="s">
        <v>2047</v>
      </c>
      <c r="AD237" t="s">
        <v>334</v>
      </c>
      <c r="AE237" t="s">
        <v>1110</v>
      </c>
      <c r="AF237" t="s">
        <v>1972</v>
      </c>
      <c r="AG237" t="s">
        <v>1973</v>
      </c>
      <c r="AH237" t="s">
        <v>309</v>
      </c>
      <c r="AI237" t="s">
        <v>438</v>
      </c>
      <c r="AJ237" t="str">
        <f t="shared" si="106"/>
        <v>SFVA-1-00131-EL-F-02303-E3-D2-JVFCCSJ-SD-pdf-b</v>
      </c>
      <c r="AK237" s="47" t="s">
        <v>2989</v>
      </c>
      <c r="AL237" t="str">
        <f t="shared" si="107"/>
        <v>SFVA-1-00131-EL-F-02303-E3-D2-JVFCCSJ-SD-pdf-b-MEP. FA1. Cable trays. General Arrangement. Zone 3. Level +16.50.pdf</v>
      </c>
      <c r="AM237" t="s">
        <v>178</v>
      </c>
    </row>
    <row r="238" spans="1:39" x14ac:dyDescent="0.25">
      <c r="A238" t="s">
        <v>16</v>
      </c>
      <c r="B238" s="3"/>
      <c r="C238" s="3">
        <v>9</v>
      </c>
      <c r="D238" s="3" t="s">
        <v>122</v>
      </c>
      <c r="E238" s="3">
        <v>36</v>
      </c>
      <c r="F238" t="s">
        <v>279</v>
      </c>
      <c r="G238" t="s">
        <v>280</v>
      </c>
      <c r="H238" t="s">
        <v>375</v>
      </c>
      <c r="I238" t="s">
        <v>434</v>
      </c>
      <c r="J238" t="s">
        <v>283</v>
      </c>
      <c r="K238" t="s">
        <v>1190</v>
      </c>
      <c r="L238" t="s">
        <v>334</v>
      </c>
      <c r="M238" t="s">
        <v>1110</v>
      </c>
      <c r="N238" t="s">
        <v>287</v>
      </c>
      <c r="O238" t="s">
        <v>288</v>
      </c>
      <c r="P238" t="s">
        <v>309</v>
      </c>
      <c r="Q238" t="s">
        <v>438</v>
      </c>
      <c r="R238" t="str">
        <f t="shared" si="104"/>
        <v>SFVA-1-00131-EL-F-02240-E3-D2-IDOM-DD-pdf-b</v>
      </c>
      <c r="S238" t="s">
        <v>1337</v>
      </c>
      <c r="T238" t="str">
        <f t="shared" si="105"/>
        <v>SFVA-1-00131-EL-F-02240-E3-D2-IDOM-DD-pdf-b-MEP. (FA1). Cable trays. General Arrangement. Level +16.50.pdf</v>
      </c>
      <c r="U238" t="s">
        <v>178</v>
      </c>
      <c r="V238" s="3">
        <v>1</v>
      </c>
      <c r="W238" s="3">
        <v>100</v>
      </c>
      <c r="X238" t="s">
        <v>279</v>
      </c>
      <c r="Y238" t="s">
        <v>280</v>
      </c>
      <c r="Z238" t="s">
        <v>375</v>
      </c>
      <c r="AA238" t="s">
        <v>434</v>
      </c>
      <c r="AB238" t="s">
        <v>283</v>
      </c>
      <c r="AC238" s="21" t="s">
        <v>2048</v>
      </c>
      <c r="AD238" t="s">
        <v>334</v>
      </c>
      <c r="AE238" t="s">
        <v>1110</v>
      </c>
      <c r="AF238" t="s">
        <v>1972</v>
      </c>
      <c r="AG238" t="s">
        <v>1973</v>
      </c>
      <c r="AH238" t="s">
        <v>309</v>
      </c>
      <c r="AI238" t="s">
        <v>438</v>
      </c>
      <c r="AJ238" t="str">
        <f t="shared" si="106"/>
        <v>SFVA-1-00131-EL-F-02304-E3-D2-JVFCCSJ-SD-pdf-b</v>
      </c>
      <c r="AK238" s="47" t="s">
        <v>2990</v>
      </c>
      <c r="AL238" t="str">
        <f t="shared" si="107"/>
        <v>SFVA-1-00131-EL-F-02304-E3-D2-JVFCCSJ-SD-pdf-b-MEP. FA1. Cable trays. General Arrangement. Zone 4. Level +16.50.pdf</v>
      </c>
      <c r="AM238" t="s">
        <v>178</v>
      </c>
    </row>
    <row r="239" spans="1:39" x14ac:dyDescent="0.25">
      <c r="A239" t="s">
        <v>16</v>
      </c>
      <c r="B239" s="3"/>
      <c r="C239" s="3">
        <v>9</v>
      </c>
      <c r="D239" s="3" t="s">
        <v>122</v>
      </c>
      <c r="E239" s="3">
        <v>36</v>
      </c>
      <c r="F239" t="s">
        <v>279</v>
      </c>
      <c r="G239" t="s">
        <v>280</v>
      </c>
      <c r="H239" t="s">
        <v>375</v>
      </c>
      <c r="I239" t="s">
        <v>434</v>
      </c>
      <c r="J239" t="s">
        <v>283</v>
      </c>
      <c r="K239" t="s">
        <v>1191</v>
      </c>
      <c r="L239" t="s">
        <v>285</v>
      </c>
      <c r="M239" t="s">
        <v>1110</v>
      </c>
      <c r="N239" t="s">
        <v>287</v>
      </c>
      <c r="O239" t="s">
        <v>288</v>
      </c>
      <c r="P239" t="s">
        <v>309</v>
      </c>
      <c r="Q239" t="s">
        <v>438</v>
      </c>
      <c r="R239" t="str">
        <f>+_xlfn.TEXTJOIN("-",TRUE,F239:Q239)</f>
        <v>SFVA-1-00131-EL-F-02252-EG-D2-IDOM-DD-pdf-b</v>
      </c>
      <c r="S239" t="s">
        <v>1338</v>
      </c>
      <c r="T239" t="str">
        <f>+_xlfn.CONCAT(R239,"-",S239)</f>
        <v>SFVA-1-00131-EL-F-02252-EG-D2-IDOM-DD-pdf-b-MEP. (FA1). Busbars. General Arrangement. Ground Floor +0.00.pdf</v>
      </c>
      <c r="U239" t="s">
        <v>179</v>
      </c>
      <c r="V239" s="3">
        <v>1</v>
      </c>
      <c r="W239" s="3" t="s">
        <v>122</v>
      </c>
      <c r="X239" t="s">
        <v>279</v>
      </c>
      <c r="Y239" t="s">
        <v>280</v>
      </c>
      <c r="Z239" t="s">
        <v>375</v>
      </c>
      <c r="AA239" t="s">
        <v>434</v>
      </c>
      <c r="AB239" t="s">
        <v>283</v>
      </c>
      <c r="AC239" s="21" t="s">
        <v>2254</v>
      </c>
      <c r="AD239" t="s">
        <v>285</v>
      </c>
      <c r="AE239" t="s">
        <v>1110</v>
      </c>
      <c r="AF239" t="s">
        <v>1972</v>
      </c>
      <c r="AG239" t="s">
        <v>1973</v>
      </c>
      <c r="AH239" t="s">
        <v>309</v>
      </c>
      <c r="AI239" t="s">
        <v>438</v>
      </c>
      <c r="AJ239" t="str">
        <f>+_xlfn.TEXTJOIN("-",TRUE,X239:AI239)</f>
        <v>SFVA-1-00131-EL-F-03000-EG-D2-JVFCCSJ-SD-pdf-b</v>
      </c>
      <c r="AK239" s="45" t="s">
        <v>3027</v>
      </c>
      <c r="AL239" t="str">
        <f>+_xlfn.CONCAT(AJ239,"-",AK239)</f>
        <v>SFVA-1-00131-EL-F-03000-EG-D2-JVFCCSJ-SD-pdf-b-MEP. FA1. Busbars. General Arrangement. General. Ground Floor +0.00.pdf</v>
      </c>
      <c r="AM239" t="s">
        <v>179</v>
      </c>
    </row>
    <row r="240" spans="1:39" x14ac:dyDescent="0.25">
      <c r="A240" t="s">
        <v>16</v>
      </c>
      <c r="B240" s="3"/>
      <c r="C240" s="3">
        <v>9</v>
      </c>
      <c r="D240" s="3" t="s">
        <v>122</v>
      </c>
      <c r="E240" s="3">
        <v>36</v>
      </c>
      <c r="F240" t="s">
        <v>279</v>
      </c>
      <c r="G240" t="s">
        <v>280</v>
      </c>
      <c r="H240" t="s">
        <v>375</v>
      </c>
      <c r="I240" t="s">
        <v>434</v>
      </c>
      <c r="J240" t="s">
        <v>283</v>
      </c>
      <c r="K240" t="s">
        <v>1191</v>
      </c>
      <c r="L240" t="s">
        <v>285</v>
      </c>
      <c r="M240" t="s">
        <v>1110</v>
      </c>
      <c r="N240" t="s">
        <v>287</v>
      </c>
      <c r="O240" t="s">
        <v>288</v>
      </c>
      <c r="P240" t="s">
        <v>309</v>
      </c>
      <c r="Q240" t="s">
        <v>438</v>
      </c>
      <c r="R240" t="str">
        <f t="shared" ref="R240:R243" si="108">+_xlfn.TEXTJOIN("-",TRUE,F240:Q240)</f>
        <v>SFVA-1-00131-EL-F-02252-EG-D2-IDOM-DD-pdf-b</v>
      </c>
      <c r="S240" t="s">
        <v>1338</v>
      </c>
      <c r="T240" t="str">
        <f t="shared" ref="T240:T243" si="109">+_xlfn.CONCAT(R240,"-",S240)</f>
        <v>SFVA-1-00131-EL-F-02252-EG-D2-IDOM-DD-pdf-b-MEP. (FA1). Busbars. General Arrangement. Ground Floor +0.00.pdf</v>
      </c>
      <c r="U240" t="s">
        <v>179</v>
      </c>
      <c r="V240" s="3">
        <v>1</v>
      </c>
      <c r="W240" s="3" t="s">
        <v>122</v>
      </c>
      <c r="X240" t="s">
        <v>279</v>
      </c>
      <c r="Y240" t="s">
        <v>280</v>
      </c>
      <c r="Z240" t="s">
        <v>375</v>
      </c>
      <c r="AA240" t="s">
        <v>434</v>
      </c>
      <c r="AB240" t="s">
        <v>283</v>
      </c>
      <c r="AC240" s="21" t="s">
        <v>2255</v>
      </c>
      <c r="AD240" t="s">
        <v>285</v>
      </c>
      <c r="AE240" t="s">
        <v>1110</v>
      </c>
      <c r="AF240" t="s">
        <v>1972</v>
      </c>
      <c r="AG240" t="s">
        <v>1973</v>
      </c>
      <c r="AH240" t="s">
        <v>309</v>
      </c>
      <c r="AI240" t="s">
        <v>438</v>
      </c>
      <c r="AJ240" t="str">
        <f t="shared" ref="AJ240:AJ243" si="110">+_xlfn.TEXTJOIN("-",TRUE,X240:AI240)</f>
        <v>SFVA-1-00131-EL-F-03001-EG-D2-JVFCCSJ-SD-pdf-b</v>
      </c>
      <c r="AK240" s="45" t="s">
        <v>3028</v>
      </c>
      <c r="AL240" t="str">
        <f t="shared" ref="AL240:AL243" si="111">+_xlfn.CONCAT(AJ240,"-",AK240)</f>
        <v>SFVA-1-00131-EL-F-03001-EG-D2-JVFCCSJ-SD-pdf-b-MEP. FA1. Busbars. General Arrangement. Zone 1. Ground Floor +0.00.pdf</v>
      </c>
      <c r="AM240" t="s">
        <v>179</v>
      </c>
    </row>
    <row r="241" spans="1:39" x14ac:dyDescent="0.25">
      <c r="A241" t="s">
        <v>16</v>
      </c>
      <c r="B241" s="3"/>
      <c r="C241" s="3">
        <v>9</v>
      </c>
      <c r="D241" s="3" t="s">
        <v>122</v>
      </c>
      <c r="E241" s="3">
        <v>36</v>
      </c>
      <c r="F241" t="s">
        <v>279</v>
      </c>
      <c r="G241" t="s">
        <v>280</v>
      </c>
      <c r="H241" t="s">
        <v>375</v>
      </c>
      <c r="I241" t="s">
        <v>434</v>
      </c>
      <c r="J241" t="s">
        <v>283</v>
      </c>
      <c r="K241" t="s">
        <v>1191</v>
      </c>
      <c r="L241" t="s">
        <v>285</v>
      </c>
      <c r="M241" t="s">
        <v>1110</v>
      </c>
      <c r="N241" t="s">
        <v>287</v>
      </c>
      <c r="O241" t="s">
        <v>288</v>
      </c>
      <c r="P241" t="s">
        <v>309</v>
      </c>
      <c r="Q241" t="s">
        <v>438</v>
      </c>
      <c r="R241" t="str">
        <f t="shared" si="108"/>
        <v>SFVA-1-00131-EL-F-02252-EG-D2-IDOM-DD-pdf-b</v>
      </c>
      <c r="S241" t="s">
        <v>1338</v>
      </c>
      <c r="T241" t="str">
        <f t="shared" si="109"/>
        <v>SFVA-1-00131-EL-F-02252-EG-D2-IDOM-DD-pdf-b-MEP. (FA1). Busbars. General Arrangement. Ground Floor +0.00.pdf</v>
      </c>
      <c r="U241" t="s">
        <v>179</v>
      </c>
      <c r="V241" s="3">
        <v>1</v>
      </c>
      <c r="W241" s="3" t="s">
        <v>122</v>
      </c>
      <c r="X241" t="s">
        <v>279</v>
      </c>
      <c r="Y241" t="s">
        <v>280</v>
      </c>
      <c r="Z241" t="s">
        <v>375</v>
      </c>
      <c r="AA241" t="s">
        <v>434</v>
      </c>
      <c r="AB241" t="s">
        <v>283</v>
      </c>
      <c r="AC241" s="21" t="s">
        <v>2256</v>
      </c>
      <c r="AD241" t="s">
        <v>285</v>
      </c>
      <c r="AE241" t="s">
        <v>1110</v>
      </c>
      <c r="AF241" t="s">
        <v>1972</v>
      </c>
      <c r="AG241" t="s">
        <v>1973</v>
      </c>
      <c r="AH241" t="s">
        <v>309</v>
      </c>
      <c r="AI241" t="s">
        <v>438</v>
      </c>
      <c r="AJ241" t="str">
        <f t="shared" si="110"/>
        <v>SFVA-1-00131-EL-F-03002-EG-D2-JVFCCSJ-SD-pdf-b</v>
      </c>
      <c r="AK241" s="45" t="s">
        <v>3029</v>
      </c>
      <c r="AL241" t="str">
        <f t="shared" si="111"/>
        <v>SFVA-1-00131-EL-F-03002-EG-D2-JVFCCSJ-SD-pdf-b-MEP. FA1. Busbars. General Arrangement. Zone 2. Ground Floor +0.00.pdf</v>
      </c>
      <c r="AM241" t="s">
        <v>179</v>
      </c>
    </row>
    <row r="242" spans="1:39" x14ac:dyDescent="0.25">
      <c r="A242" t="s">
        <v>16</v>
      </c>
      <c r="B242" s="3"/>
      <c r="C242" s="3">
        <v>9</v>
      </c>
      <c r="D242" s="3" t="s">
        <v>122</v>
      </c>
      <c r="E242" s="3">
        <v>36</v>
      </c>
      <c r="F242" t="s">
        <v>279</v>
      </c>
      <c r="G242" t="s">
        <v>280</v>
      </c>
      <c r="H242" t="s">
        <v>375</v>
      </c>
      <c r="I242" t="s">
        <v>434</v>
      </c>
      <c r="J242" t="s">
        <v>283</v>
      </c>
      <c r="K242" t="s">
        <v>1191</v>
      </c>
      <c r="L242" t="s">
        <v>285</v>
      </c>
      <c r="M242" t="s">
        <v>1110</v>
      </c>
      <c r="N242" t="s">
        <v>287</v>
      </c>
      <c r="O242" t="s">
        <v>288</v>
      </c>
      <c r="P242" t="s">
        <v>309</v>
      </c>
      <c r="Q242" t="s">
        <v>438</v>
      </c>
      <c r="R242" t="str">
        <f t="shared" si="108"/>
        <v>SFVA-1-00131-EL-F-02252-EG-D2-IDOM-DD-pdf-b</v>
      </c>
      <c r="S242" t="s">
        <v>1338</v>
      </c>
      <c r="T242" t="str">
        <f t="shared" si="109"/>
        <v>SFVA-1-00131-EL-F-02252-EG-D2-IDOM-DD-pdf-b-MEP. (FA1). Busbars. General Arrangement. Ground Floor +0.00.pdf</v>
      </c>
      <c r="U242" t="s">
        <v>179</v>
      </c>
      <c r="V242" s="3">
        <v>1</v>
      </c>
      <c r="W242" s="3" t="s">
        <v>122</v>
      </c>
      <c r="X242" t="s">
        <v>279</v>
      </c>
      <c r="Y242" t="s">
        <v>280</v>
      </c>
      <c r="Z242" t="s">
        <v>375</v>
      </c>
      <c r="AA242" t="s">
        <v>434</v>
      </c>
      <c r="AB242" t="s">
        <v>283</v>
      </c>
      <c r="AC242" s="21" t="s">
        <v>2257</v>
      </c>
      <c r="AD242" t="s">
        <v>285</v>
      </c>
      <c r="AE242" t="s">
        <v>1110</v>
      </c>
      <c r="AF242" t="s">
        <v>1972</v>
      </c>
      <c r="AG242" t="s">
        <v>1973</v>
      </c>
      <c r="AH242" t="s">
        <v>309</v>
      </c>
      <c r="AI242" t="s">
        <v>438</v>
      </c>
      <c r="AJ242" t="str">
        <f t="shared" si="110"/>
        <v>SFVA-1-00131-EL-F-03003-EG-D2-JVFCCSJ-SD-pdf-b</v>
      </c>
      <c r="AK242" s="45" t="s">
        <v>3030</v>
      </c>
      <c r="AL242" t="str">
        <f t="shared" si="111"/>
        <v>SFVA-1-00131-EL-F-03003-EG-D2-JVFCCSJ-SD-pdf-b-MEP. FA1. Busbars. General Arrangement. Zone 3. Ground Floor +0.00.pdf</v>
      </c>
      <c r="AM242" t="s">
        <v>179</v>
      </c>
    </row>
    <row r="243" spans="1:39" x14ac:dyDescent="0.25">
      <c r="A243" t="s">
        <v>16</v>
      </c>
      <c r="B243" s="3"/>
      <c r="C243" s="3">
        <v>9</v>
      </c>
      <c r="D243" s="3" t="s">
        <v>122</v>
      </c>
      <c r="E243" s="3">
        <v>36</v>
      </c>
      <c r="F243" t="s">
        <v>279</v>
      </c>
      <c r="G243" t="s">
        <v>280</v>
      </c>
      <c r="H243" t="s">
        <v>375</v>
      </c>
      <c r="I243" t="s">
        <v>434</v>
      </c>
      <c r="J243" t="s">
        <v>283</v>
      </c>
      <c r="K243" t="s">
        <v>1191</v>
      </c>
      <c r="L243" t="s">
        <v>285</v>
      </c>
      <c r="M243" t="s">
        <v>1110</v>
      </c>
      <c r="N243" t="s">
        <v>287</v>
      </c>
      <c r="O243" t="s">
        <v>288</v>
      </c>
      <c r="P243" t="s">
        <v>309</v>
      </c>
      <c r="Q243" t="s">
        <v>438</v>
      </c>
      <c r="R243" t="str">
        <f t="shared" si="108"/>
        <v>SFVA-1-00131-EL-F-02252-EG-D2-IDOM-DD-pdf-b</v>
      </c>
      <c r="S243" t="s">
        <v>1338</v>
      </c>
      <c r="T243" t="str">
        <f t="shared" si="109"/>
        <v>SFVA-1-00131-EL-F-02252-EG-D2-IDOM-DD-pdf-b-MEP. (FA1). Busbars. General Arrangement. Ground Floor +0.00.pdf</v>
      </c>
      <c r="U243" t="s">
        <v>179</v>
      </c>
      <c r="V243" s="3">
        <v>1</v>
      </c>
      <c r="W243" s="3" t="s">
        <v>122</v>
      </c>
      <c r="X243" t="s">
        <v>279</v>
      </c>
      <c r="Y243" t="s">
        <v>280</v>
      </c>
      <c r="Z243" t="s">
        <v>375</v>
      </c>
      <c r="AA243" t="s">
        <v>434</v>
      </c>
      <c r="AB243" t="s">
        <v>283</v>
      </c>
      <c r="AC243" s="21" t="s">
        <v>2258</v>
      </c>
      <c r="AD243" t="s">
        <v>285</v>
      </c>
      <c r="AE243" t="s">
        <v>1110</v>
      </c>
      <c r="AF243" t="s">
        <v>1972</v>
      </c>
      <c r="AG243" t="s">
        <v>1973</v>
      </c>
      <c r="AH243" t="s">
        <v>309</v>
      </c>
      <c r="AI243" t="s">
        <v>438</v>
      </c>
      <c r="AJ243" t="str">
        <f t="shared" si="110"/>
        <v>SFVA-1-00131-EL-F-03004-EG-D2-JVFCCSJ-SD-pdf-b</v>
      </c>
      <c r="AK243" s="45" t="s">
        <v>3031</v>
      </c>
      <c r="AL243" t="str">
        <f t="shared" si="111"/>
        <v>SFVA-1-00131-EL-F-03004-EG-D2-JVFCCSJ-SD-pdf-b-MEP. FA1. Busbars. General Arrangement. Zone 4. Ground Floor +0.00.pdf</v>
      </c>
      <c r="AM243" t="s">
        <v>179</v>
      </c>
    </row>
    <row r="244" spans="1:39" x14ac:dyDescent="0.25">
      <c r="A244" t="s">
        <v>16</v>
      </c>
      <c r="B244" s="3"/>
      <c r="C244" s="3">
        <v>9</v>
      </c>
      <c r="D244" s="3" t="s">
        <v>122</v>
      </c>
      <c r="E244" s="3">
        <v>36</v>
      </c>
      <c r="F244" t="s">
        <v>279</v>
      </c>
      <c r="G244" t="s">
        <v>280</v>
      </c>
      <c r="H244" t="s">
        <v>375</v>
      </c>
      <c r="I244" t="s">
        <v>434</v>
      </c>
      <c r="J244" t="s">
        <v>283</v>
      </c>
      <c r="K244" t="s">
        <v>1192</v>
      </c>
      <c r="L244" t="s">
        <v>292</v>
      </c>
      <c r="M244" t="s">
        <v>1110</v>
      </c>
      <c r="N244" t="s">
        <v>287</v>
      </c>
      <c r="O244" t="s">
        <v>288</v>
      </c>
      <c r="P244" t="s">
        <v>309</v>
      </c>
      <c r="Q244" t="s">
        <v>438</v>
      </c>
      <c r="R244" t="str">
        <f>+_xlfn.TEXTJOIN("-",TRUE,F244:Q244)</f>
        <v>SFVA-1-00131-EL-F-02253-E1-D2-IDOM-DD-pdf-b</v>
      </c>
      <c r="S244" t="s">
        <v>1339</v>
      </c>
      <c r="T244" t="str">
        <f>+_xlfn.CONCAT(R244,"-",S244)</f>
        <v>SFVA-1-00131-EL-F-02253-E1-D2-IDOM-DD-pdf-b-MEP. (FA1). Busbars. General Arrangement. Level +4.90.pdf</v>
      </c>
      <c r="U244" t="s">
        <v>179</v>
      </c>
      <c r="V244" s="3">
        <v>1</v>
      </c>
      <c r="W244" s="3" t="s">
        <v>122</v>
      </c>
      <c r="X244" t="s">
        <v>279</v>
      </c>
      <c r="Y244" t="s">
        <v>280</v>
      </c>
      <c r="Z244" t="s">
        <v>375</v>
      </c>
      <c r="AA244" t="s">
        <v>434</v>
      </c>
      <c r="AB244" t="s">
        <v>283</v>
      </c>
      <c r="AC244" s="21" t="s">
        <v>2259</v>
      </c>
      <c r="AD244" t="s">
        <v>292</v>
      </c>
      <c r="AE244" t="s">
        <v>1110</v>
      </c>
      <c r="AF244" t="s">
        <v>1972</v>
      </c>
      <c r="AG244" t="s">
        <v>1973</v>
      </c>
      <c r="AH244" t="s">
        <v>309</v>
      </c>
      <c r="AI244" t="s">
        <v>438</v>
      </c>
      <c r="AJ244" t="str">
        <f>+_xlfn.TEXTJOIN("-",TRUE,X244:AI244)</f>
        <v>SFVA-1-00131-EL-F-03100-E1-D2-JVFCCSJ-SD-pdf-b</v>
      </c>
      <c r="AK244" s="45" t="s">
        <v>3032</v>
      </c>
      <c r="AL244" t="str">
        <f>+_xlfn.CONCAT(AJ244,"-",AK244)</f>
        <v>SFVA-1-00131-EL-F-03100-E1-D2-JVFCCSJ-SD-pdf-b-MEP. FA1. Busbars. General Arrangement. General. Level +4.90.pdf</v>
      </c>
      <c r="AM244" t="s">
        <v>179</v>
      </c>
    </row>
    <row r="245" spans="1:39" x14ac:dyDescent="0.25">
      <c r="A245" t="s">
        <v>16</v>
      </c>
      <c r="B245" s="3"/>
      <c r="C245" s="3">
        <v>9</v>
      </c>
      <c r="D245" s="3" t="s">
        <v>122</v>
      </c>
      <c r="E245" s="3">
        <v>36</v>
      </c>
      <c r="F245" t="s">
        <v>279</v>
      </c>
      <c r="G245" t="s">
        <v>280</v>
      </c>
      <c r="H245" t="s">
        <v>375</v>
      </c>
      <c r="I245" t="s">
        <v>434</v>
      </c>
      <c r="J245" t="s">
        <v>283</v>
      </c>
      <c r="K245" t="s">
        <v>1192</v>
      </c>
      <c r="L245" t="s">
        <v>292</v>
      </c>
      <c r="M245" t="s">
        <v>1110</v>
      </c>
      <c r="N245" t="s">
        <v>287</v>
      </c>
      <c r="O245" t="s">
        <v>288</v>
      </c>
      <c r="P245" t="s">
        <v>309</v>
      </c>
      <c r="Q245" t="s">
        <v>438</v>
      </c>
      <c r="R245" t="str">
        <f t="shared" ref="R245:R248" si="112">+_xlfn.TEXTJOIN("-",TRUE,F245:Q245)</f>
        <v>SFVA-1-00131-EL-F-02253-E1-D2-IDOM-DD-pdf-b</v>
      </c>
      <c r="S245" t="s">
        <v>1339</v>
      </c>
      <c r="T245" t="str">
        <f t="shared" ref="T245:T248" si="113">+_xlfn.CONCAT(R245,"-",S245)</f>
        <v>SFVA-1-00131-EL-F-02253-E1-D2-IDOM-DD-pdf-b-MEP. (FA1). Busbars. General Arrangement. Level +4.90.pdf</v>
      </c>
      <c r="U245" t="s">
        <v>179</v>
      </c>
      <c r="V245" s="3">
        <v>1</v>
      </c>
      <c r="W245" s="3" t="s">
        <v>122</v>
      </c>
      <c r="X245" t="s">
        <v>279</v>
      </c>
      <c r="Y245" t="s">
        <v>280</v>
      </c>
      <c r="Z245" t="s">
        <v>375</v>
      </c>
      <c r="AA245" t="s">
        <v>434</v>
      </c>
      <c r="AB245" t="s">
        <v>283</v>
      </c>
      <c r="AC245" s="21" t="s">
        <v>2260</v>
      </c>
      <c r="AD245" t="s">
        <v>292</v>
      </c>
      <c r="AE245" t="s">
        <v>1110</v>
      </c>
      <c r="AF245" t="s">
        <v>1972</v>
      </c>
      <c r="AG245" t="s">
        <v>1973</v>
      </c>
      <c r="AH245" t="s">
        <v>309</v>
      </c>
      <c r="AI245" t="s">
        <v>438</v>
      </c>
      <c r="AJ245" t="str">
        <f t="shared" ref="AJ245:AJ248" si="114">+_xlfn.TEXTJOIN("-",TRUE,X245:AI245)</f>
        <v>SFVA-1-00131-EL-F-03101-E1-D2-JVFCCSJ-SD-pdf-b</v>
      </c>
      <c r="AK245" s="45" t="s">
        <v>3033</v>
      </c>
      <c r="AL245" t="str">
        <f t="shared" ref="AL245:AL248" si="115">+_xlfn.CONCAT(AJ245,"-",AK245)</f>
        <v>SFVA-1-00131-EL-F-03101-E1-D2-JVFCCSJ-SD-pdf-b-MEP. FA1. Busbars. General Arrangement. Zone 1. Level +4.90.pdf</v>
      </c>
      <c r="AM245" t="s">
        <v>179</v>
      </c>
    </row>
    <row r="246" spans="1:39" x14ac:dyDescent="0.25">
      <c r="A246" t="s">
        <v>16</v>
      </c>
      <c r="B246" s="3"/>
      <c r="C246" s="3">
        <v>9</v>
      </c>
      <c r="D246" s="3" t="s">
        <v>122</v>
      </c>
      <c r="E246" s="3">
        <v>36</v>
      </c>
      <c r="F246" t="s">
        <v>279</v>
      </c>
      <c r="G246" t="s">
        <v>280</v>
      </c>
      <c r="H246" t="s">
        <v>375</v>
      </c>
      <c r="I246" t="s">
        <v>434</v>
      </c>
      <c r="J246" t="s">
        <v>283</v>
      </c>
      <c r="K246" t="s">
        <v>1192</v>
      </c>
      <c r="L246" t="s">
        <v>292</v>
      </c>
      <c r="M246" t="s">
        <v>1110</v>
      </c>
      <c r="N246" t="s">
        <v>287</v>
      </c>
      <c r="O246" t="s">
        <v>288</v>
      </c>
      <c r="P246" t="s">
        <v>309</v>
      </c>
      <c r="Q246" t="s">
        <v>438</v>
      </c>
      <c r="R246" t="str">
        <f t="shared" si="112"/>
        <v>SFVA-1-00131-EL-F-02253-E1-D2-IDOM-DD-pdf-b</v>
      </c>
      <c r="S246" t="s">
        <v>1339</v>
      </c>
      <c r="T246" t="str">
        <f t="shared" si="113"/>
        <v>SFVA-1-00131-EL-F-02253-E1-D2-IDOM-DD-pdf-b-MEP. (FA1). Busbars. General Arrangement. Level +4.90.pdf</v>
      </c>
      <c r="U246" t="s">
        <v>179</v>
      </c>
      <c r="V246" s="3">
        <v>1</v>
      </c>
      <c r="W246" s="3" t="s">
        <v>122</v>
      </c>
      <c r="X246" t="s">
        <v>279</v>
      </c>
      <c r="Y246" t="s">
        <v>280</v>
      </c>
      <c r="Z246" t="s">
        <v>375</v>
      </c>
      <c r="AA246" t="s">
        <v>434</v>
      </c>
      <c r="AB246" t="s">
        <v>283</v>
      </c>
      <c r="AC246" s="21" t="s">
        <v>2261</v>
      </c>
      <c r="AD246" t="s">
        <v>292</v>
      </c>
      <c r="AE246" t="s">
        <v>1110</v>
      </c>
      <c r="AF246" t="s">
        <v>1972</v>
      </c>
      <c r="AG246" t="s">
        <v>1973</v>
      </c>
      <c r="AH246" t="s">
        <v>309</v>
      </c>
      <c r="AI246" t="s">
        <v>438</v>
      </c>
      <c r="AJ246" t="str">
        <f t="shared" si="114"/>
        <v>SFVA-1-00131-EL-F-03102-E1-D2-JVFCCSJ-SD-pdf-b</v>
      </c>
      <c r="AK246" s="45" t="s">
        <v>3034</v>
      </c>
      <c r="AL246" t="str">
        <f t="shared" si="115"/>
        <v>SFVA-1-00131-EL-F-03102-E1-D2-JVFCCSJ-SD-pdf-b-MEP. FA1. Busbars. General Arrangement. Zone 2. Level +4.90.pdf</v>
      </c>
      <c r="AM246" t="s">
        <v>179</v>
      </c>
    </row>
    <row r="247" spans="1:39" x14ac:dyDescent="0.25">
      <c r="A247" t="s">
        <v>16</v>
      </c>
      <c r="B247" s="3"/>
      <c r="C247" s="3">
        <v>9</v>
      </c>
      <c r="D247" s="3" t="s">
        <v>122</v>
      </c>
      <c r="E247" s="3">
        <v>36</v>
      </c>
      <c r="F247" t="s">
        <v>279</v>
      </c>
      <c r="G247" t="s">
        <v>280</v>
      </c>
      <c r="H247" t="s">
        <v>375</v>
      </c>
      <c r="I247" t="s">
        <v>434</v>
      </c>
      <c r="J247" t="s">
        <v>283</v>
      </c>
      <c r="K247" t="s">
        <v>1192</v>
      </c>
      <c r="L247" t="s">
        <v>292</v>
      </c>
      <c r="M247" t="s">
        <v>1110</v>
      </c>
      <c r="N247" t="s">
        <v>287</v>
      </c>
      <c r="O247" t="s">
        <v>288</v>
      </c>
      <c r="P247" t="s">
        <v>309</v>
      </c>
      <c r="Q247" t="s">
        <v>438</v>
      </c>
      <c r="R247" t="str">
        <f t="shared" si="112"/>
        <v>SFVA-1-00131-EL-F-02253-E1-D2-IDOM-DD-pdf-b</v>
      </c>
      <c r="S247" t="s">
        <v>1339</v>
      </c>
      <c r="T247" t="str">
        <f t="shared" si="113"/>
        <v>SFVA-1-00131-EL-F-02253-E1-D2-IDOM-DD-pdf-b-MEP. (FA1). Busbars. General Arrangement. Level +4.90.pdf</v>
      </c>
      <c r="U247" t="s">
        <v>179</v>
      </c>
      <c r="V247" s="3">
        <v>1</v>
      </c>
      <c r="W247" s="3" t="s">
        <v>122</v>
      </c>
      <c r="X247" t="s">
        <v>279</v>
      </c>
      <c r="Y247" t="s">
        <v>280</v>
      </c>
      <c r="Z247" t="s">
        <v>375</v>
      </c>
      <c r="AA247" t="s">
        <v>434</v>
      </c>
      <c r="AB247" t="s">
        <v>283</v>
      </c>
      <c r="AC247" s="21" t="s">
        <v>2262</v>
      </c>
      <c r="AD247" t="s">
        <v>292</v>
      </c>
      <c r="AE247" t="s">
        <v>1110</v>
      </c>
      <c r="AF247" t="s">
        <v>1972</v>
      </c>
      <c r="AG247" t="s">
        <v>1973</v>
      </c>
      <c r="AH247" t="s">
        <v>309</v>
      </c>
      <c r="AI247" t="s">
        <v>438</v>
      </c>
      <c r="AJ247" t="str">
        <f t="shared" si="114"/>
        <v>SFVA-1-00131-EL-F-03103-E1-D2-JVFCCSJ-SD-pdf-b</v>
      </c>
      <c r="AK247" s="45" t="s">
        <v>3035</v>
      </c>
      <c r="AL247" t="str">
        <f t="shared" si="115"/>
        <v>SFVA-1-00131-EL-F-03103-E1-D2-JVFCCSJ-SD-pdf-b-MEP. FA1. Busbars. General Arrangement. Zone 3. Level +4.90.pdf</v>
      </c>
      <c r="AM247" t="s">
        <v>179</v>
      </c>
    </row>
    <row r="248" spans="1:39" x14ac:dyDescent="0.25">
      <c r="A248" t="s">
        <v>16</v>
      </c>
      <c r="B248" s="3"/>
      <c r="C248" s="3">
        <v>9</v>
      </c>
      <c r="D248" s="3" t="s">
        <v>122</v>
      </c>
      <c r="E248" s="3">
        <v>36</v>
      </c>
      <c r="F248" t="s">
        <v>279</v>
      </c>
      <c r="G248" t="s">
        <v>280</v>
      </c>
      <c r="H248" t="s">
        <v>375</v>
      </c>
      <c r="I248" t="s">
        <v>434</v>
      </c>
      <c r="J248" t="s">
        <v>283</v>
      </c>
      <c r="K248" t="s">
        <v>1192</v>
      </c>
      <c r="L248" t="s">
        <v>292</v>
      </c>
      <c r="M248" t="s">
        <v>1110</v>
      </c>
      <c r="N248" t="s">
        <v>287</v>
      </c>
      <c r="O248" t="s">
        <v>288</v>
      </c>
      <c r="P248" t="s">
        <v>309</v>
      </c>
      <c r="Q248" t="s">
        <v>438</v>
      </c>
      <c r="R248" t="str">
        <f t="shared" si="112"/>
        <v>SFVA-1-00131-EL-F-02253-E1-D2-IDOM-DD-pdf-b</v>
      </c>
      <c r="S248" t="s">
        <v>1339</v>
      </c>
      <c r="T248" t="str">
        <f t="shared" si="113"/>
        <v>SFVA-1-00131-EL-F-02253-E1-D2-IDOM-DD-pdf-b-MEP. (FA1). Busbars. General Arrangement. Level +4.90.pdf</v>
      </c>
      <c r="U248" t="s">
        <v>179</v>
      </c>
      <c r="V248" s="3">
        <v>1</v>
      </c>
      <c r="W248" s="3" t="s">
        <v>122</v>
      </c>
      <c r="X248" t="s">
        <v>279</v>
      </c>
      <c r="Y248" t="s">
        <v>280</v>
      </c>
      <c r="Z248" t="s">
        <v>375</v>
      </c>
      <c r="AA248" t="s">
        <v>434</v>
      </c>
      <c r="AB248" t="s">
        <v>283</v>
      </c>
      <c r="AC248" s="21" t="s">
        <v>2263</v>
      </c>
      <c r="AD248" t="s">
        <v>292</v>
      </c>
      <c r="AE248" t="s">
        <v>1110</v>
      </c>
      <c r="AF248" t="s">
        <v>1972</v>
      </c>
      <c r="AG248" t="s">
        <v>1973</v>
      </c>
      <c r="AH248" t="s">
        <v>309</v>
      </c>
      <c r="AI248" t="s">
        <v>438</v>
      </c>
      <c r="AJ248" t="str">
        <f t="shared" si="114"/>
        <v>SFVA-1-00131-EL-F-03104-E1-D2-JVFCCSJ-SD-pdf-b</v>
      </c>
      <c r="AK248" s="45" t="s">
        <v>3036</v>
      </c>
      <c r="AL248" t="str">
        <f t="shared" si="115"/>
        <v>SFVA-1-00131-EL-F-03104-E1-D2-JVFCCSJ-SD-pdf-b-MEP. FA1. Busbars. General Arrangement. Zone 4. Level +4.90.pdf</v>
      </c>
      <c r="AM248" t="s">
        <v>179</v>
      </c>
    </row>
    <row r="249" spans="1:39" x14ac:dyDescent="0.25">
      <c r="A249" t="s">
        <v>16</v>
      </c>
      <c r="B249" s="3"/>
      <c r="C249" s="3">
        <v>9</v>
      </c>
      <c r="D249" s="3" t="s">
        <v>122</v>
      </c>
      <c r="E249" s="3">
        <v>36</v>
      </c>
      <c r="F249" t="s">
        <v>279</v>
      </c>
      <c r="G249" t="s">
        <v>280</v>
      </c>
      <c r="H249" t="s">
        <v>375</v>
      </c>
      <c r="I249" t="s">
        <v>434</v>
      </c>
      <c r="J249" t="s">
        <v>283</v>
      </c>
      <c r="K249" t="s">
        <v>1193</v>
      </c>
      <c r="L249" t="s">
        <v>294</v>
      </c>
      <c r="M249" t="s">
        <v>1110</v>
      </c>
      <c r="N249" t="s">
        <v>287</v>
      </c>
      <c r="O249" t="s">
        <v>288</v>
      </c>
      <c r="P249" t="s">
        <v>309</v>
      </c>
      <c r="Q249" t="s">
        <v>438</v>
      </c>
      <c r="R249" t="str">
        <f>+_xlfn.TEXTJOIN("-",TRUE,F249:Q249)</f>
        <v>SFVA-1-00131-EL-F-02254-E2-D2-IDOM-DD-pdf-b</v>
      </c>
      <c r="S249" t="s">
        <v>1340</v>
      </c>
      <c r="T249" t="str">
        <f>+_xlfn.CONCAT(R249,"-",S249)</f>
        <v>SFVA-1-00131-EL-F-02254-E2-D2-IDOM-DD-pdf-b-MEP. (FA1). Busbars. General Arrangement. Level +9.80.pdf</v>
      </c>
      <c r="U249" t="s">
        <v>179</v>
      </c>
      <c r="V249" s="3">
        <v>1</v>
      </c>
      <c r="W249" s="3" t="s">
        <v>122</v>
      </c>
      <c r="X249" t="s">
        <v>279</v>
      </c>
      <c r="Y249" t="s">
        <v>280</v>
      </c>
      <c r="Z249" t="s">
        <v>375</v>
      </c>
      <c r="AA249" t="s">
        <v>434</v>
      </c>
      <c r="AB249" t="s">
        <v>283</v>
      </c>
      <c r="AC249" s="21" t="s">
        <v>2264</v>
      </c>
      <c r="AD249" t="s">
        <v>294</v>
      </c>
      <c r="AE249" t="s">
        <v>1110</v>
      </c>
      <c r="AF249" t="s">
        <v>1972</v>
      </c>
      <c r="AG249" t="s">
        <v>1973</v>
      </c>
      <c r="AH249" t="s">
        <v>309</v>
      </c>
      <c r="AI249" t="s">
        <v>438</v>
      </c>
      <c r="AJ249" t="str">
        <f>+_xlfn.TEXTJOIN("-",TRUE,X249:AI249)</f>
        <v>SFVA-1-00131-EL-F-03200-E2-D2-JVFCCSJ-SD-pdf-b</v>
      </c>
      <c r="AK249" s="45" t="s">
        <v>3037</v>
      </c>
      <c r="AL249" t="str">
        <f>+_xlfn.CONCAT(AJ249,"-",AK249)</f>
        <v>SFVA-1-00131-EL-F-03200-E2-D2-JVFCCSJ-SD-pdf-b-MEP. FA1. Busbars. General Arrangement. General. Level +9.80.pdf</v>
      </c>
      <c r="AM249" t="s">
        <v>179</v>
      </c>
    </row>
    <row r="250" spans="1:39" x14ac:dyDescent="0.25">
      <c r="A250" t="s">
        <v>16</v>
      </c>
      <c r="B250" s="3"/>
      <c r="C250" s="3">
        <v>9</v>
      </c>
      <c r="D250" s="3" t="s">
        <v>122</v>
      </c>
      <c r="E250" s="3">
        <v>36</v>
      </c>
      <c r="F250" t="s">
        <v>279</v>
      </c>
      <c r="G250" t="s">
        <v>280</v>
      </c>
      <c r="H250" t="s">
        <v>375</v>
      </c>
      <c r="I250" t="s">
        <v>434</v>
      </c>
      <c r="J250" t="s">
        <v>283</v>
      </c>
      <c r="K250" t="s">
        <v>1193</v>
      </c>
      <c r="L250" t="s">
        <v>294</v>
      </c>
      <c r="M250" t="s">
        <v>1110</v>
      </c>
      <c r="N250" t="s">
        <v>287</v>
      </c>
      <c r="O250" t="s">
        <v>288</v>
      </c>
      <c r="P250" t="s">
        <v>309</v>
      </c>
      <c r="Q250" t="s">
        <v>438</v>
      </c>
      <c r="R250" t="str">
        <f t="shared" ref="R250:R253" si="116">+_xlfn.TEXTJOIN("-",TRUE,F250:Q250)</f>
        <v>SFVA-1-00131-EL-F-02254-E2-D2-IDOM-DD-pdf-b</v>
      </c>
      <c r="S250" t="s">
        <v>1340</v>
      </c>
      <c r="T250" t="str">
        <f t="shared" ref="T250:T253" si="117">+_xlfn.CONCAT(R250,"-",S250)</f>
        <v>SFVA-1-00131-EL-F-02254-E2-D2-IDOM-DD-pdf-b-MEP. (FA1). Busbars. General Arrangement. Level +9.80.pdf</v>
      </c>
      <c r="U250" t="s">
        <v>179</v>
      </c>
      <c r="V250" s="3">
        <v>1</v>
      </c>
      <c r="W250" s="3" t="s">
        <v>122</v>
      </c>
      <c r="X250" t="s">
        <v>279</v>
      </c>
      <c r="Y250" t="s">
        <v>280</v>
      </c>
      <c r="Z250" t="s">
        <v>375</v>
      </c>
      <c r="AA250" t="s">
        <v>434</v>
      </c>
      <c r="AB250" t="s">
        <v>283</v>
      </c>
      <c r="AC250" s="21" t="s">
        <v>2265</v>
      </c>
      <c r="AD250" t="s">
        <v>294</v>
      </c>
      <c r="AE250" t="s">
        <v>1110</v>
      </c>
      <c r="AF250" t="s">
        <v>1972</v>
      </c>
      <c r="AG250" t="s">
        <v>1973</v>
      </c>
      <c r="AH250" t="s">
        <v>309</v>
      </c>
      <c r="AI250" t="s">
        <v>438</v>
      </c>
      <c r="AJ250" t="str">
        <f t="shared" ref="AJ250:AJ253" si="118">+_xlfn.TEXTJOIN("-",TRUE,X250:AI250)</f>
        <v>SFVA-1-00131-EL-F-03201-E2-D2-JVFCCSJ-SD-pdf-b</v>
      </c>
      <c r="AK250" s="45" t="s">
        <v>3038</v>
      </c>
      <c r="AL250" t="str">
        <f t="shared" ref="AL250:AL253" si="119">+_xlfn.CONCAT(AJ250,"-",AK250)</f>
        <v>SFVA-1-00131-EL-F-03201-E2-D2-JVFCCSJ-SD-pdf-b-MEP. FA1. Busbars. General Arrangement. Zone 1. Level +9.80.pdf</v>
      </c>
      <c r="AM250" t="s">
        <v>179</v>
      </c>
    </row>
    <row r="251" spans="1:39" x14ac:dyDescent="0.25">
      <c r="A251" t="s">
        <v>16</v>
      </c>
      <c r="B251" s="3"/>
      <c r="C251" s="3">
        <v>9</v>
      </c>
      <c r="D251" s="3" t="s">
        <v>122</v>
      </c>
      <c r="E251" s="3">
        <v>36</v>
      </c>
      <c r="F251" t="s">
        <v>279</v>
      </c>
      <c r="G251" t="s">
        <v>280</v>
      </c>
      <c r="H251" t="s">
        <v>375</v>
      </c>
      <c r="I251" t="s">
        <v>434</v>
      </c>
      <c r="J251" t="s">
        <v>283</v>
      </c>
      <c r="K251" t="s">
        <v>1193</v>
      </c>
      <c r="L251" t="s">
        <v>294</v>
      </c>
      <c r="M251" t="s">
        <v>1110</v>
      </c>
      <c r="N251" t="s">
        <v>287</v>
      </c>
      <c r="O251" t="s">
        <v>288</v>
      </c>
      <c r="P251" t="s">
        <v>309</v>
      </c>
      <c r="Q251" t="s">
        <v>438</v>
      </c>
      <c r="R251" t="str">
        <f t="shared" si="116"/>
        <v>SFVA-1-00131-EL-F-02254-E2-D2-IDOM-DD-pdf-b</v>
      </c>
      <c r="S251" t="s">
        <v>1340</v>
      </c>
      <c r="T251" t="str">
        <f t="shared" si="117"/>
        <v>SFVA-1-00131-EL-F-02254-E2-D2-IDOM-DD-pdf-b-MEP. (FA1). Busbars. General Arrangement. Level +9.80.pdf</v>
      </c>
      <c r="U251" t="s">
        <v>179</v>
      </c>
      <c r="V251" s="3">
        <v>1</v>
      </c>
      <c r="W251" s="3" t="s">
        <v>122</v>
      </c>
      <c r="X251" t="s">
        <v>279</v>
      </c>
      <c r="Y251" t="s">
        <v>280</v>
      </c>
      <c r="Z251" t="s">
        <v>375</v>
      </c>
      <c r="AA251" t="s">
        <v>434</v>
      </c>
      <c r="AB251" t="s">
        <v>283</v>
      </c>
      <c r="AC251" s="21" t="s">
        <v>2266</v>
      </c>
      <c r="AD251" t="s">
        <v>294</v>
      </c>
      <c r="AE251" t="s">
        <v>1110</v>
      </c>
      <c r="AF251" t="s">
        <v>1972</v>
      </c>
      <c r="AG251" t="s">
        <v>1973</v>
      </c>
      <c r="AH251" t="s">
        <v>309</v>
      </c>
      <c r="AI251" t="s">
        <v>438</v>
      </c>
      <c r="AJ251" t="str">
        <f t="shared" si="118"/>
        <v>SFVA-1-00131-EL-F-03202-E2-D2-JVFCCSJ-SD-pdf-b</v>
      </c>
      <c r="AK251" s="45" t="s">
        <v>3039</v>
      </c>
      <c r="AL251" t="str">
        <f t="shared" si="119"/>
        <v>SFVA-1-00131-EL-F-03202-E2-D2-JVFCCSJ-SD-pdf-b-MEP. FA1. Busbars. General Arrangement. Zone 2. Level +9.80.pdf</v>
      </c>
      <c r="AM251" t="s">
        <v>179</v>
      </c>
    </row>
    <row r="252" spans="1:39" x14ac:dyDescent="0.25">
      <c r="A252" t="s">
        <v>16</v>
      </c>
      <c r="B252" s="3"/>
      <c r="C252" s="3">
        <v>9</v>
      </c>
      <c r="D252" s="3" t="s">
        <v>122</v>
      </c>
      <c r="E252" s="3">
        <v>36</v>
      </c>
      <c r="F252" t="s">
        <v>279</v>
      </c>
      <c r="G252" t="s">
        <v>280</v>
      </c>
      <c r="H252" t="s">
        <v>375</v>
      </c>
      <c r="I252" t="s">
        <v>434</v>
      </c>
      <c r="J252" t="s">
        <v>283</v>
      </c>
      <c r="K252" t="s">
        <v>1193</v>
      </c>
      <c r="L252" t="s">
        <v>294</v>
      </c>
      <c r="M252" t="s">
        <v>1110</v>
      </c>
      <c r="N252" t="s">
        <v>287</v>
      </c>
      <c r="O252" t="s">
        <v>288</v>
      </c>
      <c r="P252" t="s">
        <v>309</v>
      </c>
      <c r="Q252" t="s">
        <v>438</v>
      </c>
      <c r="R252" t="str">
        <f t="shared" si="116"/>
        <v>SFVA-1-00131-EL-F-02254-E2-D2-IDOM-DD-pdf-b</v>
      </c>
      <c r="S252" t="s">
        <v>1340</v>
      </c>
      <c r="T252" t="str">
        <f t="shared" si="117"/>
        <v>SFVA-1-00131-EL-F-02254-E2-D2-IDOM-DD-pdf-b-MEP. (FA1). Busbars. General Arrangement. Level +9.80.pdf</v>
      </c>
      <c r="U252" t="s">
        <v>179</v>
      </c>
      <c r="V252" s="3">
        <v>1</v>
      </c>
      <c r="W252" s="3" t="s">
        <v>122</v>
      </c>
      <c r="X252" t="s">
        <v>279</v>
      </c>
      <c r="Y252" t="s">
        <v>280</v>
      </c>
      <c r="Z252" t="s">
        <v>375</v>
      </c>
      <c r="AA252" t="s">
        <v>434</v>
      </c>
      <c r="AB252" t="s">
        <v>283</v>
      </c>
      <c r="AC252" s="21" t="s">
        <v>2267</v>
      </c>
      <c r="AD252" t="s">
        <v>294</v>
      </c>
      <c r="AE252" t="s">
        <v>1110</v>
      </c>
      <c r="AF252" t="s">
        <v>1972</v>
      </c>
      <c r="AG252" t="s">
        <v>1973</v>
      </c>
      <c r="AH252" t="s">
        <v>309</v>
      </c>
      <c r="AI252" t="s">
        <v>438</v>
      </c>
      <c r="AJ252" t="str">
        <f t="shared" si="118"/>
        <v>SFVA-1-00131-EL-F-03203-E2-D2-JVFCCSJ-SD-pdf-b</v>
      </c>
      <c r="AK252" s="45" t="s">
        <v>3040</v>
      </c>
      <c r="AL252" t="str">
        <f t="shared" si="119"/>
        <v>SFVA-1-00131-EL-F-03203-E2-D2-JVFCCSJ-SD-pdf-b-MEP. FA1. Busbars. General Arrangement. Zone 3. Level +9.80.pdf</v>
      </c>
      <c r="AM252" t="s">
        <v>179</v>
      </c>
    </row>
    <row r="253" spans="1:39" x14ac:dyDescent="0.25">
      <c r="A253" t="s">
        <v>16</v>
      </c>
      <c r="B253" s="3"/>
      <c r="C253" s="3">
        <v>9</v>
      </c>
      <c r="D253" s="3" t="s">
        <v>122</v>
      </c>
      <c r="E253" s="3">
        <v>36</v>
      </c>
      <c r="F253" t="s">
        <v>279</v>
      </c>
      <c r="G253" t="s">
        <v>280</v>
      </c>
      <c r="H253" t="s">
        <v>375</v>
      </c>
      <c r="I253" t="s">
        <v>434</v>
      </c>
      <c r="J253" t="s">
        <v>283</v>
      </c>
      <c r="K253" t="s">
        <v>1193</v>
      </c>
      <c r="L253" t="s">
        <v>294</v>
      </c>
      <c r="M253" t="s">
        <v>1110</v>
      </c>
      <c r="N253" t="s">
        <v>287</v>
      </c>
      <c r="O253" t="s">
        <v>288</v>
      </c>
      <c r="P253" t="s">
        <v>309</v>
      </c>
      <c r="Q253" t="s">
        <v>438</v>
      </c>
      <c r="R253" t="str">
        <f t="shared" si="116"/>
        <v>SFVA-1-00131-EL-F-02254-E2-D2-IDOM-DD-pdf-b</v>
      </c>
      <c r="S253" t="s">
        <v>1340</v>
      </c>
      <c r="T253" t="str">
        <f t="shared" si="117"/>
        <v>SFVA-1-00131-EL-F-02254-E2-D2-IDOM-DD-pdf-b-MEP. (FA1). Busbars. General Arrangement. Level +9.80.pdf</v>
      </c>
      <c r="U253" t="s">
        <v>179</v>
      </c>
      <c r="V253" s="3">
        <v>1</v>
      </c>
      <c r="W253" s="3" t="s">
        <v>122</v>
      </c>
      <c r="X253" t="s">
        <v>279</v>
      </c>
      <c r="Y253" t="s">
        <v>280</v>
      </c>
      <c r="Z253" t="s">
        <v>375</v>
      </c>
      <c r="AA253" t="s">
        <v>434</v>
      </c>
      <c r="AB253" t="s">
        <v>283</v>
      </c>
      <c r="AC253" s="21" t="s">
        <v>2268</v>
      </c>
      <c r="AD253" t="s">
        <v>294</v>
      </c>
      <c r="AE253" t="s">
        <v>1110</v>
      </c>
      <c r="AF253" t="s">
        <v>1972</v>
      </c>
      <c r="AG253" t="s">
        <v>1973</v>
      </c>
      <c r="AH253" t="s">
        <v>309</v>
      </c>
      <c r="AI253" t="s">
        <v>438</v>
      </c>
      <c r="AJ253" t="str">
        <f t="shared" si="118"/>
        <v>SFVA-1-00131-EL-F-03204-E2-D2-JVFCCSJ-SD-pdf-b</v>
      </c>
      <c r="AK253" s="45" t="s">
        <v>3041</v>
      </c>
      <c r="AL253" t="str">
        <f t="shared" si="119"/>
        <v>SFVA-1-00131-EL-F-03204-E2-D2-JVFCCSJ-SD-pdf-b-MEP. FA1. Busbars. General Arrangement. Zone 4. Level +9.80.pdf</v>
      </c>
      <c r="AM253" t="s">
        <v>179</v>
      </c>
    </row>
    <row r="254" spans="1:39" x14ac:dyDescent="0.25">
      <c r="A254" t="s">
        <v>16</v>
      </c>
      <c r="B254" s="3"/>
      <c r="C254" s="3">
        <v>9</v>
      </c>
      <c r="D254" s="3" t="s">
        <v>126</v>
      </c>
      <c r="E254" s="3">
        <v>36</v>
      </c>
      <c r="F254" t="s">
        <v>279</v>
      </c>
      <c r="G254" t="s">
        <v>280</v>
      </c>
      <c r="H254" t="s">
        <v>375</v>
      </c>
      <c r="I254" t="s">
        <v>434</v>
      </c>
      <c r="J254" t="s">
        <v>283</v>
      </c>
      <c r="K254" s="21" t="s">
        <v>1194</v>
      </c>
      <c r="L254" t="s">
        <v>334</v>
      </c>
      <c r="M254" t="s">
        <v>1110</v>
      </c>
      <c r="N254" t="s">
        <v>287</v>
      </c>
      <c r="O254" t="s">
        <v>288</v>
      </c>
      <c r="P254" t="s">
        <v>309</v>
      </c>
      <c r="Q254" t="s">
        <v>331</v>
      </c>
      <c r="R254" t="str">
        <f>+_xlfn.TEXTJOIN("-",TRUE,F254:Q254)</f>
        <v>SFVA-1-00131-EL-F-04355-E3-D2-IDOM-DD-pdf-a</v>
      </c>
      <c r="S254" t="s">
        <v>1355</v>
      </c>
      <c r="T254" t="str">
        <f>+_xlfn.CONCAT(R254,"-",S254)</f>
        <v>SFVA-1-00131-EL-F-04355-E3-D2-IDOM-DD-pdf-a-MEP. (FA2). Busbars. General Arrangement. Level +16.50.pdf</v>
      </c>
      <c r="U254" t="s">
        <v>183</v>
      </c>
      <c r="V254" s="3">
        <v>9</v>
      </c>
      <c r="W254" s="3" t="s">
        <v>126</v>
      </c>
      <c r="X254" t="s">
        <v>279</v>
      </c>
      <c r="Y254" t="s">
        <v>280</v>
      </c>
      <c r="Z254" t="s">
        <v>358</v>
      </c>
      <c r="AA254" t="s">
        <v>434</v>
      </c>
      <c r="AB254" t="s">
        <v>283</v>
      </c>
      <c r="AC254" s="21" t="s">
        <v>2269</v>
      </c>
      <c r="AD254" t="s">
        <v>334</v>
      </c>
      <c r="AE254" t="s">
        <v>1110</v>
      </c>
      <c r="AF254" t="s">
        <v>1972</v>
      </c>
      <c r="AG254" t="s">
        <v>1973</v>
      </c>
      <c r="AH254" t="s">
        <v>309</v>
      </c>
      <c r="AI254" t="s">
        <v>331</v>
      </c>
      <c r="AJ254" t="str">
        <f>+_xlfn.TEXTJOIN("-",TRUE,X254:AI254)</f>
        <v>SFVA-1-00132-EL-F-03300-E3-D2-JVFCCSJ-SD-pdf-a</v>
      </c>
      <c r="AK254" s="45" t="s">
        <v>3088</v>
      </c>
      <c r="AL254" t="str">
        <f>+_xlfn.CONCAT(AJ254,"-",AK254)</f>
        <v>SFVA-1-00132-EL-F-03300-E3-D2-JVFCCSJ-SD-pdf-a-MEP. FA1. Busbars. General Arrangement. General. Level +16.50.pdf</v>
      </c>
      <c r="AM254" t="s">
        <v>183</v>
      </c>
    </row>
    <row r="255" spans="1:39" x14ac:dyDescent="0.25">
      <c r="A255" t="s">
        <v>16</v>
      </c>
      <c r="B255" s="3"/>
      <c r="C255" s="3">
        <v>9</v>
      </c>
      <c r="D255" s="3" t="s">
        <v>126</v>
      </c>
      <c r="E255" s="3">
        <v>36</v>
      </c>
      <c r="F255" t="s">
        <v>279</v>
      </c>
      <c r="G255" t="s">
        <v>280</v>
      </c>
      <c r="H255" t="s">
        <v>375</v>
      </c>
      <c r="I255" t="s">
        <v>434</v>
      </c>
      <c r="J255" t="s">
        <v>283</v>
      </c>
      <c r="K255" s="21" t="s">
        <v>1194</v>
      </c>
      <c r="L255" t="s">
        <v>334</v>
      </c>
      <c r="M255" t="s">
        <v>1110</v>
      </c>
      <c r="N255" t="s">
        <v>287</v>
      </c>
      <c r="O255" t="s">
        <v>288</v>
      </c>
      <c r="P255" t="s">
        <v>309</v>
      </c>
      <c r="Q255" t="s">
        <v>331</v>
      </c>
      <c r="R255" t="str">
        <f t="shared" ref="R255:R258" si="120">+_xlfn.TEXTJOIN("-",TRUE,F255:Q255)</f>
        <v>SFVA-1-00131-EL-F-04355-E3-D2-IDOM-DD-pdf-a</v>
      </c>
      <c r="S255" t="s">
        <v>1355</v>
      </c>
      <c r="T255" t="str">
        <f t="shared" ref="T255:T258" si="121">+_xlfn.CONCAT(R255,"-",S255)</f>
        <v>SFVA-1-00131-EL-F-04355-E3-D2-IDOM-DD-pdf-a-MEP. (FA2). Busbars. General Arrangement. Level +16.50.pdf</v>
      </c>
      <c r="U255" t="s">
        <v>183</v>
      </c>
      <c r="V255" s="3">
        <v>9</v>
      </c>
      <c r="W255" s="3" t="s">
        <v>126</v>
      </c>
      <c r="X255" t="s">
        <v>279</v>
      </c>
      <c r="Y255" t="s">
        <v>280</v>
      </c>
      <c r="Z255" t="s">
        <v>358</v>
      </c>
      <c r="AA255" t="s">
        <v>434</v>
      </c>
      <c r="AB255" t="s">
        <v>283</v>
      </c>
      <c r="AC255" s="21" t="s">
        <v>2270</v>
      </c>
      <c r="AD255" t="s">
        <v>334</v>
      </c>
      <c r="AE255" t="s">
        <v>1110</v>
      </c>
      <c r="AF255" t="s">
        <v>1972</v>
      </c>
      <c r="AG255" t="s">
        <v>1973</v>
      </c>
      <c r="AH255" t="s">
        <v>309</v>
      </c>
      <c r="AI255" t="s">
        <v>331</v>
      </c>
      <c r="AJ255" t="str">
        <f t="shared" ref="AJ255:AJ258" si="122">+_xlfn.TEXTJOIN("-",TRUE,X255:AI255)</f>
        <v>SFVA-1-00132-EL-F-03301-E3-D2-JVFCCSJ-SD-pdf-a</v>
      </c>
      <c r="AK255" s="45" t="s">
        <v>3089</v>
      </c>
      <c r="AL255" t="str">
        <f t="shared" ref="AL255:AL258" si="123">+_xlfn.CONCAT(AJ255,"-",AK255)</f>
        <v>SFVA-1-00132-EL-F-03301-E3-D2-JVFCCSJ-SD-pdf-a-MEP. FA1. Busbars. General Arrangement. Zone 1. Level +16.50.pdf</v>
      </c>
      <c r="AM255" t="s">
        <v>183</v>
      </c>
    </row>
    <row r="256" spans="1:39" x14ac:dyDescent="0.25">
      <c r="A256" t="s">
        <v>16</v>
      </c>
      <c r="B256" s="3"/>
      <c r="C256" s="3">
        <v>9</v>
      </c>
      <c r="D256" s="3" t="s">
        <v>126</v>
      </c>
      <c r="E256" s="3">
        <v>36</v>
      </c>
      <c r="F256" t="s">
        <v>279</v>
      </c>
      <c r="G256" t="s">
        <v>280</v>
      </c>
      <c r="H256" t="s">
        <v>375</v>
      </c>
      <c r="I256" t="s">
        <v>434</v>
      </c>
      <c r="J256" t="s">
        <v>283</v>
      </c>
      <c r="K256" s="21" t="s">
        <v>1194</v>
      </c>
      <c r="L256" t="s">
        <v>334</v>
      </c>
      <c r="M256" t="s">
        <v>1110</v>
      </c>
      <c r="N256" t="s">
        <v>287</v>
      </c>
      <c r="O256" t="s">
        <v>288</v>
      </c>
      <c r="P256" t="s">
        <v>309</v>
      </c>
      <c r="Q256" t="s">
        <v>331</v>
      </c>
      <c r="R256" t="str">
        <f t="shared" si="120"/>
        <v>SFVA-1-00131-EL-F-04355-E3-D2-IDOM-DD-pdf-a</v>
      </c>
      <c r="S256" t="s">
        <v>1355</v>
      </c>
      <c r="T256" t="str">
        <f t="shared" si="121"/>
        <v>SFVA-1-00131-EL-F-04355-E3-D2-IDOM-DD-pdf-a-MEP. (FA2). Busbars. General Arrangement. Level +16.50.pdf</v>
      </c>
      <c r="U256" t="s">
        <v>183</v>
      </c>
      <c r="V256" s="3">
        <v>9</v>
      </c>
      <c r="W256" s="3" t="s">
        <v>126</v>
      </c>
      <c r="X256" t="s">
        <v>279</v>
      </c>
      <c r="Y256" t="s">
        <v>280</v>
      </c>
      <c r="Z256" t="s">
        <v>358</v>
      </c>
      <c r="AA256" t="s">
        <v>434</v>
      </c>
      <c r="AB256" t="s">
        <v>283</v>
      </c>
      <c r="AC256" s="21" t="s">
        <v>2271</v>
      </c>
      <c r="AD256" t="s">
        <v>334</v>
      </c>
      <c r="AE256" t="s">
        <v>1110</v>
      </c>
      <c r="AF256" t="s">
        <v>1972</v>
      </c>
      <c r="AG256" t="s">
        <v>1973</v>
      </c>
      <c r="AH256" t="s">
        <v>309</v>
      </c>
      <c r="AI256" t="s">
        <v>331</v>
      </c>
      <c r="AJ256" t="str">
        <f t="shared" si="122"/>
        <v>SFVA-1-00132-EL-F-03302-E3-D2-JVFCCSJ-SD-pdf-a</v>
      </c>
      <c r="AK256" s="45" t="s">
        <v>3090</v>
      </c>
      <c r="AL256" t="str">
        <f t="shared" si="123"/>
        <v>SFVA-1-00132-EL-F-03302-E3-D2-JVFCCSJ-SD-pdf-a-MEP. FA1. Busbars. General Arrangement. Zone 2. Level +16.50.pdf</v>
      </c>
      <c r="AM256" t="s">
        <v>183</v>
      </c>
    </row>
    <row r="257" spans="1:39" x14ac:dyDescent="0.25">
      <c r="A257" t="s">
        <v>16</v>
      </c>
      <c r="B257" s="3"/>
      <c r="C257" s="3">
        <v>9</v>
      </c>
      <c r="D257" s="3" t="s">
        <v>126</v>
      </c>
      <c r="E257" s="3">
        <v>36</v>
      </c>
      <c r="F257" t="s">
        <v>279</v>
      </c>
      <c r="G257" t="s">
        <v>280</v>
      </c>
      <c r="H257" t="s">
        <v>375</v>
      </c>
      <c r="I257" t="s">
        <v>434</v>
      </c>
      <c r="J257" t="s">
        <v>283</v>
      </c>
      <c r="K257" s="21" t="s">
        <v>1194</v>
      </c>
      <c r="L257" t="s">
        <v>334</v>
      </c>
      <c r="M257" t="s">
        <v>1110</v>
      </c>
      <c r="N257" t="s">
        <v>287</v>
      </c>
      <c r="O257" t="s">
        <v>288</v>
      </c>
      <c r="P257" t="s">
        <v>309</v>
      </c>
      <c r="Q257" t="s">
        <v>331</v>
      </c>
      <c r="R257" t="str">
        <f t="shared" si="120"/>
        <v>SFVA-1-00131-EL-F-04355-E3-D2-IDOM-DD-pdf-a</v>
      </c>
      <c r="S257" t="s">
        <v>1355</v>
      </c>
      <c r="T257" t="str">
        <f t="shared" si="121"/>
        <v>SFVA-1-00131-EL-F-04355-E3-D2-IDOM-DD-pdf-a-MEP. (FA2). Busbars. General Arrangement. Level +16.50.pdf</v>
      </c>
      <c r="U257" t="s">
        <v>183</v>
      </c>
      <c r="V257" s="3">
        <v>9</v>
      </c>
      <c r="W257" s="3" t="s">
        <v>126</v>
      </c>
      <c r="X257" t="s">
        <v>279</v>
      </c>
      <c r="Y257" t="s">
        <v>280</v>
      </c>
      <c r="Z257" t="s">
        <v>358</v>
      </c>
      <c r="AA257" t="s">
        <v>434</v>
      </c>
      <c r="AB257" t="s">
        <v>283</v>
      </c>
      <c r="AC257" s="21" t="s">
        <v>2272</v>
      </c>
      <c r="AD257" t="s">
        <v>334</v>
      </c>
      <c r="AE257" t="s">
        <v>1110</v>
      </c>
      <c r="AF257" t="s">
        <v>1972</v>
      </c>
      <c r="AG257" t="s">
        <v>1973</v>
      </c>
      <c r="AH257" t="s">
        <v>309</v>
      </c>
      <c r="AI257" t="s">
        <v>331</v>
      </c>
      <c r="AJ257" t="str">
        <f t="shared" si="122"/>
        <v>SFVA-1-00132-EL-F-03303-E3-D2-JVFCCSJ-SD-pdf-a</v>
      </c>
      <c r="AK257" s="45" t="s">
        <v>3091</v>
      </c>
      <c r="AL257" t="str">
        <f t="shared" si="123"/>
        <v>SFVA-1-00132-EL-F-03303-E3-D2-JVFCCSJ-SD-pdf-a-MEP. FA1. Busbars. General Arrangement. Zone 3. Level +16.50.pdf</v>
      </c>
      <c r="AM257" t="s">
        <v>183</v>
      </c>
    </row>
    <row r="258" spans="1:39" x14ac:dyDescent="0.25">
      <c r="A258" t="s">
        <v>16</v>
      </c>
      <c r="B258" s="3"/>
      <c r="C258" s="3">
        <v>9</v>
      </c>
      <c r="D258" s="3" t="s">
        <v>126</v>
      </c>
      <c r="E258" s="3">
        <v>36</v>
      </c>
      <c r="F258" t="s">
        <v>279</v>
      </c>
      <c r="G258" t="s">
        <v>280</v>
      </c>
      <c r="H258" t="s">
        <v>375</v>
      </c>
      <c r="I258" t="s">
        <v>434</v>
      </c>
      <c r="J258" t="s">
        <v>283</v>
      </c>
      <c r="K258" s="21" t="s">
        <v>1194</v>
      </c>
      <c r="L258" t="s">
        <v>334</v>
      </c>
      <c r="M258" t="s">
        <v>1110</v>
      </c>
      <c r="N258" t="s">
        <v>287</v>
      </c>
      <c r="O258" t="s">
        <v>288</v>
      </c>
      <c r="P258" t="s">
        <v>309</v>
      </c>
      <c r="Q258" t="s">
        <v>331</v>
      </c>
      <c r="R258" t="str">
        <f t="shared" si="120"/>
        <v>SFVA-1-00131-EL-F-04355-E3-D2-IDOM-DD-pdf-a</v>
      </c>
      <c r="S258" t="s">
        <v>1355</v>
      </c>
      <c r="T258" t="str">
        <f t="shared" si="121"/>
        <v>SFVA-1-00131-EL-F-04355-E3-D2-IDOM-DD-pdf-a-MEP. (FA2). Busbars. General Arrangement. Level +16.50.pdf</v>
      </c>
      <c r="U258" t="s">
        <v>183</v>
      </c>
      <c r="V258" s="3">
        <v>9</v>
      </c>
      <c r="W258" s="3" t="s">
        <v>126</v>
      </c>
      <c r="X258" t="s">
        <v>279</v>
      </c>
      <c r="Y258" t="s">
        <v>280</v>
      </c>
      <c r="Z258" t="s">
        <v>358</v>
      </c>
      <c r="AA258" t="s">
        <v>434</v>
      </c>
      <c r="AB258" t="s">
        <v>283</v>
      </c>
      <c r="AC258" s="21" t="s">
        <v>2273</v>
      </c>
      <c r="AD258" t="s">
        <v>334</v>
      </c>
      <c r="AE258" t="s">
        <v>1110</v>
      </c>
      <c r="AF258" t="s">
        <v>1972</v>
      </c>
      <c r="AG258" t="s">
        <v>1973</v>
      </c>
      <c r="AH258" t="s">
        <v>309</v>
      </c>
      <c r="AI258" t="s">
        <v>331</v>
      </c>
      <c r="AJ258" t="str">
        <f t="shared" si="122"/>
        <v>SFVA-1-00132-EL-F-03304-E3-D2-JVFCCSJ-SD-pdf-a</v>
      </c>
      <c r="AK258" s="45" t="s">
        <v>3092</v>
      </c>
      <c r="AL258" t="str">
        <f t="shared" si="123"/>
        <v>SFVA-1-00132-EL-F-03304-E3-D2-JVFCCSJ-SD-pdf-a-MEP. FA1. Busbars. General Arrangement. Zone 4. Level +16.50.pdf</v>
      </c>
      <c r="AM258" t="s">
        <v>183</v>
      </c>
    </row>
    <row r="259" spans="1:39" x14ac:dyDescent="0.25">
      <c r="A259" t="s">
        <v>16</v>
      </c>
      <c r="B259" s="3"/>
      <c r="C259" s="3">
        <v>10</v>
      </c>
      <c r="D259" s="3" t="s">
        <v>122</v>
      </c>
      <c r="E259" s="3">
        <v>40</v>
      </c>
      <c r="F259" t="s">
        <v>279</v>
      </c>
      <c r="G259" t="s">
        <v>280</v>
      </c>
      <c r="H259" t="s">
        <v>375</v>
      </c>
      <c r="I259" t="s">
        <v>434</v>
      </c>
      <c r="J259" t="s">
        <v>283</v>
      </c>
      <c r="K259" t="s">
        <v>1194</v>
      </c>
      <c r="L259" t="s">
        <v>334</v>
      </c>
      <c r="M259" t="s">
        <v>1110</v>
      </c>
      <c r="N259" t="s">
        <v>287</v>
      </c>
      <c r="O259" t="s">
        <v>288</v>
      </c>
      <c r="P259" t="s">
        <v>309</v>
      </c>
      <c r="Q259" t="s">
        <v>438</v>
      </c>
      <c r="R259" t="str">
        <f>+_xlfn.TEXTJOIN("-",TRUE,F259:Q259)</f>
        <v>SFVA-1-00131-EL-F-04355-E3-D2-IDOM-DD-pdf-b</v>
      </c>
      <c r="S259" t="s">
        <v>1341</v>
      </c>
      <c r="T259" t="str">
        <f>+_xlfn.CONCAT(R259,"-",S259)</f>
        <v>SFVA-1-00131-EL-F-04355-E3-D2-IDOM-DD-pdf-b-MEP. (FA1). Busbars. General Arrangement. Sections.pdf</v>
      </c>
      <c r="U259" t="s">
        <v>179</v>
      </c>
      <c r="V259" s="3" t="s">
        <v>262</v>
      </c>
      <c r="W259" s="3" t="s">
        <v>262</v>
      </c>
      <c r="X259" t="s">
        <v>262</v>
      </c>
      <c r="Y259" t="s">
        <v>262</v>
      </c>
      <c r="Z259" t="s">
        <v>262</v>
      </c>
      <c r="AA259" t="s">
        <v>262</v>
      </c>
      <c r="AB259" t="s">
        <v>262</v>
      </c>
      <c r="AC259" s="21" t="s">
        <v>262</v>
      </c>
      <c r="AD259" t="s">
        <v>262</v>
      </c>
      <c r="AE259" t="s">
        <v>262</v>
      </c>
      <c r="AF259" t="s">
        <v>262</v>
      </c>
      <c r="AG259" t="s">
        <v>262</v>
      </c>
      <c r="AH259" t="s">
        <v>262</v>
      </c>
      <c r="AI259" t="s">
        <v>262</v>
      </c>
      <c r="AJ259" t="s">
        <v>262</v>
      </c>
      <c r="AK259" t="s">
        <v>262</v>
      </c>
      <c r="AL259" t="s">
        <v>262</v>
      </c>
      <c r="AM259" t="s">
        <v>262</v>
      </c>
    </row>
    <row r="260" spans="1:39" x14ac:dyDescent="0.25">
      <c r="A260" t="s">
        <v>16</v>
      </c>
      <c r="B260" s="3"/>
      <c r="C260" s="3">
        <v>3</v>
      </c>
      <c r="D260" s="3" t="s">
        <v>123</v>
      </c>
      <c r="E260" s="3">
        <v>12</v>
      </c>
      <c r="F260" t="s">
        <v>279</v>
      </c>
      <c r="G260" t="s">
        <v>280</v>
      </c>
      <c r="H260" t="s">
        <v>375</v>
      </c>
      <c r="I260" t="s">
        <v>434</v>
      </c>
      <c r="J260" t="s">
        <v>283</v>
      </c>
      <c r="K260" t="s">
        <v>1195</v>
      </c>
      <c r="L260" t="s">
        <v>285</v>
      </c>
      <c r="M260" t="s">
        <v>1113</v>
      </c>
      <c r="N260" t="s">
        <v>287</v>
      </c>
      <c r="O260" t="s">
        <v>288</v>
      </c>
      <c r="P260" t="s">
        <v>309</v>
      </c>
      <c r="Q260" t="s">
        <v>331</v>
      </c>
      <c r="R260" t="str">
        <f>+_xlfn.TEXTJOIN("-",TRUE,F260:Q260)</f>
        <v>SFVA-1-00131-EL-F-04383-EG-G4-IDOM-DD-pdf-a</v>
      </c>
      <c r="S260" t="s">
        <v>1342</v>
      </c>
      <c r="T260" t="str">
        <f>+_xlfn.CONCAT(R260,"-",S260)</f>
        <v>SFVA-1-00131-EL-F-04383-EG-G4-IDOM-DD-pdf-a-MEP. FA1 Building. Aerial earthing grid. Ground floor +0,00.pdf</v>
      </c>
      <c r="U260" t="s">
        <v>180</v>
      </c>
      <c r="V260" s="3">
        <v>1</v>
      </c>
      <c r="W260" s="3" t="s">
        <v>123</v>
      </c>
      <c r="X260" t="s">
        <v>279</v>
      </c>
      <c r="Y260" t="s">
        <v>280</v>
      </c>
      <c r="Z260" t="s">
        <v>375</v>
      </c>
      <c r="AA260" t="s">
        <v>434</v>
      </c>
      <c r="AB260" t="s">
        <v>283</v>
      </c>
      <c r="AC260" s="21" t="s">
        <v>2020</v>
      </c>
      <c r="AD260" t="s">
        <v>285</v>
      </c>
      <c r="AE260" t="s">
        <v>1113</v>
      </c>
      <c r="AF260" t="s">
        <v>1972</v>
      </c>
      <c r="AG260" t="s">
        <v>1973</v>
      </c>
      <c r="AH260" t="s">
        <v>309</v>
      </c>
      <c r="AI260" t="s">
        <v>331</v>
      </c>
      <c r="AJ260" t="str">
        <f>+_xlfn.TEXTJOIN("-",TRUE,X260:AI260)</f>
        <v>SFVA-1-00131-EL-F-01000-EG-G4-JVFCCSJ-SD-pdf-a</v>
      </c>
      <c r="AK260" s="46" t="s">
        <v>2956</v>
      </c>
      <c r="AL260" t="str">
        <f>+_xlfn.CONCAT(AJ260,"-",AK260)</f>
        <v>SFVA-1-00131-EL-F-01000-EG-G4-JVFCCSJ-SD-pdf-a-MEP. FA1 Building. Aerial earthing grid. General. Ground floor +0,00.pdf</v>
      </c>
      <c r="AM260" t="s">
        <v>180</v>
      </c>
    </row>
    <row r="261" spans="1:39" x14ac:dyDescent="0.25">
      <c r="A261" t="s">
        <v>16</v>
      </c>
      <c r="B261" s="3"/>
      <c r="C261" s="3">
        <v>3</v>
      </c>
      <c r="D261" s="3" t="s">
        <v>123</v>
      </c>
      <c r="E261" s="3">
        <v>12</v>
      </c>
      <c r="F261" t="s">
        <v>279</v>
      </c>
      <c r="G261" t="s">
        <v>280</v>
      </c>
      <c r="H261" t="s">
        <v>375</v>
      </c>
      <c r="I261" t="s">
        <v>434</v>
      </c>
      <c r="J261" t="s">
        <v>283</v>
      </c>
      <c r="K261" t="s">
        <v>1195</v>
      </c>
      <c r="L261" t="s">
        <v>285</v>
      </c>
      <c r="M261" t="s">
        <v>1113</v>
      </c>
      <c r="N261" t="s">
        <v>287</v>
      </c>
      <c r="O261" t="s">
        <v>288</v>
      </c>
      <c r="P261" t="s">
        <v>309</v>
      </c>
      <c r="Q261" t="s">
        <v>331</v>
      </c>
      <c r="R261" t="str">
        <f t="shared" ref="R261:R264" si="124">+_xlfn.TEXTJOIN("-",TRUE,F261:Q261)</f>
        <v>SFVA-1-00131-EL-F-04383-EG-G4-IDOM-DD-pdf-a</v>
      </c>
      <c r="S261" t="s">
        <v>1342</v>
      </c>
      <c r="T261" t="str">
        <f t="shared" ref="T261:T264" si="125">+_xlfn.CONCAT(R261,"-",S261)</f>
        <v>SFVA-1-00131-EL-F-04383-EG-G4-IDOM-DD-pdf-a-MEP. FA1 Building. Aerial earthing grid. Ground floor +0,00.pdf</v>
      </c>
      <c r="U261" t="s">
        <v>180</v>
      </c>
      <c r="V261" s="3">
        <v>1</v>
      </c>
      <c r="W261" s="3" t="s">
        <v>123</v>
      </c>
      <c r="X261" t="s">
        <v>279</v>
      </c>
      <c r="Y261" t="s">
        <v>280</v>
      </c>
      <c r="Z261" t="s">
        <v>375</v>
      </c>
      <c r="AA261" t="s">
        <v>434</v>
      </c>
      <c r="AB261" t="s">
        <v>283</v>
      </c>
      <c r="AC261" s="21" t="s">
        <v>2021</v>
      </c>
      <c r="AD261" t="s">
        <v>285</v>
      </c>
      <c r="AE261" t="s">
        <v>1113</v>
      </c>
      <c r="AF261" t="s">
        <v>1972</v>
      </c>
      <c r="AG261" t="s">
        <v>1973</v>
      </c>
      <c r="AH261" t="s">
        <v>309</v>
      </c>
      <c r="AI261" t="s">
        <v>331</v>
      </c>
      <c r="AJ261" t="str">
        <f t="shared" ref="AJ261:AJ264" si="126">+_xlfn.TEXTJOIN("-",TRUE,X261:AI261)</f>
        <v>SFVA-1-00131-EL-F-01001-EG-G4-JVFCCSJ-SD-pdf-a</v>
      </c>
      <c r="AK261" s="46" t="s">
        <v>2957</v>
      </c>
      <c r="AL261" t="str">
        <f t="shared" ref="AL261:AL264" si="127">+_xlfn.CONCAT(AJ261,"-",AK261)</f>
        <v>SFVA-1-00131-EL-F-01001-EG-G4-JVFCCSJ-SD-pdf-a-MEP. FA1 Building. Aerial earthing grid. Zone 1. Ground floor +0,00.pdf</v>
      </c>
      <c r="AM261" t="s">
        <v>180</v>
      </c>
    </row>
    <row r="262" spans="1:39" x14ac:dyDescent="0.25">
      <c r="A262" t="s">
        <v>16</v>
      </c>
      <c r="B262" s="3"/>
      <c r="C262" s="3">
        <v>3</v>
      </c>
      <c r="D262" s="3" t="s">
        <v>123</v>
      </c>
      <c r="E262" s="3">
        <v>12</v>
      </c>
      <c r="F262" t="s">
        <v>279</v>
      </c>
      <c r="G262" t="s">
        <v>280</v>
      </c>
      <c r="H262" t="s">
        <v>375</v>
      </c>
      <c r="I262" t="s">
        <v>434</v>
      </c>
      <c r="J262" t="s">
        <v>283</v>
      </c>
      <c r="K262" t="s">
        <v>1195</v>
      </c>
      <c r="L262" t="s">
        <v>285</v>
      </c>
      <c r="M262" t="s">
        <v>1113</v>
      </c>
      <c r="N262" t="s">
        <v>287</v>
      </c>
      <c r="O262" t="s">
        <v>288</v>
      </c>
      <c r="P262" t="s">
        <v>309</v>
      </c>
      <c r="Q262" t="s">
        <v>331</v>
      </c>
      <c r="R262" t="str">
        <f t="shared" si="124"/>
        <v>SFVA-1-00131-EL-F-04383-EG-G4-IDOM-DD-pdf-a</v>
      </c>
      <c r="S262" t="s">
        <v>1342</v>
      </c>
      <c r="T262" t="str">
        <f t="shared" si="125"/>
        <v>SFVA-1-00131-EL-F-04383-EG-G4-IDOM-DD-pdf-a-MEP. FA1 Building. Aerial earthing grid. Ground floor +0,00.pdf</v>
      </c>
      <c r="U262" t="s">
        <v>180</v>
      </c>
      <c r="V262" s="3">
        <v>1</v>
      </c>
      <c r="W262" s="3" t="s">
        <v>123</v>
      </c>
      <c r="X262" t="s">
        <v>279</v>
      </c>
      <c r="Y262" t="s">
        <v>280</v>
      </c>
      <c r="Z262" t="s">
        <v>375</v>
      </c>
      <c r="AA262" t="s">
        <v>434</v>
      </c>
      <c r="AB262" t="s">
        <v>283</v>
      </c>
      <c r="AC262" s="21" t="s">
        <v>2022</v>
      </c>
      <c r="AD262" t="s">
        <v>285</v>
      </c>
      <c r="AE262" t="s">
        <v>1113</v>
      </c>
      <c r="AF262" t="s">
        <v>1972</v>
      </c>
      <c r="AG262" t="s">
        <v>1973</v>
      </c>
      <c r="AH262" t="s">
        <v>309</v>
      </c>
      <c r="AI262" t="s">
        <v>331</v>
      </c>
      <c r="AJ262" t="str">
        <f t="shared" si="126"/>
        <v>SFVA-1-00131-EL-F-01002-EG-G4-JVFCCSJ-SD-pdf-a</v>
      </c>
      <c r="AK262" s="46" t="s">
        <v>2958</v>
      </c>
      <c r="AL262" t="str">
        <f t="shared" si="127"/>
        <v>SFVA-1-00131-EL-F-01002-EG-G4-JVFCCSJ-SD-pdf-a-MEP. FA1 Building. Aerial earthing grid. Zone 2. Ground floor +0,00.pdf</v>
      </c>
      <c r="AM262" t="s">
        <v>180</v>
      </c>
    </row>
    <row r="263" spans="1:39" x14ac:dyDescent="0.25">
      <c r="A263" t="s">
        <v>16</v>
      </c>
      <c r="B263" s="3"/>
      <c r="C263" s="3">
        <v>3</v>
      </c>
      <c r="D263" s="3" t="s">
        <v>123</v>
      </c>
      <c r="E263" s="3">
        <v>12</v>
      </c>
      <c r="F263" t="s">
        <v>279</v>
      </c>
      <c r="G263" t="s">
        <v>280</v>
      </c>
      <c r="H263" t="s">
        <v>375</v>
      </c>
      <c r="I263" t="s">
        <v>434</v>
      </c>
      <c r="J263" t="s">
        <v>283</v>
      </c>
      <c r="K263" t="s">
        <v>1195</v>
      </c>
      <c r="L263" t="s">
        <v>285</v>
      </c>
      <c r="M263" t="s">
        <v>1113</v>
      </c>
      <c r="N263" t="s">
        <v>287</v>
      </c>
      <c r="O263" t="s">
        <v>288</v>
      </c>
      <c r="P263" t="s">
        <v>309</v>
      </c>
      <c r="Q263" t="s">
        <v>331</v>
      </c>
      <c r="R263" t="str">
        <f t="shared" si="124"/>
        <v>SFVA-1-00131-EL-F-04383-EG-G4-IDOM-DD-pdf-a</v>
      </c>
      <c r="S263" t="s">
        <v>1342</v>
      </c>
      <c r="T263" t="str">
        <f t="shared" si="125"/>
        <v>SFVA-1-00131-EL-F-04383-EG-G4-IDOM-DD-pdf-a-MEP. FA1 Building. Aerial earthing grid. Ground floor +0,00.pdf</v>
      </c>
      <c r="U263" t="s">
        <v>180</v>
      </c>
      <c r="V263" s="3">
        <v>1</v>
      </c>
      <c r="W263" s="3" t="s">
        <v>123</v>
      </c>
      <c r="X263" t="s">
        <v>279</v>
      </c>
      <c r="Y263" t="s">
        <v>280</v>
      </c>
      <c r="Z263" t="s">
        <v>375</v>
      </c>
      <c r="AA263" t="s">
        <v>434</v>
      </c>
      <c r="AB263" t="s">
        <v>283</v>
      </c>
      <c r="AC263" s="21" t="s">
        <v>2023</v>
      </c>
      <c r="AD263" t="s">
        <v>285</v>
      </c>
      <c r="AE263" t="s">
        <v>1113</v>
      </c>
      <c r="AF263" t="s">
        <v>1972</v>
      </c>
      <c r="AG263" t="s">
        <v>1973</v>
      </c>
      <c r="AH263" t="s">
        <v>309</v>
      </c>
      <c r="AI263" t="s">
        <v>331</v>
      </c>
      <c r="AJ263" t="str">
        <f t="shared" si="126"/>
        <v>SFVA-1-00131-EL-F-01003-EG-G4-JVFCCSJ-SD-pdf-a</v>
      </c>
      <c r="AK263" s="46" t="s">
        <v>2959</v>
      </c>
      <c r="AL263" t="str">
        <f t="shared" si="127"/>
        <v>SFVA-1-00131-EL-F-01003-EG-G4-JVFCCSJ-SD-pdf-a-MEP. FA1 Building. Aerial earthing grid. Zone 3. Ground floor +0,00.pdf</v>
      </c>
      <c r="AM263" t="s">
        <v>180</v>
      </c>
    </row>
    <row r="264" spans="1:39" x14ac:dyDescent="0.25">
      <c r="A264" t="s">
        <v>16</v>
      </c>
      <c r="B264" s="3"/>
      <c r="C264" s="3">
        <v>3</v>
      </c>
      <c r="D264" s="3" t="s">
        <v>123</v>
      </c>
      <c r="E264" s="3">
        <v>12</v>
      </c>
      <c r="F264" t="s">
        <v>279</v>
      </c>
      <c r="G264" t="s">
        <v>280</v>
      </c>
      <c r="H264" t="s">
        <v>375</v>
      </c>
      <c r="I264" t="s">
        <v>434</v>
      </c>
      <c r="J264" t="s">
        <v>283</v>
      </c>
      <c r="K264" t="s">
        <v>1195</v>
      </c>
      <c r="L264" t="s">
        <v>285</v>
      </c>
      <c r="M264" t="s">
        <v>1113</v>
      </c>
      <c r="N264" t="s">
        <v>287</v>
      </c>
      <c r="O264" t="s">
        <v>288</v>
      </c>
      <c r="P264" t="s">
        <v>309</v>
      </c>
      <c r="Q264" t="s">
        <v>331</v>
      </c>
      <c r="R264" t="str">
        <f t="shared" si="124"/>
        <v>SFVA-1-00131-EL-F-04383-EG-G4-IDOM-DD-pdf-a</v>
      </c>
      <c r="S264" t="s">
        <v>1342</v>
      </c>
      <c r="T264" t="str">
        <f t="shared" si="125"/>
        <v>SFVA-1-00131-EL-F-04383-EG-G4-IDOM-DD-pdf-a-MEP. FA1 Building. Aerial earthing grid. Ground floor +0,00.pdf</v>
      </c>
      <c r="U264" t="s">
        <v>180</v>
      </c>
      <c r="V264" s="3">
        <v>1</v>
      </c>
      <c r="W264" s="3" t="s">
        <v>123</v>
      </c>
      <c r="X264" t="s">
        <v>279</v>
      </c>
      <c r="Y264" t="s">
        <v>280</v>
      </c>
      <c r="Z264" t="s">
        <v>375</v>
      </c>
      <c r="AA264" t="s">
        <v>434</v>
      </c>
      <c r="AB264" t="s">
        <v>283</v>
      </c>
      <c r="AC264" s="21" t="s">
        <v>2024</v>
      </c>
      <c r="AD264" t="s">
        <v>285</v>
      </c>
      <c r="AE264" t="s">
        <v>1113</v>
      </c>
      <c r="AF264" t="s">
        <v>1972</v>
      </c>
      <c r="AG264" t="s">
        <v>1973</v>
      </c>
      <c r="AH264" t="s">
        <v>309</v>
      </c>
      <c r="AI264" t="s">
        <v>331</v>
      </c>
      <c r="AJ264" t="str">
        <f t="shared" si="126"/>
        <v>SFVA-1-00131-EL-F-01004-EG-G4-JVFCCSJ-SD-pdf-a</v>
      </c>
      <c r="AK264" s="46" t="s">
        <v>2960</v>
      </c>
      <c r="AL264" t="str">
        <f t="shared" si="127"/>
        <v>SFVA-1-00131-EL-F-01004-EG-G4-JVFCCSJ-SD-pdf-a-MEP. FA1 Building. Aerial earthing grid. Zone 4. Ground floor +0,00.pdf</v>
      </c>
      <c r="AM264" t="s">
        <v>180</v>
      </c>
    </row>
    <row r="265" spans="1:39" x14ac:dyDescent="0.25">
      <c r="A265" t="s">
        <v>16</v>
      </c>
      <c r="B265" s="3"/>
      <c r="C265" s="3">
        <v>2</v>
      </c>
      <c r="D265" s="3" t="s">
        <v>123</v>
      </c>
      <c r="E265" s="3">
        <v>8</v>
      </c>
      <c r="F265" t="s">
        <v>279</v>
      </c>
      <c r="G265" t="s">
        <v>280</v>
      </c>
      <c r="H265" t="s">
        <v>375</v>
      </c>
      <c r="I265" t="s">
        <v>434</v>
      </c>
      <c r="J265" t="s">
        <v>283</v>
      </c>
      <c r="K265" t="s">
        <v>1196</v>
      </c>
      <c r="L265" t="s">
        <v>292</v>
      </c>
      <c r="M265" t="s">
        <v>1113</v>
      </c>
      <c r="N265" t="s">
        <v>287</v>
      </c>
      <c r="O265" t="s">
        <v>288</v>
      </c>
      <c r="P265" t="s">
        <v>309</v>
      </c>
      <c r="Q265" t="s">
        <v>331</v>
      </c>
      <c r="R265" t="str">
        <f>+_xlfn.TEXTJOIN("-",TRUE,F265:Q265)</f>
        <v>SFVA-1-00131-EL-F-04404-E1-G4-IDOM-DD-pdf-a</v>
      </c>
      <c r="S265" t="s">
        <v>1343</v>
      </c>
      <c r="T265" t="str">
        <f>+_xlfn.CONCAT(R265,"-",S265)</f>
        <v>SFVA-1-00131-EL-F-04404-E1-G4-IDOM-DD-pdf-a-MEP. FA1 Building. Aerial earthing grid. Level +4,90.pdf</v>
      </c>
      <c r="U265" t="s">
        <v>180</v>
      </c>
      <c r="V265" s="3">
        <v>1</v>
      </c>
      <c r="W265" s="3" t="s">
        <v>123</v>
      </c>
      <c r="X265" t="s">
        <v>279</v>
      </c>
      <c r="Y265" t="s">
        <v>280</v>
      </c>
      <c r="Z265" t="s">
        <v>375</v>
      </c>
      <c r="AA265" t="s">
        <v>434</v>
      </c>
      <c r="AB265" t="s">
        <v>283</v>
      </c>
      <c r="AC265" s="21" t="s">
        <v>2025</v>
      </c>
      <c r="AD265" t="s">
        <v>292</v>
      </c>
      <c r="AE265" t="s">
        <v>1113</v>
      </c>
      <c r="AF265" t="s">
        <v>1972</v>
      </c>
      <c r="AG265" t="s">
        <v>1973</v>
      </c>
      <c r="AH265" t="s">
        <v>309</v>
      </c>
      <c r="AI265" t="s">
        <v>331</v>
      </c>
      <c r="AJ265" t="str">
        <f>+_xlfn.TEXTJOIN("-",TRUE,X265:AI265)</f>
        <v>SFVA-1-00131-EL-F-01100-E1-G4-JVFCCSJ-SD-pdf-a</v>
      </c>
      <c r="AK265" s="46" t="s">
        <v>2961</v>
      </c>
      <c r="AL265" t="str">
        <f>+_xlfn.CONCAT(AJ265,"-",AK265)</f>
        <v>SFVA-1-00131-EL-F-01100-E1-G4-JVFCCSJ-SD-pdf-a-MEP. FA1 Building. Aerial earthing grid. General. Level +4,90.pdf</v>
      </c>
      <c r="AM265" t="s">
        <v>180</v>
      </c>
    </row>
    <row r="266" spans="1:39" x14ac:dyDescent="0.25">
      <c r="A266" t="s">
        <v>16</v>
      </c>
      <c r="B266" s="3"/>
      <c r="C266" s="3">
        <v>2</v>
      </c>
      <c r="D266" s="3" t="s">
        <v>123</v>
      </c>
      <c r="E266" s="3">
        <v>8</v>
      </c>
      <c r="F266" t="s">
        <v>279</v>
      </c>
      <c r="G266" t="s">
        <v>280</v>
      </c>
      <c r="H266" t="s">
        <v>375</v>
      </c>
      <c r="I266" t="s">
        <v>434</v>
      </c>
      <c r="J266" t="s">
        <v>283</v>
      </c>
      <c r="K266" t="s">
        <v>1196</v>
      </c>
      <c r="L266" t="s">
        <v>292</v>
      </c>
      <c r="M266" t="s">
        <v>1113</v>
      </c>
      <c r="N266" t="s">
        <v>287</v>
      </c>
      <c r="O266" t="s">
        <v>288</v>
      </c>
      <c r="P266" t="s">
        <v>309</v>
      </c>
      <c r="Q266" t="s">
        <v>331</v>
      </c>
      <c r="R266" t="str">
        <f t="shared" ref="R266:R269" si="128">+_xlfn.TEXTJOIN("-",TRUE,F266:Q266)</f>
        <v>SFVA-1-00131-EL-F-04404-E1-G4-IDOM-DD-pdf-a</v>
      </c>
      <c r="S266" t="s">
        <v>1343</v>
      </c>
      <c r="T266" t="str">
        <f t="shared" ref="T266:T269" si="129">+_xlfn.CONCAT(R266,"-",S266)</f>
        <v>SFVA-1-00131-EL-F-04404-E1-G4-IDOM-DD-pdf-a-MEP. FA1 Building. Aerial earthing grid. Level +4,90.pdf</v>
      </c>
      <c r="U266" t="s">
        <v>180</v>
      </c>
      <c r="V266" s="3">
        <v>1</v>
      </c>
      <c r="W266" s="3" t="s">
        <v>123</v>
      </c>
      <c r="X266" t="s">
        <v>279</v>
      </c>
      <c r="Y266" t="s">
        <v>280</v>
      </c>
      <c r="Z266" t="s">
        <v>375</v>
      </c>
      <c r="AA266" t="s">
        <v>434</v>
      </c>
      <c r="AB266" t="s">
        <v>283</v>
      </c>
      <c r="AC266" s="21" t="s">
        <v>2026</v>
      </c>
      <c r="AD266" t="s">
        <v>292</v>
      </c>
      <c r="AE266" t="s">
        <v>1113</v>
      </c>
      <c r="AF266" t="s">
        <v>1972</v>
      </c>
      <c r="AG266" t="s">
        <v>1973</v>
      </c>
      <c r="AH266" t="s">
        <v>309</v>
      </c>
      <c r="AI266" t="s">
        <v>331</v>
      </c>
      <c r="AJ266" t="str">
        <f t="shared" ref="AJ266:AJ269" si="130">+_xlfn.TEXTJOIN("-",TRUE,X266:AI266)</f>
        <v>SFVA-1-00131-EL-F-01101-E1-G4-JVFCCSJ-SD-pdf-a</v>
      </c>
      <c r="AK266" s="46" t="s">
        <v>2962</v>
      </c>
      <c r="AL266" t="str">
        <f t="shared" ref="AL266:AL269" si="131">+_xlfn.CONCAT(AJ266,"-",AK266)</f>
        <v>SFVA-1-00131-EL-F-01101-E1-G4-JVFCCSJ-SD-pdf-a-MEP. FA1 Building. Aerial earthing grid. Zone 1. Level +4,90.pdf</v>
      </c>
      <c r="AM266" t="s">
        <v>180</v>
      </c>
    </row>
    <row r="267" spans="1:39" x14ac:dyDescent="0.25">
      <c r="A267" t="s">
        <v>16</v>
      </c>
      <c r="B267" s="3"/>
      <c r="C267" s="3">
        <v>2</v>
      </c>
      <c r="D267" s="3" t="s">
        <v>123</v>
      </c>
      <c r="E267" s="3">
        <v>8</v>
      </c>
      <c r="F267" t="s">
        <v>279</v>
      </c>
      <c r="G267" t="s">
        <v>280</v>
      </c>
      <c r="H267" t="s">
        <v>375</v>
      </c>
      <c r="I267" t="s">
        <v>434</v>
      </c>
      <c r="J267" t="s">
        <v>283</v>
      </c>
      <c r="K267" t="s">
        <v>1196</v>
      </c>
      <c r="L267" t="s">
        <v>292</v>
      </c>
      <c r="M267" t="s">
        <v>1113</v>
      </c>
      <c r="N267" t="s">
        <v>287</v>
      </c>
      <c r="O267" t="s">
        <v>288</v>
      </c>
      <c r="P267" t="s">
        <v>309</v>
      </c>
      <c r="Q267" t="s">
        <v>331</v>
      </c>
      <c r="R267" t="str">
        <f t="shared" si="128"/>
        <v>SFVA-1-00131-EL-F-04404-E1-G4-IDOM-DD-pdf-a</v>
      </c>
      <c r="S267" t="s">
        <v>1343</v>
      </c>
      <c r="T267" t="str">
        <f t="shared" si="129"/>
        <v>SFVA-1-00131-EL-F-04404-E1-G4-IDOM-DD-pdf-a-MEP. FA1 Building. Aerial earthing grid. Level +4,90.pdf</v>
      </c>
      <c r="U267" t="s">
        <v>180</v>
      </c>
      <c r="V267" s="3">
        <v>1</v>
      </c>
      <c r="W267" s="3" t="s">
        <v>123</v>
      </c>
      <c r="X267" t="s">
        <v>279</v>
      </c>
      <c r="Y267" t="s">
        <v>280</v>
      </c>
      <c r="Z267" t="s">
        <v>375</v>
      </c>
      <c r="AA267" t="s">
        <v>434</v>
      </c>
      <c r="AB267" t="s">
        <v>283</v>
      </c>
      <c r="AC267" s="21" t="s">
        <v>2027</v>
      </c>
      <c r="AD267" t="s">
        <v>292</v>
      </c>
      <c r="AE267" t="s">
        <v>1113</v>
      </c>
      <c r="AF267" t="s">
        <v>1972</v>
      </c>
      <c r="AG267" t="s">
        <v>1973</v>
      </c>
      <c r="AH267" t="s">
        <v>309</v>
      </c>
      <c r="AI267" t="s">
        <v>331</v>
      </c>
      <c r="AJ267" t="str">
        <f t="shared" si="130"/>
        <v>SFVA-1-00131-EL-F-01102-E1-G4-JVFCCSJ-SD-pdf-a</v>
      </c>
      <c r="AK267" s="46" t="s">
        <v>2963</v>
      </c>
      <c r="AL267" t="str">
        <f t="shared" si="131"/>
        <v>SFVA-1-00131-EL-F-01102-E1-G4-JVFCCSJ-SD-pdf-a-MEP. FA1 Building. Aerial earthing grid. Zone 2. Level +4,90.pdf</v>
      </c>
      <c r="AM267" t="s">
        <v>180</v>
      </c>
    </row>
    <row r="268" spans="1:39" x14ac:dyDescent="0.25">
      <c r="A268" t="s">
        <v>16</v>
      </c>
      <c r="B268" s="3"/>
      <c r="C268" s="3">
        <v>2</v>
      </c>
      <c r="D268" s="3" t="s">
        <v>123</v>
      </c>
      <c r="E268" s="3">
        <v>8</v>
      </c>
      <c r="F268" t="s">
        <v>279</v>
      </c>
      <c r="G268" t="s">
        <v>280</v>
      </c>
      <c r="H268" t="s">
        <v>375</v>
      </c>
      <c r="I268" t="s">
        <v>434</v>
      </c>
      <c r="J268" t="s">
        <v>283</v>
      </c>
      <c r="K268" t="s">
        <v>1196</v>
      </c>
      <c r="L268" t="s">
        <v>292</v>
      </c>
      <c r="M268" t="s">
        <v>1113</v>
      </c>
      <c r="N268" t="s">
        <v>287</v>
      </c>
      <c r="O268" t="s">
        <v>288</v>
      </c>
      <c r="P268" t="s">
        <v>309</v>
      </c>
      <c r="Q268" t="s">
        <v>331</v>
      </c>
      <c r="R268" t="str">
        <f t="shared" si="128"/>
        <v>SFVA-1-00131-EL-F-04404-E1-G4-IDOM-DD-pdf-a</v>
      </c>
      <c r="S268" t="s">
        <v>1343</v>
      </c>
      <c r="T268" t="str">
        <f t="shared" si="129"/>
        <v>SFVA-1-00131-EL-F-04404-E1-G4-IDOM-DD-pdf-a-MEP. FA1 Building. Aerial earthing grid. Level +4,90.pdf</v>
      </c>
      <c r="U268" t="s">
        <v>180</v>
      </c>
      <c r="V268" s="3">
        <v>1</v>
      </c>
      <c r="W268" s="3" t="s">
        <v>123</v>
      </c>
      <c r="X268" t="s">
        <v>279</v>
      </c>
      <c r="Y268" t="s">
        <v>280</v>
      </c>
      <c r="Z268" t="s">
        <v>375</v>
      </c>
      <c r="AA268" t="s">
        <v>434</v>
      </c>
      <c r="AB268" t="s">
        <v>283</v>
      </c>
      <c r="AC268" s="21" t="s">
        <v>2028</v>
      </c>
      <c r="AD268" t="s">
        <v>292</v>
      </c>
      <c r="AE268" t="s">
        <v>1113</v>
      </c>
      <c r="AF268" t="s">
        <v>1972</v>
      </c>
      <c r="AG268" t="s">
        <v>1973</v>
      </c>
      <c r="AH268" t="s">
        <v>309</v>
      </c>
      <c r="AI268" t="s">
        <v>331</v>
      </c>
      <c r="AJ268" t="str">
        <f t="shared" si="130"/>
        <v>SFVA-1-00131-EL-F-01103-E1-G4-JVFCCSJ-SD-pdf-a</v>
      </c>
      <c r="AK268" s="46" t="s">
        <v>2964</v>
      </c>
      <c r="AL268" t="str">
        <f t="shared" si="131"/>
        <v>SFVA-1-00131-EL-F-01103-E1-G4-JVFCCSJ-SD-pdf-a-MEP. FA1 Building. Aerial earthing grid. Zone 3. Level +4,90.pdf</v>
      </c>
      <c r="AM268" t="s">
        <v>180</v>
      </c>
    </row>
    <row r="269" spans="1:39" x14ac:dyDescent="0.25">
      <c r="A269" t="s">
        <v>16</v>
      </c>
      <c r="B269" s="3"/>
      <c r="C269" s="3">
        <v>2</v>
      </c>
      <c r="D269" s="3" t="s">
        <v>123</v>
      </c>
      <c r="E269" s="3">
        <v>8</v>
      </c>
      <c r="F269" t="s">
        <v>279</v>
      </c>
      <c r="G269" t="s">
        <v>280</v>
      </c>
      <c r="H269" t="s">
        <v>375</v>
      </c>
      <c r="I269" t="s">
        <v>434</v>
      </c>
      <c r="J269" t="s">
        <v>283</v>
      </c>
      <c r="K269" t="s">
        <v>1196</v>
      </c>
      <c r="L269" t="s">
        <v>292</v>
      </c>
      <c r="M269" t="s">
        <v>1113</v>
      </c>
      <c r="N269" t="s">
        <v>287</v>
      </c>
      <c r="O269" t="s">
        <v>288</v>
      </c>
      <c r="P269" t="s">
        <v>309</v>
      </c>
      <c r="Q269" t="s">
        <v>331</v>
      </c>
      <c r="R269" t="str">
        <f t="shared" si="128"/>
        <v>SFVA-1-00131-EL-F-04404-E1-G4-IDOM-DD-pdf-a</v>
      </c>
      <c r="S269" t="s">
        <v>1343</v>
      </c>
      <c r="T269" t="str">
        <f t="shared" si="129"/>
        <v>SFVA-1-00131-EL-F-04404-E1-G4-IDOM-DD-pdf-a-MEP. FA1 Building. Aerial earthing grid. Level +4,90.pdf</v>
      </c>
      <c r="U269" t="s">
        <v>180</v>
      </c>
      <c r="V269" s="3">
        <v>1</v>
      </c>
      <c r="W269" s="3" t="s">
        <v>123</v>
      </c>
      <c r="X269" t="s">
        <v>279</v>
      </c>
      <c r="Y269" t="s">
        <v>280</v>
      </c>
      <c r="Z269" t="s">
        <v>375</v>
      </c>
      <c r="AA269" t="s">
        <v>434</v>
      </c>
      <c r="AB269" t="s">
        <v>283</v>
      </c>
      <c r="AC269" s="21" t="s">
        <v>2029</v>
      </c>
      <c r="AD269" t="s">
        <v>292</v>
      </c>
      <c r="AE269" t="s">
        <v>1113</v>
      </c>
      <c r="AF269" t="s">
        <v>1972</v>
      </c>
      <c r="AG269" t="s">
        <v>1973</v>
      </c>
      <c r="AH269" t="s">
        <v>309</v>
      </c>
      <c r="AI269" t="s">
        <v>331</v>
      </c>
      <c r="AJ269" t="str">
        <f t="shared" si="130"/>
        <v>SFVA-1-00131-EL-F-01104-E1-G4-JVFCCSJ-SD-pdf-a</v>
      </c>
      <c r="AK269" s="46" t="s">
        <v>2965</v>
      </c>
      <c r="AL269" t="str">
        <f t="shared" si="131"/>
        <v>SFVA-1-00131-EL-F-01104-E1-G4-JVFCCSJ-SD-pdf-a-MEP. FA1 Building. Aerial earthing grid. Zone 4. Level +4,90.pdf</v>
      </c>
      <c r="AM269" t="s">
        <v>180</v>
      </c>
    </row>
    <row r="270" spans="1:39" x14ac:dyDescent="0.25">
      <c r="A270" t="s">
        <v>16</v>
      </c>
      <c r="B270" s="3"/>
      <c r="C270" s="3">
        <v>3</v>
      </c>
      <c r="D270" s="3" t="s">
        <v>123</v>
      </c>
      <c r="E270" s="3">
        <v>12</v>
      </c>
      <c r="F270" t="s">
        <v>279</v>
      </c>
      <c r="G270" t="s">
        <v>280</v>
      </c>
      <c r="H270" t="s">
        <v>375</v>
      </c>
      <c r="I270" t="s">
        <v>434</v>
      </c>
      <c r="J270" t="s">
        <v>283</v>
      </c>
      <c r="K270" t="s">
        <v>1197</v>
      </c>
      <c r="L270" t="s">
        <v>294</v>
      </c>
      <c r="M270" t="s">
        <v>1113</v>
      </c>
      <c r="N270" t="s">
        <v>287</v>
      </c>
      <c r="O270" t="s">
        <v>288</v>
      </c>
      <c r="P270" t="s">
        <v>309</v>
      </c>
      <c r="Q270" t="s">
        <v>331</v>
      </c>
      <c r="R270" t="str">
        <f>+_xlfn.TEXTJOIN("-",TRUE,F270:Q270)</f>
        <v>SFVA-1-00131-EL-F-04405-E2-G4-IDOM-DD-pdf-a</v>
      </c>
      <c r="S270" t="s">
        <v>1344</v>
      </c>
      <c r="T270" t="str">
        <f>+_xlfn.CONCAT(R270,"-",S270)</f>
        <v>SFVA-1-00131-EL-F-04405-E2-G4-IDOM-DD-pdf-a-MEP. FA1 Building. Aerial earthing grid. Level +9,80.pdf</v>
      </c>
      <c r="U270" t="s">
        <v>180</v>
      </c>
      <c r="V270" s="3">
        <v>1</v>
      </c>
      <c r="W270" s="3" t="s">
        <v>123</v>
      </c>
      <c r="X270" t="s">
        <v>279</v>
      </c>
      <c r="Y270" t="s">
        <v>280</v>
      </c>
      <c r="Z270" t="s">
        <v>375</v>
      </c>
      <c r="AA270" t="s">
        <v>434</v>
      </c>
      <c r="AB270" t="s">
        <v>283</v>
      </c>
      <c r="AC270" s="21" t="s">
        <v>2244</v>
      </c>
      <c r="AD270" t="s">
        <v>294</v>
      </c>
      <c r="AE270" t="s">
        <v>1113</v>
      </c>
      <c r="AF270" t="s">
        <v>1972</v>
      </c>
      <c r="AG270" t="s">
        <v>1973</v>
      </c>
      <c r="AH270" t="s">
        <v>309</v>
      </c>
      <c r="AI270" t="s">
        <v>331</v>
      </c>
      <c r="AJ270" t="str">
        <f>+_xlfn.TEXTJOIN("-",TRUE,X270:AI270)</f>
        <v>SFVA-1-00131-EL-F-01200-E2-G4-JVFCCSJ-SD-pdf-a</v>
      </c>
      <c r="AK270" s="46" t="s">
        <v>2966</v>
      </c>
      <c r="AL270" t="str">
        <f>+_xlfn.CONCAT(AJ270,"-",AK270)</f>
        <v>SFVA-1-00131-EL-F-01200-E2-G4-JVFCCSJ-SD-pdf-a-MEP. FA1 Building. Aerial earthing grid. General. Level +9,80.pdf</v>
      </c>
      <c r="AM270" t="s">
        <v>180</v>
      </c>
    </row>
    <row r="271" spans="1:39" x14ac:dyDescent="0.25">
      <c r="A271" t="s">
        <v>16</v>
      </c>
      <c r="B271" s="3"/>
      <c r="C271" s="3">
        <v>3</v>
      </c>
      <c r="D271" s="3" t="s">
        <v>123</v>
      </c>
      <c r="E271" s="3">
        <v>12</v>
      </c>
      <c r="F271" t="s">
        <v>279</v>
      </c>
      <c r="G271" t="s">
        <v>280</v>
      </c>
      <c r="H271" t="s">
        <v>375</v>
      </c>
      <c r="I271" t="s">
        <v>434</v>
      </c>
      <c r="J271" t="s">
        <v>283</v>
      </c>
      <c r="K271" t="s">
        <v>1197</v>
      </c>
      <c r="L271" t="s">
        <v>294</v>
      </c>
      <c r="M271" t="s">
        <v>1113</v>
      </c>
      <c r="N271" t="s">
        <v>287</v>
      </c>
      <c r="O271" t="s">
        <v>288</v>
      </c>
      <c r="P271" t="s">
        <v>309</v>
      </c>
      <c r="Q271" t="s">
        <v>331</v>
      </c>
      <c r="R271" t="str">
        <f t="shared" ref="R271:R274" si="132">+_xlfn.TEXTJOIN("-",TRUE,F271:Q271)</f>
        <v>SFVA-1-00131-EL-F-04405-E2-G4-IDOM-DD-pdf-a</v>
      </c>
      <c r="S271" t="s">
        <v>1344</v>
      </c>
      <c r="T271" t="str">
        <f t="shared" ref="T271:T274" si="133">+_xlfn.CONCAT(R271,"-",S271)</f>
        <v>SFVA-1-00131-EL-F-04405-E2-G4-IDOM-DD-pdf-a-MEP. FA1 Building. Aerial earthing grid. Level +9,80.pdf</v>
      </c>
      <c r="U271" t="s">
        <v>180</v>
      </c>
      <c r="V271" s="3">
        <v>1</v>
      </c>
      <c r="W271" s="3" t="s">
        <v>123</v>
      </c>
      <c r="X271" t="s">
        <v>279</v>
      </c>
      <c r="Y271" t="s">
        <v>280</v>
      </c>
      <c r="Z271" t="s">
        <v>375</v>
      </c>
      <c r="AA271" t="s">
        <v>434</v>
      </c>
      <c r="AB271" t="s">
        <v>283</v>
      </c>
      <c r="AC271" s="21" t="s">
        <v>2245</v>
      </c>
      <c r="AD271" t="s">
        <v>294</v>
      </c>
      <c r="AE271" t="s">
        <v>1113</v>
      </c>
      <c r="AF271" t="s">
        <v>1972</v>
      </c>
      <c r="AG271" t="s">
        <v>1973</v>
      </c>
      <c r="AH271" t="s">
        <v>309</v>
      </c>
      <c r="AI271" t="s">
        <v>331</v>
      </c>
      <c r="AJ271" t="str">
        <f t="shared" ref="AJ271:AJ274" si="134">+_xlfn.TEXTJOIN("-",TRUE,X271:AI271)</f>
        <v>SFVA-1-00131-EL-F-01201-E2-G4-JVFCCSJ-SD-pdf-a</v>
      </c>
      <c r="AK271" s="46" t="s">
        <v>2967</v>
      </c>
      <c r="AL271" t="str">
        <f t="shared" ref="AL271:AL274" si="135">+_xlfn.CONCAT(AJ271,"-",AK271)</f>
        <v>SFVA-1-00131-EL-F-01201-E2-G4-JVFCCSJ-SD-pdf-a-MEP. FA1 Building. Aerial earthing grid. Zone 1. Level +9,80.pdf</v>
      </c>
      <c r="AM271" t="s">
        <v>180</v>
      </c>
    </row>
    <row r="272" spans="1:39" x14ac:dyDescent="0.25">
      <c r="A272" t="s">
        <v>16</v>
      </c>
      <c r="B272" s="3"/>
      <c r="C272" s="3">
        <v>3</v>
      </c>
      <c r="D272" s="3" t="s">
        <v>123</v>
      </c>
      <c r="E272" s="3">
        <v>12</v>
      </c>
      <c r="F272" t="s">
        <v>279</v>
      </c>
      <c r="G272" t="s">
        <v>280</v>
      </c>
      <c r="H272" t="s">
        <v>375</v>
      </c>
      <c r="I272" t="s">
        <v>434</v>
      </c>
      <c r="J272" t="s">
        <v>283</v>
      </c>
      <c r="K272" t="s">
        <v>1197</v>
      </c>
      <c r="L272" t="s">
        <v>294</v>
      </c>
      <c r="M272" t="s">
        <v>1113</v>
      </c>
      <c r="N272" t="s">
        <v>287</v>
      </c>
      <c r="O272" t="s">
        <v>288</v>
      </c>
      <c r="P272" t="s">
        <v>309</v>
      </c>
      <c r="Q272" t="s">
        <v>331</v>
      </c>
      <c r="R272" t="str">
        <f t="shared" si="132"/>
        <v>SFVA-1-00131-EL-F-04405-E2-G4-IDOM-DD-pdf-a</v>
      </c>
      <c r="S272" t="s">
        <v>1344</v>
      </c>
      <c r="T272" t="str">
        <f t="shared" si="133"/>
        <v>SFVA-1-00131-EL-F-04405-E2-G4-IDOM-DD-pdf-a-MEP. FA1 Building. Aerial earthing grid. Level +9,80.pdf</v>
      </c>
      <c r="U272" t="s">
        <v>180</v>
      </c>
      <c r="V272" s="3">
        <v>1</v>
      </c>
      <c r="W272" s="3" t="s">
        <v>123</v>
      </c>
      <c r="X272" t="s">
        <v>279</v>
      </c>
      <c r="Y272" t="s">
        <v>280</v>
      </c>
      <c r="Z272" t="s">
        <v>375</v>
      </c>
      <c r="AA272" t="s">
        <v>434</v>
      </c>
      <c r="AB272" t="s">
        <v>283</v>
      </c>
      <c r="AC272" s="21" t="s">
        <v>2246</v>
      </c>
      <c r="AD272" t="s">
        <v>294</v>
      </c>
      <c r="AE272" t="s">
        <v>1113</v>
      </c>
      <c r="AF272" t="s">
        <v>1972</v>
      </c>
      <c r="AG272" t="s">
        <v>1973</v>
      </c>
      <c r="AH272" t="s">
        <v>309</v>
      </c>
      <c r="AI272" t="s">
        <v>331</v>
      </c>
      <c r="AJ272" t="str">
        <f t="shared" si="134"/>
        <v>SFVA-1-00131-EL-F-01202-E2-G4-JVFCCSJ-SD-pdf-a</v>
      </c>
      <c r="AK272" s="46" t="s">
        <v>2968</v>
      </c>
      <c r="AL272" t="str">
        <f t="shared" si="135"/>
        <v>SFVA-1-00131-EL-F-01202-E2-G4-JVFCCSJ-SD-pdf-a-MEP. FA1 Building. Aerial earthing grid. Zone 2. Level +9,80.pdf</v>
      </c>
      <c r="AM272" t="s">
        <v>180</v>
      </c>
    </row>
    <row r="273" spans="1:39" x14ac:dyDescent="0.25">
      <c r="A273" t="s">
        <v>16</v>
      </c>
      <c r="B273" s="3"/>
      <c r="C273" s="3">
        <v>3</v>
      </c>
      <c r="D273" s="3" t="s">
        <v>123</v>
      </c>
      <c r="E273" s="3">
        <v>12</v>
      </c>
      <c r="F273" t="s">
        <v>279</v>
      </c>
      <c r="G273" t="s">
        <v>280</v>
      </c>
      <c r="H273" t="s">
        <v>375</v>
      </c>
      <c r="I273" t="s">
        <v>434</v>
      </c>
      <c r="J273" t="s">
        <v>283</v>
      </c>
      <c r="K273" t="s">
        <v>1197</v>
      </c>
      <c r="L273" t="s">
        <v>294</v>
      </c>
      <c r="M273" t="s">
        <v>1113</v>
      </c>
      <c r="N273" t="s">
        <v>287</v>
      </c>
      <c r="O273" t="s">
        <v>288</v>
      </c>
      <c r="P273" t="s">
        <v>309</v>
      </c>
      <c r="Q273" t="s">
        <v>331</v>
      </c>
      <c r="R273" t="str">
        <f t="shared" si="132"/>
        <v>SFVA-1-00131-EL-F-04405-E2-G4-IDOM-DD-pdf-a</v>
      </c>
      <c r="S273" t="s">
        <v>1344</v>
      </c>
      <c r="T273" t="str">
        <f t="shared" si="133"/>
        <v>SFVA-1-00131-EL-F-04405-E2-G4-IDOM-DD-pdf-a-MEP. FA1 Building. Aerial earthing grid. Level +9,80.pdf</v>
      </c>
      <c r="U273" t="s">
        <v>180</v>
      </c>
      <c r="V273" s="3">
        <v>1</v>
      </c>
      <c r="W273" s="3" t="s">
        <v>123</v>
      </c>
      <c r="X273" t="s">
        <v>279</v>
      </c>
      <c r="Y273" t="s">
        <v>280</v>
      </c>
      <c r="Z273" t="s">
        <v>375</v>
      </c>
      <c r="AA273" t="s">
        <v>434</v>
      </c>
      <c r="AB273" t="s">
        <v>283</v>
      </c>
      <c r="AC273" s="21" t="s">
        <v>2247</v>
      </c>
      <c r="AD273" t="s">
        <v>294</v>
      </c>
      <c r="AE273" t="s">
        <v>1113</v>
      </c>
      <c r="AF273" t="s">
        <v>1972</v>
      </c>
      <c r="AG273" t="s">
        <v>1973</v>
      </c>
      <c r="AH273" t="s">
        <v>309</v>
      </c>
      <c r="AI273" t="s">
        <v>331</v>
      </c>
      <c r="AJ273" t="str">
        <f t="shared" si="134"/>
        <v>SFVA-1-00131-EL-F-01203-E2-G4-JVFCCSJ-SD-pdf-a</v>
      </c>
      <c r="AK273" s="46" t="s">
        <v>2969</v>
      </c>
      <c r="AL273" t="str">
        <f t="shared" si="135"/>
        <v>SFVA-1-00131-EL-F-01203-E2-G4-JVFCCSJ-SD-pdf-a-MEP. FA1 Building. Aerial earthing grid. Zone 3. Level +9,80.pdf</v>
      </c>
      <c r="AM273" t="s">
        <v>180</v>
      </c>
    </row>
    <row r="274" spans="1:39" x14ac:dyDescent="0.25">
      <c r="A274" t="s">
        <v>16</v>
      </c>
      <c r="B274" s="3"/>
      <c r="C274" s="3">
        <v>3</v>
      </c>
      <c r="D274" s="3" t="s">
        <v>123</v>
      </c>
      <c r="E274" s="3">
        <v>12</v>
      </c>
      <c r="F274" t="s">
        <v>279</v>
      </c>
      <c r="G274" t="s">
        <v>280</v>
      </c>
      <c r="H274" t="s">
        <v>375</v>
      </c>
      <c r="I274" t="s">
        <v>434</v>
      </c>
      <c r="J274" t="s">
        <v>283</v>
      </c>
      <c r="K274" t="s">
        <v>1197</v>
      </c>
      <c r="L274" t="s">
        <v>294</v>
      </c>
      <c r="M274" t="s">
        <v>1113</v>
      </c>
      <c r="N274" t="s">
        <v>287</v>
      </c>
      <c r="O274" t="s">
        <v>288</v>
      </c>
      <c r="P274" t="s">
        <v>309</v>
      </c>
      <c r="Q274" t="s">
        <v>331</v>
      </c>
      <c r="R274" t="str">
        <f t="shared" si="132"/>
        <v>SFVA-1-00131-EL-F-04405-E2-G4-IDOM-DD-pdf-a</v>
      </c>
      <c r="S274" t="s">
        <v>1344</v>
      </c>
      <c r="T274" t="str">
        <f t="shared" si="133"/>
        <v>SFVA-1-00131-EL-F-04405-E2-G4-IDOM-DD-pdf-a-MEP. FA1 Building. Aerial earthing grid. Level +9,80.pdf</v>
      </c>
      <c r="U274" t="s">
        <v>180</v>
      </c>
      <c r="V274" s="3">
        <v>1</v>
      </c>
      <c r="W274" s="3" t="s">
        <v>123</v>
      </c>
      <c r="X274" t="s">
        <v>279</v>
      </c>
      <c r="Y274" t="s">
        <v>280</v>
      </c>
      <c r="Z274" t="s">
        <v>375</v>
      </c>
      <c r="AA274" t="s">
        <v>434</v>
      </c>
      <c r="AB274" t="s">
        <v>283</v>
      </c>
      <c r="AC274" s="21" t="s">
        <v>2248</v>
      </c>
      <c r="AD274" t="s">
        <v>294</v>
      </c>
      <c r="AE274" t="s">
        <v>1113</v>
      </c>
      <c r="AF274" t="s">
        <v>1972</v>
      </c>
      <c r="AG274" t="s">
        <v>1973</v>
      </c>
      <c r="AH274" t="s">
        <v>309</v>
      </c>
      <c r="AI274" t="s">
        <v>331</v>
      </c>
      <c r="AJ274" t="str">
        <f t="shared" si="134"/>
        <v>SFVA-1-00131-EL-F-01204-E2-G4-JVFCCSJ-SD-pdf-a</v>
      </c>
      <c r="AK274" s="46" t="s">
        <v>2970</v>
      </c>
      <c r="AL274" t="str">
        <f t="shared" si="135"/>
        <v>SFVA-1-00131-EL-F-01204-E2-G4-JVFCCSJ-SD-pdf-a-MEP. FA1 Building. Aerial earthing grid. Zone 4. Level +9,80.pdf</v>
      </c>
      <c r="AM274" t="s">
        <v>180</v>
      </c>
    </row>
    <row r="275" spans="1:39" x14ac:dyDescent="0.25">
      <c r="A275" t="s">
        <v>16</v>
      </c>
      <c r="B275" s="3"/>
      <c r="C275" s="3">
        <v>1</v>
      </c>
      <c r="D275" s="3">
        <v>100</v>
      </c>
      <c r="E275" s="3">
        <v>4</v>
      </c>
      <c r="F275" t="s">
        <v>279</v>
      </c>
      <c r="G275" t="s">
        <v>280</v>
      </c>
      <c r="H275" t="s">
        <v>375</v>
      </c>
      <c r="I275" t="s">
        <v>434</v>
      </c>
      <c r="J275" t="s">
        <v>299</v>
      </c>
      <c r="K275" t="s">
        <v>1198</v>
      </c>
      <c r="L275" t="s">
        <v>301</v>
      </c>
      <c r="M275" t="s">
        <v>1110</v>
      </c>
      <c r="N275" t="s">
        <v>287</v>
      </c>
      <c r="O275" t="s">
        <v>288</v>
      </c>
      <c r="P275" t="s">
        <v>309</v>
      </c>
      <c r="Q275" t="s">
        <v>438</v>
      </c>
      <c r="R275" t="str">
        <f>+_xlfn.TEXTJOIN("-",TRUE,F275:Q275)</f>
        <v>SFVA-1-00131-EL-S-04346-G0-D2-IDOM-DD-pdf-b</v>
      </c>
      <c r="S275" t="s">
        <v>1345</v>
      </c>
      <c r="T275" t="str">
        <f>+_xlfn.CONCAT(R275,"-",S275)</f>
        <v>SFVA-1-00131-EL-S-04346-G0-D2-IDOM-DD-pdf-b-MEP. (FA1). Cable trays. General Arrangement. Sections.pdf</v>
      </c>
      <c r="U275" t="s">
        <v>178</v>
      </c>
      <c r="V275" s="3">
        <v>1</v>
      </c>
      <c r="W275" s="3">
        <v>100</v>
      </c>
      <c r="X275" t="s">
        <v>279</v>
      </c>
      <c r="Y275" t="s">
        <v>280</v>
      </c>
      <c r="Z275" t="s">
        <v>375</v>
      </c>
      <c r="AA275" t="s">
        <v>434</v>
      </c>
      <c r="AB275" t="s">
        <v>299</v>
      </c>
      <c r="AC275" s="21" t="s">
        <v>2752</v>
      </c>
      <c r="AD275" t="s">
        <v>301</v>
      </c>
      <c r="AE275" t="s">
        <v>1110</v>
      </c>
      <c r="AF275" t="s">
        <v>1972</v>
      </c>
      <c r="AG275" t="s">
        <v>1973</v>
      </c>
      <c r="AH275" t="s">
        <v>309</v>
      </c>
      <c r="AI275" t="s">
        <v>438</v>
      </c>
      <c r="AJ275" t="str">
        <f>+_xlfn.TEXTJOIN("-",TRUE,X275:AI275)</f>
        <v>SFVA-1-00131-EL-S-02501-G0-D2-JVFCCSJ-SD-pdf-b</v>
      </c>
      <c r="AK275" s="47" t="s">
        <v>2991</v>
      </c>
      <c r="AL275" t="str">
        <f>+_xlfn.CONCAT(AJ275,"-",AK275)</f>
        <v>SFVA-1-00131-EL-S-02501-G0-D2-JVFCCSJ-SD-pdf-b-MEP. FA1. Cable trays. General Arrangement. Sections 01.pdf</v>
      </c>
      <c r="AM275" t="s">
        <v>178</v>
      </c>
    </row>
    <row r="276" spans="1:39" x14ac:dyDescent="0.25">
      <c r="A276" t="s">
        <v>16</v>
      </c>
      <c r="B276" s="3"/>
      <c r="C276" s="3">
        <v>1</v>
      </c>
      <c r="D276" s="3">
        <v>100</v>
      </c>
      <c r="E276" s="3">
        <v>4</v>
      </c>
      <c r="F276" t="s">
        <v>279</v>
      </c>
      <c r="G276" t="s">
        <v>280</v>
      </c>
      <c r="H276" t="s">
        <v>375</v>
      </c>
      <c r="I276" t="s">
        <v>434</v>
      </c>
      <c r="J276" t="s">
        <v>299</v>
      </c>
      <c r="K276" t="s">
        <v>1198</v>
      </c>
      <c r="L276" t="s">
        <v>301</v>
      </c>
      <c r="M276" t="s">
        <v>1110</v>
      </c>
      <c r="N276" t="s">
        <v>287</v>
      </c>
      <c r="O276" t="s">
        <v>288</v>
      </c>
      <c r="P276" t="s">
        <v>309</v>
      </c>
      <c r="Q276" t="s">
        <v>438</v>
      </c>
      <c r="R276" t="str">
        <f t="shared" ref="R276:R279" si="136">+_xlfn.TEXTJOIN("-",TRUE,F276:Q276)</f>
        <v>SFVA-1-00131-EL-S-04346-G0-D2-IDOM-DD-pdf-b</v>
      </c>
      <c r="S276" t="s">
        <v>1345</v>
      </c>
      <c r="T276" t="str">
        <f t="shared" ref="T276:T279" si="137">+_xlfn.CONCAT(R276,"-",S276)</f>
        <v>SFVA-1-00131-EL-S-04346-G0-D2-IDOM-DD-pdf-b-MEP. (FA1). Cable trays. General Arrangement. Sections.pdf</v>
      </c>
      <c r="U276" t="s">
        <v>178</v>
      </c>
      <c r="V276" s="3">
        <v>1</v>
      </c>
      <c r="W276" s="3">
        <v>100</v>
      </c>
      <c r="X276" t="s">
        <v>279</v>
      </c>
      <c r="Y276" t="s">
        <v>280</v>
      </c>
      <c r="Z276" t="s">
        <v>375</v>
      </c>
      <c r="AA276" t="s">
        <v>434</v>
      </c>
      <c r="AB276" t="s">
        <v>299</v>
      </c>
      <c r="AC276" s="21" t="s">
        <v>2753</v>
      </c>
      <c r="AD276" t="s">
        <v>301</v>
      </c>
      <c r="AE276" t="s">
        <v>1110</v>
      </c>
      <c r="AF276" t="s">
        <v>1972</v>
      </c>
      <c r="AG276" t="s">
        <v>1973</v>
      </c>
      <c r="AH276" t="s">
        <v>309</v>
      </c>
      <c r="AI276" t="s">
        <v>438</v>
      </c>
      <c r="AJ276" t="str">
        <f t="shared" ref="AJ276:AJ279" si="138">+_xlfn.TEXTJOIN("-",TRUE,X276:AI276)</f>
        <v>SFVA-1-00131-EL-S-02502-G0-D2-JVFCCSJ-SD-pdf-b</v>
      </c>
      <c r="AK276" s="47" t="s">
        <v>2992</v>
      </c>
      <c r="AL276" t="str">
        <f t="shared" ref="AL276:AL279" si="139">+_xlfn.CONCAT(AJ276,"-",AK276)</f>
        <v>SFVA-1-00131-EL-S-02502-G0-D2-JVFCCSJ-SD-pdf-b-MEP. FA1. Cable trays. General Arrangement. Sections 02.pdf</v>
      </c>
      <c r="AM276" t="s">
        <v>178</v>
      </c>
    </row>
    <row r="277" spans="1:39" x14ac:dyDescent="0.25">
      <c r="A277" t="s">
        <v>16</v>
      </c>
      <c r="B277" s="3"/>
      <c r="C277" s="3">
        <v>1</v>
      </c>
      <c r="D277" s="3">
        <v>100</v>
      </c>
      <c r="E277" s="3">
        <v>4</v>
      </c>
      <c r="F277" t="s">
        <v>279</v>
      </c>
      <c r="G277" t="s">
        <v>280</v>
      </c>
      <c r="H277" t="s">
        <v>375</v>
      </c>
      <c r="I277" t="s">
        <v>434</v>
      </c>
      <c r="J277" t="s">
        <v>299</v>
      </c>
      <c r="K277" t="s">
        <v>1198</v>
      </c>
      <c r="L277" t="s">
        <v>301</v>
      </c>
      <c r="M277" t="s">
        <v>1110</v>
      </c>
      <c r="N277" t="s">
        <v>287</v>
      </c>
      <c r="O277" t="s">
        <v>288</v>
      </c>
      <c r="P277" t="s">
        <v>309</v>
      </c>
      <c r="Q277" t="s">
        <v>438</v>
      </c>
      <c r="R277" t="str">
        <f t="shared" si="136"/>
        <v>SFVA-1-00131-EL-S-04346-G0-D2-IDOM-DD-pdf-b</v>
      </c>
      <c r="S277" t="s">
        <v>1345</v>
      </c>
      <c r="T277" t="str">
        <f t="shared" si="137"/>
        <v>SFVA-1-00131-EL-S-04346-G0-D2-IDOM-DD-pdf-b-MEP. (FA1). Cable trays. General Arrangement. Sections.pdf</v>
      </c>
      <c r="U277" t="s">
        <v>178</v>
      </c>
      <c r="V277" s="3">
        <v>1</v>
      </c>
      <c r="W277" s="3">
        <v>100</v>
      </c>
      <c r="X277" t="s">
        <v>279</v>
      </c>
      <c r="Y277" t="s">
        <v>280</v>
      </c>
      <c r="Z277" t="s">
        <v>375</v>
      </c>
      <c r="AA277" t="s">
        <v>434</v>
      </c>
      <c r="AB277" t="s">
        <v>299</v>
      </c>
      <c r="AC277" s="21" t="s">
        <v>2754</v>
      </c>
      <c r="AD277" t="s">
        <v>301</v>
      </c>
      <c r="AE277" t="s">
        <v>1110</v>
      </c>
      <c r="AF277" t="s">
        <v>1972</v>
      </c>
      <c r="AG277" t="s">
        <v>1973</v>
      </c>
      <c r="AH277" t="s">
        <v>309</v>
      </c>
      <c r="AI277" t="s">
        <v>438</v>
      </c>
      <c r="AJ277" t="str">
        <f t="shared" si="138"/>
        <v>SFVA-1-00131-EL-S-02503-G0-D2-JVFCCSJ-SD-pdf-b</v>
      </c>
      <c r="AK277" s="47" t="s">
        <v>2993</v>
      </c>
      <c r="AL277" t="str">
        <f t="shared" si="139"/>
        <v>SFVA-1-00131-EL-S-02503-G0-D2-JVFCCSJ-SD-pdf-b-MEP. FA1. Cable trays. General Arrangement. Sections 03.pdf</v>
      </c>
      <c r="AM277" t="s">
        <v>178</v>
      </c>
    </row>
    <row r="278" spans="1:39" x14ac:dyDescent="0.25">
      <c r="A278" t="s">
        <v>16</v>
      </c>
      <c r="B278" s="3"/>
      <c r="C278" s="3">
        <v>1</v>
      </c>
      <c r="D278" s="3">
        <v>100</v>
      </c>
      <c r="E278" s="3">
        <v>4</v>
      </c>
      <c r="F278" t="s">
        <v>279</v>
      </c>
      <c r="G278" t="s">
        <v>280</v>
      </c>
      <c r="H278" t="s">
        <v>375</v>
      </c>
      <c r="I278" t="s">
        <v>434</v>
      </c>
      <c r="J278" t="s">
        <v>299</v>
      </c>
      <c r="K278" t="s">
        <v>1198</v>
      </c>
      <c r="L278" t="s">
        <v>301</v>
      </c>
      <c r="M278" t="s">
        <v>1110</v>
      </c>
      <c r="N278" t="s">
        <v>287</v>
      </c>
      <c r="O278" t="s">
        <v>288</v>
      </c>
      <c r="P278" t="s">
        <v>309</v>
      </c>
      <c r="Q278" t="s">
        <v>438</v>
      </c>
      <c r="R278" t="str">
        <f t="shared" si="136"/>
        <v>SFVA-1-00131-EL-S-04346-G0-D2-IDOM-DD-pdf-b</v>
      </c>
      <c r="S278" t="s">
        <v>1345</v>
      </c>
      <c r="T278" t="str">
        <f t="shared" si="137"/>
        <v>SFVA-1-00131-EL-S-04346-G0-D2-IDOM-DD-pdf-b-MEP. (FA1). Cable trays. General Arrangement. Sections.pdf</v>
      </c>
      <c r="U278" t="s">
        <v>178</v>
      </c>
      <c r="V278" s="3">
        <v>1</v>
      </c>
      <c r="W278" s="3">
        <v>100</v>
      </c>
      <c r="X278" t="s">
        <v>279</v>
      </c>
      <c r="Y278" t="s">
        <v>280</v>
      </c>
      <c r="Z278" t="s">
        <v>375</v>
      </c>
      <c r="AA278" t="s">
        <v>434</v>
      </c>
      <c r="AB278" t="s">
        <v>299</v>
      </c>
      <c r="AC278" s="21" t="s">
        <v>2755</v>
      </c>
      <c r="AD278" t="s">
        <v>301</v>
      </c>
      <c r="AE278" t="s">
        <v>1110</v>
      </c>
      <c r="AF278" t="s">
        <v>1972</v>
      </c>
      <c r="AG278" t="s">
        <v>1973</v>
      </c>
      <c r="AH278" t="s">
        <v>309</v>
      </c>
      <c r="AI278" t="s">
        <v>438</v>
      </c>
      <c r="AJ278" t="str">
        <f t="shared" si="138"/>
        <v>SFVA-1-00131-EL-S-02504-G0-D2-JVFCCSJ-SD-pdf-b</v>
      </c>
      <c r="AK278" s="47" t="s">
        <v>2994</v>
      </c>
      <c r="AL278" t="str">
        <f t="shared" si="139"/>
        <v>SFVA-1-00131-EL-S-02504-G0-D2-JVFCCSJ-SD-pdf-b-MEP. FA1. Cable trays. General Arrangement. Sections 04.pdf</v>
      </c>
      <c r="AM278" t="s">
        <v>178</v>
      </c>
    </row>
    <row r="279" spans="1:39" x14ac:dyDescent="0.25">
      <c r="A279" t="s">
        <v>16</v>
      </c>
      <c r="B279" s="3"/>
      <c r="C279" s="3">
        <v>1</v>
      </c>
      <c r="D279" s="3">
        <v>100</v>
      </c>
      <c r="E279" s="3">
        <v>4</v>
      </c>
      <c r="F279" t="s">
        <v>279</v>
      </c>
      <c r="G279" t="s">
        <v>280</v>
      </c>
      <c r="H279" t="s">
        <v>375</v>
      </c>
      <c r="I279" t="s">
        <v>434</v>
      </c>
      <c r="J279" t="s">
        <v>299</v>
      </c>
      <c r="K279" t="s">
        <v>1198</v>
      </c>
      <c r="L279" t="s">
        <v>301</v>
      </c>
      <c r="M279" t="s">
        <v>1110</v>
      </c>
      <c r="N279" t="s">
        <v>287</v>
      </c>
      <c r="O279" t="s">
        <v>288</v>
      </c>
      <c r="P279" t="s">
        <v>309</v>
      </c>
      <c r="Q279" t="s">
        <v>438</v>
      </c>
      <c r="R279" t="str">
        <f t="shared" si="136"/>
        <v>SFVA-1-00131-EL-S-04346-G0-D2-IDOM-DD-pdf-b</v>
      </c>
      <c r="S279" t="s">
        <v>1345</v>
      </c>
      <c r="T279" t="str">
        <f t="shared" si="137"/>
        <v>SFVA-1-00131-EL-S-04346-G0-D2-IDOM-DD-pdf-b-MEP. (FA1). Cable trays. General Arrangement. Sections.pdf</v>
      </c>
      <c r="U279" t="s">
        <v>178</v>
      </c>
      <c r="V279" s="3">
        <v>1</v>
      </c>
      <c r="W279" s="3">
        <v>100</v>
      </c>
      <c r="X279" t="s">
        <v>279</v>
      </c>
      <c r="Y279" t="s">
        <v>280</v>
      </c>
      <c r="Z279" t="s">
        <v>375</v>
      </c>
      <c r="AA279" t="s">
        <v>434</v>
      </c>
      <c r="AB279" t="s">
        <v>299</v>
      </c>
      <c r="AC279" s="21" t="s">
        <v>3042</v>
      </c>
      <c r="AD279" t="s">
        <v>301</v>
      </c>
      <c r="AE279" t="s">
        <v>1110</v>
      </c>
      <c r="AF279" t="s">
        <v>1972</v>
      </c>
      <c r="AG279" t="s">
        <v>1973</v>
      </c>
      <c r="AH279" t="s">
        <v>309</v>
      </c>
      <c r="AI279" t="s">
        <v>438</v>
      </c>
      <c r="AJ279" t="str">
        <f t="shared" si="138"/>
        <v>SFVA-1-00131-EL-S-02505-G0-D2-JVFCCSJ-SD-pdf-b</v>
      </c>
      <c r="AK279" s="47" t="s">
        <v>2995</v>
      </c>
      <c r="AL279" t="str">
        <f t="shared" si="139"/>
        <v>SFVA-1-00131-EL-S-02505-G0-D2-JVFCCSJ-SD-pdf-b-MEP. FA1. Cable trays. General Arrangement. Sections 05.pdf</v>
      </c>
      <c r="AM279" t="s">
        <v>178</v>
      </c>
    </row>
    <row r="280" spans="1:39" x14ac:dyDescent="0.25">
      <c r="A280" t="s">
        <v>16</v>
      </c>
      <c r="B280" s="3"/>
      <c r="C280" s="3">
        <v>1</v>
      </c>
      <c r="D280" s="3">
        <v>100</v>
      </c>
      <c r="E280" s="3">
        <v>4</v>
      </c>
      <c r="F280" t="s">
        <v>279</v>
      </c>
      <c r="G280" t="s">
        <v>280</v>
      </c>
      <c r="H280" t="s">
        <v>375</v>
      </c>
      <c r="I280" t="s">
        <v>434</v>
      </c>
      <c r="J280" t="s">
        <v>299</v>
      </c>
      <c r="K280" t="s">
        <v>1199</v>
      </c>
      <c r="L280" t="s">
        <v>301</v>
      </c>
      <c r="M280" t="s">
        <v>1110</v>
      </c>
      <c r="N280" t="s">
        <v>287</v>
      </c>
      <c r="O280" t="s">
        <v>288</v>
      </c>
      <c r="P280" t="s">
        <v>309</v>
      </c>
      <c r="Q280" t="s">
        <v>438</v>
      </c>
      <c r="R280" t="str">
        <f>+_xlfn.TEXTJOIN("-",TRUE,F280:Q280)</f>
        <v>SFVA-1-00131-EL-S-04351-G0-D2-IDOM-DD-pdf-b</v>
      </c>
      <c r="S280" t="s">
        <v>1341</v>
      </c>
      <c r="T280" t="str">
        <f>+_xlfn.CONCAT(R280,"-",S280)</f>
        <v>SFVA-1-00131-EL-S-04351-G0-D2-IDOM-DD-pdf-b-MEP. (FA1). Busbars. General Arrangement. Sections.pdf</v>
      </c>
      <c r="U280" t="s">
        <v>179</v>
      </c>
      <c r="V280" s="3">
        <v>1</v>
      </c>
      <c r="W280" s="3">
        <v>100</v>
      </c>
      <c r="X280" t="s">
        <v>279</v>
      </c>
      <c r="Y280" t="s">
        <v>280</v>
      </c>
      <c r="Z280" t="s">
        <v>375</v>
      </c>
      <c r="AA280" t="s">
        <v>434</v>
      </c>
      <c r="AB280" t="s">
        <v>299</v>
      </c>
      <c r="AC280" s="21" t="s">
        <v>2756</v>
      </c>
      <c r="AD280" t="s">
        <v>301</v>
      </c>
      <c r="AE280" t="s">
        <v>1110</v>
      </c>
      <c r="AF280" t="s">
        <v>1972</v>
      </c>
      <c r="AG280" t="s">
        <v>1973</v>
      </c>
      <c r="AH280" t="s">
        <v>309</v>
      </c>
      <c r="AI280" t="s">
        <v>438</v>
      </c>
      <c r="AJ280" t="str">
        <f>+_xlfn.TEXTJOIN("-",TRUE,X280:AI280)</f>
        <v>SFVA-1-00131-EL-S-03501-G0-D2-JVFCCSJ-SD-pdf-b</v>
      </c>
      <c r="AK280" s="45" t="s">
        <v>3007</v>
      </c>
      <c r="AL280" t="str">
        <f>+_xlfn.CONCAT(AJ280,"-",AK280)</f>
        <v>SFVA-1-00131-EL-S-03501-G0-D2-JVFCCSJ-SD-pdf-b-MEP. FA1. Busbars. General Arrangement. Sections 01.pdf</v>
      </c>
      <c r="AM280" t="s">
        <v>179</v>
      </c>
    </row>
    <row r="281" spans="1:39" x14ac:dyDescent="0.25">
      <c r="A281" t="s">
        <v>16</v>
      </c>
      <c r="B281" s="3"/>
      <c r="C281" s="3">
        <v>1</v>
      </c>
      <c r="D281" s="3">
        <v>100</v>
      </c>
      <c r="E281" s="3">
        <v>4</v>
      </c>
      <c r="F281" t="s">
        <v>279</v>
      </c>
      <c r="G281" t="s">
        <v>280</v>
      </c>
      <c r="H281" t="s">
        <v>375</v>
      </c>
      <c r="I281" t="s">
        <v>434</v>
      </c>
      <c r="J281" t="s">
        <v>299</v>
      </c>
      <c r="K281" t="s">
        <v>1199</v>
      </c>
      <c r="L281" t="s">
        <v>301</v>
      </c>
      <c r="M281" t="s">
        <v>1110</v>
      </c>
      <c r="N281" t="s">
        <v>287</v>
      </c>
      <c r="O281" t="s">
        <v>288</v>
      </c>
      <c r="P281" t="s">
        <v>309</v>
      </c>
      <c r="Q281" t="s">
        <v>438</v>
      </c>
      <c r="R281" t="str">
        <f t="shared" ref="R281:R289" si="140">+_xlfn.TEXTJOIN("-",TRUE,F281:Q281)</f>
        <v>SFVA-1-00131-EL-S-04351-G0-D2-IDOM-DD-pdf-b</v>
      </c>
      <c r="S281" t="s">
        <v>1341</v>
      </c>
      <c r="T281" t="str">
        <f t="shared" ref="T281:T289" si="141">+_xlfn.CONCAT(R281,"-",S281)</f>
        <v>SFVA-1-00131-EL-S-04351-G0-D2-IDOM-DD-pdf-b-MEP. (FA1). Busbars. General Arrangement. Sections.pdf</v>
      </c>
      <c r="U281" t="s">
        <v>179</v>
      </c>
      <c r="V281" s="3">
        <v>1</v>
      </c>
      <c r="W281" s="3">
        <v>100</v>
      </c>
      <c r="X281" t="s">
        <v>279</v>
      </c>
      <c r="Y281" t="s">
        <v>280</v>
      </c>
      <c r="Z281" t="s">
        <v>375</v>
      </c>
      <c r="AA281" t="s">
        <v>434</v>
      </c>
      <c r="AB281" t="s">
        <v>299</v>
      </c>
      <c r="AC281" s="21" t="s">
        <v>2757</v>
      </c>
      <c r="AD281" t="s">
        <v>301</v>
      </c>
      <c r="AE281" t="s">
        <v>1110</v>
      </c>
      <c r="AF281" t="s">
        <v>1972</v>
      </c>
      <c r="AG281" t="s">
        <v>1973</v>
      </c>
      <c r="AH281" t="s">
        <v>309</v>
      </c>
      <c r="AI281" t="s">
        <v>438</v>
      </c>
      <c r="AJ281" t="str">
        <f t="shared" ref="AJ281:AJ289" si="142">+_xlfn.TEXTJOIN("-",TRUE,X281:AI281)</f>
        <v>SFVA-1-00131-EL-S-03502-G0-D2-JVFCCSJ-SD-pdf-b</v>
      </c>
      <c r="AK281" s="45" t="s">
        <v>3008</v>
      </c>
      <c r="AL281" t="str">
        <f t="shared" ref="AL281:AL289" si="143">+_xlfn.CONCAT(AJ281,"-",AK281)</f>
        <v>SFVA-1-00131-EL-S-03502-G0-D2-JVFCCSJ-SD-pdf-b-MEP. FA1. Busbars. General Arrangement. Sections 02.pdf</v>
      </c>
      <c r="AM281" t="s">
        <v>179</v>
      </c>
    </row>
    <row r="282" spans="1:39" x14ac:dyDescent="0.25">
      <c r="A282" t="s">
        <v>16</v>
      </c>
      <c r="B282" s="3"/>
      <c r="C282" s="3">
        <v>1</v>
      </c>
      <c r="D282" s="3">
        <v>100</v>
      </c>
      <c r="E282" s="3">
        <v>4</v>
      </c>
      <c r="F282" t="s">
        <v>279</v>
      </c>
      <c r="G282" t="s">
        <v>280</v>
      </c>
      <c r="H282" t="s">
        <v>375</v>
      </c>
      <c r="I282" t="s">
        <v>434</v>
      </c>
      <c r="J282" t="s">
        <v>299</v>
      </c>
      <c r="K282" t="s">
        <v>1199</v>
      </c>
      <c r="L282" t="s">
        <v>301</v>
      </c>
      <c r="M282" t="s">
        <v>1110</v>
      </c>
      <c r="N282" t="s">
        <v>287</v>
      </c>
      <c r="O282" t="s">
        <v>288</v>
      </c>
      <c r="P282" t="s">
        <v>309</v>
      </c>
      <c r="Q282" t="s">
        <v>438</v>
      </c>
      <c r="R282" t="str">
        <f t="shared" si="140"/>
        <v>SFVA-1-00131-EL-S-04351-G0-D2-IDOM-DD-pdf-b</v>
      </c>
      <c r="S282" t="s">
        <v>1341</v>
      </c>
      <c r="T282" t="str">
        <f t="shared" si="141"/>
        <v>SFVA-1-00131-EL-S-04351-G0-D2-IDOM-DD-pdf-b-MEP. (FA1). Busbars. General Arrangement. Sections.pdf</v>
      </c>
      <c r="U282" t="s">
        <v>179</v>
      </c>
      <c r="V282" s="3">
        <v>1</v>
      </c>
      <c r="W282" s="3">
        <v>100</v>
      </c>
      <c r="X282" t="s">
        <v>279</v>
      </c>
      <c r="Y282" t="s">
        <v>280</v>
      </c>
      <c r="Z282" t="s">
        <v>375</v>
      </c>
      <c r="AA282" t="s">
        <v>434</v>
      </c>
      <c r="AB282" t="s">
        <v>299</v>
      </c>
      <c r="AC282" s="21" t="s">
        <v>2758</v>
      </c>
      <c r="AD282" t="s">
        <v>301</v>
      </c>
      <c r="AE282" t="s">
        <v>1110</v>
      </c>
      <c r="AF282" t="s">
        <v>1972</v>
      </c>
      <c r="AG282" t="s">
        <v>1973</v>
      </c>
      <c r="AH282" t="s">
        <v>309</v>
      </c>
      <c r="AI282" t="s">
        <v>438</v>
      </c>
      <c r="AJ282" t="str">
        <f t="shared" si="142"/>
        <v>SFVA-1-00131-EL-S-03503-G0-D2-JVFCCSJ-SD-pdf-b</v>
      </c>
      <c r="AK282" s="45" t="s">
        <v>3009</v>
      </c>
      <c r="AL282" t="str">
        <f t="shared" si="143"/>
        <v>SFVA-1-00131-EL-S-03503-G0-D2-JVFCCSJ-SD-pdf-b-MEP. FA1. Busbars. General Arrangement. Sections 03.pdf</v>
      </c>
      <c r="AM282" t="s">
        <v>179</v>
      </c>
    </row>
    <row r="283" spans="1:39" x14ac:dyDescent="0.25">
      <c r="A283" t="s">
        <v>16</v>
      </c>
      <c r="B283" s="3"/>
      <c r="C283" s="3">
        <v>1</v>
      </c>
      <c r="D283" s="3">
        <v>100</v>
      </c>
      <c r="E283" s="3">
        <v>4</v>
      </c>
      <c r="F283" t="s">
        <v>279</v>
      </c>
      <c r="G283" t="s">
        <v>280</v>
      </c>
      <c r="H283" t="s">
        <v>375</v>
      </c>
      <c r="I283" t="s">
        <v>434</v>
      </c>
      <c r="J283" t="s">
        <v>299</v>
      </c>
      <c r="K283" t="s">
        <v>1199</v>
      </c>
      <c r="L283" t="s">
        <v>301</v>
      </c>
      <c r="M283" t="s">
        <v>1110</v>
      </c>
      <c r="N283" t="s">
        <v>287</v>
      </c>
      <c r="O283" t="s">
        <v>288</v>
      </c>
      <c r="P283" t="s">
        <v>309</v>
      </c>
      <c r="Q283" t="s">
        <v>438</v>
      </c>
      <c r="R283" t="str">
        <f t="shared" si="140"/>
        <v>SFVA-1-00131-EL-S-04351-G0-D2-IDOM-DD-pdf-b</v>
      </c>
      <c r="S283" t="s">
        <v>1341</v>
      </c>
      <c r="T283" t="str">
        <f t="shared" si="141"/>
        <v>SFVA-1-00131-EL-S-04351-G0-D2-IDOM-DD-pdf-b-MEP. (FA1). Busbars. General Arrangement. Sections.pdf</v>
      </c>
      <c r="U283" t="s">
        <v>179</v>
      </c>
      <c r="V283" s="3">
        <v>1</v>
      </c>
      <c r="W283" s="3">
        <v>100</v>
      </c>
      <c r="X283" t="s">
        <v>279</v>
      </c>
      <c r="Y283" t="s">
        <v>280</v>
      </c>
      <c r="Z283" t="s">
        <v>375</v>
      </c>
      <c r="AA283" t="s">
        <v>434</v>
      </c>
      <c r="AB283" t="s">
        <v>299</v>
      </c>
      <c r="AC283" s="21" t="s">
        <v>2759</v>
      </c>
      <c r="AD283" t="s">
        <v>301</v>
      </c>
      <c r="AE283" t="s">
        <v>1110</v>
      </c>
      <c r="AF283" t="s">
        <v>1972</v>
      </c>
      <c r="AG283" t="s">
        <v>1973</v>
      </c>
      <c r="AH283" t="s">
        <v>309</v>
      </c>
      <c r="AI283" t="s">
        <v>438</v>
      </c>
      <c r="AJ283" t="str">
        <f t="shared" si="142"/>
        <v>SFVA-1-00131-EL-S-03504-G0-D2-JVFCCSJ-SD-pdf-b</v>
      </c>
      <c r="AK283" s="45" t="s">
        <v>3010</v>
      </c>
      <c r="AL283" t="str">
        <f t="shared" si="143"/>
        <v>SFVA-1-00131-EL-S-03504-G0-D2-JVFCCSJ-SD-pdf-b-MEP. FA1. Busbars. General Arrangement. Sections 04.pdf</v>
      </c>
      <c r="AM283" t="s">
        <v>179</v>
      </c>
    </row>
    <row r="284" spans="1:39" x14ac:dyDescent="0.25">
      <c r="A284" t="s">
        <v>16</v>
      </c>
      <c r="B284" s="3"/>
      <c r="C284" s="3">
        <v>1</v>
      </c>
      <c r="D284" s="3">
        <v>100</v>
      </c>
      <c r="E284" s="3">
        <v>4</v>
      </c>
      <c r="F284" t="s">
        <v>279</v>
      </c>
      <c r="G284" t="s">
        <v>280</v>
      </c>
      <c r="H284" t="s">
        <v>375</v>
      </c>
      <c r="I284" t="s">
        <v>434</v>
      </c>
      <c r="J284" t="s">
        <v>299</v>
      </c>
      <c r="K284" t="s">
        <v>1199</v>
      </c>
      <c r="L284" t="s">
        <v>301</v>
      </c>
      <c r="M284" t="s">
        <v>1110</v>
      </c>
      <c r="N284" t="s">
        <v>287</v>
      </c>
      <c r="O284" t="s">
        <v>288</v>
      </c>
      <c r="P284" t="s">
        <v>309</v>
      </c>
      <c r="Q284" t="s">
        <v>438</v>
      </c>
      <c r="R284" t="str">
        <f t="shared" si="140"/>
        <v>SFVA-1-00131-EL-S-04351-G0-D2-IDOM-DD-pdf-b</v>
      </c>
      <c r="S284" t="s">
        <v>1341</v>
      </c>
      <c r="T284" t="str">
        <f t="shared" si="141"/>
        <v>SFVA-1-00131-EL-S-04351-G0-D2-IDOM-DD-pdf-b-MEP. (FA1). Busbars. General Arrangement. Sections.pdf</v>
      </c>
      <c r="U284" t="s">
        <v>179</v>
      </c>
      <c r="V284" s="3">
        <v>1</v>
      </c>
      <c r="W284" s="3">
        <v>100</v>
      </c>
      <c r="X284" t="s">
        <v>279</v>
      </c>
      <c r="Y284" t="s">
        <v>280</v>
      </c>
      <c r="Z284" t="s">
        <v>375</v>
      </c>
      <c r="AA284" t="s">
        <v>434</v>
      </c>
      <c r="AB284" t="s">
        <v>299</v>
      </c>
      <c r="AC284" s="21" t="s">
        <v>3017</v>
      </c>
      <c r="AD284" t="s">
        <v>301</v>
      </c>
      <c r="AE284" t="s">
        <v>1110</v>
      </c>
      <c r="AF284" t="s">
        <v>1972</v>
      </c>
      <c r="AG284" t="s">
        <v>1973</v>
      </c>
      <c r="AH284" t="s">
        <v>309</v>
      </c>
      <c r="AI284" t="s">
        <v>438</v>
      </c>
      <c r="AJ284" t="str">
        <f t="shared" si="142"/>
        <v>SFVA-1-00131-EL-S-03505-G0-D2-JVFCCSJ-SD-pdf-b</v>
      </c>
      <c r="AK284" s="45" t="s">
        <v>3011</v>
      </c>
      <c r="AL284" t="str">
        <f t="shared" si="143"/>
        <v>SFVA-1-00131-EL-S-03505-G0-D2-JVFCCSJ-SD-pdf-b-MEP. FA1. Busbars. General Arrangement. Sections 05.pdf</v>
      </c>
      <c r="AM284" t="s">
        <v>179</v>
      </c>
    </row>
    <row r="285" spans="1:39" x14ac:dyDescent="0.25">
      <c r="A285" t="s">
        <v>16</v>
      </c>
      <c r="B285" s="3"/>
      <c r="C285" s="3">
        <v>1</v>
      </c>
      <c r="D285" s="3">
        <v>100</v>
      </c>
      <c r="E285" s="3">
        <v>4</v>
      </c>
      <c r="F285" t="s">
        <v>279</v>
      </c>
      <c r="G285" t="s">
        <v>280</v>
      </c>
      <c r="H285" t="s">
        <v>375</v>
      </c>
      <c r="I285" t="s">
        <v>434</v>
      </c>
      <c r="J285" t="s">
        <v>299</v>
      </c>
      <c r="K285" t="s">
        <v>1199</v>
      </c>
      <c r="L285" t="s">
        <v>301</v>
      </c>
      <c r="M285" t="s">
        <v>1110</v>
      </c>
      <c r="N285" t="s">
        <v>287</v>
      </c>
      <c r="O285" t="s">
        <v>288</v>
      </c>
      <c r="P285" t="s">
        <v>309</v>
      </c>
      <c r="Q285" t="s">
        <v>438</v>
      </c>
      <c r="R285" t="str">
        <f t="shared" si="140"/>
        <v>SFVA-1-00131-EL-S-04351-G0-D2-IDOM-DD-pdf-b</v>
      </c>
      <c r="S285" t="s">
        <v>1341</v>
      </c>
      <c r="T285" t="str">
        <f t="shared" si="141"/>
        <v>SFVA-1-00131-EL-S-04351-G0-D2-IDOM-DD-pdf-b-MEP. (FA1). Busbars. General Arrangement. Sections.pdf</v>
      </c>
      <c r="U285" t="s">
        <v>179</v>
      </c>
      <c r="V285" s="3">
        <v>1</v>
      </c>
      <c r="W285" s="3">
        <v>100</v>
      </c>
      <c r="X285" t="s">
        <v>279</v>
      </c>
      <c r="Y285" t="s">
        <v>280</v>
      </c>
      <c r="Z285" t="s">
        <v>375</v>
      </c>
      <c r="AA285" t="s">
        <v>434</v>
      </c>
      <c r="AB285" t="s">
        <v>299</v>
      </c>
      <c r="AC285" s="21" t="s">
        <v>3018</v>
      </c>
      <c r="AD285" t="s">
        <v>301</v>
      </c>
      <c r="AE285" t="s">
        <v>1110</v>
      </c>
      <c r="AF285" t="s">
        <v>1972</v>
      </c>
      <c r="AG285" t="s">
        <v>1973</v>
      </c>
      <c r="AH285" t="s">
        <v>309</v>
      </c>
      <c r="AI285" t="s">
        <v>438</v>
      </c>
      <c r="AJ285" t="str">
        <f t="shared" si="142"/>
        <v>SFVA-1-00131-EL-S-03506-G0-D2-JVFCCSJ-SD-pdf-b</v>
      </c>
      <c r="AK285" s="45" t="s">
        <v>3012</v>
      </c>
      <c r="AL285" t="str">
        <f t="shared" si="143"/>
        <v>SFVA-1-00131-EL-S-03506-G0-D2-JVFCCSJ-SD-pdf-b-MEP. FA1. Busbars. General Arrangement. Sections 06.pdf</v>
      </c>
      <c r="AM285" t="s">
        <v>179</v>
      </c>
    </row>
    <row r="286" spans="1:39" x14ac:dyDescent="0.25">
      <c r="A286" t="s">
        <v>16</v>
      </c>
      <c r="B286" s="3"/>
      <c r="C286" s="3">
        <v>1</v>
      </c>
      <c r="D286" s="3">
        <v>100</v>
      </c>
      <c r="E286" s="3">
        <v>4</v>
      </c>
      <c r="F286" t="s">
        <v>279</v>
      </c>
      <c r="G286" t="s">
        <v>280</v>
      </c>
      <c r="H286" t="s">
        <v>375</v>
      </c>
      <c r="I286" t="s">
        <v>434</v>
      </c>
      <c r="J286" t="s">
        <v>299</v>
      </c>
      <c r="K286" t="s">
        <v>1199</v>
      </c>
      <c r="L286" t="s">
        <v>301</v>
      </c>
      <c r="M286" t="s">
        <v>1110</v>
      </c>
      <c r="N286" t="s">
        <v>287</v>
      </c>
      <c r="O286" t="s">
        <v>288</v>
      </c>
      <c r="P286" t="s">
        <v>309</v>
      </c>
      <c r="Q286" t="s">
        <v>438</v>
      </c>
      <c r="R286" t="str">
        <f t="shared" si="140"/>
        <v>SFVA-1-00131-EL-S-04351-G0-D2-IDOM-DD-pdf-b</v>
      </c>
      <c r="S286" t="s">
        <v>1341</v>
      </c>
      <c r="T286" t="str">
        <f t="shared" si="141"/>
        <v>SFVA-1-00131-EL-S-04351-G0-D2-IDOM-DD-pdf-b-MEP. (FA1). Busbars. General Arrangement. Sections.pdf</v>
      </c>
      <c r="U286" t="s">
        <v>179</v>
      </c>
      <c r="V286" s="3">
        <v>1</v>
      </c>
      <c r="W286" s="3">
        <v>100</v>
      </c>
      <c r="X286" t="s">
        <v>279</v>
      </c>
      <c r="Y286" t="s">
        <v>280</v>
      </c>
      <c r="Z286" t="s">
        <v>375</v>
      </c>
      <c r="AA286" t="s">
        <v>434</v>
      </c>
      <c r="AB286" t="s">
        <v>299</v>
      </c>
      <c r="AC286" s="21" t="s">
        <v>3019</v>
      </c>
      <c r="AD286" t="s">
        <v>301</v>
      </c>
      <c r="AE286" t="s">
        <v>1110</v>
      </c>
      <c r="AF286" t="s">
        <v>1972</v>
      </c>
      <c r="AG286" t="s">
        <v>1973</v>
      </c>
      <c r="AH286" t="s">
        <v>309</v>
      </c>
      <c r="AI286" t="s">
        <v>438</v>
      </c>
      <c r="AJ286" t="str">
        <f t="shared" si="142"/>
        <v>SFVA-1-00131-EL-S-03507-G0-D2-JVFCCSJ-SD-pdf-b</v>
      </c>
      <c r="AK286" s="45" t="s">
        <v>3013</v>
      </c>
      <c r="AL286" t="str">
        <f t="shared" si="143"/>
        <v>SFVA-1-00131-EL-S-03507-G0-D2-JVFCCSJ-SD-pdf-b-MEP. FA1. Busbars. General Arrangement. Sections 07.pdf</v>
      </c>
      <c r="AM286" t="s">
        <v>179</v>
      </c>
    </row>
    <row r="287" spans="1:39" x14ac:dyDescent="0.25">
      <c r="A287" t="s">
        <v>16</v>
      </c>
      <c r="B287" s="3"/>
      <c r="C287" s="3">
        <v>1</v>
      </c>
      <c r="D287" s="3">
        <v>100</v>
      </c>
      <c r="E287" s="3">
        <v>4</v>
      </c>
      <c r="F287" t="s">
        <v>279</v>
      </c>
      <c r="G287" t="s">
        <v>280</v>
      </c>
      <c r="H287" t="s">
        <v>375</v>
      </c>
      <c r="I287" t="s">
        <v>434</v>
      </c>
      <c r="J287" t="s">
        <v>299</v>
      </c>
      <c r="K287" t="s">
        <v>1199</v>
      </c>
      <c r="L287" t="s">
        <v>301</v>
      </c>
      <c r="M287" t="s">
        <v>1110</v>
      </c>
      <c r="N287" t="s">
        <v>287</v>
      </c>
      <c r="O287" t="s">
        <v>288</v>
      </c>
      <c r="P287" t="s">
        <v>309</v>
      </c>
      <c r="Q287" t="s">
        <v>438</v>
      </c>
      <c r="R287" t="str">
        <f t="shared" si="140"/>
        <v>SFVA-1-00131-EL-S-04351-G0-D2-IDOM-DD-pdf-b</v>
      </c>
      <c r="S287" t="s">
        <v>1341</v>
      </c>
      <c r="T287" t="str">
        <f t="shared" si="141"/>
        <v>SFVA-1-00131-EL-S-04351-G0-D2-IDOM-DD-pdf-b-MEP. (FA1). Busbars. General Arrangement. Sections.pdf</v>
      </c>
      <c r="U287" t="s">
        <v>179</v>
      </c>
      <c r="V287" s="3">
        <v>1</v>
      </c>
      <c r="W287" s="3">
        <v>100</v>
      </c>
      <c r="X287" t="s">
        <v>279</v>
      </c>
      <c r="Y287" t="s">
        <v>280</v>
      </c>
      <c r="Z287" t="s">
        <v>375</v>
      </c>
      <c r="AA287" t="s">
        <v>434</v>
      </c>
      <c r="AB287" t="s">
        <v>299</v>
      </c>
      <c r="AC287" s="21" t="s">
        <v>3020</v>
      </c>
      <c r="AD287" t="s">
        <v>301</v>
      </c>
      <c r="AE287" t="s">
        <v>1110</v>
      </c>
      <c r="AF287" t="s">
        <v>1972</v>
      </c>
      <c r="AG287" t="s">
        <v>1973</v>
      </c>
      <c r="AH287" t="s">
        <v>309</v>
      </c>
      <c r="AI287" t="s">
        <v>438</v>
      </c>
      <c r="AJ287" t="str">
        <f t="shared" si="142"/>
        <v>SFVA-1-00131-EL-S-03508-G0-D2-JVFCCSJ-SD-pdf-b</v>
      </c>
      <c r="AK287" s="45" t="s">
        <v>3014</v>
      </c>
      <c r="AL287" t="str">
        <f t="shared" si="143"/>
        <v>SFVA-1-00131-EL-S-03508-G0-D2-JVFCCSJ-SD-pdf-b-MEP. FA1. Busbars. General Arrangement. Sections 08.pdf</v>
      </c>
      <c r="AM287" t="s">
        <v>179</v>
      </c>
    </row>
    <row r="288" spans="1:39" x14ac:dyDescent="0.25">
      <c r="A288" t="s">
        <v>16</v>
      </c>
      <c r="B288" s="3"/>
      <c r="C288" s="3">
        <v>1</v>
      </c>
      <c r="D288" s="3">
        <v>100</v>
      </c>
      <c r="E288" s="3">
        <v>4</v>
      </c>
      <c r="F288" t="s">
        <v>279</v>
      </c>
      <c r="G288" t="s">
        <v>280</v>
      </c>
      <c r="H288" t="s">
        <v>375</v>
      </c>
      <c r="I288" t="s">
        <v>434</v>
      </c>
      <c r="J288" t="s">
        <v>299</v>
      </c>
      <c r="K288" t="s">
        <v>1199</v>
      </c>
      <c r="L288" t="s">
        <v>301</v>
      </c>
      <c r="M288" t="s">
        <v>1110</v>
      </c>
      <c r="N288" t="s">
        <v>287</v>
      </c>
      <c r="O288" t="s">
        <v>288</v>
      </c>
      <c r="P288" t="s">
        <v>309</v>
      </c>
      <c r="Q288" t="s">
        <v>438</v>
      </c>
      <c r="R288" t="str">
        <f t="shared" si="140"/>
        <v>SFVA-1-00131-EL-S-04351-G0-D2-IDOM-DD-pdf-b</v>
      </c>
      <c r="S288" t="s">
        <v>1341</v>
      </c>
      <c r="T288" t="str">
        <f t="shared" si="141"/>
        <v>SFVA-1-00131-EL-S-04351-G0-D2-IDOM-DD-pdf-b-MEP. (FA1). Busbars. General Arrangement. Sections.pdf</v>
      </c>
      <c r="U288" t="s">
        <v>179</v>
      </c>
      <c r="V288" s="3">
        <v>1</v>
      </c>
      <c r="W288" s="3">
        <v>100</v>
      </c>
      <c r="X288" t="s">
        <v>279</v>
      </c>
      <c r="Y288" t="s">
        <v>280</v>
      </c>
      <c r="Z288" t="s">
        <v>375</v>
      </c>
      <c r="AA288" t="s">
        <v>434</v>
      </c>
      <c r="AB288" t="s">
        <v>299</v>
      </c>
      <c r="AC288" s="21" t="s">
        <v>3021</v>
      </c>
      <c r="AD288" t="s">
        <v>301</v>
      </c>
      <c r="AE288" t="s">
        <v>1110</v>
      </c>
      <c r="AF288" t="s">
        <v>1972</v>
      </c>
      <c r="AG288" t="s">
        <v>1973</v>
      </c>
      <c r="AH288" t="s">
        <v>309</v>
      </c>
      <c r="AI288" t="s">
        <v>438</v>
      </c>
      <c r="AJ288" t="str">
        <f t="shared" si="142"/>
        <v>SFVA-1-00131-EL-S-03509-G0-D2-JVFCCSJ-SD-pdf-b</v>
      </c>
      <c r="AK288" s="45" t="s">
        <v>3015</v>
      </c>
      <c r="AL288" t="str">
        <f t="shared" si="143"/>
        <v>SFVA-1-00131-EL-S-03509-G0-D2-JVFCCSJ-SD-pdf-b-MEP. FA1. Busbars. General Arrangement. Sections 09.pdf</v>
      </c>
      <c r="AM288" t="s">
        <v>179</v>
      </c>
    </row>
    <row r="289" spans="1:39" x14ac:dyDescent="0.25">
      <c r="A289" t="s">
        <v>16</v>
      </c>
      <c r="B289" s="3"/>
      <c r="C289" s="3">
        <v>1</v>
      </c>
      <c r="D289" s="3">
        <v>100</v>
      </c>
      <c r="E289" s="3">
        <v>4</v>
      </c>
      <c r="F289" t="s">
        <v>279</v>
      </c>
      <c r="G289" t="s">
        <v>280</v>
      </c>
      <c r="H289" t="s">
        <v>375</v>
      </c>
      <c r="I289" t="s">
        <v>434</v>
      </c>
      <c r="J289" t="s">
        <v>299</v>
      </c>
      <c r="K289" t="s">
        <v>1199</v>
      </c>
      <c r="L289" t="s">
        <v>301</v>
      </c>
      <c r="M289" t="s">
        <v>1110</v>
      </c>
      <c r="N289" t="s">
        <v>287</v>
      </c>
      <c r="O289" t="s">
        <v>288</v>
      </c>
      <c r="P289" t="s">
        <v>309</v>
      </c>
      <c r="Q289" t="s">
        <v>438</v>
      </c>
      <c r="R289" t="str">
        <f t="shared" si="140"/>
        <v>SFVA-1-00131-EL-S-04351-G0-D2-IDOM-DD-pdf-b</v>
      </c>
      <c r="S289" t="s">
        <v>1341</v>
      </c>
      <c r="T289" t="str">
        <f t="shared" si="141"/>
        <v>SFVA-1-00131-EL-S-04351-G0-D2-IDOM-DD-pdf-b-MEP. (FA1). Busbars. General Arrangement. Sections.pdf</v>
      </c>
      <c r="U289" t="s">
        <v>179</v>
      </c>
      <c r="V289" s="3">
        <v>1</v>
      </c>
      <c r="W289" s="3">
        <v>100</v>
      </c>
      <c r="X289" t="s">
        <v>279</v>
      </c>
      <c r="Y289" t="s">
        <v>280</v>
      </c>
      <c r="Z289" t="s">
        <v>375</v>
      </c>
      <c r="AA289" t="s">
        <v>434</v>
      </c>
      <c r="AB289" t="s">
        <v>299</v>
      </c>
      <c r="AC289" s="21" t="s">
        <v>3022</v>
      </c>
      <c r="AD289" t="s">
        <v>301</v>
      </c>
      <c r="AE289" t="s">
        <v>1110</v>
      </c>
      <c r="AF289" t="s">
        <v>1972</v>
      </c>
      <c r="AG289" t="s">
        <v>1973</v>
      </c>
      <c r="AH289" t="s">
        <v>309</v>
      </c>
      <c r="AI289" t="s">
        <v>438</v>
      </c>
      <c r="AJ289" t="str">
        <f t="shared" si="142"/>
        <v>SFVA-1-00131-EL-S-03510-G0-D2-JVFCCSJ-SD-pdf-b</v>
      </c>
      <c r="AK289" s="45" t="s">
        <v>3016</v>
      </c>
      <c r="AL289" t="str">
        <f t="shared" si="143"/>
        <v>SFVA-1-00131-EL-S-03510-G0-D2-JVFCCSJ-SD-pdf-b-MEP. FA1. Busbars. General Arrangement. Sections 10.pdf</v>
      </c>
      <c r="AM289" t="s">
        <v>179</v>
      </c>
    </row>
    <row r="290" spans="1:39" x14ac:dyDescent="0.25">
      <c r="A290" t="s">
        <v>16</v>
      </c>
      <c r="B290" s="3"/>
      <c r="C290" s="3">
        <v>4</v>
      </c>
      <c r="D290" s="3" t="s">
        <v>124</v>
      </c>
      <c r="E290" s="3">
        <v>16</v>
      </c>
      <c r="F290" t="s">
        <v>279</v>
      </c>
      <c r="G290" t="s">
        <v>280</v>
      </c>
      <c r="H290" t="s">
        <v>358</v>
      </c>
      <c r="I290" t="s">
        <v>434</v>
      </c>
      <c r="J290" t="s">
        <v>283</v>
      </c>
      <c r="K290" t="s">
        <v>1200</v>
      </c>
      <c r="L290" t="s">
        <v>292</v>
      </c>
      <c r="M290" t="s">
        <v>445</v>
      </c>
      <c r="N290" t="s">
        <v>287</v>
      </c>
      <c r="O290" t="s">
        <v>288</v>
      </c>
      <c r="P290" t="s">
        <v>309</v>
      </c>
      <c r="Q290" t="s">
        <v>331</v>
      </c>
      <c r="R290" t="str">
        <f>+_xlfn.TEXTJOIN("-",TRUE,F290:Q290)</f>
        <v>SFVA-1-00132-EL-F-02183-E1-A3-IDOM-DD-pdf-a</v>
      </c>
      <c r="S290" t="s">
        <v>1346</v>
      </c>
      <c r="T290" t="str">
        <f>+_xlfn.CONCAT(R290,"-",S290)</f>
        <v>SFVA-1-00132-EL-F-02183-E1-A3-IDOM-DD-pdf-a-MEP. FA2 Building. Electrical rooms. General Arrangement Level +4.90.pdf</v>
      </c>
      <c r="U290" t="s">
        <v>181</v>
      </c>
      <c r="V290" s="3">
        <v>4</v>
      </c>
      <c r="W290" s="3" t="s">
        <v>124</v>
      </c>
      <c r="X290" t="s">
        <v>279</v>
      </c>
      <c r="Y290" t="s">
        <v>280</v>
      </c>
      <c r="Z290" t="s">
        <v>358</v>
      </c>
      <c r="AA290" t="s">
        <v>434</v>
      </c>
      <c r="AB290" t="s">
        <v>283</v>
      </c>
      <c r="AC290" s="21" t="s">
        <v>2910</v>
      </c>
      <c r="AD290" t="s">
        <v>292</v>
      </c>
      <c r="AE290" t="s">
        <v>445</v>
      </c>
      <c r="AF290" t="s">
        <v>1972</v>
      </c>
      <c r="AG290" t="s">
        <v>1973</v>
      </c>
      <c r="AH290" t="s">
        <v>309</v>
      </c>
      <c r="AI290" t="s">
        <v>331</v>
      </c>
      <c r="AJ290" t="str">
        <f>+_xlfn.TEXTJOIN("-",TRUE,X290:AI290)</f>
        <v>SFVA-1-00132-EL-F-00900-E1-A3-JVFCCSJ-SD-pdf-a</v>
      </c>
      <c r="AK290" s="32" t="s">
        <v>3043</v>
      </c>
      <c r="AL290" t="str">
        <f>+_xlfn.CONCAT(AJ290,"-",AK290)</f>
        <v>SFVA-1-00132-EL-F-00900-E1-A3-JVFCCSJ-SD-pdf-a-MEP. FA2 Building. Electrical rooms. General Arrangement. General. Level +4.90.pdf</v>
      </c>
      <c r="AM290" t="s">
        <v>181</v>
      </c>
    </row>
    <row r="291" spans="1:39" x14ac:dyDescent="0.25">
      <c r="A291" t="s">
        <v>16</v>
      </c>
      <c r="B291" s="3"/>
      <c r="C291" s="3">
        <v>4</v>
      </c>
      <c r="D291" s="3" t="s">
        <v>124</v>
      </c>
      <c r="E291" s="3">
        <v>16</v>
      </c>
      <c r="F291" t="s">
        <v>279</v>
      </c>
      <c r="G291" t="s">
        <v>280</v>
      </c>
      <c r="H291" t="s">
        <v>358</v>
      </c>
      <c r="I291" t="s">
        <v>434</v>
      </c>
      <c r="J291" t="s">
        <v>283</v>
      </c>
      <c r="K291" t="s">
        <v>1200</v>
      </c>
      <c r="L291" t="s">
        <v>292</v>
      </c>
      <c r="M291" t="s">
        <v>445</v>
      </c>
      <c r="N291" t="s">
        <v>287</v>
      </c>
      <c r="O291" t="s">
        <v>288</v>
      </c>
      <c r="P291" t="s">
        <v>309</v>
      </c>
      <c r="Q291" t="s">
        <v>331</v>
      </c>
      <c r="R291" t="str">
        <f t="shared" ref="R291:R294" si="144">+_xlfn.TEXTJOIN("-",TRUE,F291:Q291)</f>
        <v>SFVA-1-00132-EL-F-02183-E1-A3-IDOM-DD-pdf-a</v>
      </c>
      <c r="S291" t="s">
        <v>1346</v>
      </c>
      <c r="T291" t="str">
        <f t="shared" ref="T291:T294" si="145">+_xlfn.CONCAT(R291,"-",S291)</f>
        <v>SFVA-1-00132-EL-F-02183-E1-A3-IDOM-DD-pdf-a-MEP. FA2 Building. Electrical rooms. General Arrangement Level +4.90.pdf</v>
      </c>
      <c r="U291" t="s">
        <v>181</v>
      </c>
      <c r="V291" s="3">
        <v>4</v>
      </c>
      <c r="W291" s="3" t="s">
        <v>124</v>
      </c>
      <c r="X291" t="s">
        <v>279</v>
      </c>
      <c r="Y291" t="s">
        <v>280</v>
      </c>
      <c r="Z291" t="s">
        <v>358</v>
      </c>
      <c r="AA291" t="s">
        <v>434</v>
      </c>
      <c r="AB291" t="s">
        <v>283</v>
      </c>
      <c r="AC291" s="21" t="s">
        <v>2911</v>
      </c>
      <c r="AD291" t="s">
        <v>292</v>
      </c>
      <c r="AE291" t="s">
        <v>445</v>
      </c>
      <c r="AF291" t="s">
        <v>1972</v>
      </c>
      <c r="AG291" t="s">
        <v>1973</v>
      </c>
      <c r="AH291" t="s">
        <v>309</v>
      </c>
      <c r="AI291" t="s">
        <v>331</v>
      </c>
      <c r="AJ291" t="str">
        <f t="shared" ref="AJ291:AJ294" si="146">+_xlfn.TEXTJOIN("-",TRUE,X291:AI291)</f>
        <v>SFVA-1-00132-EL-F-00901-E1-A3-JVFCCSJ-SD-pdf-a</v>
      </c>
      <c r="AK291" s="32" t="s">
        <v>3044</v>
      </c>
      <c r="AL291" t="str">
        <f t="shared" ref="AL291:AL294" si="147">+_xlfn.CONCAT(AJ291,"-",AK291)</f>
        <v>SFVA-1-00132-EL-F-00901-E1-A3-JVFCCSJ-SD-pdf-a-MEP. FA2 Building. Electrical rooms. General Arrangement. Zone 1. Level +4.90.pdf</v>
      </c>
      <c r="AM291" t="s">
        <v>181</v>
      </c>
    </row>
    <row r="292" spans="1:39" x14ac:dyDescent="0.25">
      <c r="A292" t="s">
        <v>16</v>
      </c>
      <c r="B292" s="3"/>
      <c r="C292" s="3">
        <v>4</v>
      </c>
      <c r="D292" s="3" t="s">
        <v>124</v>
      </c>
      <c r="E292" s="3">
        <v>16</v>
      </c>
      <c r="F292" t="s">
        <v>279</v>
      </c>
      <c r="G292" t="s">
        <v>280</v>
      </c>
      <c r="H292" t="s">
        <v>358</v>
      </c>
      <c r="I292" t="s">
        <v>434</v>
      </c>
      <c r="J292" t="s">
        <v>283</v>
      </c>
      <c r="K292" t="s">
        <v>1200</v>
      </c>
      <c r="L292" t="s">
        <v>292</v>
      </c>
      <c r="M292" t="s">
        <v>445</v>
      </c>
      <c r="N292" t="s">
        <v>287</v>
      </c>
      <c r="O292" t="s">
        <v>288</v>
      </c>
      <c r="P292" t="s">
        <v>309</v>
      </c>
      <c r="Q292" t="s">
        <v>331</v>
      </c>
      <c r="R292" t="str">
        <f t="shared" si="144"/>
        <v>SFVA-1-00132-EL-F-02183-E1-A3-IDOM-DD-pdf-a</v>
      </c>
      <c r="S292" t="s">
        <v>1346</v>
      </c>
      <c r="T292" t="str">
        <f t="shared" si="145"/>
        <v>SFVA-1-00132-EL-F-02183-E1-A3-IDOM-DD-pdf-a-MEP. FA2 Building. Electrical rooms. General Arrangement Level +4.90.pdf</v>
      </c>
      <c r="U292" t="s">
        <v>181</v>
      </c>
      <c r="V292" s="3">
        <v>4</v>
      </c>
      <c r="W292" s="3" t="s">
        <v>124</v>
      </c>
      <c r="X292" t="s">
        <v>279</v>
      </c>
      <c r="Y292" t="s">
        <v>280</v>
      </c>
      <c r="Z292" t="s">
        <v>358</v>
      </c>
      <c r="AA292" t="s">
        <v>434</v>
      </c>
      <c r="AB292" t="s">
        <v>283</v>
      </c>
      <c r="AC292" s="21" t="s">
        <v>2912</v>
      </c>
      <c r="AD292" t="s">
        <v>292</v>
      </c>
      <c r="AE292" t="s">
        <v>445</v>
      </c>
      <c r="AF292" t="s">
        <v>1972</v>
      </c>
      <c r="AG292" t="s">
        <v>1973</v>
      </c>
      <c r="AH292" t="s">
        <v>309</v>
      </c>
      <c r="AI292" t="s">
        <v>331</v>
      </c>
      <c r="AJ292" t="str">
        <f t="shared" si="146"/>
        <v>SFVA-1-00132-EL-F-00902-E1-A3-JVFCCSJ-SD-pdf-a</v>
      </c>
      <c r="AK292" s="32" t="s">
        <v>3045</v>
      </c>
      <c r="AL292" t="str">
        <f t="shared" si="147"/>
        <v>SFVA-1-00132-EL-F-00902-E1-A3-JVFCCSJ-SD-pdf-a-MEP. FA2 Building. Electrical rooms. General Arrangement. Zone 2. Level +4.90.pdf</v>
      </c>
      <c r="AM292" t="s">
        <v>181</v>
      </c>
    </row>
    <row r="293" spans="1:39" x14ac:dyDescent="0.25">
      <c r="A293" t="s">
        <v>16</v>
      </c>
      <c r="B293" s="3"/>
      <c r="C293" s="3">
        <v>4</v>
      </c>
      <c r="D293" s="3" t="s">
        <v>124</v>
      </c>
      <c r="E293" s="3">
        <v>16</v>
      </c>
      <c r="F293" t="s">
        <v>279</v>
      </c>
      <c r="G293" t="s">
        <v>280</v>
      </c>
      <c r="H293" t="s">
        <v>358</v>
      </c>
      <c r="I293" t="s">
        <v>434</v>
      </c>
      <c r="J293" t="s">
        <v>283</v>
      </c>
      <c r="K293" t="s">
        <v>1200</v>
      </c>
      <c r="L293" t="s">
        <v>292</v>
      </c>
      <c r="M293" t="s">
        <v>445</v>
      </c>
      <c r="N293" t="s">
        <v>287</v>
      </c>
      <c r="O293" t="s">
        <v>288</v>
      </c>
      <c r="P293" t="s">
        <v>309</v>
      </c>
      <c r="Q293" t="s">
        <v>331</v>
      </c>
      <c r="R293" t="str">
        <f t="shared" si="144"/>
        <v>SFVA-1-00132-EL-F-02183-E1-A3-IDOM-DD-pdf-a</v>
      </c>
      <c r="S293" t="s">
        <v>1346</v>
      </c>
      <c r="T293" t="str">
        <f t="shared" si="145"/>
        <v>SFVA-1-00132-EL-F-02183-E1-A3-IDOM-DD-pdf-a-MEP. FA2 Building. Electrical rooms. General Arrangement Level +4.90.pdf</v>
      </c>
      <c r="U293" t="s">
        <v>181</v>
      </c>
      <c r="V293" s="3">
        <v>4</v>
      </c>
      <c r="W293" s="3" t="s">
        <v>124</v>
      </c>
      <c r="X293" t="s">
        <v>279</v>
      </c>
      <c r="Y293" t="s">
        <v>280</v>
      </c>
      <c r="Z293" t="s">
        <v>358</v>
      </c>
      <c r="AA293" t="s">
        <v>434</v>
      </c>
      <c r="AB293" t="s">
        <v>283</v>
      </c>
      <c r="AC293" s="21" t="s">
        <v>2913</v>
      </c>
      <c r="AD293" t="s">
        <v>292</v>
      </c>
      <c r="AE293" t="s">
        <v>445</v>
      </c>
      <c r="AF293" t="s">
        <v>1972</v>
      </c>
      <c r="AG293" t="s">
        <v>1973</v>
      </c>
      <c r="AH293" t="s">
        <v>309</v>
      </c>
      <c r="AI293" t="s">
        <v>331</v>
      </c>
      <c r="AJ293" t="str">
        <f t="shared" si="146"/>
        <v>SFVA-1-00132-EL-F-00903-E1-A3-JVFCCSJ-SD-pdf-a</v>
      </c>
      <c r="AK293" s="32" t="s">
        <v>3046</v>
      </c>
      <c r="AL293" t="str">
        <f t="shared" si="147"/>
        <v>SFVA-1-00132-EL-F-00903-E1-A3-JVFCCSJ-SD-pdf-a-MEP. FA2 Building. Electrical rooms. General Arrangement. Zone 3. Level +4.90.pdf</v>
      </c>
      <c r="AM293" t="s">
        <v>181</v>
      </c>
    </row>
    <row r="294" spans="1:39" x14ac:dyDescent="0.25">
      <c r="A294" t="s">
        <v>16</v>
      </c>
      <c r="B294" s="3"/>
      <c r="C294" s="3">
        <v>4</v>
      </c>
      <c r="D294" s="3" t="s">
        <v>124</v>
      </c>
      <c r="E294" s="3">
        <v>16</v>
      </c>
      <c r="F294" t="s">
        <v>279</v>
      </c>
      <c r="G294" t="s">
        <v>280</v>
      </c>
      <c r="H294" t="s">
        <v>358</v>
      </c>
      <c r="I294" t="s">
        <v>434</v>
      </c>
      <c r="J294" t="s">
        <v>283</v>
      </c>
      <c r="K294" t="s">
        <v>1200</v>
      </c>
      <c r="L294" t="s">
        <v>292</v>
      </c>
      <c r="M294" t="s">
        <v>445</v>
      </c>
      <c r="N294" t="s">
        <v>287</v>
      </c>
      <c r="O294" t="s">
        <v>288</v>
      </c>
      <c r="P294" t="s">
        <v>309</v>
      </c>
      <c r="Q294" t="s">
        <v>331</v>
      </c>
      <c r="R294" t="str">
        <f t="shared" si="144"/>
        <v>SFVA-1-00132-EL-F-02183-E1-A3-IDOM-DD-pdf-a</v>
      </c>
      <c r="S294" t="s">
        <v>1346</v>
      </c>
      <c r="T294" t="str">
        <f t="shared" si="145"/>
        <v>SFVA-1-00132-EL-F-02183-E1-A3-IDOM-DD-pdf-a-MEP. FA2 Building. Electrical rooms. General Arrangement Level +4.90.pdf</v>
      </c>
      <c r="U294" t="s">
        <v>181</v>
      </c>
      <c r="V294" s="3">
        <v>4</v>
      </c>
      <c r="W294" s="3" t="s">
        <v>124</v>
      </c>
      <c r="X294" t="s">
        <v>279</v>
      </c>
      <c r="Y294" t="s">
        <v>280</v>
      </c>
      <c r="Z294" t="s">
        <v>358</v>
      </c>
      <c r="AA294" t="s">
        <v>434</v>
      </c>
      <c r="AB294" t="s">
        <v>283</v>
      </c>
      <c r="AC294" s="21" t="s">
        <v>2914</v>
      </c>
      <c r="AD294" t="s">
        <v>292</v>
      </c>
      <c r="AE294" t="s">
        <v>445</v>
      </c>
      <c r="AF294" t="s">
        <v>1972</v>
      </c>
      <c r="AG294" t="s">
        <v>1973</v>
      </c>
      <c r="AH294" t="s">
        <v>309</v>
      </c>
      <c r="AI294" t="s">
        <v>331</v>
      </c>
      <c r="AJ294" t="str">
        <f t="shared" si="146"/>
        <v>SFVA-1-00132-EL-F-00904-E1-A3-JVFCCSJ-SD-pdf-a</v>
      </c>
      <c r="AK294" s="32" t="s">
        <v>3047</v>
      </c>
      <c r="AL294" t="str">
        <f t="shared" si="147"/>
        <v>SFVA-1-00132-EL-F-00904-E1-A3-JVFCCSJ-SD-pdf-a-MEP. FA2 Building. Electrical rooms. General Arrangement. Zone 4. Level +4.90.pdf</v>
      </c>
      <c r="AM294" t="s">
        <v>181</v>
      </c>
    </row>
    <row r="295" spans="1:39" x14ac:dyDescent="0.25">
      <c r="A295" t="s">
        <v>16</v>
      </c>
      <c r="B295" s="3"/>
      <c r="C295" s="3">
        <v>4</v>
      </c>
      <c r="D295" s="3" t="s">
        <v>124</v>
      </c>
      <c r="E295" s="3">
        <v>16</v>
      </c>
      <c r="F295" t="s">
        <v>279</v>
      </c>
      <c r="G295" t="s">
        <v>280</v>
      </c>
      <c r="H295" t="s">
        <v>358</v>
      </c>
      <c r="I295" t="s">
        <v>434</v>
      </c>
      <c r="J295" t="s">
        <v>283</v>
      </c>
      <c r="K295" t="s">
        <v>1201</v>
      </c>
      <c r="L295" t="s">
        <v>294</v>
      </c>
      <c r="M295" t="s">
        <v>445</v>
      </c>
      <c r="N295" t="s">
        <v>287</v>
      </c>
      <c r="O295" t="s">
        <v>288</v>
      </c>
      <c r="P295" t="s">
        <v>309</v>
      </c>
      <c r="Q295" t="s">
        <v>331</v>
      </c>
      <c r="R295" t="str">
        <f>+_xlfn.TEXTJOIN("-",TRUE,F295:Q295)</f>
        <v>SFVA-1-00132-EL-F-02184-E2-A3-IDOM-DD-pdf-a</v>
      </c>
      <c r="S295" t="s">
        <v>1347</v>
      </c>
      <c r="T295" t="str">
        <f>+_xlfn.CONCAT(R295,"-",S295)</f>
        <v>SFVA-1-00132-EL-F-02184-E2-A3-IDOM-DD-pdf-a-MEP. FA2 Building. Electrical rooms. General Arrangement Level +9,80.pdf</v>
      </c>
      <c r="U295" t="s">
        <v>181</v>
      </c>
      <c r="V295" s="3">
        <v>4</v>
      </c>
      <c r="W295" s="3" t="s">
        <v>124</v>
      </c>
      <c r="X295" t="s">
        <v>279</v>
      </c>
      <c r="Y295" t="s">
        <v>280</v>
      </c>
      <c r="Z295" t="s">
        <v>358</v>
      </c>
      <c r="AA295" t="s">
        <v>434</v>
      </c>
      <c r="AB295" t="s">
        <v>283</v>
      </c>
      <c r="AC295" s="21" t="s">
        <v>2996</v>
      </c>
      <c r="AD295" t="s">
        <v>294</v>
      </c>
      <c r="AE295" t="s">
        <v>445</v>
      </c>
      <c r="AF295" t="s">
        <v>1972</v>
      </c>
      <c r="AG295" t="s">
        <v>1973</v>
      </c>
      <c r="AH295" t="s">
        <v>309</v>
      </c>
      <c r="AI295" t="s">
        <v>331</v>
      </c>
      <c r="AJ295" t="str">
        <f>+_xlfn.TEXTJOIN("-",TRUE,X295:AI295)</f>
        <v>SFVA-1-00132-EL-F-00950-E2-A3-JVFCCSJ-SD-pdf-a</v>
      </c>
      <c r="AK295" s="32" t="s">
        <v>3048</v>
      </c>
      <c r="AL295" t="str">
        <f>+_xlfn.CONCAT(AJ295,"-",AK295)</f>
        <v>SFVA-1-00132-EL-F-00950-E2-A3-JVFCCSJ-SD-pdf-a-MEP. FA2 Building. Electrical rooms. General Arrangement. General. Level +9.80.pdf</v>
      </c>
      <c r="AM295" t="s">
        <v>181</v>
      </c>
    </row>
    <row r="296" spans="1:39" x14ac:dyDescent="0.25">
      <c r="A296" t="s">
        <v>16</v>
      </c>
      <c r="B296" s="3"/>
      <c r="C296" s="3">
        <v>4</v>
      </c>
      <c r="D296" s="3" t="s">
        <v>124</v>
      </c>
      <c r="E296" s="3">
        <v>16</v>
      </c>
      <c r="F296" t="s">
        <v>279</v>
      </c>
      <c r="G296" t="s">
        <v>280</v>
      </c>
      <c r="H296" t="s">
        <v>358</v>
      </c>
      <c r="I296" t="s">
        <v>434</v>
      </c>
      <c r="J296" t="s">
        <v>283</v>
      </c>
      <c r="K296" t="s">
        <v>1201</v>
      </c>
      <c r="L296" t="s">
        <v>294</v>
      </c>
      <c r="M296" t="s">
        <v>445</v>
      </c>
      <c r="N296" t="s">
        <v>287</v>
      </c>
      <c r="O296" t="s">
        <v>288</v>
      </c>
      <c r="P296" t="s">
        <v>309</v>
      </c>
      <c r="Q296" t="s">
        <v>331</v>
      </c>
      <c r="R296" t="str">
        <f t="shared" ref="R296:R299" si="148">+_xlfn.TEXTJOIN("-",TRUE,F296:Q296)</f>
        <v>SFVA-1-00132-EL-F-02184-E2-A3-IDOM-DD-pdf-a</v>
      </c>
      <c r="S296" t="s">
        <v>1347</v>
      </c>
      <c r="T296" t="str">
        <f t="shared" ref="T296:T299" si="149">+_xlfn.CONCAT(R296,"-",S296)</f>
        <v>SFVA-1-00132-EL-F-02184-E2-A3-IDOM-DD-pdf-a-MEP. FA2 Building. Electrical rooms. General Arrangement Level +9,80.pdf</v>
      </c>
      <c r="U296" t="s">
        <v>181</v>
      </c>
      <c r="V296" s="3">
        <v>4</v>
      </c>
      <c r="W296" s="3" t="s">
        <v>124</v>
      </c>
      <c r="X296" t="s">
        <v>279</v>
      </c>
      <c r="Y296" t="s">
        <v>280</v>
      </c>
      <c r="Z296" t="s">
        <v>358</v>
      </c>
      <c r="AA296" t="s">
        <v>434</v>
      </c>
      <c r="AB296" t="s">
        <v>283</v>
      </c>
      <c r="AC296" s="21" t="s">
        <v>3023</v>
      </c>
      <c r="AD296" t="s">
        <v>294</v>
      </c>
      <c r="AE296" t="s">
        <v>445</v>
      </c>
      <c r="AF296" t="s">
        <v>1972</v>
      </c>
      <c r="AG296" t="s">
        <v>1973</v>
      </c>
      <c r="AH296" t="s">
        <v>309</v>
      </c>
      <c r="AI296" t="s">
        <v>331</v>
      </c>
      <c r="AJ296" t="str">
        <f t="shared" ref="AJ296:AJ299" si="150">+_xlfn.TEXTJOIN("-",TRUE,X296:AI296)</f>
        <v>SFVA-1-00132-EL-F-00951-E2-A3-JVFCCSJ-SD-pdf-a</v>
      </c>
      <c r="AK296" s="32" t="s">
        <v>3049</v>
      </c>
      <c r="AL296" t="str">
        <f t="shared" ref="AL296:AL299" si="151">+_xlfn.CONCAT(AJ296,"-",AK296)</f>
        <v>SFVA-1-00132-EL-F-00951-E2-A3-JVFCCSJ-SD-pdf-a-MEP. FA2 Building. Electrical rooms. General Arrangement. Zone 1. Level +9.80.pdf</v>
      </c>
      <c r="AM296" t="s">
        <v>181</v>
      </c>
    </row>
    <row r="297" spans="1:39" x14ac:dyDescent="0.25">
      <c r="A297" t="s">
        <v>16</v>
      </c>
      <c r="B297" s="3"/>
      <c r="C297" s="3">
        <v>4</v>
      </c>
      <c r="D297" s="3" t="s">
        <v>124</v>
      </c>
      <c r="E297" s="3">
        <v>16</v>
      </c>
      <c r="F297" t="s">
        <v>279</v>
      </c>
      <c r="G297" t="s">
        <v>280</v>
      </c>
      <c r="H297" t="s">
        <v>358</v>
      </c>
      <c r="I297" t="s">
        <v>434</v>
      </c>
      <c r="J297" t="s">
        <v>283</v>
      </c>
      <c r="K297" t="s">
        <v>1201</v>
      </c>
      <c r="L297" t="s">
        <v>294</v>
      </c>
      <c r="M297" t="s">
        <v>445</v>
      </c>
      <c r="N297" t="s">
        <v>287</v>
      </c>
      <c r="O297" t="s">
        <v>288</v>
      </c>
      <c r="P297" t="s">
        <v>309</v>
      </c>
      <c r="Q297" t="s">
        <v>331</v>
      </c>
      <c r="R297" t="str">
        <f t="shared" si="148"/>
        <v>SFVA-1-00132-EL-F-02184-E2-A3-IDOM-DD-pdf-a</v>
      </c>
      <c r="S297" t="s">
        <v>1347</v>
      </c>
      <c r="T297" t="str">
        <f t="shared" si="149"/>
        <v>SFVA-1-00132-EL-F-02184-E2-A3-IDOM-DD-pdf-a-MEP. FA2 Building. Electrical rooms. General Arrangement Level +9,80.pdf</v>
      </c>
      <c r="U297" t="s">
        <v>181</v>
      </c>
      <c r="V297" s="3">
        <v>4</v>
      </c>
      <c r="W297" s="3" t="s">
        <v>124</v>
      </c>
      <c r="X297" t="s">
        <v>279</v>
      </c>
      <c r="Y297" t="s">
        <v>280</v>
      </c>
      <c r="Z297" t="s">
        <v>358</v>
      </c>
      <c r="AA297" t="s">
        <v>434</v>
      </c>
      <c r="AB297" t="s">
        <v>283</v>
      </c>
      <c r="AC297" s="21" t="s">
        <v>3024</v>
      </c>
      <c r="AD297" t="s">
        <v>294</v>
      </c>
      <c r="AE297" t="s">
        <v>445</v>
      </c>
      <c r="AF297" t="s">
        <v>1972</v>
      </c>
      <c r="AG297" t="s">
        <v>1973</v>
      </c>
      <c r="AH297" t="s">
        <v>309</v>
      </c>
      <c r="AI297" t="s">
        <v>331</v>
      </c>
      <c r="AJ297" t="str">
        <f t="shared" si="150"/>
        <v>SFVA-1-00132-EL-F-00952-E2-A3-JVFCCSJ-SD-pdf-a</v>
      </c>
      <c r="AK297" s="32" t="s">
        <v>3050</v>
      </c>
      <c r="AL297" t="str">
        <f t="shared" si="151"/>
        <v>SFVA-1-00132-EL-F-00952-E2-A3-JVFCCSJ-SD-pdf-a-MEP. FA2 Building. Electrical rooms. General Arrangement. Zone 2. Level +9.80.pdf</v>
      </c>
      <c r="AM297" t="s">
        <v>181</v>
      </c>
    </row>
    <row r="298" spans="1:39" x14ac:dyDescent="0.25">
      <c r="A298" t="s">
        <v>16</v>
      </c>
      <c r="B298" s="3"/>
      <c r="C298" s="3">
        <v>4</v>
      </c>
      <c r="D298" s="3" t="s">
        <v>124</v>
      </c>
      <c r="E298" s="3">
        <v>16</v>
      </c>
      <c r="F298" t="s">
        <v>279</v>
      </c>
      <c r="G298" t="s">
        <v>280</v>
      </c>
      <c r="H298" t="s">
        <v>358</v>
      </c>
      <c r="I298" t="s">
        <v>434</v>
      </c>
      <c r="J298" t="s">
        <v>283</v>
      </c>
      <c r="K298" t="s">
        <v>1201</v>
      </c>
      <c r="L298" t="s">
        <v>294</v>
      </c>
      <c r="M298" t="s">
        <v>445</v>
      </c>
      <c r="N298" t="s">
        <v>287</v>
      </c>
      <c r="O298" t="s">
        <v>288</v>
      </c>
      <c r="P298" t="s">
        <v>309</v>
      </c>
      <c r="Q298" t="s">
        <v>331</v>
      </c>
      <c r="R298" t="str">
        <f t="shared" si="148"/>
        <v>SFVA-1-00132-EL-F-02184-E2-A3-IDOM-DD-pdf-a</v>
      </c>
      <c r="S298" t="s">
        <v>1347</v>
      </c>
      <c r="T298" t="str">
        <f t="shared" si="149"/>
        <v>SFVA-1-00132-EL-F-02184-E2-A3-IDOM-DD-pdf-a-MEP. FA2 Building. Electrical rooms. General Arrangement Level +9,80.pdf</v>
      </c>
      <c r="U298" t="s">
        <v>181</v>
      </c>
      <c r="V298" s="3">
        <v>4</v>
      </c>
      <c r="W298" s="3" t="s">
        <v>124</v>
      </c>
      <c r="X298" t="s">
        <v>279</v>
      </c>
      <c r="Y298" t="s">
        <v>280</v>
      </c>
      <c r="Z298" t="s">
        <v>358</v>
      </c>
      <c r="AA298" t="s">
        <v>434</v>
      </c>
      <c r="AB298" t="s">
        <v>283</v>
      </c>
      <c r="AC298" s="21" t="s">
        <v>3025</v>
      </c>
      <c r="AD298" t="s">
        <v>294</v>
      </c>
      <c r="AE298" t="s">
        <v>445</v>
      </c>
      <c r="AF298" t="s">
        <v>1972</v>
      </c>
      <c r="AG298" t="s">
        <v>1973</v>
      </c>
      <c r="AH298" t="s">
        <v>309</v>
      </c>
      <c r="AI298" t="s">
        <v>331</v>
      </c>
      <c r="AJ298" t="str">
        <f t="shared" si="150"/>
        <v>SFVA-1-00132-EL-F-00953-E2-A3-JVFCCSJ-SD-pdf-a</v>
      </c>
      <c r="AK298" s="32" t="s">
        <v>3051</v>
      </c>
      <c r="AL298" t="str">
        <f t="shared" si="151"/>
        <v>SFVA-1-00132-EL-F-00953-E2-A3-JVFCCSJ-SD-pdf-a-MEP. FA2 Building. Electrical rooms. General Arrangement. Zone 3. Level +9.80.pdf</v>
      </c>
      <c r="AM298" t="s">
        <v>181</v>
      </c>
    </row>
    <row r="299" spans="1:39" x14ac:dyDescent="0.25">
      <c r="A299" t="s">
        <v>16</v>
      </c>
      <c r="B299" s="3"/>
      <c r="C299" s="3">
        <v>4</v>
      </c>
      <c r="D299" s="3" t="s">
        <v>124</v>
      </c>
      <c r="E299" s="3">
        <v>16</v>
      </c>
      <c r="F299" t="s">
        <v>279</v>
      </c>
      <c r="G299" t="s">
        <v>280</v>
      </c>
      <c r="H299" t="s">
        <v>358</v>
      </c>
      <c r="I299" t="s">
        <v>434</v>
      </c>
      <c r="J299" t="s">
        <v>283</v>
      </c>
      <c r="K299" t="s">
        <v>1201</v>
      </c>
      <c r="L299" t="s">
        <v>294</v>
      </c>
      <c r="M299" t="s">
        <v>445</v>
      </c>
      <c r="N299" t="s">
        <v>287</v>
      </c>
      <c r="O299" t="s">
        <v>288</v>
      </c>
      <c r="P299" t="s">
        <v>309</v>
      </c>
      <c r="Q299" t="s">
        <v>331</v>
      </c>
      <c r="R299" t="str">
        <f t="shared" si="148"/>
        <v>SFVA-1-00132-EL-F-02184-E2-A3-IDOM-DD-pdf-a</v>
      </c>
      <c r="S299" t="s">
        <v>1347</v>
      </c>
      <c r="T299" t="str">
        <f t="shared" si="149"/>
        <v>SFVA-1-00132-EL-F-02184-E2-A3-IDOM-DD-pdf-a-MEP. FA2 Building. Electrical rooms. General Arrangement Level +9,80.pdf</v>
      </c>
      <c r="U299" t="s">
        <v>181</v>
      </c>
      <c r="V299" s="3">
        <v>4</v>
      </c>
      <c r="W299" s="3" t="s">
        <v>124</v>
      </c>
      <c r="X299" t="s">
        <v>279</v>
      </c>
      <c r="Y299" t="s">
        <v>280</v>
      </c>
      <c r="Z299" t="s">
        <v>358</v>
      </c>
      <c r="AA299" t="s">
        <v>434</v>
      </c>
      <c r="AB299" t="s">
        <v>283</v>
      </c>
      <c r="AC299" s="21" t="s">
        <v>3026</v>
      </c>
      <c r="AD299" t="s">
        <v>294</v>
      </c>
      <c r="AE299" t="s">
        <v>445</v>
      </c>
      <c r="AF299" t="s">
        <v>1972</v>
      </c>
      <c r="AG299" t="s">
        <v>1973</v>
      </c>
      <c r="AH299" t="s">
        <v>309</v>
      </c>
      <c r="AI299" t="s">
        <v>331</v>
      </c>
      <c r="AJ299" t="str">
        <f t="shared" si="150"/>
        <v>SFVA-1-00132-EL-F-00954-E2-A3-JVFCCSJ-SD-pdf-a</v>
      </c>
      <c r="AK299" s="32" t="s">
        <v>3052</v>
      </c>
      <c r="AL299" t="str">
        <f t="shared" si="151"/>
        <v>SFVA-1-00132-EL-F-00954-E2-A3-JVFCCSJ-SD-pdf-a-MEP. FA2 Building. Electrical rooms. General Arrangement. Zone 4. Level +9.80.pdf</v>
      </c>
      <c r="AM299" t="s">
        <v>181</v>
      </c>
    </row>
    <row r="300" spans="1:39" x14ac:dyDescent="0.25">
      <c r="A300" t="s">
        <v>16</v>
      </c>
      <c r="B300" s="3"/>
      <c r="C300" s="3">
        <v>9</v>
      </c>
      <c r="D300" s="3" t="s">
        <v>125</v>
      </c>
      <c r="E300" s="3">
        <v>36</v>
      </c>
      <c r="F300" t="s">
        <v>279</v>
      </c>
      <c r="G300" t="s">
        <v>280</v>
      </c>
      <c r="H300" t="s">
        <v>358</v>
      </c>
      <c r="I300" t="s">
        <v>434</v>
      </c>
      <c r="J300" t="s">
        <v>283</v>
      </c>
      <c r="K300" t="s">
        <v>1202</v>
      </c>
      <c r="L300" t="s">
        <v>285</v>
      </c>
      <c r="M300" t="s">
        <v>1110</v>
      </c>
      <c r="N300" t="s">
        <v>287</v>
      </c>
      <c r="O300" t="s">
        <v>288</v>
      </c>
      <c r="P300" t="s">
        <v>309</v>
      </c>
      <c r="Q300" t="s">
        <v>331</v>
      </c>
      <c r="R300" t="str">
        <f>+_xlfn.TEXTJOIN("-",TRUE,F300:Q300)</f>
        <v>SFVA-1-00132-EL-F-02241-EG-D2-IDOM-DD-pdf-a</v>
      </c>
      <c r="S300" t="s">
        <v>1348</v>
      </c>
      <c r="T300" t="str">
        <f>+_xlfn.CONCAT(R300,"-",S300)</f>
        <v>SFVA-1-00132-EL-F-02241-EG-D2-IDOM-DD-pdf-a-MEP. (FA2). Cable trays. General Arrangement. Ground Floor +0.00.pdf</v>
      </c>
      <c r="U300" t="s">
        <v>182</v>
      </c>
      <c r="V300" s="3">
        <v>9</v>
      </c>
      <c r="W300" s="3" t="s">
        <v>125</v>
      </c>
      <c r="X300" t="s">
        <v>279</v>
      </c>
      <c r="Y300" t="s">
        <v>280</v>
      </c>
      <c r="Z300" t="s">
        <v>358</v>
      </c>
      <c r="AA300" t="s">
        <v>434</v>
      </c>
      <c r="AB300" t="s">
        <v>283</v>
      </c>
      <c r="AC300" s="21" t="s">
        <v>413</v>
      </c>
      <c r="AD300" t="s">
        <v>285</v>
      </c>
      <c r="AE300" t="s">
        <v>1110</v>
      </c>
      <c r="AF300" t="s">
        <v>1972</v>
      </c>
      <c r="AG300" t="s">
        <v>1973</v>
      </c>
      <c r="AH300" t="s">
        <v>309</v>
      </c>
      <c r="AI300" t="s">
        <v>331</v>
      </c>
      <c r="AJ300" t="str">
        <f>+_xlfn.TEXTJOIN("-",TRUE,X300:AI300)</f>
        <v>SFVA-1-00132-EL-F-02000-EG-D2-JVFCCSJ-SD-pdf-a</v>
      </c>
      <c r="AK300" s="48" t="s">
        <v>3053</v>
      </c>
      <c r="AL300" t="str">
        <f>+_xlfn.CONCAT(AJ300,"-",AK300)</f>
        <v>SFVA-1-00132-EL-F-02000-EG-D2-JVFCCSJ-SD-pdf-a-MEP. FA2. Cable trays. General Arrangement. General. Ground Floor +0.00.pdf</v>
      </c>
      <c r="AM300" t="s">
        <v>182</v>
      </c>
    </row>
    <row r="301" spans="1:39" x14ac:dyDescent="0.25">
      <c r="A301" t="s">
        <v>16</v>
      </c>
      <c r="B301" s="3"/>
      <c r="C301" s="3">
        <v>9</v>
      </c>
      <c r="D301" s="3" t="s">
        <v>125</v>
      </c>
      <c r="E301" s="3">
        <v>36</v>
      </c>
      <c r="F301" t="s">
        <v>279</v>
      </c>
      <c r="G301" t="s">
        <v>280</v>
      </c>
      <c r="H301" t="s">
        <v>358</v>
      </c>
      <c r="I301" t="s">
        <v>434</v>
      </c>
      <c r="J301" t="s">
        <v>283</v>
      </c>
      <c r="K301" t="s">
        <v>1202</v>
      </c>
      <c r="L301" t="s">
        <v>285</v>
      </c>
      <c r="M301" t="s">
        <v>1110</v>
      </c>
      <c r="N301" t="s">
        <v>287</v>
      </c>
      <c r="O301" t="s">
        <v>288</v>
      </c>
      <c r="P301" t="s">
        <v>309</v>
      </c>
      <c r="Q301" t="s">
        <v>331</v>
      </c>
      <c r="R301" t="str">
        <f t="shared" ref="R301:R304" si="152">+_xlfn.TEXTJOIN("-",TRUE,F301:Q301)</f>
        <v>SFVA-1-00132-EL-F-02241-EG-D2-IDOM-DD-pdf-a</v>
      </c>
      <c r="S301" t="s">
        <v>1348</v>
      </c>
      <c r="T301" t="str">
        <f t="shared" ref="T301:T304" si="153">+_xlfn.CONCAT(R301,"-",S301)</f>
        <v>SFVA-1-00132-EL-F-02241-EG-D2-IDOM-DD-pdf-a-MEP. (FA2). Cable trays. General Arrangement. Ground Floor +0.00.pdf</v>
      </c>
      <c r="U301" t="s">
        <v>182</v>
      </c>
      <c r="V301" s="3">
        <v>9</v>
      </c>
      <c r="W301" s="3" t="s">
        <v>125</v>
      </c>
      <c r="X301" t="s">
        <v>279</v>
      </c>
      <c r="Y301" t="s">
        <v>280</v>
      </c>
      <c r="Z301" t="s">
        <v>358</v>
      </c>
      <c r="AA301" t="s">
        <v>434</v>
      </c>
      <c r="AB301" t="s">
        <v>283</v>
      </c>
      <c r="AC301" s="21" t="s">
        <v>414</v>
      </c>
      <c r="AD301" t="s">
        <v>285</v>
      </c>
      <c r="AE301" t="s">
        <v>1110</v>
      </c>
      <c r="AF301" t="s">
        <v>1972</v>
      </c>
      <c r="AG301" t="s">
        <v>1973</v>
      </c>
      <c r="AH301" t="s">
        <v>309</v>
      </c>
      <c r="AI301" t="s">
        <v>331</v>
      </c>
      <c r="AJ301" t="str">
        <f t="shared" ref="AJ301:AJ304" si="154">+_xlfn.TEXTJOIN("-",TRUE,X301:AI301)</f>
        <v>SFVA-1-00132-EL-F-02001-EG-D2-JVFCCSJ-SD-pdf-a</v>
      </c>
      <c r="AK301" s="48" t="s">
        <v>3054</v>
      </c>
      <c r="AL301" t="str">
        <f t="shared" ref="AL301:AL304" si="155">+_xlfn.CONCAT(AJ301,"-",AK301)</f>
        <v>SFVA-1-00132-EL-F-02001-EG-D2-JVFCCSJ-SD-pdf-a-MEP. FA2. Cable trays. General Arrangement. Zone 1. Ground Floor +0.00.pdf</v>
      </c>
      <c r="AM301" t="s">
        <v>182</v>
      </c>
    </row>
    <row r="302" spans="1:39" x14ac:dyDescent="0.25">
      <c r="A302" t="s">
        <v>16</v>
      </c>
      <c r="B302" s="3"/>
      <c r="C302" s="3">
        <v>9</v>
      </c>
      <c r="D302" s="3" t="s">
        <v>125</v>
      </c>
      <c r="E302" s="3">
        <v>36</v>
      </c>
      <c r="F302" t="s">
        <v>279</v>
      </c>
      <c r="G302" t="s">
        <v>280</v>
      </c>
      <c r="H302" t="s">
        <v>358</v>
      </c>
      <c r="I302" t="s">
        <v>434</v>
      </c>
      <c r="J302" t="s">
        <v>283</v>
      </c>
      <c r="K302" t="s">
        <v>1202</v>
      </c>
      <c r="L302" t="s">
        <v>285</v>
      </c>
      <c r="M302" t="s">
        <v>1110</v>
      </c>
      <c r="N302" t="s">
        <v>287</v>
      </c>
      <c r="O302" t="s">
        <v>288</v>
      </c>
      <c r="P302" t="s">
        <v>309</v>
      </c>
      <c r="Q302" t="s">
        <v>331</v>
      </c>
      <c r="R302" t="str">
        <f t="shared" si="152"/>
        <v>SFVA-1-00132-EL-F-02241-EG-D2-IDOM-DD-pdf-a</v>
      </c>
      <c r="S302" t="s">
        <v>1348</v>
      </c>
      <c r="T302" t="str">
        <f t="shared" si="153"/>
        <v>SFVA-1-00132-EL-F-02241-EG-D2-IDOM-DD-pdf-a-MEP. (FA2). Cable trays. General Arrangement. Ground Floor +0.00.pdf</v>
      </c>
      <c r="U302" t="s">
        <v>182</v>
      </c>
      <c r="V302" s="3">
        <v>9</v>
      </c>
      <c r="W302" s="3" t="s">
        <v>125</v>
      </c>
      <c r="X302" t="s">
        <v>279</v>
      </c>
      <c r="Y302" t="s">
        <v>280</v>
      </c>
      <c r="Z302" t="s">
        <v>358</v>
      </c>
      <c r="AA302" t="s">
        <v>434</v>
      </c>
      <c r="AB302" t="s">
        <v>283</v>
      </c>
      <c r="AC302" s="21" t="s">
        <v>2038</v>
      </c>
      <c r="AD302" t="s">
        <v>285</v>
      </c>
      <c r="AE302" t="s">
        <v>1110</v>
      </c>
      <c r="AF302" t="s">
        <v>1972</v>
      </c>
      <c r="AG302" t="s">
        <v>1973</v>
      </c>
      <c r="AH302" t="s">
        <v>309</v>
      </c>
      <c r="AI302" t="s">
        <v>331</v>
      </c>
      <c r="AJ302" t="str">
        <f t="shared" si="154"/>
        <v>SFVA-1-00132-EL-F-02002-EG-D2-JVFCCSJ-SD-pdf-a</v>
      </c>
      <c r="AK302" s="48" t="s">
        <v>3055</v>
      </c>
      <c r="AL302" t="str">
        <f t="shared" si="155"/>
        <v>SFVA-1-00132-EL-F-02002-EG-D2-JVFCCSJ-SD-pdf-a-MEP. FA2. Cable trays. General Arrangement. Zone 2. Ground Floor +0.00.pdf</v>
      </c>
      <c r="AM302" t="s">
        <v>182</v>
      </c>
    </row>
    <row r="303" spans="1:39" x14ac:dyDescent="0.25">
      <c r="A303" t="s">
        <v>16</v>
      </c>
      <c r="B303" s="3"/>
      <c r="C303" s="3">
        <v>9</v>
      </c>
      <c r="D303" s="3" t="s">
        <v>125</v>
      </c>
      <c r="E303" s="3">
        <v>36</v>
      </c>
      <c r="F303" t="s">
        <v>279</v>
      </c>
      <c r="G303" t="s">
        <v>280</v>
      </c>
      <c r="H303" t="s">
        <v>358</v>
      </c>
      <c r="I303" t="s">
        <v>434</v>
      </c>
      <c r="J303" t="s">
        <v>283</v>
      </c>
      <c r="K303" t="s">
        <v>1202</v>
      </c>
      <c r="L303" t="s">
        <v>285</v>
      </c>
      <c r="M303" t="s">
        <v>1110</v>
      </c>
      <c r="N303" t="s">
        <v>287</v>
      </c>
      <c r="O303" t="s">
        <v>288</v>
      </c>
      <c r="P303" t="s">
        <v>309</v>
      </c>
      <c r="Q303" t="s">
        <v>331</v>
      </c>
      <c r="R303" t="str">
        <f t="shared" si="152"/>
        <v>SFVA-1-00132-EL-F-02241-EG-D2-IDOM-DD-pdf-a</v>
      </c>
      <c r="S303" t="s">
        <v>1348</v>
      </c>
      <c r="T303" t="str">
        <f t="shared" si="153"/>
        <v>SFVA-1-00132-EL-F-02241-EG-D2-IDOM-DD-pdf-a-MEP. (FA2). Cable trays. General Arrangement. Ground Floor +0.00.pdf</v>
      </c>
      <c r="U303" t="s">
        <v>182</v>
      </c>
      <c r="V303" s="3">
        <v>9</v>
      </c>
      <c r="W303" s="3" t="s">
        <v>125</v>
      </c>
      <c r="X303" t="s">
        <v>279</v>
      </c>
      <c r="Y303" t="s">
        <v>280</v>
      </c>
      <c r="Z303" t="s">
        <v>358</v>
      </c>
      <c r="AA303" t="s">
        <v>434</v>
      </c>
      <c r="AB303" t="s">
        <v>283</v>
      </c>
      <c r="AC303" s="21" t="s">
        <v>403</v>
      </c>
      <c r="AD303" t="s">
        <v>285</v>
      </c>
      <c r="AE303" t="s">
        <v>1110</v>
      </c>
      <c r="AF303" t="s">
        <v>1972</v>
      </c>
      <c r="AG303" t="s">
        <v>1973</v>
      </c>
      <c r="AH303" t="s">
        <v>309</v>
      </c>
      <c r="AI303" t="s">
        <v>331</v>
      </c>
      <c r="AJ303" t="str">
        <f t="shared" si="154"/>
        <v>SFVA-1-00132-EL-F-02003-EG-D2-JVFCCSJ-SD-pdf-a</v>
      </c>
      <c r="AK303" s="48" t="s">
        <v>3056</v>
      </c>
      <c r="AL303" t="str">
        <f t="shared" si="155"/>
        <v>SFVA-1-00132-EL-F-02003-EG-D2-JVFCCSJ-SD-pdf-a-MEP. FA2. Cable trays. General Arrangement. Zone 3. Ground Floor +0.00.pdf</v>
      </c>
      <c r="AM303" t="s">
        <v>182</v>
      </c>
    </row>
    <row r="304" spans="1:39" x14ac:dyDescent="0.25">
      <c r="A304" t="s">
        <v>16</v>
      </c>
      <c r="B304" s="3"/>
      <c r="C304" s="3">
        <v>9</v>
      </c>
      <c r="D304" s="3" t="s">
        <v>125</v>
      </c>
      <c r="E304" s="3">
        <v>36</v>
      </c>
      <c r="F304" t="s">
        <v>279</v>
      </c>
      <c r="G304" t="s">
        <v>280</v>
      </c>
      <c r="H304" t="s">
        <v>358</v>
      </c>
      <c r="I304" t="s">
        <v>434</v>
      </c>
      <c r="J304" t="s">
        <v>283</v>
      </c>
      <c r="K304" t="s">
        <v>1202</v>
      </c>
      <c r="L304" t="s">
        <v>285</v>
      </c>
      <c r="M304" t="s">
        <v>1110</v>
      </c>
      <c r="N304" t="s">
        <v>287</v>
      </c>
      <c r="O304" t="s">
        <v>288</v>
      </c>
      <c r="P304" t="s">
        <v>309</v>
      </c>
      <c r="Q304" t="s">
        <v>331</v>
      </c>
      <c r="R304" t="str">
        <f t="shared" si="152"/>
        <v>SFVA-1-00132-EL-F-02241-EG-D2-IDOM-DD-pdf-a</v>
      </c>
      <c r="S304" t="s">
        <v>1348</v>
      </c>
      <c r="T304" t="str">
        <f t="shared" si="153"/>
        <v>SFVA-1-00132-EL-F-02241-EG-D2-IDOM-DD-pdf-a-MEP. (FA2). Cable trays. General Arrangement. Ground Floor +0.00.pdf</v>
      </c>
      <c r="U304" t="s">
        <v>182</v>
      </c>
      <c r="V304" s="3">
        <v>9</v>
      </c>
      <c r="W304" s="3" t="s">
        <v>125</v>
      </c>
      <c r="X304" t="s">
        <v>279</v>
      </c>
      <c r="Y304" t="s">
        <v>280</v>
      </c>
      <c r="Z304" t="s">
        <v>358</v>
      </c>
      <c r="AA304" t="s">
        <v>434</v>
      </c>
      <c r="AB304" t="s">
        <v>283</v>
      </c>
      <c r="AC304" s="21" t="s">
        <v>406</v>
      </c>
      <c r="AD304" t="s">
        <v>285</v>
      </c>
      <c r="AE304" t="s">
        <v>1110</v>
      </c>
      <c r="AF304" t="s">
        <v>1972</v>
      </c>
      <c r="AG304" t="s">
        <v>1973</v>
      </c>
      <c r="AH304" t="s">
        <v>309</v>
      </c>
      <c r="AI304" t="s">
        <v>331</v>
      </c>
      <c r="AJ304" t="str">
        <f t="shared" si="154"/>
        <v>SFVA-1-00132-EL-F-02004-EG-D2-JVFCCSJ-SD-pdf-a</v>
      </c>
      <c r="AK304" s="48" t="s">
        <v>3057</v>
      </c>
      <c r="AL304" t="str">
        <f t="shared" si="155"/>
        <v>SFVA-1-00132-EL-F-02004-EG-D2-JVFCCSJ-SD-pdf-a-MEP. FA2. Cable trays. General Arrangement. Zone 4. Ground Floor +0.00.pdf</v>
      </c>
      <c r="AM304" t="s">
        <v>182</v>
      </c>
    </row>
    <row r="305" spans="1:39" x14ac:dyDescent="0.25">
      <c r="A305" t="s">
        <v>16</v>
      </c>
      <c r="B305" s="3"/>
      <c r="C305" s="3">
        <v>9</v>
      </c>
      <c r="D305" s="3" t="s">
        <v>125</v>
      </c>
      <c r="E305" s="3">
        <v>36</v>
      </c>
      <c r="F305" t="s">
        <v>279</v>
      </c>
      <c r="G305" t="s">
        <v>280</v>
      </c>
      <c r="H305" t="s">
        <v>358</v>
      </c>
      <c r="I305" t="s">
        <v>434</v>
      </c>
      <c r="J305" t="s">
        <v>283</v>
      </c>
      <c r="K305" t="s">
        <v>1203</v>
      </c>
      <c r="L305" t="s">
        <v>292</v>
      </c>
      <c r="M305" t="s">
        <v>1110</v>
      </c>
      <c r="N305" t="s">
        <v>287</v>
      </c>
      <c r="O305" t="s">
        <v>288</v>
      </c>
      <c r="P305" t="s">
        <v>309</v>
      </c>
      <c r="Q305" t="s">
        <v>331</v>
      </c>
      <c r="R305" t="str">
        <f>+_xlfn.TEXTJOIN("-",TRUE,F305:Q305)</f>
        <v>SFVA-1-00132-EL-F-02242-E1-D2-IDOM-DD-pdf-a</v>
      </c>
      <c r="S305" t="s">
        <v>1349</v>
      </c>
      <c r="T305" t="str">
        <f>+_xlfn.CONCAT(R305,"-",S305)</f>
        <v>SFVA-1-00132-EL-F-02242-E1-D2-IDOM-DD-pdf-a-MEP. (FA2). Cable trays. General Arrangement. Level +4.90.pdf</v>
      </c>
      <c r="U305" t="s">
        <v>182</v>
      </c>
      <c r="V305" s="3">
        <v>9</v>
      </c>
      <c r="W305" s="3" t="s">
        <v>125</v>
      </c>
      <c r="X305" t="s">
        <v>279</v>
      </c>
      <c r="Y305" t="s">
        <v>280</v>
      </c>
      <c r="Z305" t="s">
        <v>358</v>
      </c>
      <c r="AA305" t="s">
        <v>434</v>
      </c>
      <c r="AB305" t="s">
        <v>283</v>
      </c>
      <c r="AC305" s="21" t="s">
        <v>2035</v>
      </c>
      <c r="AD305" t="s">
        <v>292</v>
      </c>
      <c r="AE305" t="s">
        <v>1110</v>
      </c>
      <c r="AF305" t="s">
        <v>1972</v>
      </c>
      <c r="AG305" t="s">
        <v>1973</v>
      </c>
      <c r="AH305" t="s">
        <v>309</v>
      </c>
      <c r="AI305" t="s">
        <v>331</v>
      </c>
      <c r="AJ305" t="str">
        <f>+_xlfn.TEXTJOIN("-",TRUE,X305:AI305)</f>
        <v>SFVA-1-00132-EL-F-02100-E1-D2-JVFCCSJ-SD-pdf-a</v>
      </c>
      <c r="AK305" s="48" t="s">
        <v>3058</v>
      </c>
      <c r="AL305" t="str">
        <f>+_xlfn.CONCAT(AJ305,"-",AK305)</f>
        <v>SFVA-1-00132-EL-F-02100-E1-D2-JVFCCSJ-SD-pdf-a-MEP. FA2. Cable trays. General Arrangement. General. Level +4.90.pdf</v>
      </c>
      <c r="AM305" t="s">
        <v>182</v>
      </c>
    </row>
    <row r="306" spans="1:39" x14ac:dyDescent="0.25">
      <c r="A306" t="s">
        <v>16</v>
      </c>
      <c r="B306" s="3"/>
      <c r="C306" s="3">
        <v>9</v>
      </c>
      <c r="D306" s="3" t="s">
        <v>125</v>
      </c>
      <c r="E306" s="3">
        <v>36</v>
      </c>
      <c r="F306" t="s">
        <v>279</v>
      </c>
      <c r="G306" t="s">
        <v>280</v>
      </c>
      <c r="H306" t="s">
        <v>358</v>
      </c>
      <c r="I306" t="s">
        <v>434</v>
      </c>
      <c r="J306" t="s">
        <v>283</v>
      </c>
      <c r="K306" t="s">
        <v>1203</v>
      </c>
      <c r="L306" t="s">
        <v>292</v>
      </c>
      <c r="M306" t="s">
        <v>1110</v>
      </c>
      <c r="N306" t="s">
        <v>287</v>
      </c>
      <c r="O306" t="s">
        <v>288</v>
      </c>
      <c r="P306" t="s">
        <v>309</v>
      </c>
      <c r="Q306" t="s">
        <v>331</v>
      </c>
      <c r="R306" t="str">
        <f t="shared" ref="R306:R309" si="156">+_xlfn.TEXTJOIN("-",TRUE,F306:Q306)</f>
        <v>SFVA-1-00132-EL-F-02242-E1-D2-IDOM-DD-pdf-a</v>
      </c>
      <c r="S306" t="s">
        <v>1349</v>
      </c>
      <c r="T306" t="str">
        <f t="shared" ref="T306:T309" si="157">+_xlfn.CONCAT(R306,"-",S306)</f>
        <v>SFVA-1-00132-EL-F-02242-E1-D2-IDOM-DD-pdf-a-MEP. (FA2). Cable trays. General Arrangement. Level +4.90.pdf</v>
      </c>
      <c r="U306" t="s">
        <v>182</v>
      </c>
      <c r="V306" s="3">
        <v>9</v>
      </c>
      <c r="W306" s="3" t="s">
        <v>125</v>
      </c>
      <c r="X306" t="s">
        <v>279</v>
      </c>
      <c r="Y306" t="s">
        <v>280</v>
      </c>
      <c r="Z306" t="s">
        <v>358</v>
      </c>
      <c r="AA306" t="s">
        <v>434</v>
      </c>
      <c r="AB306" t="s">
        <v>283</v>
      </c>
      <c r="AC306" s="21" t="s">
        <v>2039</v>
      </c>
      <c r="AD306" t="s">
        <v>292</v>
      </c>
      <c r="AE306" t="s">
        <v>1110</v>
      </c>
      <c r="AF306" t="s">
        <v>1972</v>
      </c>
      <c r="AG306" t="s">
        <v>1973</v>
      </c>
      <c r="AH306" t="s">
        <v>309</v>
      </c>
      <c r="AI306" t="s">
        <v>331</v>
      </c>
      <c r="AJ306" t="str">
        <f t="shared" ref="AJ306:AJ309" si="158">+_xlfn.TEXTJOIN("-",TRUE,X306:AI306)</f>
        <v>SFVA-1-00132-EL-F-02101-E1-D2-JVFCCSJ-SD-pdf-a</v>
      </c>
      <c r="AK306" s="48" t="s">
        <v>3059</v>
      </c>
      <c r="AL306" t="str">
        <f t="shared" ref="AL306:AL309" si="159">+_xlfn.CONCAT(AJ306,"-",AK306)</f>
        <v>SFVA-1-00132-EL-F-02101-E1-D2-JVFCCSJ-SD-pdf-a-MEP. FA2. Cable trays. General Arrangement. Zone 1. Level +4.90.pdf</v>
      </c>
      <c r="AM306" t="s">
        <v>182</v>
      </c>
    </row>
    <row r="307" spans="1:39" x14ac:dyDescent="0.25">
      <c r="A307" t="s">
        <v>16</v>
      </c>
      <c r="B307" s="3"/>
      <c r="C307" s="3">
        <v>9</v>
      </c>
      <c r="D307" s="3" t="s">
        <v>125</v>
      </c>
      <c r="E307" s="3">
        <v>36</v>
      </c>
      <c r="F307" t="s">
        <v>279</v>
      </c>
      <c r="G307" t="s">
        <v>280</v>
      </c>
      <c r="H307" t="s">
        <v>358</v>
      </c>
      <c r="I307" t="s">
        <v>434</v>
      </c>
      <c r="J307" t="s">
        <v>283</v>
      </c>
      <c r="K307" t="s">
        <v>1203</v>
      </c>
      <c r="L307" t="s">
        <v>292</v>
      </c>
      <c r="M307" t="s">
        <v>1110</v>
      </c>
      <c r="N307" t="s">
        <v>287</v>
      </c>
      <c r="O307" t="s">
        <v>288</v>
      </c>
      <c r="P307" t="s">
        <v>309</v>
      </c>
      <c r="Q307" t="s">
        <v>331</v>
      </c>
      <c r="R307" t="str">
        <f t="shared" si="156"/>
        <v>SFVA-1-00132-EL-F-02242-E1-D2-IDOM-DD-pdf-a</v>
      </c>
      <c r="S307" t="s">
        <v>1349</v>
      </c>
      <c r="T307" t="str">
        <f t="shared" si="157"/>
        <v>SFVA-1-00132-EL-F-02242-E1-D2-IDOM-DD-pdf-a-MEP. (FA2). Cable trays. General Arrangement. Level +4.90.pdf</v>
      </c>
      <c r="U307" t="s">
        <v>182</v>
      </c>
      <c r="V307" s="3">
        <v>9</v>
      </c>
      <c r="W307" s="3" t="s">
        <v>125</v>
      </c>
      <c r="X307" t="s">
        <v>279</v>
      </c>
      <c r="Y307" t="s">
        <v>280</v>
      </c>
      <c r="Z307" t="s">
        <v>358</v>
      </c>
      <c r="AA307" t="s">
        <v>434</v>
      </c>
      <c r="AB307" t="s">
        <v>283</v>
      </c>
      <c r="AC307" s="21" t="s">
        <v>2040</v>
      </c>
      <c r="AD307" t="s">
        <v>292</v>
      </c>
      <c r="AE307" t="s">
        <v>1110</v>
      </c>
      <c r="AF307" t="s">
        <v>1972</v>
      </c>
      <c r="AG307" t="s">
        <v>1973</v>
      </c>
      <c r="AH307" t="s">
        <v>309</v>
      </c>
      <c r="AI307" t="s">
        <v>331</v>
      </c>
      <c r="AJ307" t="str">
        <f t="shared" si="158"/>
        <v>SFVA-1-00132-EL-F-02102-E1-D2-JVFCCSJ-SD-pdf-a</v>
      </c>
      <c r="AK307" s="48" t="s">
        <v>3060</v>
      </c>
      <c r="AL307" t="str">
        <f t="shared" si="159"/>
        <v>SFVA-1-00132-EL-F-02102-E1-D2-JVFCCSJ-SD-pdf-a-MEP. FA2. Cable trays. General Arrangement. Zone 2. Level +4.90.pdf</v>
      </c>
      <c r="AM307" t="s">
        <v>182</v>
      </c>
    </row>
    <row r="308" spans="1:39" x14ac:dyDescent="0.25">
      <c r="A308" t="s">
        <v>16</v>
      </c>
      <c r="B308" s="3"/>
      <c r="C308" s="3">
        <v>9</v>
      </c>
      <c r="D308" s="3" t="s">
        <v>125</v>
      </c>
      <c r="E308" s="3">
        <v>36</v>
      </c>
      <c r="F308" t="s">
        <v>279</v>
      </c>
      <c r="G308" t="s">
        <v>280</v>
      </c>
      <c r="H308" t="s">
        <v>358</v>
      </c>
      <c r="I308" t="s">
        <v>434</v>
      </c>
      <c r="J308" t="s">
        <v>283</v>
      </c>
      <c r="K308" t="s">
        <v>1203</v>
      </c>
      <c r="L308" t="s">
        <v>292</v>
      </c>
      <c r="M308" t="s">
        <v>1110</v>
      </c>
      <c r="N308" t="s">
        <v>287</v>
      </c>
      <c r="O308" t="s">
        <v>288</v>
      </c>
      <c r="P308" t="s">
        <v>309</v>
      </c>
      <c r="Q308" t="s">
        <v>331</v>
      </c>
      <c r="R308" t="str">
        <f t="shared" si="156"/>
        <v>SFVA-1-00132-EL-F-02242-E1-D2-IDOM-DD-pdf-a</v>
      </c>
      <c r="S308" t="s">
        <v>1349</v>
      </c>
      <c r="T308" t="str">
        <f t="shared" si="157"/>
        <v>SFVA-1-00132-EL-F-02242-E1-D2-IDOM-DD-pdf-a-MEP. (FA2). Cable trays. General Arrangement. Level +4.90.pdf</v>
      </c>
      <c r="U308" t="s">
        <v>182</v>
      </c>
      <c r="V308" s="3">
        <v>9</v>
      </c>
      <c r="W308" s="3" t="s">
        <v>125</v>
      </c>
      <c r="X308" t="s">
        <v>279</v>
      </c>
      <c r="Y308" t="s">
        <v>280</v>
      </c>
      <c r="Z308" t="s">
        <v>358</v>
      </c>
      <c r="AA308" t="s">
        <v>434</v>
      </c>
      <c r="AB308" t="s">
        <v>283</v>
      </c>
      <c r="AC308" s="21" t="s">
        <v>2041</v>
      </c>
      <c r="AD308" t="s">
        <v>292</v>
      </c>
      <c r="AE308" t="s">
        <v>1110</v>
      </c>
      <c r="AF308" t="s">
        <v>1972</v>
      </c>
      <c r="AG308" t="s">
        <v>1973</v>
      </c>
      <c r="AH308" t="s">
        <v>309</v>
      </c>
      <c r="AI308" t="s">
        <v>331</v>
      </c>
      <c r="AJ308" t="str">
        <f t="shared" si="158"/>
        <v>SFVA-1-00132-EL-F-02103-E1-D2-JVFCCSJ-SD-pdf-a</v>
      </c>
      <c r="AK308" s="48" t="s">
        <v>3061</v>
      </c>
      <c r="AL308" t="str">
        <f t="shared" si="159"/>
        <v>SFVA-1-00132-EL-F-02103-E1-D2-JVFCCSJ-SD-pdf-a-MEP. FA2. Cable trays. General Arrangement. Zone 3. Level +4.90.pdf</v>
      </c>
      <c r="AM308" t="s">
        <v>182</v>
      </c>
    </row>
    <row r="309" spans="1:39" x14ac:dyDescent="0.25">
      <c r="A309" t="s">
        <v>16</v>
      </c>
      <c r="B309" s="3"/>
      <c r="C309" s="3">
        <v>9</v>
      </c>
      <c r="D309" s="3" t="s">
        <v>125</v>
      </c>
      <c r="E309" s="3">
        <v>36</v>
      </c>
      <c r="F309" t="s">
        <v>279</v>
      </c>
      <c r="G309" t="s">
        <v>280</v>
      </c>
      <c r="H309" t="s">
        <v>358</v>
      </c>
      <c r="I309" t="s">
        <v>434</v>
      </c>
      <c r="J309" t="s">
        <v>283</v>
      </c>
      <c r="K309" t="s">
        <v>1203</v>
      </c>
      <c r="L309" t="s">
        <v>292</v>
      </c>
      <c r="M309" t="s">
        <v>1110</v>
      </c>
      <c r="N309" t="s">
        <v>287</v>
      </c>
      <c r="O309" t="s">
        <v>288</v>
      </c>
      <c r="P309" t="s">
        <v>309</v>
      </c>
      <c r="Q309" t="s">
        <v>331</v>
      </c>
      <c r="R309" t="str">
        <f t="shared" si="156"/>
        <v>SFVA-1-00132-EL-F-02242-E1-D2-IDOM-DD-pdf-a</v>
      </c>
      <c r="S309" t="s">
        <v>1349</v>
      </c>
      <c r="T309" t="str">
        <f t="shared" si="157"/>
        <v>SFVA-1-00132-EL-F-02242-E1-D2-IDOM-DD-pdf-a-MEP. (FA2). Cable trays. General Arrangement. Level +4.90.pdf</v>
      </c>
      <c r="U309" t="s">
        <v>182</v>
      </c>
      <c r="V309" s="3">
        <v>9</v>
      </c>
      <c r="W309" s="3" t="s">
        <v>125</v>
      </c>
      <c r="X309" t="s">
        <v>279</v>
      </c>
      <c r="Y309" t="s">
        <v>280</v>
      </c>
      <c r="Z309" t="s">
        <v>358</v>
      </c>
      <c r="AA309" t="s">
        <v>434</v>
      </c>
      <c r="AB309" t="s">
        <v>283</v>
      </c>
      <c r="AC309" s="21" t="s">
        <v>2042</v>
      </c>
      <c r="AD309" t="s">
        <v>292</v>
      </c>
      <c r="AE309" t="s">
        <v>1110</v>
      </c>
      <c r="AF309" t="s">
        <v>1972</v>
      </c>
      <c r="AG309" t="s">
        <v>1973</v>
      </c>
      <c r="AH309" t="s">
        <v>309</v>
      </c>
      <c r="AI309" t="s">
        <v>331</v>
      </c>
      <c r="AJ309" t="str">
        <f t="shared" si="158"/>
        <v>SFVA-1-00132-EL-F-02104-E1-D2-JVFCCSJ-SD-pdf-a</v>
      </c>
      <c r="AK309" s="48" t="s">
        <v>3062</v>
      </c>
      <c r="AL309" t="str">
        <f t="shared" si="159"/>
        <v>SFVA-1-00132-EL-F-02104-E1-D2-JVFCCSJ-SD-pdf-a-MEP. FA2. Cable trays. General Arrangement. Zone 4. Level +4.90.pdf</v>
      </c>
      <c r="AM309" t="s">
        <v>182</v>
      </c>
    </row>
    <row r="310" spans="1:39" x14ac:dyDescent="0.25">
      <c r="A310" t="s">
        <v>16</v>
      </c>
      <c r="B310" s="3"/>
      <c r="C310" s="3">
        <v>9</v>
      </c>
      <c r="D310" s="3" t="s">
        <v>125</v>
      </c>
      <c r="E310" s="3">
        <v>36</v>
      </c>
      <c r="F310" t="s">
        <v>279</v>
      </c>
      <c r="G310" t="s">
        <v>280</v>
      </c>
      <c r="H310" t="s">
        <v>358</v>
      </c>
      <c r="I310" t="s">
        <v>434</v>
      </c>
      <c r="J310" t="s">
        <v>283</v>
      </c>
      <c r="K310" t="s">
        <v>1204</v>
      </c>
      <c r="L310" t="s">
        <v>294</v>
      </c>
      <c r="M310" t="s">
        <v>1110</v>
      </c>
      <c r="N310" t="s">
        <v>287</v>
      </c>
      <c r="O310" t="s">
        <v>288</v>
      </c>
      <c r="P310" t="s">
        <v>309</v>
      </c>
      <c r="Q310" t="s">
        <v>331</v>
      </c>
      <c r="R310" t="str">
        <f>+_xlfn.TEXTJOIN("-",TRUE,F310:Q310)</f>
        <v>SFVA-1-00132-EL-F-02243-E2-D2-IDOM-DD-pdf-a</v>
      </c>
      <c r="S310" t="s">
        <v>1350</v>
      </c>
      <c r="T310" t="str">
        <f>+_xlfn.CONCAT(R310,"-",S310)</f>
        <v>SFVA-1-00132-EL-F-02243-E2-D2-IDOM-DD-pdf-a-MEP. (FA2). Cable trays. General Arrangement. Level +9.80.pdf</v>
      </c>
      <c r="U310" t="s">
        <v>182</v>
      </c>
      <c r="V310" s="3">
        <v>9</v>
      </c>
      <c r="W310" s="3" t="s">
        <v>125</v>
      </c>
      <c r="X310" t="s">
        <v>279</v>
      </c>
      <c r="Y310" t="s">
        <v>280</v>
      </c>
      <c r="Z310" t="s">
        <v>358</v>
      </c>
      <c r="AA310" t="s">
        <v>434</v>
      </c>
      <c r="AB310" t="s">
        <v>283</v>
      </c>
      <c r="AC310" s="21" t="s">
        <v>2036</v>
      </c>
      <c r="AD310" t="s">
        <v>294</v>
      </c>
      <c r="AE310" t="s">
        <v>1110</v>
      </c>
      <c r="AF310" t="s">
        <v>1972</v>
      </c>
      <c r="AG310" t="s">
        <v>1973</v>
      </c>
      <c r="AH310" t="s">
        <v>309</v>
      </c>
      <c r="AI310" t="s">
        <v>331</v>
      </c>
      <c r="AJ310" t="str">
        <f>+_xlfn.TEXTJOIN("-",TRUE,X310:AI310)</f>
        <v>SFVA-1-00132-EL-F-02200-E2-D2-JVFCCSJ-SD-pdf-a</v>
      </c>
      <c r="AK310" s="48" t="s">
        <v>3063</v>
      </c>
      <c r="AL310" t="str">
        <f>+_xlfn.CONCAT(AJ310,"-",AK310)</f>
        <v>SFVA-1-00132-EL-F-02200-E2-D2-JVFCCSJ-SD-pdf-a-MEP. FA2. Cable trays. General Arrangement. General. Level +9.80.pdf</v>
      </c>
      <c r="AM310" t="s">
        <v>182</v>
      </c>
    </row>
    <row r="311" spans="1:39" x14ac:dyDescent="0.25">
      <c r="A311" t="s">
        <v>16</v>
      </c>
      <c r="B311" s="3"/>
      <c r="C311" s="3">
        <v>9</v>
      </c>
      <c r="D311" s="3" t="s">
        <v>125</v>
      </c>
      <c r="E311" s="3">
        <v>36</v>
      </c>
      <c r="F311" t="s">
        <v>279</v>
      </c>
      <c r="G311" t="s">
        <v>280</v>
      </c>
      <c r="H311" t="s">
        <v>358</v>
      </c>
      <c r="I311" t="s">
        <v>434</v>
      </c>
      <c r="J311" t="s">
        <v>283</v>
      </c>
      <c r="K311" t="s">
        <v>1204</v>
      </c>
      <c r="L311" t="s">
        <v>294</v>
      </c>
      <c r="M311" t="s">
        <v>1110</v>
      </c>
      <c r="N311" t="s">
        <v>287</v>
      </c>
      <c r="O311" t="s">
        <v>288</v>
      </c>
      <c r="P311" t="s">
        <v>309</v>
      </c>
      <c r="Q311" t="s">
        <v>331</v>
      </c>
      <c r="R311" t="str">
        <f t="shared" ref="R311:R314" si="160">+_xlfn.TEXTJOIN("-",TRUE,F311:Q311)</f>
        <v>SFVA-1-00132-EL-F-02243-E2-D2-IDOM-DD-pdf-a</v>
      </c>
      <c r="S311" t="s">
        <v>1350</v>
      </c>
      <c r="T311" t="str">
        <f t="shared" ref="T311:T314" si="161">+_xlfn.CONCAT(R311,"-",S311)</f>
        <v>SFVA-1-00132-EL-F-02243-E2-D2-IDOM-DD-pdf-a-MEP. (FA2). Cable trays. General Arrangement. Level +9.80.pdf</v>
      </c>
      <c r="U311" t="s">
        <v>182</v>
      </c>
      <c r="V311" s="3">
        <v>9</v>
      </c>
      <c r="W311" s="3" t="s">
        <v>125</v>
      </c>
      <c r="X311" t="s">
        <v>279</v>
      </c>
      <c r="Y311" t="s">
        <v>280</v>
      </c>
      <c r="Z311" t="s">
        <v>358</v>
      </c>
      <c r="AA311" t="s">
        <v>434</v>
      </c>
      <c r="AB311" t="s">
        <v>283</v>
      </c>
      <c r="AC311" s="21" t="s">
        <v>2043</v>
      </c>
      <c r="AD311" t="s">
        <v>294</v>
      </c>
      <c r="AE311" t="s">
        <v>1110</v>
      </c>
      <c r="AF311" t="s">
        <v>1972</v>
      </c>
      <c r="AG311" t="s">
        <v>1973</v>
      </c>
      <c r="AH311" t="s">
        <v>309</v>
      </c>
      <c r="AI311" t="s">
        <v>331</v>
      </c>
      <c r="AJ311" t="str">
        <f t="shared" ref="AJ311:AJ314" si="162">+_xlfn.TEXTJOIN("-",TRUE,X311:AI311)</f>
        <v>SFVA-1-00132-EL-F-02201-E2-D2-JVFCCSJ-SD-pdf-a</v>
      </c>
      <c r="AK311" s="48" t="s">
        <v>3064</v>
      </c>
      <c r="AL311" t="str">
        <f t="shared" ref="AL311:AL314" si="163">+_xlfn.CONCAT(AJ311,"-",AK311)</f>
        <v>SFVA-1-00132-EL-F-02201-E2-D2-JVFCCSJ-SD-pdf-a-MEP. FA2. Cable trays. General Arrangement. Zone 1. Level +9.80.pdf</v>
      </c>
      <c r="AM311" t="s">
        <v>182</v>
      </c>
    </row>
    <row r="312" spans="1:39" x14ac:dyDescent="0.25">
      <c r="A312" t="s">
        <v>16</v>
      </c>
      <c r="B312" s="3"/>
      <c r="C312" s="3">
        <v>9</v>
      </c>
      <c r="D312" s="3" t="s">
        <v>125</v>
      </c>
      <c r="E312" s="3">
        <v>36</v>
      </c>
      <c r="F312" t="s">
        <v>279</v>
      </c>
      <c r="G312" t="s">
        <v>280</v>
      </c>
      <c r="H312" t="s">
        <v>358</v>
      </c>
      <c r="I312" t="s">
        <v>434</v>
      </c>
      <c r="J312" t="s">
        <v>283</v>
      </c>
      <c r="K312" t="s">
        <v>1204</v>
      </c>
      <c r="L312" t="s">
        <v>294</v>
      </c>
      <c r="M312" t="s">
        <v>1110</v>
      </c>
      <c r="N312" t="s">
        <v>287</v>
      </c>
      <c r="O312" t="s">
        <v>288</v>
      </c>
      <c r="P312" t="s">
        <v>309</v>
      </c>
      <c r="Q312" t="s">
        <v>331</v>
      </c>
      <c r="R312" t="str">
        <f t="shared" si="160"/>
        <v>SFVA-1-00132-EL-F-02243-E2-D2-IDOM-DD-pdf-a</v>
      </c>
      <c r="S312" t="s">
        <v>1350</v>
      </c>
      <c r="T312" t="str">
        <f t="shared" si="161"/>
        <v>SFVA-1-00132-EL-F-02243-E2-D2-IDOM-DD-pdf-a-MEP. (FA2). Cable trays. General Arrangement. Level +9.80.pdf</v>
      </c>
      <c r="U312" t="s">
        <v>182</v>
      </c>
      <c r="V312" s="3">
        <v>9</v>
      </c>
      <c r="W312" s="3" t="s">
        <v>125</v>
      </c>
      <c r="X312" t="s">
        <v>279</v>
      </c>
      <c r="Y312" t="s">
        <v>280</v>
      </c>
      <c r="Z312" t="s">
        <v>358</v>
      </c>
      <c r="AA312" t="s">
        <v>434</v>
      </c>
      <c r="AB312" t="s">
        <v>283</v>
      </c>
      <c r="AC312" s="21" t="s">
        <v>2044</v>
      </c>
      <c r="AD312" t="s">
        <v>294</v>
      </c>
      <c r="AE312" t="s">
        <v>1110</v>
      </c>
      <c r="AF312" t="s">
        <v>1972</v>
      </c>
      <c r="AG312" t="s">
        <v>1973</v>
      </c>
      <c r="AH312" t="s">
        <v>309</v>
      </c>
      <c r="AI312" t="s">
        <v>331</v>
      </c>
      <c r="AJ312" t="str">
        <f t="shared" si="162"/>
        <v>SFVA-1-00132-EL-F-02202-E2-D2-JVFCCSJ-SD-pdf-a</v>
      </c>
      <c r="AK312" s="48" t="s">
        <v>3065</v>
      </c>
      <c r="AL312" t="str">
        <f t="shared" si="163"/>
        <v>SFVA-1-00132-EL-F-02202-E2-D2-JVFCCSJ-SD-pdf-a-MEP. FA2. Cable trays. General Arrangement. Zone 2. Level +9.80.pdf</v>
      </c>
      <c r="AM312" t="s">
        <v>182</v>
      </c>
    </row>
    <row r="313" spans="1:39" x14ac:dyDescent="0.25">
      <c r="A313" t="s">
        <v>16</v>
      </c>
      <c r="B313" s="3"/>
      <c r="C313" s="3">
        <v>9</v>
      </c>
      <c r="D313" s="3" t="s">
        <v>125</v>
      </c>
      <c r="E313" s="3">
        <v>36</v>
      </c>
      <c r="F313" t="s">
        <v>279</v>
      </c>
      <c r="G313" t="s">
        <v>280</v>
      </c>
      <c r="H313" t="s">
        <v>358</v>
      </c>
      <c r="I313" t="s">
        <v>434</v>
      </c>
      <c r="J313" t="s">
        <v>283</v>
      </c>
      <c r="K313" t="s">
        <v>1204</v>
      </c>
      <c r="L313" t="s">
        <v>294</v>
      </c>
      <c r="M313" t="s">
        <v>1110</v>
      </c>
      <c r="N313" t="s">
        <v>287</v>
      </c>
      <c r="O313" t="s">
        <v>288</v>
      </c>
      <c r="P313" t="s">
        <v>309</v>
      </c>
      <c r="Q313" t="s">
        <v>331</v>
      </c>
      <c r="R313" t="str">
        <f t="shared" si="160"/>
        <v>SFVA-1-00132-EL-F-02243-E2-D2-IDOM-DD-pdf-a</v>
      </c>
      <c r="S313" t="s">
        <v>1350</v>
      </c>
      <c r="T313" t="str">
        <f t="shared" si="161"/>
        <v>SFVA-1-00132-EL-F-02243-E2-D2-IDOM-DD-pdf-a-MEP. (FA2). Cable trays. General Arrangement. Level +9.80.pdf</v>
      </c>
      <c r="U313" t="s">
        <v>182</v>
      </c>
      <c r="V313" s="3">
        <v>9</v>
      </c>
      <c r="W313" s="3" t="s">
        <v>125</v>
      </c>
      <c r="X313" t="s">
        <v>279</v>
      </c>
      <c r="Y313" t="s">
        <v>280</v>
      </c>
      <c r="Z313" t="s">
        <v>358</v>
      </c>
      <c r="AA313" t="s">
        <v>434</v>
      </c>
      <c r="AB313" t="s">
        <v>283</v>
      </c>
      <c r="AC313" s="21" t="s">
        <v>1216</v>
      </c>
      <c r="AD313" t="s">
        <v>294</v>
      </c>
      <c r="AE313" t="s">
        <v>1110</v>
      </c>
      <c r="AF313" t="s">
        <v>1972</v>
      </c>
      <c r="AG313" t="s">
        <v>1973</v>
      </c>
      <c r="AH313" t="s">
        <v>309</v>
      </c>
      <c r="AI313" t="s">
        <v>331</v>
      </c>
      <c r="AJ313" t="str">
        <f t="shared" si="162"/>
        <v>SFVA-1-00132-EL-F-02203-E2-D2-JVFCCSJ-SD-pdf-a</v>
      </c>
      <c r="AK313" s="48" t="s">
        <v>3066</v>
      </c>
      <c r="AL313" t="str">
        <f t="shared" si="163"/>
        <v>SFVA-1-00132-EL-F-02203-E2-D2-JVFCCSJ-SD-pdf-a-MEP. FA2. Cable trays. General Arrangement. Zone 3. Level +9.80.pdf</v>
      </c>
      <c r="AM313" t="s">
        <v>182</v>
      </c>
    </row>
    <row r="314" spans="1:39" x14ac:dyDescent="0.25">
      <c r="A314" t="s">
        <v>16</v>
      </c>
      <c r="B314" s="3"/>
      <c r="C314" s="3">
        <v>9</v>
      </c>
      <c r="D314" s="3" t="s">
        <v>125</v>
      </c>
      <c r="E314" s="3">
        <v>36</v>
      </c>
      <c r="F314" t="s">
        <v>279</v>
      </c>
      <c r="G314" t="s">
        <v>280</v>
      </c>
      <c r="H314" t="s">
        <v>358</v>
      </c>
      <c r="I314" t="s">
        <v>434</v>
      </c>
      <c r="J314" t="s">
        <v>283</v>
      </c>
      <c r="K314" t="s">
        <v>1204</v>
      </c>
      <c r="L314" t="s">
        <v>294</v>
      </c>
      <c r="M314" t="s">
        <v>1110</v>
      </c>
      <c r="N314" t="s">
        <v>287</v>
      </c>
      <c r="O314" t="s">
        <v>288</v>
      </c>
      <c r="P314" t="s">
        <v>309</v>
      </c>
      <c r="Q314" t="s">
        <v>331</v>
      </c>
      <c r="R314" t="str">
        <f t="shared" si="160"/>
        <v>SFVA-1-00132-EL-F-02243-E2-D2-IDOM-DD-pdf-a</v>
      </c>
      <c r="S314" t="s">
        <v>1350</v>
      </c>
      <c r="T314" t="str">
        <f t="shared" si="161"/>
        <v>SFVA-1-00132-EL-F-02243-E2-D2-IDOM-DD-pdf-a-MEP. (FA2). Cable trays. General Arrangement. Level +9.80.pdf</v>
      </c>
      <c r="U314" t="s">
        <v>182</v>
      </c>
      <c r="V314" s="3">
        <v>9</v>
      </c>
      <c r="W314" s="3" t="s">
        <v>125</v>
      </c>
      <c r="X314" t="s">
        <v>279</v>
      </c>
      <c r="Y314" t="s">
        <v>280</v>
      </c>
      <c r="Z314" t="s">
        <v>358</v>
      </c>
      <c r="AA314" t="s">
        <v>434</v>
      </c>
      <c r="AB314" t="s">
        <v>283</v>
      </c>
      <c r="AC314" s="21" t="s">
        <v>1217</v>
      </c>
      <c r="AD314" t="s">
        <v>294</v>
      </c>
      <c r="AE314" t="s">
        <v>1110</v>
      </c>
      <c r="AF314" t="s">
        <v>1972</v>
      </c>
      <c r="AG314" t="s">
        <v>1973</v>
      </c>
      <c r="AH314" t="s">
        <v>309</v>
      </c>
      <c r="AI314" t="s">
        <v>331</v>
      </c>
      <c r="AJ314" t="str">
        <f t="shared" si="162"/>
        <v>SFVA-1-00132-EL-F-02204-E2-D2-JVFCCSJ-SD-pdf-a</v>
      </c>
      <c r="AK314" s="48" t="s">
        <v>3067</v>
      </c>
      <c r="AL314" t="str">
        <f t="shared" si="163"/>
        <v>SFVA-1-00132-EL-F-02204-E2-D2-JVFCCSJ-SD-pdf-a-MEP. FA2. Cable trays. General Arrangement. Zone 4. Level +9.80.pdf</v>
      </c>
      <c r="AM314" t="s">
        <v>182</v>
      </c>
    </row>
    <row r="315" spans="1:39" x14ac:dyDescent="0.25">
      <c r="A315" t="s">
        <v>16</v>
      </c>
      <c r="B315" s="3"/>
      <c r="C315" s="3">
        <v>9</v>
      </c>
      <c r="D315" s="3" t="s">
        <v>125</v>
      </c>
      <c r="E315" s="3">
        <v>36</v>
      </c>
      <c r="F315" t="s">
        <v>279</v>
      </c>
      <c r="G315" t="s">
        <v>280</v>
      </c>
      <c r="H315" t="s">
        <v>358</v>
      </c>
      <c r="I315" t="s">
        <v>434</v>
      </c>
      <c r="J315" t="s">
        <v>283</v>
      </c>
      <c r="K315" t="s">
        <v>1205</v>
      </c>
      <c r="L315" t="s">
        <v>334</v>
      </c>
      <c r="M315" t="s">
        <v>1110</v>
      </c>
      <c r="N315" t="s">
        <v>287</v>
      </c>
      <c r="O315" t="s">
        <v>288</v>
      </c>
      <c r="P315" t="s">
        <v>309</v>
      </c>
      <c r="Q315" t="s">
        <v>331</v>
      </c>
      <c r="R315" t="str">
        <f>+_xlfn.TEXTJOIN("-",TRUE,F315:Q315)</f>
        <v>SFVA-1-00132-EL-F-02244-E3-D2-IDOM-DD-pdf-a</v>
      </c>
      <c r="S315" t="s">
        <v>1351</v>
      </c>
      <c r="T315" t="str">
        <f>+_xlfn.CONCAT(R315,"-",S315)</f>
        <v>SFVA-1-00132-EL-F-02244-E3-D2-IDOM-DD-pdf-a-MEP. (FA2). Cable trays. General Arrangement. Level +16.50.pdf</v>
      </c>
      <c r="U315" t="s">
        <v>182</v>
      </c>
      <c r="V315" s="3">
        <v>9</v>
      </c>
      <c r="W315" s="3" t="s">
        <v>125</v>
      </c>
      <c r="X315" t="s">
        <v>279</v>
      </c>
      <c r="Y315" t="s">
        <v>280</v>
      </c>
      <c r="Z315" t="s">
        <v>358</v>
      </c>
      <c r="AA315" t="s">
        <v>434</v>
      </c>
      <c r="AB315" t="s">
        <v>283</v>
      </c>
      <c r="AC315" s="21" t="s">
        <v>2037</v>
      </c>
      <c r="AD315" t="s">
        <v>334</v>
      </c>
      <c r="AE315" t="s">
        <v>1110</v>
      </c>
      <c r="AF315" t="s">
        <v>1972</v>
      </c>
      <c r="AG315" t="s">
        <v>1973</v>
      </c>
      <c r="AH315" t="s">
        <v>309</v>
      </c>
      <c r="AI315" t="s">
        <v>331</v>
      </c>
      <c r="AJ315" t="str">
        <f>+_xlfn.TEXTJOIN("-",TRUE,X315:AI315)</f>
        <v>SFVA-1-00132-EL-F-02300-E3-D2-JVFCCSJ-SD-pdf-a</v>
      </c>
      <c r="AK315" s="48" t="s">
        <v>3068</v>
      </c>
      <c r="AL315" t="str">
        <f>+_xlfn.CONCAT(AJ315,"-",AK315)</f>
        <v>SFVA-1-00132-EL-F-02300-E3-D2-JVFCCSJ-SD-pdf-a-MEP. FA2. Cable trays. General Arrangement. General. Level +16.50.pdf</v>
      </c>
      <c r="AM315" t="s">
        <v>182</v>
      </c>
    </row>
    <row r="316" spans="1:39" x14ac:dyDescent="0.25">
      <c r="A316" t="s">
        <v>16</v>
      </c>
      <c r="B316" s="3"/>
      <c r="C316" s="3">
        <v>9</v>
      </c>
      <c r="D316" s="3" t="s">
        <v>125</v>
      </c>
      <c r="E316" s="3">
        <v>36</v>
      </c>
      <c r="F316" t="s">
        <v>279</v>
      </c>
      <c r="G316" t="s">
        <v>280</v>
      </c>
      <c r="H316" t="s">
        <v>358</v>
      </c>
      <c r="I316" t="s">
        <v>434</v>
      </c>
      <c r="J316" t="s">
        <v>283</v>
      </c>
      <c r="K316" t="s">
        <v>1205</v>
      </c>
      <c r="L316" t="s">
        <v>334</v>
      </c>
      <c r="M316" t="s">
        <v>1110</v>
      </c>
      <c r="N316" t="s">
        <v>287</v>
      </c>
      <c r="O316" t="s">
        <v>288</v>
      </c>
      <c r="P316" t="s">
        <v>309</v>
      </c>
      <c r="Q316" t="s">
        <v>331</v>
      </c>
      <c r="R316" t="str">
        <f t="shared" ref="R316:R319" si="164">+_xlfn.TEXTJOIN("-",TRUE,F316:Q316)</f>
        <v>SFVA-1-00132-EL-F-02244-E3-D2-IDOM-DD-pdf-a</v>
      </c>
      <c r="S316" t="s">
        <v>1351</v>
      </c>
      <c r="T316" t="str">
        <f t="shared" ref="T316:T319" si="165">+_xlfn.CONCAT(R316,"-",S316)</f>
        <v>SFVA-1-00132-EL-F-02244-E3-D2-IDOM-DD-pdf-a-MEP. (FA2). Cable trays. General Arrangement. Level +16.50.pdf</v>
      </c>
      <c r="U316" t="s">
        <v>182</v>
      </c>
      <c r="V316" s="3">
        <v>9</v>
      </c>
      <c r="W316" s="3" t="s">
        <v>125</v>
      </c>
      <c r="X316" t="s">
        <v>279</v>
      </c>
      <c r="Y316" t="s">
        <v>280</v>
      </c>
      <c r="Z316" t="s">
        <v>358</v>
      </c>
      <c r="AA316" t="s">
        <v>434</v>
      </c>
      <c r="AB316" t="s">
        <v>283</v>
      </c>
      <c r="AC316" s="21" t="s">
        <v>2045</v>
      </c>
      <c r="AD316" t="s">
        <v>334</v>
      </c>
      <c r="AE316" t="s">
        <v>1110</v>
      </c>
      <c r="AF316" t="s">
        <v>1972</v>
      </c>
      <c r="AG316" t="s">
        <v>1973</v>
      </c>
      <c r="AH316" t="s">
        <v>309</v>
      </c>
      <c r="AI316" t="s">
        <v>331</v>
      </c>
      <c r="AJ316" t="str">
        <f t="shared" ref="AJ316:AJ319" si="166">+_xlfn.TEXTJOIN("-",TRUE,X316:AI316)</f>
        <v>SFVA-1-00132-EL-F-02301-E3-D2-JVFCCSJ-SD-pdf-a</v>
      </c>
      <c r="AK316" s="48" t="s">
        <v>3069</v>
      </c>
      <c r="AL316" t="str">
        <f t="shared" ref="AL316:AL319" si="167">+_xlfn.CONCAT(AJ316,"-",AK316)</f>
        <v>SFVA-1-00132-EL-F-02301-E3-D2-JVFCCSJ-SD-pdf-a-MEP. FA2. Cable trays. General Arrangement. Zone 1. Level +16.50.pdf</v>
      </c>
      <c r="AM316" t="s">
        <v>182</v>
      </c>
    </row>
    <row r="317" spans="1:39" x14ac:dyDescent="0.25">
      <c r="A317" t="s">
        <v>16</v>
      </c>
      <c r="B317" s="3"/>
      <c r="C317" s="3">
        <v>9</v>
      </c>
      <c r="D317" s="3" t="s">
        <v>125</v>
      </c>
      <c r="E317" s="3">
        <v>36</v>
      </c>
      <c r="F317" t="s">
        <v>279</v>
      </c>
      <c r="G317" t="s">
        <v>280</v>
      </c>
      <c r="H317" t="s">
        <v>358</v>
      </c>
      <c r="I317" t="s">
        <v>434</v>
      </c>
      <c r="J317" t="s">
        <v>283</v>
      </c>
      <c r="K317" t="s">
        <v>1205</v>
      </c>
      <c r="L317" t="s">
        <v>334</v>
      </c>
      <c r="M317" t="s">
        <v>1110</v>
      </c>
      <c r="N317" t="s">
        <v>287</v>
      </c>
      <c r="O317" t="s">
        <v>288</v>
      </c>
      <c r="P317" t="s">
        <v>309</v>
      </c>
      <c r="Q317" t="s">
        <v>331</v>
      </c>
      <c r="R317" t="str">
        <f t="shared" si="164"/>
        <v>SFVA-1-00132-EL-F-02244-E3-D2-IDOM-DD-pdf-a</v>
      </c>
      <c r="S317" t="s">
        <v>1351</v>
      </c>
      <c r="T317" t="str">
        <f t="shared" si="165"/>
        <v>SFVA-1-00132-EL-F-02244-E3-D2-IDOM-DD-pdf-a-MEP. (FA2). Cable trays. General Arrangement. Level +16.50.pdf</v>
      </c>
      <c r="U317" t="s">
        <v>182</v>
      </c>
      <c r="V317" s="3">
        <v>9</v>
      </c>
      <c r="W317" s="3" t="s">
        <v>125</v>
      </c>
      <c r="X317" t="s">
        <v>279</v>
      </c>
      <c r="Y317" t="s">
        <v>280</v>
      </c>
      <c r="Z317" t="s">
        <v>358</v>
      </c>
      <c r="AA317" t="s">
        <v>434</v>
      </c>
      <c r="AB317" t="s">
        <v>283</v>
      </c>
      <c r="AC317" s="21" t="s">
        <v>2046</v>
      </c>
      <c r="AD317" t="s">
        <v>334</v>
      </c>
      <c r="AE317" t="s">
        <v>1110</v>
      </c>
      <c r="AF317" t="s">
        <v>1972</v>
      </c>
      <c r="AG317" t="s">
        <v>1973</v>
      </c>
      <c r="AH317" t="s">
        <v>309</v>
      </c>
      <c r="AI317" t="s">
        <v>331</v>
      </c>
      <c r="AJ317" t="str">
        <f t="shared" si="166"/>
        <v>SFVA-1-00132-EL-F-02302-E3-D2-JVFCCSJ-SD-pdf-a</v>
      </c>
      <c r="AK317" s="48" t="s">
        <v>3070</v>
      </c>
      <c r="AL317" t="str">
        <f t="shared" si="167"/>
        <v>SFVA-1-00132-EL-F-02302-E3-D2-JVFCCSJ-SD-pdf-a-MEP. FA2. Cable trays. General Arrangement. Zone 2. Level +16.50.pdf</v>
      </c>
      <c r="AM317" t="s">
        <v>182</v>
      </c>
    </row>
    <row r="318" spans="1:39" x14ac:dyDescent="0.25">
      <c r="A318" t="s">
        <v>16</v>
      </c>
      <c r="B318" s="3"/>
      <c r="C318" s="3">
        <v>9</v>
      </c>
      <c r="D318" s="3" t="s">
        <v>125</v>
      </c>
      <c r="E318" s="3">
        <v>36</v>
      </c>
      <c r="F318" t="s">
        <v>279</v>
      </c>
      <c r="G318" t="s">
        <v>280</v>
      </c>
      <c r="H318" t="s">
        <v>358</v>
      </c>
      <c r="I318" t="s">
        <v>434</v>
      </c>
      <c r="J318" t="s">
        <v>283</v>
      </c>
      <c r="K318" t="s">
        <v>1205</v>
      </c>
      <c r="L318" t="s">
        <v>334</v>
      </c>
      <c r="M318" t="s">
        <v>1110</v>
      </c>
      <c r="N318" t="s">
        <v>287</v>
      </c>
      <c r="O318" t="s">
        <v>288</v>
      </c>
      <c r="P318" t="s">
        <v>309</v>
      </c>
      <c r="Q318" t="s">
        <v>331</v>
      </c>
      <c r="R318" t="str">
        <f t="shared" si="164"/>
        <v>SFVA-1-00132-EL-F-02244-E3-D2-IDOM-DD-pdf-a</v>
      </c>
      <c r="S318" t="s">
        <v>1351</v>
      </c>
      <c r="T318" t="str">
        <f t="shared" si="165"/>
        <v>SFVA-1-00132-EL-F-02244-E3-D2-IDOM-DD-pdf-a-MEP. (FA2). Cable trays. General Arrangement. Level +16.50.pdf</v>
      </c>
      <c r="U318" t="s">
        <v>182</v>
      </c>
      <c r="V318" s="3">
        <v>9</v>
      </c>
      <c r="W318" s="3" t="s">
        <v>125</v>
      </c>
      <c r="X318" t="s">
        <v>279</v>
      </c>
      <c r="Y318" t="s">
        <v>280</v>
      </c>
      <c r="Z318" t="s">
        <v>358</v>
      </c>
      <c r="AA318" t="s">
        <v>434</v>
      </c>
      <c r="AB318" t="s">
        <v>283</v>
      </c>
      <c r="AC318" s="21" t="s">
        <v>2047</v>
      </c>
      <c r="AD318" t="s">
        <v>334</v>
      </c>
      <c r="AE318" t="s">
        <v>1110</v>
      </c>
      <c r="AF318" t="s">
        <v>1972</v>
      </c>
      <c r="AG318" t="s">
        <v>1973</v>
      </c>
      <c r="AH318" t="s">
        <v>309</v>
      </c>
      <c r="AI318" t="s">
        <v>331</v>
      </c>
      <c r="AJ318" t="str">
        <f t="shared" si="166"/>
        <v>SFVA-1-00132-EL-F-02303-E3-D2-JVFCCSJ-SD-pdf-a</v>
      </c>
      <c r="AK318" s="48" t="s">
        <v>3071</v>
      </c>
      <c r="AL318" t="str">
        <f t="shared" si="167"/>
        <v>SFVA-1-00132-EL-F-02303-E3-D2-JVFCCSJ-SD-pdf-a-MEP. FA2. Cable trays. General Arrangement. Zone 3. Level +16.50.pdf</v>
      </c>
      <c r="AM318" t="s">
        <v>182</v>
      </c>
    </row>
    <row r="319" spans="1:39" x14ac:dyDescent="0.25">
      <c r="A319" t="s">
        <v>16</v>
      </c>
      <c r="B319" s="3"/>
      <c r="C319" s="3">
        <v>9</v>
      </c>
      <c r="D319" s="3" t="s">
        <v>125</v>
      </c>
      <c r="E319" s="3">
        <v>36</v>
      </c>
      <c r="F319" t="s">
        <v>279</v>
      </c>
      <c r="G319" t="s">
        <v>280</v>
      </c>
      <c r="H319" t="s">
        <v>358</v>
      </c>
      <c r="I319" t="s">
        <v>434</v>
      </c>
      <c r="J319" t="s">
        <v>283</v>
      </c>
      <c r="K319" t="s">
        <v>1205</v>
      </c>
      <c r="L319" t="s">
        <v>334</v>
      </c>
      <c r="M319" t="s">
        <v>1110</v>
      </c>
      <c r="N319" t="s">
        <v>287</v>
      </c>
      <c r="O319" t="s">
        <v>288</v>
      </c>
      <c r="P319" t="s">
        <v>309</v>
      </c>
      <c r="Q319" t="s">
        <v>331</v>
      </c>
      <c r="R319" t="str">
        <f t="shared" si="164"/>
        <v>SFVA-1-00132-EL-F-02244-E3-D2-IDOM-DD-pdf-a</v>
      </c>
      <c r="S319" t="s">
        <v>1351</v>
      </c>
      <c r="T319" t="str">
        <f t="shared" si="165"/>
        <v>SFVA-1-00132-EL-F-02244-E3-D2-IDOM-DD-pdf-a-MEP. (FA2). Cable trays. General Arrangement. Level +16.50.pdf</v>
      </c>
      <c r="U319" t="s">
        <v>182</v>
      </c>
      <c r="V319" s="3">
        <v>9</v>
      </c>
      <c r="W319" s="3" t="s">
        <v>125</v>
      </c>
      <c r="X319" t="s">
        <v>279</v>
      </c>
      <c r="Y319" t="s">
        <v>280</v>
      </c>
      <c r="Z319" t="s">
        <v>358</v>
      </c>
      <c r="AA319" t="s">
        <v>434</v>
      </c>
      <c r="AB319" t="s">
        <v>283</v>
      </c>
      <c r="AC319" s="21" t="s">
        <v>2048</v>
      </c>
      <c r="AD319" t="s">
        <v>334</v>
      </c>
      <c r="AE319" t="s">
        <v>1110</v>
      </c>
      <c r="AF319" t="s">
        <v>1972</v>
      </c>
      <c r="AG319" t="s">
        <v>1973</v>
      </c>
      <c r="AH319" t="s">
        <v>309</v>
      </c>
      <c r="AI319" t="s">
        <v>331</v>
      </c>
      <c r="AJ319" t="str">
        <f t="shared" si="166"/>
        <v>SFVA-1-00132-EL-F-02304-E3-D2-JVFCCSJ-SD-pdf-a</v>
      </c>
      <c r="AK319" s="48" t="s">
        <v>3072</v>
      </c>
      <c r="AL319" t="str">
        <f t="shared" si="167"/>
        <v>SFVA-1-00132-EL-F-02304-E3-D2-JVFCCSJ-SD-pdf-a-MEP. FA2. Cable trays. General Arrangement. Zone 4. Level +16.50.pdf</v>
      </c>
      <c r="AM319" t="s">
        <v>182</v>
      </c>
    </row>
    <row r="320" spans="1:39" x14ac:dyDescent="0.25">
      <c r="A320" t="s">
        <v>16</v>
      </c>
      <c r="B320" s="3"/>
      <c r="C320" s="3">
        <v>9</v>
      </c>
      <c r="D320" s="3" t="s">
        <v>126</v>
      </c>
      <c r="E320" s="3">
        <v>36</v>
      </c>
      <c r="F320" t="s">
        <v>279</v>
      </c>
      <c r="G320" t="s">
        <v>280</v>
      </c>
      <c r="H320" t="s">
        <v>358</v>
      </c>
      <c r="I320" t="s">
        <v>434</v>
      </c>
      <c r="J320" t="s">
        <v>283</v>
      </c>
      <c r="K320" t="s">
        <v>1206</v>
      </c>
      <c r="L320" t="s">
        <v>285</v>
      </c>
      <c r="M320" t="s">
        <v>1110</v>
      </c>
      <c r="N320" t="s">
        <v>287</v>
      </c>
      <c r="O320" t="s">
        <v>288</v>
      </c>
      <c r="P320" t="s">
        <v>309</v>
      </c>
      <c r="Q320" t="s">
        <v>331</v>
      </c>
      <c r="R320" t="str">
        <f>+_xlfn.TEXTJOIN("-",TRUE,F320:Q320)</f>
        <v>SFVA-1-00132-EL-F-02255-EG-D2-IDOM-DD-pdf-a</v>
      </c>
      <c r="S320" t="s">
        <v>1352</v>
      </c>
      <c r="T320" t="str">
        <f>+_xlfn.CONCAT(R320,"-",S320)</f>
        <v>SFVA-1-00132-EL-F-02255-EG-D2-IDOM-DD-pdf-a-MEP. (FA2). Busbars. General Arrangement. Ground Floor +0.00.pdf</v>
      </c>
      <c r="U320" t="s">
        <v>183</v>
      </c>
      <c r="V320" s="3">
        <v>9</v>
      </c>
      <c r="W320" s="3" t="s">
        <v>126</v>
      </c>
      <c r="X320" t="s">
        <v>279</v>
      </c>
      <c r="Y320" t="s">
        <v>280</v>
      </c>
      <c r="Z320" t="s">
        <v>358</v>
      </c>
      <c r="AA320" t="s">
        <v>434</v>
      </c>
      <c r="AB320" t="s">
        <v>283</v>
      </c>
      <c r="AC320" s="21" t="s">
        <v>2254</v>
      </c>
      <c r="AD320" t="s">
        <v>285</v>
      </c>
      <c r="AE320" t="s">
        <v>1110</v>
      </c>
      <c r="AF320" t="s">
        <v>1972</v>
      </c>
      <c r="AG320" t="s">
        <v>1973</v>
      </c>
      <c r="AH320" t="s">
        <v>309</v>
      </c>
      <c r="AI320" t="s">
        <v>331</v>
      </c>
      <c r="AJ320" t="str">
        <f>+_xlfn.TEXTJOIN("-",TRUE,X320:AI320)</f>
        <v>SFVA-1-00132-EL-F-03000-EG-D2-JVFCCSJ-SD-pdf-a</v>
      </c>
      <c r="AK320" s="22" t="s">
        <v>3073</v>
      </c>
      <c r="AL320" t="str">
        <f>+_xlfn.CONCAT(AJ320,"-",AK320)</f>
        <v>SFVA-1-00132-EL-F-03000-EG-D2-JVFCCSJ-SD-pdf-a-MEP. FA2. Busbars. General Arrangement. General. Ground Floor +0.00.pdf</v>
      </c>
      <c r="AM320" t="s">
        <v>183</v>
      </c>
    </row>
    <row r="321" spans="1:39" x14ac:dyDescent="0.25">
      <c r="A321" t="s">
        <v>16</v>
      </c>
      <c r="B321" s="3"/>
      <c r="C321" s="3">
        <v>9</v>
      </c>
      <c r="D321" s="3" t="s">
        <v>126</v>
      </c>
      <c r="E321" s="3">
        <v>36</v>
      </c>
      <c r="F321" t="s">
        <v>279</v>
      </c>
      <c r="G321" t="s">
        <v>280</v>
      </c>
      <c r="H321" t="s">
        <v>358</v>
      </c>
      <c r="I321" t="s">
        <v>434</v>
      </c>
      <c r="J321" t="s">
        <v>283</v>
      </c>
      <c r="K321" t="s">
        <v>1206</v>
      </c>
      <c r="L321" t="s">
        <v>285</v>
      </c>
      <c r="M321" t="s">
        <v>1110</v>
      </c>
      <c r="N321" t="s">
        <v>287</v>
      </c>
      <c r="O321" t="s">
        <v>288</v>
      </c>
      <c r="P321" t="s">
        <v>309</v>
      </c>
      <c r="Q321" t="s">
        <v>331</v>
      </c>
      <c r="R321" t="str">
        <f t="shared" ref="R321:R324" si="168">+_xlfn.TEXTJOIN("-",TRUE,F321:Q321)</f>
        <v>SFVA-1-00132-EL-F-02255-EG-D2-IDOM-DD-pdf-a</v>
      </c>
      <c r="S321" t="s">
        <v>1352</v>
      </c>
      <c r="T321" t="str">
        <f t="shared" ref="T321:T324" si="169">+_xlfn.CONCAT(R321,"-",S321)</f>
        <v>SFVA-1-00132-EL-F-02255-EG-D2-IDOM-DD-pdf-a-MEP. (FA2). Busbars. General Arrangement. Ground Floor +0.00.pdf</v>
      </c>
      <c r="U321" t="s">
        <v>183</v>
      </c>
      <c r="V321" s="3">
        <v>9</v>
      </c>
      <c r="W321" s="3" t="s">
        <v>126</v>
      </c>
      <c r="X321" t="s">
        <v>279</v>
      </c>
      <c r="Y321" t="s">
        <v>280</v>
      </c>
      <c r="Z321" t="s">
        <v>358</v>
      </c>
      <c r="AA321" t="s">
        <v>434</v>
      </c>
      <c r="AB321" t="s">
        <v>283</v>
      </c>
      <c r="AC321" s="21" t="s">
        <v>2255</v>
      </c>
      <c r="AD321" t="s">
        <v>285</v>
      </c>
      <c r="AE321" t="s">
        <v>1110</v>
      </c>
      <c r="AF321" t="s">
        <v>1972</v>
      </c>
      <c r="AG321" t="s">
        <v>1973</v>
      </c>
      <c r="AH321" t="s">
        <v>309</v>
      </c>
      <c r="AI321" t="s">
        <v>331</v>
      </c>
      <c r="AJ321" t="str">
        <f t="shared" ref="AJ321:AJ324" si="170">+_xlfn.TEXTJOIN("-",TRUE,X321:AI321)</f>
        <v>SFVA-1-00132-EL-F-03001-EG-D2-JVFCCSJ-SD-pdf-a</v>
      </c>
      <c r="AK321" s="22" t="s">
        <v>3074</v>
      </c>
      <c r="AL321" t="str">
        <f t="shared" ref="AL321:AL324" si="171">+_xlfn.CONCAT(AJ321,"-",AK321)</f>
        <v>SFVA-1-00132-EL-F-03001-EG-D2-JVFCCSJ-SD-pdf-a-MEP. FA2. Busbars. General Arrangement. Zone 1. Ground Floor +0.00.pdf</v>
      </c>
      <c r="AM321" t="s">
        <v>183</v>
      </c>
    </row>
    <row r="322" spans="1:39" x14ac:dyDescent="0.25">
      <c r="A322" t="s">
        <v>16</v>
      </c>
      <c r="B322" s="3"/>
      <c r="C322" s="3">
        <v>9</v>
      </c>
      <c r="D322" s="3" t="s">
        <v>126</v>
      </c>
      <c r="E322" s="3">
        <v>36</v>
      </c>
      <c r="F322" t="s">
        <v>279</v>
      </c>
      <c r="G322" t="s">
        <v>280</v>
      </c>
      <c r="H322" t="s">
        <v>358</v>
      </c>
      <c r="I322" t="s">
        <v>434</v>
      </c>
      <c r="J322" t="s">
        <v>283</v>
      </c>
      <c r="K322" t="s">
        <v>1206</v>
      </c>
      <c r="L322" t="s">
        <v>285</v>
      </c>
      <c r="M322" t="s">
        <v>1110</v>
      </c>
      <c r="N322" t="s">
        <v>287</v>
      </c>
      <c r="O322" t="s">
        <v>288</v>
      </c>
      <c r="P322" t="s">
        <v>309</v>
      </c>
      <c r="Q322" t="s">
        <v>331</v>
      </c>
      <c r="R322" t="str">
        <f t="shared" si="168"/>
        <v>SFVA-1-00132-EL-F-02255-EG-D2-IDOM-DD-pdf-a</v>
      </c>
      <c r="S322" t="s">
        <v>1352</v>
      </c>
      <c r="T322" t="str">
        <f t="shared" si="169"/>
        <v>SFVA-1-00132-EL-F-02255-EG-D2-IDOM-DD-pdf-a-MEP. (FA2). Busbars. General Arrangement. Ground Floor +0.00.pdf</v>
      </c>
      <c r="U322" t="s">
        <v>183</v>
      </c>
      <c r="V322" s="3">
        <v>9</v>
      </c>
      <c r="W322" s="3" t="s">
        <v>126</v>
      </c>
      <c r="X322" t="s">
        <v>279</v>
      </c>
      <c r="Y322" t="s">
        <v>280</v>
      </c>
      <c r="Z322" t="s">
        <v>358</v>
      </c>
      <c r="AA322" t="s">
        <v>434</v>
      </c>
      <c r="AB322" t="s">
        <v>283</v>
      </c>
      <c r="AC322" s="21" t="s">
        <v>2256</v>
      </c>
      <c r="AD322" t="s">
        <v>285</v>
      </c>
      <c r="AE322" t="s">
        <v>1110</v>
      </c>
      <c r="AF322" t="s">
        <v>1972</v>
      </c>
      <c r="AG322" t="s">
        <v>1973</v>
      </c>
      <c r="AH322" t="s">
        <v>309</v>
      </c>
      <c r="AI322" t="s">
        <v>331</v>
      </c>
      <c r="AJ322" t="str">
        <f t="shared" si="170"/>
        <v>SFVA-1-00132-EL-F-03002-EG-D2-JVFCCSJ-SD-pdf-a</v>
      </c>
      <c r="AK322" s="22" t="s">
        <v>3075</v>
      </c>
      <c r="AL322" t="str">
        <f t="shared" si="171"/>
        <v>SFVA-1-00132-EL-F-03002-EG-D2-JVFCCSJ-SD-pdf-a-MEP. FA2. Busbars. General Arrangement. Zone 2. Ground Floor +0.00.pdf</v>
      </c>
      <c r="AM322" t="s">
        <v>183</v>
      </c>
    </row>
    <row r="323" spans="1:39" x14ac:dyDescent="0.25">
      <c r="A323" t="s">
        <v>16</v>
      </c>
      <c r="B323" s="3"/>
      <c r="C323" s="3">
        <v>9</v>
      </c>
      <c r="D323" s="3" t="s">
        <v>126</v>
      </c>
      <c r="E323" s="3">
        <v>36</v>
      </c>
      <c r="F323" t="s">
        <v>279</v>
      </c>
      <c r="G323" t="s">
        <v>280</v>
      </c>
      <c r="H323" t="s">
        <v>358</v>
      </c>
      <c r="I323" t="s">
        <v>434</v>
      </c>
      <c r="J323" t="s">
        <v>283</v>
      </c>
      <c r="K323" t="s">
        <v>1206</v>
      </c>
      <c r="L323" t="s">
        <v>285</v>
      </c>
      <c r="M323" t="s">
        <v>1110</v>
      </c>
      <c r="N323" t="s">
        <v>287</v>
      </c>
      <c r="O323" t="s">
        <v>288</v>
      </c>
      <c r="P323" t="s">
        <v>309</v>
      </c>
      <c r="Q323" t="s">
        <v>331</v>
      </c>
      <c r="R323" t="str">
        <f t="shared" si="168"/>
        <v>SFVA-1-00132-EL-F-02255-EG-D2-IDOM-DD-pdf-a</v>
      </c>
      <c r="S323" t="s">
        <v>1352</v>
      </c>
      <c r="T323" t="str">
        <f t="shared" si="169"/>
        <v>SFVA-1-00132-EL-F-02255-EG-D2-IDOM-DD-pdf-a-MEP. (FA2). Busbars. General Arrangement. Ground Floor +0.00.pdf</v>
      </c>
      <c r="U323" t="s">
        <v>183</v>
      </c>
      <c r="V323" s="3">
        <v>9</v>
      </c>
      <c r="W323" s="3" t="s">
        <v>126</v>
      </c>
      <c r="X323" t="s">
        <v>279</v>
      </c>
      <c r="Y323" t="s">
        <v>280</v>
      </c>
      <c r="Z323" t="s">
        <v>358</v>
      </c>
      <c r="AA323" t="s">
        <v>434</v>
      </c>
      <c r="AB323" t="s">
        <v>283</v>
      </c>
      <c r="AC323" s="21" t="s">
        <v>2257</v>
      </c>
      <c r="AD323" t="s">
        <v>285</v>
      </c>
      <c r="AE323" t="s">
        <v>1110</v>
      </c>
      <c r="AF323" t="s">
        <v>1972</v>
      </c>
      <c r="AG323" t="s">
        <v>1973</v>
      </c>
      <c r="AH323" t="s">
        <v>309</v>
      </c>
      <c r="AI323" t="s">
        <v>331</v>
      </c>
      <c r="AJ323" t="str">
        <f t="shared" si="170"/>
        <v>SFVA-1-00132-EL-F-03003-EG-D2-JVFCCSJ-SD-pdf-a</v>
      </c>
      <c r="AK323" s="22" t="s">
        <v>3076</v>
      </c>
      <c r="AL323" t="str">
        <f t="shared" si="171"/>
        <v>SFVA-1-00132-EL-F-03003-EG-D2-JVFCCSJ-SD-pdf-a-MEP. FA2. Busbars. General Arrangement. Zone 3. Ground Floor +0.00.pdf</v>
      </c>
      <c r="AM323" t="s">
        <v>183</v>
      </c>
    </row>
    <row r="324" spans="1:39" x14ac:dyDescent="0.25">
      <c r="A324" t="s">
        <v>16</v>
      </c>
      <c r="B324" s="3"/>
      <c r="C324" s="3">
        <v>9</v>
      </c>
      <c r="D324" s="3" t="s">
        <v>126</v>
      </c>
      <c r="E324" s="3">
        <v>36</v>
      </c>
      <c r="F324" t="s">
        <v>279</v>
      </c>
      <c r="G324" t="s">
        <v>280</v>
      </c>
      <c r="H324" t="s">
        <v>358</v>
      </c>
      <c r="I324" t="s">
        <v>434</v>
      </c>
      <c r="J324" t="s">
        <v>283</v>
      </c>
      <c r="K324" t="s">
        <v>1206</v>
      </c>
      <c r="L324" t="s">
        <v>285</v>
      </c>
      <c r="M324" t="s">
        <v>1110</v>
      </c>
      <c r="N324" t="s">
        <v>287</v>
      </c>
      <c r="O324" t="s">
        <v>288</v>
      </c>
      <c r="P324" t="s">
        <v>309</v>
      </c>
      <c r="Q324" t="s">
        <v>331</v>
      </c>
      <c r="R324" t="str">
        <f t="shared" si="168"/>
        <v>SFVA-1-00132-EL-F-02255-EG-D2-IDOM-DD-pdf-a</v>
      </c>
      <c r="S324" t="s">
        <v>1352</v>
      </c>
      <c r="T324" t="str">
        <f t="shared" si="169"/>
        <v>SFVA-1-00132-EL-F-02255-EG-D2-IDOM-DD-pdf-a-MEP. (FA2). Busbars. General Arrangement. Ground Floor +0.00.pdf</v>
      </c>
      <c r="U324" t="s">
        <v>183</v>
      </c>
      <c r="V324" s="3">
        <v>9</v>
      </c>
      <c r="W324" s="3" t="s">
        <v>126</v>
      </c>
      <c r="X324" t="s">
        <v>279</v>
      </c>
      <c r="Y324" t="s">
        <v>280</v>
      </c>
      <c r="Z324" t="s">
        <v>358</v>
      </c>
      <c r="AA324" t="s">
        <v>434</v>
      </c>
      <c r="AB324" t="s">
        <v>283</v>
      </c>
      <c r="AC324" s="21" t="s">
        <v>2258</v>
      </c>
      <c r="AD324" t="s">
        <v>285</v>
      </c>
      <c r="AE324" t="s">
        <v>1110</v>
      </c>
      <c r="AF324" t="s">
        <v>1972</v>
      </c>
      <c r="AG324" t="s">
        <v>1973</v>
      </c>
      <c r="AH324" t="s">
        <v>309</v>
      </c>
      <c r="AI324" t="s">
        <v>331</v>
      </c>
      <c r="AJ324" t="str">
        <f t="shared" si="170"/>
        <v>SFVA-1-00132-EL-F-03004-EG-D2-JVFCCSJ-SD-pdf-a</v>
      </c>
      <c r="AK324" s="22" t="s">
        <v>3077</v>
      </c>
      <c r="AL324" t="str">
        <f t="shared" si="171"/>
        <v>SFVA-1-00132-EL-F-03004-EG-D2-JVFCCSJ-SD-pdf-a-MEP. FA2. Busbars. General Arrangement. Zone 4. Ground Floor +0.00.pdf</v>
      </c>
      <c r="AM324" t="s">
        <v>183</v>
      </c>
    </row>
    <row r="325" spans="1:39" x14ac:dyDescent="0.25">
      <c r="A325" t="s">
        <v>16</v>
      </c>
      <c r="B325" s="3"/>
      <c r="C325" s="3">
        <v>9</v>
      </c>
      <c r="D325" s="3" t="s">
        <v>125</v>
      </c>
      <c r="E325" s="3">
        <v>36</v>
      </c>
      <c r="F325" t="s">
        <v>279</v>
      </c>
      <c r="G325" t="s">
        <v>280</v>
      </c>
      <c r="H325" t="s">
        <v>358</v>
      </c>
      <c r="I325" t="s">
        <v>434</v>
      </c>
      <c r="J325" t="s">
        <v>283</v>
      </c>
      <c r="K325" t="s">
        <v>1207</v>
      </c>
      <c r="L325" t="s">
        <v>292</v>
      </c>
      <c r="M325" t="s">
        <v>1110</v>
      </c>
      <c r="N325" t="s">
        <v>287</v>
      </c>
      <c r="O325" t="s">
        <v>288</v>
      </c>
      <c r="P325" t="s">
        <v>309</v>
      </c>
      <c r="Q325" t="s">
        <v>331</v>
      </c>
      <c r="R325" t="str">
        <f>+_xlfn.TEXTJOIN("-",TRUE,F325:Q325)</f>
        <v>SFVA-1-00132-EL-F-02256-E1-D2-IDOM-DD-pdf-a</v>
      </c>
      <c r="S325" t="s">
        <v>1353</v>
      </c>
      <c r="T325" t="str">
        <f>+_xlfn.CONCAT(R325,"-",S325)</f>
        <v>SFVA-1-00132-EL-F-02256-E1-D2-IDOM-DD-pdf-a-MEP. (FA2). Busbars. General Arrangement. Level +4.90.pdf</v>
      </c>
      <c r="U325" t="s">
        <v>183</v>
      </c>
      <c r="V325" s="3">
        <v>9</v>
      </c>
      <c r="W325" s="3" t="s">
        <v>125</v>
      </c>
      <c r="X325" t="s">
        <v>279</v>
      </c>
      <c r="Y325" t="s">
        <v>280</v>
      </c>
      <c r="Z325" t="s">
        <v>358</v>
      </c>
      <c r="AA325" t="s">
        <v>434</v>
      </c>
      <c r="AB325" t="s">
        <v>283</v>
      </c>
      <c r="AC325" s="21" t="s">
        <v>2259</v>
      </c>
      <c r="AD325" t="s">
        <v>292</v>
      </c>
      <c r="AE325" t="s">
        <v>1110</v>
      </c>
      <c r="AF325" t="s">
        <v>1972</v>
      </c>
      <c r="AG325" t="s">
        <v>1973</v>
      </c>
      <c r="AH325" t="s">
        <v>309</v>
      </c>
      <c r="AI325" t="s">
        <v>331</v>
      </c>
      <c r="AJ325" t="str">
        <f>+_xlfn.TEXTJOIN("-",TRUE,X325:AI325)</f>
        <v>SFVA-1-00132-EL-F-03100-E1-D2-JVFCCSJ-SD-pdf-a</v>
      </c>
      <c r="AK325" s="22" t="s">
        <v>3078</v>
      </c>
      <c r="AL325" t="str">
        <f>+_xlfn.CONCAT(AJ325,"-",AK325)</f>
        <v>SFVA-1-00132-EL-F-03100-E1-D2-JVFCCSJ-SD-pdf-a-MEP. FA2. Busbars. General Arrangement. General. Level +4.90.pdf</v>
      </c>
      <c r="AM325" t="s">
        <v>183</v>
      </c>
    </row>
    <row r="326" spans="1:39" x14ac:dyDescent="0.25">
      <c r="A326" t="s">
        <v>16</v>
      </c>
      <c r="B326" s="3"/>
      <c r="C326" s="3">
        <v>9</v>
      </c>
      <c r="D326" s="3" t="s">
        <v>125</v>
      </c>
      <c r="E326" s="3">
        <v>36</v>
      </c>
      <c r="F326" t="s">
        <v>279</v>
      </c>
      <c r="G326" t="s">
        <v>280</v>
      </c>
      <c r="H326" t="s">
        <v>358</v>
      </c>
      <c r="I326" t="s">
        <v>434</v>
      </c>
      <c r="J326" t="s">
        <v>283</v>
      </c>
      <c r="K326" t="s">
        <v>1207</v>
      </c>
      <c r="L326" t="s">
        <v>292</v>
      </c>
      <c r="M326" t="s">
        <v>1110</v>
      </c>
      <c r="N326" t="s">
        <v>287</v>
      </c>
      <c r="O326" t="s">
        <v>288</v>
      </c>
      <c r="P326" t="s">
        <v>309</v>
      </c>
      <c r="Q326" t="s">
        <v>331</v>
      </c>
      <c r="R326" t="str">
        <f t="shared" ref="R326:R329" si="172">+_xlfn.TEXTJOIN("-",TRUE,F326:Q326)</f>
        <v>SFVA-1-00132-EL-F-02256-E1-D2-IDOM-DD-pdf-a</v>
      </c>
      <c r="S326" t="s">
        <v>1353</v>
      </c>
      <c r="T326" t="str">
        <f t="shared" ref="T326:T329" si="173">+_xlfn.CONCAT(R326,"-",S326)</f>
        <v>SFVA-1-00132-EL-F-02256-E1-D2-IDOM-DD-pdf-a-MEP. (FA2). Busbars. General Arrangement. Level +4.90.pdf</v>
      </c>
      <c r="U326" t="s">
        <v>183</v>
      </c>
      <c r="V326" s="3">
        <v>9</v>
      </c>
      <c r="W326" s="3" t="s">
        <v>125</v>
      </c>
      <c r="X326" t="s">
        <v>279</v>
      </c>
      <c r="Y326" t="s">
        <v>280</v>
      </c>
      <c r="Z326" t="s">
        <v>358</v>
      </c>
      <c r="AA326" t="s">
        <v>434</v>
      </c>
      <c r="AB326" t="s">
        <v>283</v>
      </c>
      <c r="AC326" s="21" t="s">
        <v>2260</v>
      </c>
      <c r="AD326" t="s">
        <v>292</v>
      </c>
      <c r="AE326" t="s">
        <v>1110</v>
      </c>
      <c r="AF326" t="s">
        <v>1972</v>
      </c>
      <c r="AG326" t="s">
        <v>1973</v>
      </c>
      <c r="AH326" t="s">
        <v>309</v>
      </c>
      <c r="AI326" t="s">
        <v>331</v>
      </c>
      <c r="AJ326" t="str">
        <f t="shared" ref="AJ326:AJ329" si="174">+_xlfn.TEXTJOIN("-",TRUE,X326:AI326)</f>
        <v>SFVA-1-00132-EL-F-03101-E1-D2-JVFCCSJ-SD-pdf-a</v>
      </c>
      <c r="AK326" s="22" t="s">
        <v>3079</v>
      </c>
      <c r="AL326" t="str">
        <f t="shared" ref="AL326:AL329" si="175">+_xlfn.CONCAT(AJ326,"-",AK326)</f>
        <v>SFVA-1-00132-EL-F-03101-E1-D2-JVFCCSJ-SD-pdf-a-MEP. FA2. Busbars. General Arrangement. Zone 1. Level +4.90.pdf</v>
      </c>
      <c r="AM326" t="s">
        <v>183</v>
      </c>
    </row>
    <row r="327" spans="1:39" x14ac:dyDescent="0.25">
      <c r="A327" t="s">
        <v>16</v>
      </c>
      <c r="B327" s="3"/>
      <c r="C327" s="3">
        <v>9</v>
      </c>
      <c r="D327" s="3" t="s">
        <v>125</v>
      </c>
      <c r="E327" s="3">
        <v>36</v>
      </c>
      <c r="F327" t="s">
        <v>279</v>
      </c>
      <c r="G327" t="s">
        <v>280</v>
      </c>
      <c r="H327" t="s">
        <v>358</v>
      </c>
      <c r="I327" t="s">
        <v>434</v>
      </c>
      <c r="J327" t="s">
        <v>283</v>
      </c>
      <c r="K327" t="s">
        <v>1207</v>
      </c>
      <c r="L327" t="s">
        <v>292</v>
      </c>
      <c r="M327" t="s">
        <v>1110</v>
      </c>
      <c r="N327" t="s">
        <v>287</v>
      </c>
      <c r="O327" t="s">
        <v>288</v>
      </c>
      <c r="P327" t="s">
        <v>309</v>
      </c>
      <c r="Q327" t="s">
        <v>331</v>
      </c>
      <c r="R327" t="str">
        <f t="shared" si="172"/>
        <v>SFVA-1-00132-EL-F-02256-E1-D2-IDOM-DD-pdf-a</v>
      </c>
      <c r="S327" t="s">
        <v>1353</v>
      </c>
      <c r="T327" t="str">
        <f t="shared" si="173"/>
        <v>SFVA-1-00132-EL-F-02256-E1-D2-IDOM-DD-pdf-a-MEP. (FA2). Busbars. General Arrangement. Level +4.90.pdf</v>
      </c>
      <c r="U327" t="s">
        <v>183</v>
      </c>
      <c r="V327" s="3">
        <v>9</v>
      </c>
      <c r="W327" s="3" t="s">
        <v>125</v>
      </c>
      <c r="X327" t="s">
        <v>279</v>
      </c>
      <c r="Y327" t="s">
        <v>280</v>
      </c>
      <c r="Z327" t="s">
        <v>358</v>
      </c>
      <c r="AA327" t="s">
        <v>434</v>
      </c>
      <c r="AB327" t="s">
        <v>283</v>
      </c>
      <c r="AC327" s="21" t="s">
        <v>2261</v>
      </c>
      <c r="AD327" t="s">
        <v>292</v>
      </c>
      <c r="AE327" t="s">
        <v>1110</v>
      </c>
      <c r="AF327" t="s">
        <v>1972</v>
      </c>
      <c r="AG327" t="s">
        <v>1973</v>
      </c>
      <c r="AH327" t="s">
        <v>309</v>
      </c>
      <c r="AI327" t="s">
        <v>331</v>
      </c>
      <c r="AJ327" t="str">
        <f t="shared" si="174"/>
        <v>SFVA-1-00132-EL-F-03102-E1-D2-JVFCCSJ-SD-pdf-a</v>
      </c>
      <c r="AK327" s="22" t="s">
        <v>3080</v>
      </c>
      <c r="AL327" t="str">
        <f t="shared" si="175"/>
        <v>SFVA-1-00132-EL-F-03102-E1-D2-JVFCCSJ-SD-pdf-a-MEP. FA2. Busbars. General Arrangement. Zone 2. Level +4.90.pdf</v>
      </c>
      <c r="AM327" t="s">
        <v>183</v>
      </c>
    </row>
    <row r="328" spans="1:39" x14ac:dyDescent="0.25">
      <c r="A328" t="s">
        <v>16</v>
      </c>
      <c r="B328" s="3"/>
      <c r="C328" s="3">
        <v>9</v>
      </c>
      <c r="D328" s="3" t="s">
        <v>125</v>
      </c>
      <c r="E328" s="3">
        <v>36</v>
      </c>
      <c r="F328" t="s">
        <v>279</v>
      </c>
      <c r="G328" t="s">
        <v>280</v>
      </c>
      <c r="H328" t="s">
        <v>358</v>
      </c>
      <c r="I328" t="s">
        <v>434</v>
      </c>
      <c r="J328" t="s">
        <v>283</v>
      </c>
      <c r="K328" t="s">
        <v>1207</v>
      </c>
      <c r="L328" t="s">
        <v>292</v>
      </c>
      <c r="M328" t="s">
        <v>1110</v>
      </c>
      <c r="N328" t="s">
        <v>287</v>
      </c>
      <c r="O328" t="s">
        <v>288</v>
      </c>
      <c r="P328" t="s">
        <v>309</v>
      </c>
      <c r="Q328" t="s">
        <v>331</v>
      </c>
      <c r="R328" t="str">
        <f t="shared" si="172"/>
        <v>SFVA-1-00132-EL-F-02256-E1-D2-IDOM-DD-pdf-a</v>
      </c>
      <c r="S328" t="s">
        <v>1353</v>
      </c>
      <c r="T328" t="str">
        <f t="shared" si="173"/>
        <v>SFVA-1-00132-EL-F-02256-E1-D2-IDOM-DD-pdf-a-MEP. (FA2). Busbars. General Arrangement. Level +4.90.pdf</v>
      </c>
      <c r="U328" t="s">
        <v>183</v>
      </c>
      <c r="V328" s="3">
        <v>9</v>
      </c>
      <c r="W328" s="3" t="s">
        <v>125</v>
      </c>
      <c r="X328" t="s">
        <v>279</v>
      </c>
      <c r="Y328" t="s">
        <v>280</v>
      </c>
      <c r="Z328" t="s">
        <v>358</v>
      </c>
      <c r="AA328" t="s">
        <v>434</v>
      </c>
      <c r="AB328" t="s">
        <v>283</v>
      </c>
      <c r="AC328" s="21" t="s">
        <v>2262</v>
      </c>
      <c r="AD328" t="s">
        <v>292</v>
      </c>
      <c r="AE328" t="s">
        <v>1110</v>
      </c>
      <c r="AF328" t="s">
        <v>1972</v>
      </c>
      <c r="AG328" t="s">
        <v>1973</v>
      </c>
      <c r="AH328" t="s">
        <v>309</v>
      </c>
      <c r="AI328" t="s">
        <v>331</v>
      </c>
      <c r="AJ328" t="str">
        <f t="shared" si="174"/>
        <v>SFVA-1-00132-EL-F-03103-E1-D2-JVFCCSJ-SD-pdf-a</v>
      </c>
      <c r="AK328" s="22" t="s">
        <v>3081</v>
      </c>
      <c r="AL328" t="str">
        <f t="shared" si="175"/>
        <v>SFVA-1-00132-EL-F-03103-E1-D2-JVFCCSJ-SD-pdf-a-MEP. FA2. Busbars. General Arrangement. Zone 3. Level +4.90.pdf</v>
      </c>
      <c r="AM328" t="s">
        <v>183</v>
      </c>
    </row>
    <row r="329" spans="1:39" x14ac:dyDescent="0.25">
      <c r="A329" t="s">
        <v>16</v>
      </c>
      <c r="B329" s="3"/>
      <c r="C329" s="3">
        <v>9</v>
      </c>
      <c r="D329" s="3" t="s">
        <v>125</v>
      </c>
      <c r="E329" s="3">
        <v>36</v>
      </c>
      <c r="F329" t="s">
        <v>279</v>
      </c>
      <c r="G329" t="s">
        <v>280</v>
      </c>
      <c r="H329" t="s">
        <v>358</v>
      </c>
      <c r="I329" t="s">
        <v>434</v>
      </c>
      <c r="J329" t="s">
        <v>283</v>
      </c>
      <c r="K329" t="s">
        <v>1207</v>
      </c>
      <c r="L329" t="s">
        <v>292</v>
      </c>
      <c r="M329" t="s">
        <v>1110</v>
      </c>
      <c r="N329" t="s">
        <v>287</v>
      </c>
      <c r="O329" t="s">
        <v>288</v>
      </c>
      <c r="P329" t="s">
        <v>309</v>
      </c>
      <c r="Q329" t="s">
        <v>331</v>
      </c>
      <c r="R329" t="str">
        <f t="shared" si="172"/>
        <v>SFVA-1-00132-EL-F-02256-E1-D2-IDOM-DD-pdf-a</v>
      </c>
      <c r="S329" t="s">
        <v>1353</v>
      </c>
      <c r="T329" t="str">
        <f t="shared" si="173"/>
        <v>SFVA-1-00132-EL-F-02256-E1-D2-IDOM-DD-pdf-a-MEP. (FA2). Busbars. General Arrangement. Level +4.90.pdf</v>
      </c>
      <c r="U329" t="s">
        <v>183</v>
      </c>
      <c r="V329" s="3">
        <v>9</v>
      </c>
      <c r="W329" s="3" t="s">
        <v>125</v>
      </c>
      <c r="X329" t="s">
        <v>279</v>
      </c>
      <c r="Y329" t="s">
        <v>280</v>
      </c>
      <c r="Z329" t="s">
        <v>358</v>
      </c>
      <c r="AA329" t="s">
        <v>434</v>
      </c>
      <c r="AB329" t="s">
        <v>283</v>
      </c>
      <c r="AC329" s="21" t="s">
        <v>2263</v>
      </c>
      <c r="AD329" t="s">
        <v>292</v>
      </c>
      <c r="AE329" t="s">
        <v>1110</v>
      </c>
      <c r="AF329" t="s">
        <v>1972</v>
      </c>
      <c r="AG329" t="s">
        <v>1973</v>
      </c>
      <c r="AH329" t="s">
        <v>309</v>
      </c>
      <c r="AI329" t="s">
        <v>331</v>
      </c>
      <c r="AJ329" t="str">
        <f t="shared" si="174"/>
        <v>SFVA-1-00132-EL-F-03104-E1-D2-JVFCCSJ-SD-pdf-a</v>
      </c>
      <c r="AK329" s="22" t="s">
        <v>3082</v>
      </c>
      <c r="AL329" t="str">
        <f t="shared" si="175"/>
        <v>SFVA-1-00132-EL-F-03104-E1-D2-JVFCCSJ-SD-pdf-a-MEP. FA2. Busbars. General Arrangement. Zone 4. Level +4.90.pdf</v>
      </c>
      <c r="AM329" t="s">
        <v>183</v>
      </c>
    </row>
    <row r="330" spans="1:39" x14ac:dyDescent="0.25">
      <c r="A330" t="s">
        <v>16</v>
      </c>
      <c r="B330" s="3"/>
      <c r="C330" s="3">
        <v>9</v>
      </c>
      <c r="D330" s="3" t="s">
        <v>126</v>
      </c>
      <c r="E330" s="3">
        <v>36</v>
      </c>
      <c r="F330" t="s">
        <v>279</v>
      </c>
      <c r="G330" t="s">
        <v>280</v>
      </c>
      <c r="H330" t="s">
        <v>358</v>
      </c>
      <c r="I330" t="s">
        <v>434</v>
      </c>
      <c r="J330" t="s">
        <v>283</v>
      </c>
      <c r="K330" t="s">
        <v>1208</v>
      </c>
      <c r="L330" t="s">
        <v>294</v>
      </c>
      <c r="M330" t="s">
        <v>1110</v>
      </c>
      <c r="N330" t="s">
        <v>287</v>
      </c>
      <c r="O330" t="s">
        <v>288</v>
      </c>
      <c r="P330" t="s">
        <v>309</v>
      </c>
      <c r="Q330" t="s">
        <v>331</v>
      </c>
      <c r="R330" t="str">
        <f>+_xlfn.TEXTJOIN("-",TRUE,F330:Q330)</f>
        <v>SFVA-1-00132-EL-F-02257-E2-D2-IDOM-DD-pdf-a</v>
      </c>
      <c r="S330" t="s">
        <v>1354</v>
      </c>
      <c r="T330" t="str">
        <f>+_xlfn.CONCAT(R330,"-",S330)</f>
        <v>SFVA-1-00132-EL-F-02257-E2-D2-IDOM-DD-pdf-a-MEP. (FA2). Busbars. General Arrangement. Level +9.80.pdf</v>
      </c>
      <c r="U330" t="s">
        <v>183</v>
      </c>
      <c r="V330" s="3">
        <v>9</v>
      </c>
      <c r="W330" s="3" t="s">
        <v>126</v>
      </c>
      <c r="X330" t="s">
        <v>279</v>
      </c>
      <c r="Y330" t="s">
        <v>280</v>
      </c>
      <c r="Z330" t="s">
        <v>358</v>
      </c>
      <c r="AA330" t="s">
        <v>434</v>
      </c>
      <c r="AB330" t="s">
        <v>283</v>
      </c>
      <c r="AC330" s="21" t="s">
        <v>2264</v>
      </c>
      <c r="AD330" t="s">
        <v>294</v>
      </c>
      <c r="AE330" t="s">
        <v>1110</v>
      </c>
      <c r="AF330" t="s">
        <v>1972</v>
      </c>
      <c r="AG330" t="s">
        <v>1973</v>
      </c>
      <c r="AH330" t="s">
        <v>309</v>
      </c>
      <c r="AI330" t="s">
        <v>331</v>
      </c>
      <c r="AJ330" t="str">
        <f>+_xlfn.TEXTJOIN("-",TRUE,X330:AI330)</f>
        <v>SFVA-1-00132-EL-F-03200-E2-D2-JVFCCSJ-SD-pdf-a</v>
      </c>
      <c r="AK330" s="22" t="s">
        <v>3083</v>
      </c>
      <c r="AL330" t="str">
        <f>+_xlfn.CONCAT(AJ330,"-",AK330)</f>
        <v>SFVA-1-00132-EL-F-03200-E2-D2-JVFCCSJ-SD-pdf-a-MEP. FA2. Busbars. General Arrangement. General. Level +9.80.pdf</v>
      </c>
      <c r="AM330" t="s">
        <v>183</v>
      </c>
    </row>
    <row r="331" spans="1:39" x14ac:dyDescent="0.25">
      <c r="A331" t="s">
        <v>16</v>
      </c>
      <c r="B331" s="3"/>
      <c r="C331" s="3">
        <v>9</v>
      </c>
      <c r="D331" s="3" t="s">
        <v>126</v>
      </c>
      <c r="E331" s="3">
        <v>36</v>
      </c>
      <c r="F331" t="s">
        <v>279</v>
      </c>
      <c r="G331" t="s">
        <v>280</v>
      </c>
      <c r="H331" t="s">
        <v>358</v>
      </c>
      <c r="I331" t="s">
        <v>434</v>
      </c>
      <c r="J331" t="s">
        <v>283</v>
      </c>
      <c r="K331" t="s">
        <v>1208</v>
      </c>
      <c r="L331" t="s">
        <v>294</v>
      </c>
      <c r="M331" t="s">
        <v>1110</v>
      </c>
      <c r="N331" t="s">
        <v>287</v>
      </c>
      <c r="O331" t="s">
        <v>288</v>
      </c>
      <c r="P331" t="s">
        <v>309</v>
      </c>
      <c r="Q331" t="s">
        <v>331</v>
      </c>
      <c r="R331" t="str">
        <f t="shared" ref="R331:R334" si="176">+_xlfn.TEXTJOIN("-",TRUE,F331:Q331)</f>
        <v>SFVA-1-00132-EL-F-02257-E2-D2-IDOM-DD-pdf-a</v>
      </c>
      <c r="S331" t="s">
        <v>1354</v>
      </c>
      <c r="T331" t="str">
        <f t="shared" ref="T331:T334" si="177">+_xlfn.CONCAT(R331,"-",S331)</f>
        <v>SFVA-1-00132-EL-F-02257-E2-D2-IDOM-DD-pdf-a-MEP. (FA2). Busbars. General Arrangement. Level +9.80.pdf</v>
      </c>
      <c r="U331" t="s">
        <v>183</v>
      </c>
      <c r="V331" s="3">
        <v>9</v>
      </c>
      <c r="W331" s="3" t="s">
        <v>126</v>
      </c>
      <c r="X331" t="s">
        <v>279</v>
      </c>
      <c r="Y331" t="s">
        <v>280</v>
      </c>
      <c r="Z331" t="s">
        <v>358</v>
      </c>
      <c r="AA331" t="s">
        <v>434</v>
      </c>
      <c r="AB331" t="s">
        <v>283</v>
      </c>
      <c r="AC331" s="21" t="s">
        <v>2265</v>
      </c>
      <c r="AD331" t="s">
        <v>294</v>
      </c>
      <c r="AE331" t="s">
        <v>1110</v>
      </c>
      <c r="AF331" t="s">
        <v>1972</v>
      </c>
      <c r="AG331" t="s">
        <v>1973</v>
      </c>
      <c r="AH331" t="s">
        <v>309</v>
      </c>
      <c r="AI331" t="s">
        <v>331</v>
      </c>
      <c r="AJ331" t="str">
        <f t="shared" ref="AJ331:AJ334" si="178">+_xlfn.TEXTJOIN("-",TRUE,X331:AI331)</f>
        <v>SFVA-1-00132-EL-F-03201-E2-D2-JVFCCSJ-SD-pdf-a</v>
      </c>
      <c r="AK331" s="22" t="s">
        <v>3084</v>
      </c>
      <c r="AL331" t="str">
        <f t="shared" ref="AL331:AL334" si="179">+_xlfn.CONCAT(AJ331,"-",AK331)</f>
        <v>SFVA-1-00132-EL-F-03201-E2-D2-JVFCCSJ-SD-pdf-a-MEP. FA2. Busbars. General Arrangement. Zone 1. Level +9.80.pdf</v>
      </c>
      <c r="AM331" t="s">
        <v>183</v>
      </c>
    </row>
    <row r="332" spans="1:39" x14ac:dyDescent="0.25">
      <c r="A332" t="s">
        <v>16</v>
      </c>
      <c r="B332" s="3"/>
      <c r="C332" s="3">
        <v>9</v>
      </c>
      <c r="D332" s="3" t="s">
        <v>126</v>
      </c>
      <c r="E332" s="3">
        <v>36</v>
      </c>
      <c r="F332" t="s">
        <v>279</v>
      </c>
      <c r="G332" t="s">
        <v>280</v>
      </c>
      <c r="H332" t="s">
        <v>358</v>
      </c>
      <c r="I332" t="s">
        <v>434</v>
      </c>
      <c r="J332" t="s">
        <v>283</v>
      </c>
      <c r="K332" t="s">
        <v>1208</v>
      </c>
      <c r="L332" t="s">
        <v>294</v>
      </c>
      <c r="M332" t="s">
        <v>1110</v>
      </c>
      <c r="N332" t="s">
        <v>287</v>
      </c>
      <c r="O332" t="s">
        <v>288</v>
      </c>
      <c r="P332" t="s">
        <v>309</v>
      </c>
      <c r="Q332" t="s">
        <v>331</v>
      </c>
      <c r="R332" t="str">
        <f t="shared" si="176"/>
        <v>SFVA-1-00132-EL-F-02257-E2-D2-IDOM-DD-pdf-a</v>
      </c>
      <c r="S332" t="s">
        <v>1354</v>
      </c>
      <c r="T332" t="str">
        <f t="shared" si="177"/>
        <v>SFVA-1-00132-EL-F-02257-E2-D2-IDOM-DD-pdf-a-MEP. (FA2). Busbars. General Arrangement. Level +9.80.pdf</v>
      </c>
      <c r="U332" t="s">
        <v>183</v>
      </c>
      <c r="V332" s="3">
        <v>9</v>
      </c>
      <c r="W332" s="3" t="s">
        <v>126</v>
      </c>
      <c r="X332" t="s">
        <v>279</v>
      </c>
      <c r="Y332" t="s">
        <v>280</v>
      </c>
      <c r="Z332" t="s">
        <v>358</v>
      </c>
      <c r="AA332" t="s">
        <v>434</v>
      </c>
      <c r="AB332" t="s">
        <v>283</v>
      </c>
      <c r="AC332" s="21" t="s">
        <v>2266</v>
      </c>
      <c r="AD332" t="s">
        <v>294</v>
      </c>
      <c r="AE332" t="s">
        <v>1110</v>
      </c>
      <c r="AF332" t="s">
        <v>1972</v>
      </c>
      <c r="AG332" t="s">
        <v>1973</v>
      </c>
      <c r="AH332" t="s">
        <v>309</v>
      </c>
      <c r="AI332" t="s">
        <v>331</v>
      </c>
      <c r="AJ332" t="str">
        <f t="shared" si="178"/>
        <v>SFVA-1-00132-EL-F-03202-E2-D2-JVFCCSJ-SD-pdf-a</v>
      </c>
      <c r="AK332" s="22" t="s">
        <v>3085</v>
      </c>
      <c r="AL332" t="str">
        <f t="shared" si="179"/>
        <v>SFVA-1-00132-EL-F-03202-E2-D2-JVFCCSJ-SD-pdf-a-MEP. FA2. Busbars. General Arrangement. Zone 2. Level +9.80.pdf</v>
      </c>
      <c r="AM332" t="s">
        <v>183</v>
      </c>
    </row>
    <row r="333" spans="1:39" x14ac:dyDescent="0.25">
      <c r="A333" t="s">
        <v>16</v>
      </c>
      <c r="B333" s="3"/>
      <c r="C333" s="3">
        <v>9</v>
      </c>
      <c r="D333" s="3" t="s">
        <v>126</v>
      </c>
      <c r="E333" s="3">
        <v>36</v>
      </c>
      <c r="F333" t="s">
        <v>279</v>
      </c>
      <c r="G333" t="s">
        <v>280</v>
      </c>
      <c r="H333" t="s">
        <v>358</v>
      </c>
      <c r="I333" t="s">
        <v>434</v>
      </c>
      <c r="J333" t="s">
        <v>283</v>
      </c>
      <c r="K333" t="s">
        <v>1208</v>
      </c>
      <c r="L333" t="s">
        <v>294</v>
      </c>
      <c r="M333" t="s">
        <v>1110</v>
      </c>
      <c r="N333" t="s">
        <v>287</v>
      </c>
      <c r="O333" t="s">
        <v>288</v>
      </c>
      <c r="P333" t="s">
        <v>309</v>
      </c>
      <c r="Q333" t="s">
        <v>331</v>
      </c>
      <c r="R333" t="str">
        <f t="shared" si="176"/>
        <v>SFVA-1-00132-EL-F-02257-E2-D2-IDOM-DD-pdf-a</v>
      </c>
      <c r="S333" t="s">
        <v>1354</v>
      </c>
      <c r="T333" t="str">
        <f t="shared" si="177"/>
        <v>SFVA-1-00132-EL-F-02257-E2-D2-IDOM-DD-pdf-a-MEP. (FA2). Busbars. General Arrangement. Level +9.80.pdf</v>
      </c>
      <c r="U333" t="s">
        <v>183</v>
      </c>
      <c r="V333" s="3">
        <v>9</v>
      </c>
      <c r="W333" s="3" t="s">
        <v>126</v>
      </c>
      <c r="X333" t="s">
        <v>279</v>
      </c>
      <c r="Y333" t="s">
        <v>280</v>
      </c>
      <c r="Z333" t="s">
        <v>358</v>
      </c>
      <c r="AA333" t="s">
        <v>434</v>
      </c>
      <c r="AB333" t="s">
        <v>283</v>
      </c>
      <c r="AC333" s="21" t="s">
        <v>2267</v>
      </c>
      <c r="AD333" t="s">
        <v>294</v>
      </c>
      <c r="AE333" t="s">
        <v>1110</v>
      </c>
      <c r="AF333" t="s">
        <v>1972</v>
      </c>
      <c r="AG333" t="s">
        <v>1973</v>
      </c>
      <c r="AH333" t="s">
        <v>309</v>
      </c>
      <c r="AI333" t="s">
        <v>331</v>
      </c>
      <c r="AJ333" t="str">
        <f t="shared" si="178"/>
        <v>SFVA-1-00132-EL-F-03203-E2-D2-JVFCCSJ-SD-pdf-a</v>
      </c>
      <c r="AK333" s="22" t="s">
        <v>3086</v>
      </c>
      <c r="AL333" t="str">
        <f t="shared" si="179"/>
        <v>SFVA-1-00132-EL-F-03203-E2-D2-JVFCCSJ-SD-pdf-a-MEP. FA2. Busbars. General Arrangement. Zone 3. Level +9.80.pdf</v>
      </c>
      <c r="AM333" t="s">
        <v>183</v>
      </c>
    </row>
    <row r="334" spans="1:39" x14ac:dyDescent="0.25">
      <c r="A334" t="s">
        <v>16</v>
      </c>
      <c r="B334" s="3"/>
      <c r="C334" s="3">
        <v>9</v>
      </c>
      <c r="D334" s="3" t="s">
        <v>126</v>
      </c>
      <c r="E334" s="3">
        <v>36</v>
      </c>
      <c r="F334" t="s">
        <v>279</v>
      </c>
      <c r="G334" t="s">
        <v>280</v>
      </c>
      <c r="H334" t="s">
        <v>358</v>
      </c>
      <c r="I334" t="s">
        <v>434</v>
      </c>
      <c r="J334" t="s">
        <v>283</v>
      </c>
      <c r="K334" t="s">
        <v>1208</v>
      </c>
      <c r="L334" t="s">
        <v>294</v>
      </c>
      <c r="M334" t="s">
        <v>1110</v>
      </c>
      <c r="N334" t="s">
        <v>287</v>
      </c>
      <c r="O334" t="s">
        <v>288</v>
      </c>
      <c r="P334" t="s">
        <v>309</v>
      </c>
      <c r="Q334" t="s">
        <v>331</v>
      </c>
      <c r="R334" t="str">
        <f t="shared" si="176"/>
        <v>SFVA-1-00132-EL-F-02257-E2-D2-IDOM-DD-pdf-a</v>
      </c>
      <c r="S334" t="s">
        <v>1354</v>
      </c>
      <c r="T334" t="str">
        <f t="shared" si="177"/>
        <v>SFVA-1-00132-EL-F-02257-E2-D2-IDOM-DD-pdf-a-MEP. (FA2). Busbars. General Arrangement. Level +9.80.pdf</v>
      </c>
      <c r="U334" t="s">
        <v>183</v>
      </c>
      <c r="V334" s="3">
        <v>9</v>
      </c>
      <c r="W334" s="3" t="s">
        <v>126</v>
      </c>
      <c r="X334" t="s">
        <v>279</v>
      </c>
      <c r="Y334" t="s">
        <v>280</v>
      </c>
      <c r="Z334" t="s">
        <v>358</v>
      </c>
      <c r="AA334" t="s">
        <v>434</v>
      </c>
      <c r="AB334" t="s">
        <v>283</v>
      </c>
      <c r="AC334" s="21" t="s">
        <v>2268</v>
      </c>
      <c r="AD334" t="s">
        <v>294</v>
      </c>
      <c r="AE334" t="s">
        <v>1110</v>
      </c>
      <c r="AF334" t="s">
        <v>1972</v>
      </c>
      <c r="AG334" t="s">
        <v>1973</v>
      </c>
      <c r="AH334" t="s">
        <v>309</v>
      </c>
      <c r="AI334" t="s">
        <v>331</v>
      </c>
      <c r="AJ334" t="str">
        <f t="shared" si="178"/>
        <v>SFVA-1-00132-EL-F-03204-E2-D2-JVFCCSJ-SD-pdf-a</v>
      </c>
      <c r="AK334" s="22" t="s">
        <v>3087</v>
      </c>
      <c r="AL334" t="str">
        <f t="shared" si="179"/>
        <v>SFVA-1-00132-EL-F-03204-E2-D2-JVFCCSJ-SD-pdf-a-MEP. FA2. Busbars. General Arrangement. Zone 4. Level +9.80.pdf</v>
      </c>
      <c r="AM334" t="s">
        <v>183</v>
      </c>
    </row>
    <row r="335" spans="1:39" x14ac:dyDescent="0.25">
      <c r="A335" t="s">
        <v>16</v>
      </c>
      <c r="B335" s="3"/>
      <c r="C335" s="3">
        <v>9</v>
      </c>
      <c r="D335" s="3" t="s">
        <v>126</v>
      </c>
      <c r="E335" s="3">
        <v>36</v>
      </c>
      <c r="F335" t="s">
        <v>279</v>
      </c>
      <c r="G335" t="s">
        <v>280</v>
      </c>
      <c r="H335" t="s">
        <v>358</v>
      </c>
      <c r="I335" t="s">
        <v>434</v>
      </c>
      <c r="J335" t="s">
        <v>283</v>
      </c>
      <c r="K335" t="s">
        <v>1209</v>
      </c>
      <c r="L335" t="s">
        <v>334</v>
      </c>
      <c r="M335" t="s">
        <v>1110</v>
      </c>
      <c r="N335" t="s">
        <v>287</v>
      </c>
      <c r="O335" t="s">
        <v>288</v>
      </c>
      <c r="P335" t="s">
        <v>309</v>
      </c>
      <c r="Q335" t="s">
        <v>331</v>
      </c>
      <c r="R335" t="str">
        <f>+_xlfn.TEXTJOIN("-",TRUE,F335:Q335)</f>
        <v>SFVA-1-00132-EL-F-04356-E3-D2-IDOM-DD-pdf-a</v>
      </c>
      <c r="S335" t="s">
        <v>1355</v>
      </c>
      <c r="T335" t="str">
        <f>+_xlfn.CONCAT(R335,"-",S335)</f>
        <v>SFVA-1-00132-EL-F-04356-E3-D2-IDOM-DD-pdf-a-MEP. (FA2). Busbars. General Arrangement. Level +16.50.pdf</v>
      </c>
      <c r="U335" t="s">
        <v>183</v>
      </c>
      <c r="V335" s="3">
        <v>9</v>
      </c>
      <c r="W335" s="3" t="s">
        <v>126</v>
      </c>
      <c r="X335" t="s">
        <v>279</v>
      </c>
      <c r="Y335" t="s">
        <v>280</v>
      </c>
      <c r="Z335" t="s">
        <v>358</v>
      </c>
      <c r="AA335" t="s">
        <v>434</v>
      </c>
      <c r="AB335" t="s">
        <v>283</v>
      </c>
      <c r="AC335" s="21" t="s">
        <v>2269</v>
      </c>
      <c r="AD335" t="s">
        <v>334</v>
      </c>
      <c r="AE335" t="s">
        <v>1110</v>
      </c>
      <c r="AF335" t="s">
        <v>1972</v>
      </c>
      <c r="AG335" t="s">
        <v>1973</v>
      </c>
      <c r="AH335" t="s">
        <v>309</v>
      </c>
      <c r="AI335" t="s">
        <v>331</v>
      </c>
      <c r="AJ335" t="str">
        <f>+_xlfn.TEXTJOIN("-",TRUE,X335:AI335)</f>
        <v>SFVA-1-00132-EL-F-03300-E3-D2-JVFCCSJ-SD-pdf-a</v>
      </c>
      <c r="AK335" s="22" t="s">
        <v>3093</v>
      </c>
      <c r="AL335" t="str">
        <f>+_xlfn.CONCAT(AJ335,"-",AK335)</f>
        <v>SFVA-1-00132-EL-F-03300-E3-D2-JVFCCSJ-SD-pdf-a-MEP. FA2. Busbars. General Arrangement. General. Level +16.50.pdf</v>
      </c>
      <c r="AM335" t="s">
        <v>183</v>
      </c>
    </row>
    <row r="336" spans="1:39" x14ac:dyDescent="0.25">
      <c r="A336" t="s">
        <v>16</v>
      </c>
      <c r="B336" s="3"/>
      <c r="C336" s="3">
        <v>9</v>
      </c>
      <c r="D336" s="3" t="s">
        <v>126</v>
      </c>
      <c r="E336" s="3">
        <v>36</v>
      </c>
      <c r="F336" t="s">
        <v>279</v>
      </c>
      <c r="G336" t="s">
        <v>280</v>
      </c>
      <c r="H336" t="s">
        <v>358</v>
      </c>
      <c r="I336" t="s">
        <v>434</v>
      </c>
      <c r="J336" t="s">
        <v>283</v>
      </c>
      <c r="K336" t="s">
        <v>1209</v>
      </c>
      <c r="L336" t="s">
        <v>334</v>
      </c>
      <c r="M336" t="s">
        <v>1110</v>
      </c>
      <c r="N336" t="s">
        <v>287</v>
      </c>
      <c r="O336" t="s">
        <v>288</v>
      </c>
      <c r="P336" t="s">
        <v>309</v>
      </c>
      <c r="Q336" t="s">
        <v>331</v>
      </c>
      <c r="R336" t="str">
        <f t="shared" ref="R336:R339" si="180">+_xlfn.TEXTJOIN("-",TRUE,F336:Q336)</f>
        <v>SFVA-1-00132-EL-F-04356-E3-D2-IDOM-DD-pdf-a</v>
      </c>
      <c r="S336" t="s">
        <v>1355</v>
      </c>
      <c r="T336" t="str">
        <f t="shared" ref="T336:T339" si="181">+_xlfn.CONCAT(R336,"-",S336)</f>
        <v>SFVA-1-00132-EL-F-04356-E3-D2-IDOM-DD-pdf-a-MEP. (FA2). Busbars. General Arrangement. Level +16.50.pdf</v>
      </c>
      <c r="U336" t="s">
        <v>183</v>
      </c>
      <c r="V336" s="3">
        <v>9</v>
      </c>
      <c r="W336" s="3" t="s">
        <v>126</v>
      </c>
      <c r="X336" t="s">
        <v>279</v>
      </c>
      <c r="Y336" t="s">
        <v>280</v>
      </c>
      <c r="Z336" t="s">
        <v>358</v>
      </c>
      <c r="AA336" t="s">
        <v>434</v>
      </c>
      <c r="AB336" t="s">
        <v>283</v>
      </c>
      <c r="AC336" s="21" t="s">
        <v>2270</v>
      </c>
      <c r="AD336" t="s">
        <v>334</v>
      </c>
      <c r="AE336" t="s">
        <v>1110</v>
      </c>
      <c r="AF336" t="s">
        <v>1972</v>
      </c>
      <c r="AG336" t="s">
        <v>1973</v>
      </c>
      <c r="AH336" t="s">
        <v>309</v>
      </c>
      <c r="AI336" t="s">
        <v>331</v>
      </c>
      <c r="AJ336" t="str">
        <f t="shared" ref="AJ336:AJ339" si="182">+_xlfn.TEXTJOIN("-",TRUE,X336:AI336)</f>
        <v>SFVA-1-00132-EL-F-03301-E3-D2-JVFCCSJ-SD-pdf-a</v>
      </c>
      <c r="AK336" s="22" t="s">
        <v>3094</v>
      </c>
      <c r="AL336" t="str">
        <f t="shared" ref="AL336:AL339" si="183">+_xlfn.CONCAT(AJ336,"-",AK336)</f>
        <v>SFVA-1-00132-EL-F-03301-E3-D2-JVFCCSJ-SD-pdf-a-MEP. FA2. Busbars. General Arrangement. Zone 1. Level +16.50.pdf</v>
      </c>
      <c r="AM336" t="s">
        <v>183</v>
      </c>
    </row>
    <row r="337" spans="1:39" x14ac:dyDescent="0.25">
      <c r="A337" t="s">
        <v>16</v>
      </c>
      <c r="B337" s="3"/>
      <c r="C337" s="3">
        <v>9</v>
      </c>
      <c r="D337" s="3" t="s">
        <v>126</v>
      </c>
      <c r="E337" s="3">
        <v>36</v>
      </c>
      <c r="F337" t="s">
        <v>279</v>
      </c>
      <c r="G337" t="s">
        <v>280</v>
      </c>
      <c r="H337" t="s">
        <v>358</v>
      </c>
      <c r="I337" t="s">
        <v>434</v>
      </c>
      <c r="J337" t="s">
        <v>283</v>
      </c>
      <c r="K337" t="s">
        <v>1209</v>
      </c>
      <c r="L337" t="s">
        <v>334</v>
      </c>
      <c r="M337" t="s">
        <v>1110</v>
      </c>
      <c r="N337" t="s">
        <v>287</v>
      </c>
      <c r="O337" t="s">
        <v>288</v>
      </c>
      <c r="P337" t="s">
        <v>309</v>
      </c>
      <c r="Q337" t="s">
        <v>331</v>
      </c>
      <c r="R337" t="str">
        <f t="shared" si="180"/>
        <v>SFVA-1-00132-EL-F-04356-E3-D2-IDOM-DD-pdf-a</v>
      </c>
      <c r="S337" t="s">
        <v>1355</v>
      </c>
      <c r="T337" t="str">
        <f t="shared" si="181"/>
        <v>SFVA-1-00132-EL-F-04356-E3-D2-IDOM-DD-pdf-a-MEP. (FA2). Busbars. General Arrangement. Level +16.50.pdf</v>
      </c>
      <c r="U337" t="s">
        <v>183</v>
      </c>
      <c r="V337" s="3">
        <v>9</v>
      </c>
      <c r="W337" s="3" t="s">
        <v>126</v>
      </c>
      <c r="X337" t="s">
        <v>279</v>
      </c>
      <c r="Y337" t="s">
        <v>280</v>
      </c>
      <c r="Z337" t="s">
        <v>358</v>
      </c>
      <c r="AA337" t="s">
        <v>434</v>
      </c>
      <c r="AB337" t="s">
        <v>283</v>
      </c>
      <c r="AC337" s="21" t="s">
        <v>2271</v>
      </c>
      <c r="AD337" t="s">
        <v>334</v>
      </c>
      <c r="AE337" t="s">
        <v>1110</v>
      </c>
      <c r="AF337" t="s">
        <v>1972</v>
      </c>
      <c r="AG337" t="s">
        <v>1973</v>
      </c>
      <c r="AH337" t="s">
        <v>309</v>
      </c>
      <c r="AI337" t="s">
        <v>331</v>
      </c>
      <c r="AJ337" t="str">
        <f t="shared" si="182"/>
        <v>SFVA-1-00132-EL-F-03302-E3-D2-JVFCCSJ-SD-pdf-a</v>
      </c>
      <c r="AK337" s="22" t="s">
        <v>3095</v>
      </c>
      <c r="AL337" t="str">
        <f t="shared" si="183"/>
        <v>SFVA-1-00132-EL-F-03302-E3-D2-JVFCCSJ-SD-pdf-a-MEP. FA2. Busbars. General Arrangement. Zone 2. Level +16.50.pdf</v>
      </c>
      <c r="AM337" t="s">
        <v>183</v>
      </c>
    </row>
    <row r="338" spans="1:39" x14ac:dyDescent="0.25">
      <c r="A338" t="s">
        <v>16</v>
      </c>
      <c r="B338" s="3"/>
      <c r="C338" s="3">
        <v>9</v>
      </c>
      <c r="D338" s="3" t="s">
        <v>126</v>
      </c>
      <c r="E338" s="3">
        <v>36</v>
      </c>
      <c r="F338" t="s">
        <v>279</v>
      </c>
      <c r="G338" t="s">
        <v>280</v>
      </c>
      <c r="H338" t="s">
        <v>358</v>
      </c>
      <c r="I338" t="s">
        <v>434</v>
      </c>
      <c r="J338" t="s">
        <v>283</v>
      </c>
      <c r="K338" t="s">
        <v>1209</v>
      </c>
      <c r="L338" t="s">
        <v>334</v>
      </c>
      <c r="M338" t="s">
        <v>1110</v>
      </c>
      <c r="N338" t="s">
        <v>287</v>
      </c>
      <c r="O338" t="s">
        <v>288</v>
      </c>
      <c r="P338" t="s">
        <v>309</v>
      </c>
      <c r="Q338" t="s">
        <v>331</v>
      </c>
      <c r="R338" t="str">
        <f t="shared" si="180"/>
        <v>SFVA-1-00132-EL-F-04356-E3-D2-IDOM-DD-pdf-a</v>
      </c>
      <c r="S338" t="s">
        <v>1355</v>
      </c>
      <c r="T338" t="str">
        <f t="shared" si="181"/>
        <v>SFVA-1-00132-EL-F-04356-E3-D2-IDOM-DD-pdf-a-MEP. (FA2). Busbars. General Arrangement. Level +16.50.pdf</v>
      </c>
      <c r="U338" t="s">
        <v>183</v>
      </c>
      <c r="V338" s="3">
        <v>9</v>
      </c>
      <c r="W338" s="3" t="s">
        <v>126</v>
      </c>
      <c r="X338" t="s">
        <v>279</v>
      </c>
      <c r="Y338" t="s">
        <v>280</v>
      </c>
      <c r="Z338" t="s">
        <v>358</v>
      </c>
      <c r="AA338" t="s">
        <v>434</v>
      </c>
      <c r="AB338" t="s">
        <v>283</v>
      </c>
      <c r="AC338" s="21" t="s">
        <v>2272</v>
      </c>
      <c r="AD338" t="s">
        <v>334</v>
      </c>
      <c r="AE338" t="s">
        <v>1110</v>
      </c>
      <c r="AF338" t="s">
        <v>1972</v>
      </c>
      <c r="AG338" t="s">
        <v>1973</v>
      </c>
      <c r="AH338" t="s">
        <v>309</v>
      </c>
      <c r="AI338" t="s">
        <v>331</v>
      </c>
      <c r="AJ338" t="str">
        <f t="shared" si="182"/>
        <v>SFVA-1-00132-EL-F-03303-E3-D2-JVFCCSJ-SD-pdf-a</v>
      </c>
      <c r="AK338" s="22" t="s">
        <v>3096</v>
      </c>
      <c r="AL338" t="str">
        <f t="shared" si="183"/>
        <v>SFVA-1-00132-EL-F-03303-E3-D2-JVFCCSJ-SD-pdf-a-MEP. FA2. Busbars. General Arrangement. Zone 3. Level +16.50.pdf</v>
      </c>
      <c r="AM338" t="s">
        <v>183</v>
      </c>
    </row>
    <row r="339" spans="1:39" x14ac:dyDescent="0.25">
      <c r="A339" t="s">
        <v>16</v>
      </c>
      <c r="B339" s="3"/>
      <c r="C339" s="3">
        <v>9</v>
      </c>
      <c r="D339" s="3" t="s">
        <v>126</v>
      </c>
      <c r="E339" s="3">
        <v>36</v>
      </c>
      <c r="F339" t="s">
        <v>279</v>
      </c>
      <c r="G339" t="s">
        <v>280</v>
      </c>
      <c r="H339" t="s">
        <v>358</v>
      </c>
      <c r="I339" t="s">
        <v>434</v>
      </c>
      <c r="J339" t="s">
        <v>283</v>
      </c>
      <c r="K339" t="s">
        <v>1209</v>
      </c>
      <c r="L339" t="s">
        <v>334</v>
      </c>
      <c r="M339" t="s">
        <v>1110</v>
      </c>
      <c r="N339" t="s">
        <v>287</v>
      </c>
      <c r="O339" t="s">
        <v>288</v>
      </c>
      <c r="P339" t="s">
        <v>309</v>
      </c>
      <c r="Q339" t="s">
        <v>331</v>
      </c>
      <c r="R339" t="str">
        <f t="shared" si="180"/>
        <v>SFVA-1-00132-EL-F-04356-E3-D2-IDOM-DD-pdf-a</v>
      </c>
      <c r="S339" t="s">
        <v>1355</v>
      </c>
      <c r="T339" t="str">
        <f t="shared" si="181"/>
        <v>SFVA-1-00132-EL-F-04356-E3-D2-IDOM-DD-pdf-a-MEP. (FA2). Busbars. General Arrangement. Level +16.50.pdf</v>
      </c>
      <c r="U339" t="s">
        <v>183</v>
      </c>
      <c r="V339" s="3">
        <v>9</v>
      </c>
      <c r="W339" s="3" t="s">
        <v>126</v>
      </c>
      <c r="X339" t="s">
        <v>279</v>
      </c>
      <c r="Y339" t="s">
        <v>280</v>
      </c>
      <c r="Z339" t="s">
        <v>358</v>
      </c>
      <c r="AA339" t="s">
        <v>434</v>
      </c>
      <c r="AB339" t="s">
        <v>283</v>
      </c>
      <c r="AC339" s="21" t="s">
        <v>2273</v>
      </c>
      <c r="AD339" t="s">
        <v>334</v>
      </c>
      <c r="AE339" t="s">
        <v>1110</v>
      </c>
      <c r="AF339" t="s">
        <v>1972</v>
      </c>
      <c r="AG339" t="s">
        <v>1973</v>
      </c>
      <c r="AH339" t="s">
        <v>309</v>
      </c>
      <c r="AI339" t="s">
        <v>331</v>
      </c>
      <c r="AJ339" t="str">
        <f t="shared" si="182"/>
        <v>SFVA-1-00132-EL-F-03304-E3-D2-JVFCCSJ-SD-pdf-a</v>
      </c>
      <c r="AK339" s="22" t="s">
        <v>3097</v>
      </c>
      <c r="AL339" t="str">
        <f t="shared" si="183"/>
        <v>SFVA-1-00132-EL-F-03304-E3-D2-JVFCCSJ-SD-pdf-a-MEP. FA2. Busbars. General Arrangement. Zone 4. Level +16.50.pdf</v>
      </c>
      <c r="AM339" t="s">
        <v>183</v>
      </c>
    </row>
    <row r="340" spans="1:39" x14ac:dyDescent="0.25">
      <c r="A340" t="s">
        <v>16</v>
      </c>
      <c r="B340" s="3"/>
      <c r="C340" s="3">
        <v>3</v>
      </c>
      <c r="D340" s="3" t="s">
        <v>127</v>
      </c>
      <c r="E340" s="3">
        <v>12</v>
      </c>
      <c r="F340" t="s">
        <v>279</v>
      </c>
      <c r="G340" t="s">
        <v>280</v>
      </c>
      <c r="H340" t="s">
        <v>358</v>
      </c>
      <c r="I340" t="s">
        <v>434</v>
      </c>
      <c r="J340" t="s">
        <v>283</v>
      </c>
      <c r="K340" t="s">
        <v>1210</v>
      </c>
      <c r="L340" t="s">
        <v>285</v>
      </c>
      <c r="M340" t="s">
        <v>1113</v>
      </c>
      <c r="N340" t="s">
        <v>287</v>
      </c>
      <c r="O340" t="s">
        <v>288</v>
      </c>
      <c r="P340" t="s">
        <v>309</v>
      </c>
      <c r="Q340" t="s">
        <v>331</v>
      </c>
      <c r="R340" t="str">
        <f>+_xlfn.TEXTJOIN("-",TRUE,F340:Q340)</f>
        <v>SFVA-1-00132-EL-F-04384-EG-G4-IDOM-DD-pdf-a</v>
      </c>
      <c r="S340" t="s">
        <v>1356</v>
      </c>
      <c r="T340" t="str">
        <f>+_xlfn.CONCAT(R340,"-",S340)</f>
        <v>SFVA-1-00132-EL-F-04384-EG-G4-IDOM-DD-pdf-a-MEP. FA2 Building. Aerial earthing grid. Ground floor +0,00.pdf</v>
      </c>
      <c r="U340" t="s">
        <v>184</v>
      </c>
      <c r="V340" s="3">
        <v>3</v>
      </c>
      <c r="W340" s="3" t="s">
        <v>127</v>
      </c>
      <c r="X340" t="s">
        <v>279</v>
      </c>
      <c r="Y340" t="s">
        <v>280</v>
      </c>
      <c r="Z340" t="s">
        <v>358</v>
      </c>
      <c r="AA340" t="s">
        <v>434</v>
      </c>
      <c r="AB340" t="s">
        <v>283</v>
      </c>
      <c r="AC340" s="21" t="s">
        <v>2020</v>
      </c>
      <c r="AD340" t="s">
        <v>285</v>
      </c>
      <c r="AE340" t="s">
        <v>1113</v>
      </c>
      <c r="AF340" t="s">
        <v>1972</v>
      </c>
      <c r="AG340" t="s">
        <v>1973</v>
      </c>
      <c r="AH340" t="s">
        <v>309</v>
      </c>
      <c r="AI340" t="s">
        <v>331</v>
      </c>
      <c r="AJ340" t="str">
        <f>+_xlfn.TEXTJOIN("-",TRUE,X340:AI340)</f>
        <v>SFVA-1-00132-EL-F-01000-EG-G4-JVFCCSJ-SD-pdf-a</v>
      </c>
      <c r="AK340" s="31" t="s">
        <v>3098</v>
      </c>
      <c r="AL340" t="str">
        <f>+_xlfn.CONCAT(AJ340,"-",AK340)</f>
        <v>SFVA-1-00132-EL-F-01000-EG-G4-JVFCCSJ-SD-pdf-a-MEP. FA2 Building. Aerial earthing grid. General. Ground floor +0,00.pdf</v>
      </c>
      <c r="AM340" t="s">
        <v>184</v>
      </c>
    </row>
    <row r="341" spans="1:39" x14ac:dyDescent="0.25">
      <c r="A341" t="s">
        <v>16</v>
      </c>
      <c r="B341" s="3"/>
      <c r="C341" s="3">
        <v>3</v>
      </c>
      <c r="D341" s="3" t="s">
        <v>127</v>
      </c>
      <c r="E341" s="3">
        <v>12</v>
      </c>
      <c r="F341" t="s">
        <v>279</v>
      </c>
      <c r="G341" t="s">
        <v>280</v>
      </c>
      <c r="H341" t="s">
        <v>358</v>
      </c>
      <c r="I341" t="s">
        <v>434</v>
      </c>
      <c r="J341" t="s">
        <v>283</v>
      </c>
      <c r="K341" t="s">
        <v>1210</v>
      </c>
      <c r="L341" t="s">
        <v>285</v>
      </c>
      <c r="M341" t="s">
        <v>1113</v>
      </c>
      <c r="N341" t="s">
        <v>287</v>
      </c>
      <c r="O341" t="s">
        <v>288</v>
      </c>
      <c r="P341" t="s">
        <v>309</v>
      </c>
      <c r="Q341" t="s">
        <v>331</v>
      </c>
      <c r="R341" t="str">
        <f t="shared" ref="R341:R344" si="184">+_xlfn.TEXTJOIN("-",TRUE,F341:Q341)</f>
        <v>SFVA-1-00132-EL-F-04384-EG-G4-IDOM-DD-pdf-a</v>
      </c>
      <c r="S341" t="s">
        <v>1356</v>
      </c>
      <c r="T341" t="str">
        <f t="shared" ref="T341:T344" si="185">+_xlfn.CONCAT(R341,"-",S341)</f>
        <v>SFVA-1-00132-EL-F-04384-EG-G4-IDOM-DD-pdf-a-MEP. FA2 Building. Aerial earthing grid. Ground floor +0,00.pdf</v>
      </c>
      <c r="U341" t="s">
        <v>184</v>
      </c>
      <c r="V341" s="3">
        <v>3</v>
      </c>
      <c r="W341" s="3" t="s">
        <v>127</v>
      </c>
      <c r="X341" t="s">
        <v>279</v>
      </c>
      <c r="Y341" t="s">
        <v>280</v>
      </c>
      <c r="Z341" t="s">
        <v>358</v>
      </c>
      <c r="AA341" t="s">
        <v>434</v>
      </c>
      <c r="AB341" t="s">
        <v>283</v>
      </c>
      <c r="AC341" s="21" t="s">
        <v>2021</v>
      </c>
      <c r="AD341" t="s">
        <v>285</v>
      </c>
      <c r="AE341" t="s">
        <v>1113</v>
      </c>
      <c r="AF341" t="s">
        <v>1972</v>
      </c>
      <c r="AG341" t="s">
        <v>1973</v>
      </c>
      <c r="AH341" t="s">
        <v>309</v>
      </c>
      <c r="AI341" t="s">
        <v>331</v>
      </c>
      <c r="AJ341" t="str">
        <f t="shared" ref="AJ341:AJ344" si="186">+_xlfn.TEXTJOIN("-",TRUE,X341:AI341)</f>
        <v>SFVA-1-00132-EL-F-01001-EG-G4-JVFCCSJ-SD-pdf-a</v>
      </c>
      <c r="AK341" s="31" t="s">
        <v>3099</v>
      </c>
      <c r="AL341" t="str">
        <f t="shared" ref="AL341:AL344" si="187">+_xlfn.CONCAT(AJ341,"-",AK341)</f>
        <v>SFVA-1-00132-EL-F-01001-EG-G4-JVFCCSJ-SD-pdf-a-MEP. FA2 Building. Aerial earthing grid. Zone 1. Ground floor +0,00.pdf</v>
      </c>
      <c r="AM341" t="s">
        <v>184</v>
      </c>
    </row>
    <row r="342" spans="1:39" x14ac:dyDescent="0.25">
      <c r="A342" t="s">
        <v>16</v>
      </c>
      <c r="B342" s="3"/>
      <c r="C342" s="3">
        <v>3</v>
      </c>
      <c r="D342" s="3" t="s">
        <v>127</v>
      </c>
      <c r="E342" s="3">
        <v>12</v>
      </c>
      <c r="F342" t="s">
        <v>279</v>
      </c>
      <c r="G342" t="s">
        <v>280</v>
      </c>
      <c r="H342" t="s">
        <v>358</v>
      </c>
      <c r="I342" t="s">
        <v>434</v>
      </c>
      <c r="J342" t="s">
        <v>283</v>
      </c>
      <c r="K342" t="s">
        <v>1210</v>
      </c>
      <c r="L342" t="s">
        <v>285</v>
      </c>
      <c r="M342" t="s">
        <v>1113</v>
      </c>
      <c r="N342" t="s">
        <v>287</v>
      </c>
      <c r="O342" t="s">
        <v>288</v>
      </c>
      <c r="P342" t="s">
        <v>309</v>
      </c>
      <c r="Q342" t="s">
        <v>331</v>
      </c>
      <c r="R342" t="str">
        <f t="shared" si="184"/>
        <v>SFVA-1-00132-EL-F-04384-EG-G4-IDOM-DD-pdf-a</v>
      </c>
      <c r="S342" t="s">
        <v>1356</v>
      </c>
      <c r="T342" t="str">
        <f t="shared" si="185"/>
        <v>SFVA-1-00132-EL-F-04384-EG-G4-IDOM-DD-pdf-a-MEP. FA2 Building. Aerial earthing grid. Ground floor +0,00.pdf</v>
      </c>
      <c r="U342" t="s">
        <v>184</v>
      </c>
      <c r="V342" s="3">
        <v>3</v>
      </c>
      <c r="W342" s="3" t="s">
        <v>127</v>
      </c>
      <c r="X342" t="s">
        <v>279</v>
      </c>
      <c r="Y342" t="s">
        <v>280</v>
      </c>
      <c r="Z342" t="s">
        <v>358</v>
      </c>
      <c r="AA342" t="s">
        <v>434</v>
      </c>
      <c r="AB342" t="s">
        <v>283</v>
      </c>
      <c r="AC342" s="21" t="s">
        <v>2022</v>
      </c>
      <c r="AD342" t="s">
        <v>285</v>
      </c>
      <c r="AE342" t="s">
        <v>1113</v>
      </c>
      <c r="AF342" t="s">
        <v>1972</v>
      </c>
      <c r="AG342" t="s">
        <v>1973</v>
      </c>
      <c r="AH342" t="s">
        <v>309</v>
      </c>
      <c r="AI342" t="s">
        <v>331</v>
      </c>
      <c r="AJ342" t="str">
        <f t="shared" si="186"/>
        <v>SFVA-1-00132-EL-F-01002-EG-G4-JVFCCSJ-SD-pdf-a</v>
      </c>
      <c r="AK342" s="31" t="s">
        <v>3100</v>
      </c>
      <c r="AL342" t="str">
        <f t="shared" si="187"/>
        <v>SFVA-1-00132-EL-F-01002-EG-G4-JVFCCSJ-SD-pdf-a-MEP. FA2 Building. Aerial earthing grid. Zone 2. Ground floor +0,00.pdf</v>
      </c>
      <c r="AM342" t="s">
        <v>184</v>
      </c>
    </row>
    <row r="343" spans="1:39" x14ac:dyDescent="0.25">
      <c r="A343" t="s">
        <v>16</v>
      </c>
      <c r="B343" s="3"/>
      <c r="C343" s="3">
        <v>3</v>
      </c>
      <c r="D343" s="3" t="s">
        <v>127</v>
      </c>
      <c r="E343" s="3">
        <v>12</v>
      </c>
      <c r="F343" t="s">
        <v>279</v>
      </c>
      <c r="G343" t="s">
        <v>280</v>
      </c>
      <c r="H343" t="s">
        <v>358</v>
      </c>
      <c r="I343" t="s">
        <v>434</v>
      </c>
      <c r="J343" t="s">
        <v>283</v>
      </c>
      <c r="K343" t="s">
        <v>1210</v>
      </c>
      <c r="L343" t="s">
        <v>285</v>
      </c>
      <c r="M343" t="s">
        <v>1113</v>
      </c>
      <c r="N343" t="s">
        <v>287</v>
      </c>
      <c r="O343" t="s">
        <v>288</v>
      </c>
      <c r="P343" t="s">
        <v>309</v>
      </c>
      <c r="Q343" t="s">
        <v>331</v>
      </c>
      <c r="R343" t="str">
        <f t="shared" si="184"/>
        <v>SFVA-1-00132-EL-F-04384-EG-G4-IDOM-DD-pdf-a</v>
      </c>
      <c r="S343" t="s">
        <v>1356</v>
      </c>
      <c r="T343" t="str">
        <f t="shared" si="185"/>
        <v>SFVA-1-00132-EL-F-04384-EG-G4-IDOM-DD-pdf-a-MEP. FA2 Building. Aerial earthing grid. Ground floor +0,00.pdf</v>
      </c>
      <c r="U343" t="s">
        <v>184</v>
      </c>
      <c r="V343" s="3">
        <v>3</v>
      </c>
      <c r="W343" s="3" t="s">
        <v>127</v>
      </c>
      <c r="X343" t="s">
        <v>279</v>
      </c>
      <c r="Y343" t="s">
        <v>280</v>
      </c>
      <c r="Z343" t="s">
        <v>358</v>
      </c>
      <c r="AA343" t="s">
        <v>434</v>
      </c>
      <c r="AB343" t="s">
        <v>283</v>
      </c>
      <c r="AC343" s="21" t="s">
        <v>2023</v>
      </c>
      <c r="AD343" t="s">
        <v>285</v>
      </c>
      <c r="AE343" t="s">
        <v>1113</v>
      </c>
      <c r="AF343" t="s">
        <v>1972</v>
      </c>
      <c r="AG343" t="s">
        <v>1973</v>
      </c>
      <c r="AH343" t="s">
        <v>309</v>
      </c>
      <c r="AI343" t="s">
        <v>331</v>
      </c>
      <c r="AJ343" t="str">
        <f t="shared" si="186"/>
        <v>SFVA-1-00132-EL-F-01003-EG-G4-JVFCCSJ-SD-pdf-a</v>
      </c>
      <c r="AK343" s="31" t="s">
        <v>3101</v>
      </c>
      <c r="AL343" t="str">
        <f t="shared" si="187"/>
        <v>SFVA-1-00132-EL-F-01003-EG-G4-JVFCCSJ-SD-pdf-a-MEP. FA2 Building. Aerial earthing grid. Zone 3. Ground floor +0,00.pdf</v>
      </c>
      <c r="AM343" t="s">
        <v>184</v>
      </c>
    </row>
    <row r="344" spans="1:39" x14ac:dyDescent="0.25">
      <c r="A344" t="s">
        <v>16</v>
      </c>
      <c r="B344" s="3"/>
      <c r="C344" s="3">
        <v>3</v>
      </c>
      <c r="D344" s="3" t="s">
        <v>127</v>
      </c>
      <c r="E344" s="3">
        <v>12</v>
      </c>
      <c r="F344" t="s">
        <v>279</v>
      </c>
      <c r="G344" t="s">
        <v>280</v>
      </c>
      <c r="H344" t="s">
        <v>358</v>
      </c>
      <c r="I344" t="s">
        <v>434</v>
      </c>
      <c r="J344" t="s">
        <v>283</v>
      </c>
      <c r="K344" t="s">
        <v>1210</v>
      </c>
      <c r="L344" t="s">
        <v>285</v>
      </c>
      <c r="M344" t="s">
        <v>1113</v>
      </c>
      <c r="N344" t="s">
        <v>287</v>
      </c>
      <c r="O344" t="s">
        <v>288</v>
      </c>
      <c r="P344" t="s">
        <v>309</v>
      </c>
      <c r="Q344" t="s">
        <v>331</v>
      </c>
      <c r="R344" t="str">
        <f t="shared" si="184"/>
        <v>SFVA-1-00132-EL-F-04384-EG-G4-IDOM-DD-pdf-a</v>
      </c>
      <c r="S344" t="s">
        <v>1356</v>
      </c>
      <c r="T344" t="str">
        <f t="shared" si="185"/>
        <v>SFVA-1-00132-EL-F-04384-EG-G4-IDOM-DD-pdf-a-MEP. FA2 Building. Aerial earthing grid. Ground floor +0,00.pdf</v>
      </c>
      <c r="U344" t="s">
        <v>184</v>
      </c>
      <c r="V344" s="3">
        <v>3</v>
      </c>
      <c r="W344" s="3" t="s">
        <v>127</v>
      </c>
      <c r="X344" t="s">
        <v>279</v>
      </c>
      <c r="Y344" t="s">
        <v>280</v>
      </c>
      <c r="Z344" t="s">
        <v>358</v>
      </c>
      <c r="AA344" t="s">
        <v>434</v>
      </c>
      <c r="AB344" t="s">
        <v>283</v>
      </c>
      <c r="AC344" s="21" t="s">
        <v>2024</v>
      </c>
      <c r="AD344" t="s">
        <v>285</v>
      </c>
      <c r="AE344" t="s">
        <v>1113</v>
      </c>
      <c r="AF344" t="s">
        <v>1972</v>
      </c>
      <c r="AG344" t="s">
        <v>1973</v>
      </c>
      <c r="AH344" t="s">
        <v>309</v>
      </c>
      <c r="AI344" t="s">
        <v>331</v>
      </c>
      <c r="AJ344" t="str">
        <f t="shared" si="186"/>
        <v>SFVA-1-00132-EL-F-01004-EG-G4-JVFCCSJ-SD-pdf-a</v>
      </c>
      <c r="AK344" s="31" t="s">
        <v>3102</v>
      </c>
      <c r="AL344" t="str">
        <f t="shared" si="187"/>
        <v>SFVA-1-00132-EL-F-01004-EG-G4-JVFCCSJ-SD-pdf-a-MEP. FA2 Building. Aerial earthing grid. Zone 4. Ground floor +0,00.pdf</v>
      </c>
      <c r="AM344" t="s">
        <v>184</v>
      </c>
    </row>
    <row r="345" spans="1:39" x14ac:dyDescent="0.25">
      <c r="A345" t="s">
        <v>16</v>
      </c>
      <c r="B345" s="3"/>
      <c r="C345" s="3">
        <v>2</v>
      </c>
      <c r="D345" s="3" t="s">
        <v>127</v>
      </c>
      <c r="E345" s="3">
        <v>8</v>
      </c>
      <c r="F345" t="s">
        <v>279</v>
      </c>
      <c r="G345" t="s">
        <v>280</v>
      </c>
      <c r="H345" t="s">
        <v>358</v>
      </c>
      <c r="I345" t="s">
        <v>434</v>
      </c>
      <c r="J345" t="s">
        <v>283</v>
      </c>
      <c r="K345" t="s">
        <v>1211</v>
      </c>
      <c r="L345" t="s">
        <v>292</v>
      </c>
      <c r="M345" t="s">
        <v>1113</v>
      </c>
      <c r="N345" t="s">
        <v>287</v>
      </c>
      <c r="O345" t="s">
        <v>288</v>
      </c>
      <c r="P345" t="s">
        <v>309</v>
      </c>
      <c r="Q345" t="s">
        <v>331</v>
      </c>
      <c r="R345" t="str">
        <f>+_xlfn.TEXTJOIN("-",TRUE,F345:Q345)</f>
        <v>SFVA-1-00132-EL-F-04406-E1-G4-IDOM-DD-pdf-a</v>
      </c>
      <c r="S345" t="s">
        <v>1357</v>
      </c>
      <c r="T345" t="str">
        <f>+_xlfn.CONCAT(R345,"-",S345)</f>
        <v>SFVA-1-00132-EL-F-04406-E1-G4-IDOM-DD-pdf-a-MEP. FA2 Building. Aerial earthing grid. Level +4,90.pdf</v>
      </c>
      <c r="U345" t="s">
        <v>184</v>
      </c>
      <c r="V345" s="3">
        <v>2</v>
      </c>
      <c r="W345" s="3" t="s">
        <v>127</v>
      </c>
      <c r="X345" t="s">
        <v>279</v>
      </c>
      <c r="Y345" t="s">
        <v>280</v>
      </c>
      <c r="Z345" t="s">
        <v>358</v>
      </c>
      <c r="AA345" t="s">
        <v>434</v>
      </c>
      <c r="AB345" t="s">
        <v>283</v>
      </c>
      <c r="AC345" s="21" t="s">
        <v>2025</v>
      </c>
      <c r="AD345" t="s">
        <v>292</v>
      </c>
      <c r="AE345" t="s">
        <v>1113</v>
      </c>
      <c r="AF345" t="s">
        <v>1972</v>
      </c>
      <c r="AG345" t="s">
        <v>1973</v>
      </c>
      <c r="AH345" t="s">
        <v>309</v>
      </c>
      <c r="AI345" t="s">
        <v>331</v>
      </c>
      <c r="AJ345" t="str">
        <f>+_xlfn.TEXTJOIN("-",TRUE,X345:AI345)</f>
        <v>SFVA-1-00132-EL-F-01100-E1-G4-JVFCCSJ-SD-pdf-a</v>
      </c>
      <c r="AK345" s="31" t="s">
        <v>3103</v>
      </c>
      <c r="AL345" t="str">
        <f>+_xlfn.CONCAT(AJ345,"-",AK345)</f>
        <v>SFVA-1-00132-EL-F-01100-E1-G4-JVFCCSJ-SD-pdf-a-MEP. FA2 Building. Aerial earthing grid. General. Level +4,90.pdf</v>
      </c>
      <c r="AM345" t="s">
        <v>184</v>
      </c>
    </row>
    <row r="346" spans="1:39" x14ac:dyDescent="0.25">
      <c r="A346" t="s">
        <v>16</v>
      </c>
      <c r="B346" s="3"/>
      <c r="C346" s="3">
        <v>2</v>
      </c>
      <c r="D346" s="3" t="s">
        <v>127</v>
      </c>
      <c r="E346" s="3">
        <v>8</v>
      </c>
      <c r="F346" t="s">
        <v>279</v>
      </c>
      <c r="G346" t="s">
        <v>280</v>
      </c>
      <c r="H346" t="s">
        <v>358</v>
      </c>
      <c r="I346" t="s">
        <v>434</v>
      </c>
      <c r="J346" t="s">
        <v>283</v>
      </c>
      <c r="K346" t="s">
        <v>1211</v>
      </c>
      <c r="L346" t="s">
        <v>292</v>
      </c>
      <c r="M346" t="s">
        <v>1113</v>
      </c>
      <c r="N346" t="s">
        <v>287</v>
      </c>
      <c r="O346" t="s">
        <v>288</v>
      </c>
      <c r="P346" t="s">
        <v>309</v>
      </c>
      <c r="Q346" t="s">
        <v>331</v>
      </c>
      <c r="R346" t="str">
        <f t="shared" ref="R346:R349" si="188">+_xlfn.TEXTJOIN("-",TRUE,F346:Q346)</f>
        <v>SFVA-1-00132-EL-F-04406-E1-G4-IDOM-DD-pdf-a</v>
      </c>
      <c r="S346" t="s">
        <v>1357</v>
      </c>
      <c r="T346" t="str">
        <f t="shared" ref="T346:T349" si="189">+_xlfn.CONCAT(R346,"-",S346)</f>
        <v>SFVA-1-00132-EL-F-04406-E1-G4-IDOM-DD-pdf-a-MEP. FA2 Building. Aerial earthing grid. Level +4,90.pdf</v>
      </c>
      <c r="U346" t="s">
        <v>184</v>
      </c>
      <c r="V346" s="3">
        <v>2</v>
      </c>
      <c r="W346" s="3" t="s">
        <v>127</v>
      </c>
      <c r="X346" t="s">
        <v>279</v>
      </c>
      <c r="Y346" t="s">
        <v>280</v>
      </c>
      <c r="Z346" t="s">
        <v>358</v>
      </c>
      <c r="AA346" t="s">
        <v>434</v>
      </c>
      <c r="AB346" t="s">
        <v>283</v>
      </c>
      <c r="AC346" s="21" t="s">
        <v>2026</v>
      </c>
      <c r="AD346" t="s">
        <v>292</v>
      </c>
      <c r="AE346" t="s">
        <v>1113</v>
      </c>
      <c r="AF346" t="s">
        <v>1972</v>
      </c>
      <c r="AG346" t="s">
        <v>1973</v>
      </c>
      <c r="AH346" t="s">
        <v>309</v>
      </c>
      <c r="AI346" t="s">
        <v>331</v>
      </c>
      <c r="AJ346" t="str">
        <f t="shared" ref="AJ346:AJ349" si="190">+_xlfn.TEXTJOIN("-",TRUE,X346:AI346)</f>
        <v>SFVA-1-00132-EL-F-01101-E1-G4-JVFCCSJ-SD-pdf-a</v>
      </c>
      <c r="AK346" s="31" t="s">
        <v>3104</v>
      </c>
      <c r="AL346" t="str">
        <f t="shared" ref="AL346:AL349" si="191">+_xlfn.CONCAT(AJ346,"-",AK346)</f>
        <v>SFVA-1-00132-EL-F-01101-E1-G4-JVFCCSJ-SD-pdf-a-MEP. FA2 Building. Aerial earthing grid. Zone 1. Level +4,90.pdf</v>
      </c>
      <c r="AM346" t="s">
        <v>184</v>
      </c>
    </row>
    <row r="347" spans="1:39" x14ac:dyDescent="0.25">
      <c r="A347" t="s">
        <v>16</v>
      </c>
      <c r="B347" s="3"/>
      <c r="C347" s="3">
        <v>2</v>
      </c>
      <c r="D347" s="3" t="s">
        <v>127</v>
      </c>
      <c r="E347" s="3">
        <v>8</v>
      </c>
      <c r="F347" t="s">
        <v>279</v>
      </c>
      <c r="G347" t="s">
        <v>280</v>
      </c>
      <c r="H347" t="s">
        <v>358</v>
      </c>
      <c r="I347" t="s">
        <v>434</v>
      </c>
      <c r="J347" t="s">
        <v>283</v>
      </c>
      <c r="K347" t="s">
        <v>1211</v>
      </c>
      <c r="L347" t="s">
        <v>292</v>
      </c>
      <c r="M347" t="s">
        <v>1113</v>
      </c>
      <c r="N347" t="s">
        <v>287</v>
      </c>
      <c r="O347" t="s">
        <v>288</v>
      </c>
      <c r="P347" t="s">
        <v>309</v>
      </c>
      <c r="Q347" t="s">
        <v>331</v>
      </c>
      <c r="R347" t="str">
        <f t="shared" si="188"/>
        <v>SFVA-1-00132-EL-F-04406-E1-G4-IDOM-DD-pdf-a</v>
      </c>
      <c r="S347" t="s">
        <v>1357</v>
      </c>
      <c r="T347" t="str">
        <f t="shared" si="189"/>
        <v>SFVA-1-00132-EL-F-04406-E1-G4-IDOM-DD-pdf-a-MEP. FA2 Building. Aerial earthing grid. Level +4,90.pdf</v>
      </c>
      <c r="U347" t="s">
        <v>184</v>
      </c>
      <c r="V347" s="3">
        <v>2</v>
      </c>
      <c r="W347" s="3" t="s">
        <v>127</v>
      </c>
      <c r="X347" t="s">
        <v>279</v>
      </c>
      <c r="Y347" t="s">
        <v>280</v>
      </c>
      <c r="Z347" t="s">
        <v>358</v>
      </c>
      <c r="AA347" t="s">
        <v>434</v>
      </c>
      <c r="AB347" t="s">
        <v>283</v>
      </c>
      <c r="AC347" s="21" t="s">
        <v>2027</v>
      </c>
      <c r="AD347" t="s">
        <v>292</v>
      </c>
      <c r="AE347" t="s">
        <v>1113</v>
      </c>
      <c r="AF347" t="s">
        <v>1972</v>
      </c>
      <c r="AG347" t="s">
        <v>1973</v>
      </c>
      <c r="AH347" t="s">
        <v>309</v>
      </c>
      <c r="AI347" t="s">
        <v>331</v>
      </c>
      <c r="AJ347" t="str">
        <f t="shared" si="190"/>
        <v>SFVA-1-00132-EL-F-01102-E1-G4-JVFCCSJ-SD-pdf-a</v>
      </c>
      <c r="AK347" s="31" t="s">
        <v>3105</v>
      </c>
      <c r="AL347" t="str">
        <f t="shared" si="191"/>
        <v>SFVA-1-00132-EL-F-01102-E1-G4-JVFCCSJ-SD-pdf-a-MEP. FA2 Building. Aerial earthing grid. Zone 2. Level +4,90.pdf</v>
      </c>
      <c r="AM347" t="s">
        <v>184</v>
      </c>
    </row>
    <row r="348" spans="1:39" x14ac:dyDescent="0.25">
      <c r="A348" t="s">
        <v>16</v>
      </c>
      <c r="B348" s="3"/>
      <c r="C348" s="3">
        <v>2</v>
      </c>
      <c r="D348" s="3" t="s">
        <v>127</v>
      </c>
      <c r="E348" s="3">
        <v>8</v>
      </c>
      <c r="F348" t="s">
        <v>279</v>
      </c>
      <c r="G348" t="s">
        <v>280</v>
      </c>
      <c r="H348" t="s">
        <v>358</v>
      </c>
      <c r="I348" t="s">
        <v>434</v>
      </c>
      <c r="J348" t="s">
        <v>283</v>
      </c>
      <c r="K348" t="s">
        <v>1211</v>
      </c>
      <c r="L348" t="s">
        <v>292</v>
      </c>
      <c r="M348" t="s">
        <v>1113</v>
      </c>
      <c r="N348" t="s">
        <v>287</v>
      </c>
      <c r="O348" t="s">
        <v>288</v>
      </c>
      <c r="P348" t="s">
        <v>309</v>
      </c>
      <c r="Q348" t="s">
        <v>331</v>
      </c>
      <c r="R348" t="str">
        <f t="shared" si="188"/>
        <v>SFVA-1-00132-EL-F-04406-E1-G4-IDOM-DD-pdf-a</v>
      </c>
      <c r="S348" t="s">
        <v>1357</v>
      </c>
      <c r="T348" t="str">
        <f t="shared" si="189"/>
        <v>SFVA-1-00132-EL-F-04406-E1-G4-IDOM-DD-pdf-a-MEP. FA2 Building. Aerial earthing grid. Level +4,90.pdf</v>
      </c>
      <c r="U348" t="s">
        <v>184</v>
      </c>
      <c r="V348" s="3">
        <v>2</v>
      </c>
      <c r="W348" s="3" t="s">
        <v>127</v>
      </c>
      <c r="X348" t="s">
        <v>279</v>
      </c>
      <c r="Y348" t="s">
        <v>280</v>
      </c>
      <c r="Z348" t="s">
        <v>358</v>
      </c>
      <c r="AA348" t="s">
        <v>434</v>
      </c>
      <c r="AB348" t="s">
        <v>283</v>
      </c>
      <c r="AC348" s="21" t="s">
        <v>2028</v>
      </c>
      <c r="AD348" t="s">
        <v>292</v>
      </c>
      <c r="AE348" t="s">
        <v>1113</v>
      </c>
      <c r="AF348" t="s">
        <v>1972</v>
      </c>
      <c r="AG348" t="s">
        <v>1973</v>
      </c>
      <c r="AH348" t="s">
        <v>309</v>
      </c>
      <c r="AI348" t="s">
        <v>331</v>
      </c>
      <c r="AJ348" t="str">
        <f t="shared" si="190"/>
        <v>SFVA-1-00132-EL-F-01103-E1-G4-JVFCCSJ-SD-pdf-a</v>
      </c>
      <c r="AK348" s="31" t="s">
        <v>3106</v>
      </c>
      <c r="AL348" t="str">
        <f t="shared" si="191"/>
        <v>SFVA-1-00132-EL-F-01103-E1-G4-JVFCCSJ-SD-pdf-a-MEP. FA2 Building. Aerial earthing grid. Zone 3. Level +4,90.pdf</v>
      </c>
      <c r="AM348" t="s">
        <v>184</v>
      </c>
    </row>
    <row r="349" spans="1:39" x14ac:dyDescent="0.25">
      <c r="A349" t="s">
        <v>16</v>
      </c>
      <c r="B349" s="3"/>
      <c r="C349" s="3">
        <v>2</v>
      </c>
      <c r="D349" s="3" t="s">
        <v>127</v>
      </c>
      <c r="E349" s="3">
        <v>8</v>
      </c>
      <c r="F349" t="s">
        <v>279</v>
      </c>
      <c r="G349" t="s">
        <v>280</v>
      </c>
      <c r="H349" t="s">
        <v>358</v>
      </c>
      <c r="I349" t="s">
        <v>434</v>
      </c>
      <c r="J349" t="s">
        <v>283</v>
      </c>
      <c r="K349" t="s">
        <v>1211</v>
      </c>
      <c r="L349" t="s">
        <v>292</v>
      </c>
      <c r="M349" t="s">
        <v>1113</v>
      </c>
      <c r="N349" t="s">
        <v>287</v>
      </c>
      <c r="O349" t="s">
        <v>288</v>
      </c>
      <c r="P349" t="s">
        <v>309</v>
      </c>
      <c r="Q349" t="s">
        <v>331</v>
      </c>
      <c r="R349" t="str">
        <f t="shared" si="188"/>
        <v>SFVA-1-00132-EL-F-04406-E1-G4-IDOM-DD-pdf-a</v>
      </c>
      <c r="S349" t="s">
        <v>1357</v>
      </c>
      <c r="T349" t="str">
        <f t="shared" si="189"/>
        <v>SFVA-1-00132-EL-F-04406-E1-G4-IDOM-DD-pdf-a-MEP. FA2 Building. Aerial earthing grid. Level +4,90.pdf</v>
      </c>
      <c r="U349" t="s">
        <v>184</v>
      </c>
      <c r="V349" s="3">
        <v>2</v>
      </c>
      <c r="W349" s="3" t="s">
        <v>127</v>
      </c>
      <c r="X349" t="s">
        <v>279</v>
      </c>
      <c r="Y349" t="s">
        <v>280</v>
      </c>
      <c r="Z349" t="s">
        <v>358</v>
      </c>
      <c r="AA349" t="s">
        <v>434</v>
      </c>
      <c r="AB349" t="s">
        <v>283</v>
      </c>
      <c r="AC349" s="21" t="s">
        <v>2029</v>
      </c>
      <c r="AD349" t="s">
        <v>292</v>
      </c>
      <c r="AE349" t="s">
        <v>1113</v>
      </c>
      <c r="AF349" t="s">
        <v>1972</v>
      </c>
      <c r="AG349" t="s">
        <v>1973</v>
      </c>
      <c r="AH349" t="s">
        <v>309</v>
      </c>
      <c r="AI349" t="s">
        <v>331</v>
      </c>
      <c r="AJ349" t="str">
        <f t="shared" si="190"/>
        <v>SFVA-1-00132-EL-F-01104-E1-G4-JVFCCSJ-SD-pdf-a</v>
      </c>
      <c r="AK349" s="31" t="s">
        <v>3107</v>
      </c>
      <c r="AL349" t="str">
        <f t="shared" si="191"/>
        <v>SFVA-1-00132-EL-F-01104-E1-G4-JVFCCSJ-SD-pdf-a-MEP. FA2 Building. Aerial earthing grid. Zone 4. Level +4,90.pdf</v>
      </c>
      <c r="AM349" t="s">
        <v>184</v>
      </c>
    </row>
    <row r="350" spans="1:39" x14ac:dyDescent="0.25">
      <c r="A350" t="s">
        <v>16</v>
      </c>
      <c r="B350" s="3"/>
      <c r="C350" s="3">
        <v>3</v>
      </c>
      <c r="D350" s="3" t="s">
        <v>127</v>
      </c>
      <c r="E350" s="3">
        <v>12</v>
      </c>
      <c r="F350" t="s">
        <v>279</v>
      </c>
      <c r="G350" t="s">
        <v>280</v>
      </c>
      <c r="H350" t="s">
        <v>358</v>
      </c>
      <c r="I350" t="s">
        <v>434</v>
      </c>
      <c r="J350" t="s">
        <v>283</v>
      </c>
      <c r="K350" t="s">
        <v>1212</v>
      </c>
      <c r="L350" t="s">
        <v>294</v>
      </c>
      <c r="M350" t="s">
        <v>1113</v>
      </c>
      <c r="N350" t="s">
        <v>287</v>
      </c>
      <c r="O350" t="s">
        <v>288</v>
      </c>
      <c r="P350" t="s">
        <v>309</v>
      </c>
      <c r="Q350" t="s">
        <v>331</v>
      </c>
      <c r="R350" t="str">
        <f>+_xlfn.TEXTJOIN("-",TRUE,F350:Q350)</f>
        <v>SFVA-1-00132-EL-F-04407-E2-G4-IDOM-DD-pdf-a</v>
      </c>
      <c r="S350" t="s">
        <v>1358</v>
      </c>
      <c r="T350" t="str">
        <f>+_xlfn.CONCAT(R350,"-",S350)</f>
        <v>SFVA-1-00132-EL-F-04407-E2-G4-IDOM-DD-pdf-a-MEP. FA2 Building. Aerial earthing grid. Level +9,80.pdf</v>
      </c>
      <c r="U350" t="s">
        <v>184</v>
      </c>
      <c r="V350" s="3">
        <v>3</v>
      </c>
      <c r="W350" s="3" t="s">
        <v>127</v>
      </c>
      <c r="X350" t="s">
        <v>279</v>
      </c>
      <c r="Y350" t="s">
        <v>280</v>
      </c>
      <c r="Z350" t="s">
        <v>358</v>
      </c>
      <c r="AA350" t="s">
        <v>434</v>
      </c>
      <c r="AB350" t="s">
        <v>283</v>
      </c>
      <c r="AC350" s="21" t="s">
        <v>2244</v>
      </c>
      <c r="AD350" t="s">
        <v>294</v>
      </c>
      <c r="AE350" t="s">
        <v>1113</v>
      </c>
      <c r="AF350" t="s">
        <v>1972</v>
      </c>
      <c r="AG350" t="s">
        <v>1973</v>
      </c>
      <c r="AH350" t="s">
        <v>309</v>
      </c>
      <c r="AI350" t="s">
        <v>331</v>
      </c>
      <c r="AJ350" t="str">
        <f>+_xlfn.TEXTJOIN("-",TRUE,X350:AI350)</f>
        <v>SFVA-1-00132-EL-F-01200-E2-G4-JVFCCSJ-SD-pdf-a</v>
      </c>
      <c r="AK350" s="31" t="s">
        <v>3108</v>
      </c>
      <c r="AL350" t="str">
        <f>+_xlfn.CONCAT(AJ350,"-",AK350)</f>
        <v>SFVA-1-00132-EL-F-01200-E2-G4-JVFCCSJ-SD-pdf-a-MEP. FA2 Building. Aerial earthing grid. General. Level +9,80.pdf</v>
      </c>
      <c r="AM350" t="s">
        <v>184</v>
      </c>
    </row>
    <row r="351" spans="1:39" x14ac:dyDescent="0.25">
      <c r="A351" t="s">
        <v>16</v>
      </c>
      <c r="B351" s="3"/>
      <c r="C351" s="3">
        <v>3</v>
      </c>
      <c r="D351" s="3" t="s">
        <v>127</v>
      </c>
      <c r="E351" s="3">
        <v>12</v>
      </c>
      <c r="F351" t="s">
        <v>279</v>
      </c>
      <c r="G351" t="s">
        <v>280</v>
      </c>
      <c r="H351" t="s">
        <v>358</v>
      </c>
      <c r="I351" t="s">
        <v>434</v>
      </c>
      <c r="J351" t="s">
        <v>283</v>
      </c>
      <c r="K351" t="s">
        <v>1212</v>
      </c>
      <c r="L351" t="s">
        <v>294</v>
      </c>
      <c r="M351" t="s">
        <v>1113</v>
      </c>
      <c r="N351" t="s">
        <v>287</v>
      </c>
      <c r="O351" t="s">
        <v>288</v>
      </c>
      <c r="P351" t="s">
        <v>309</v>
      </c>
      <c r="Q351" t="s">
        <v>331</v>
      </c>
      <c r="R351" t="str">
        <f t="shared" ref="R351:R354" si="192">+_xlfn.TEXTJOIN("-",TRUE,F351:Q351)</f>
        <v>SFVA-1-00132-EL-F-04407-E2-G4-IDOM-DD-pdf-a</v>
      </c>
      <c r="S351" t="s">
        <v>1358</v>
      </c>
      <c r="T351" t="str">
        <f t="shared" ref="T351:T354" si="193">+_xlfn.CONCAT(R351,"-",S351)</f>
        <v>SFVA-1-00132-EL-F-04407-E2-G4-IDOM-DD-pdf-a-MEP. FA2 Building. Aerial earthing grid. Level +9,80.pdf</v>
      </c>
      <c r="U351" t="s">
        <v>184</v>
      </c>
      <c r="V351" s="3">
        <v>3</v>
      </c>
      <c r="W351" s="3" t="s">
        <v>127</v>
      </c>
      <c r="X351" t="s">
        <v>279</v>
      </c>
      <c r="Y351" t="s">
        <v>280</v>
      </c>
      <c r="Z351" t="s">
        <v>358</v>
      </c>
      <c r="AA351" t="s">
        <v>434</v>
      </c>
      <c r="AB351" t="s">
        <v>283</v>
      </c>
      <c r="AC351" s="21" t="s">
        <v>2245</v>
      </c>
      <c r="AD351" t="s">
        <v>294</v>
      </c>
      <c r="AE351" t="s">
        <v>1113</v>
      </c>
      <c r="AF351" t="s">
        <v>1972</v>
      </c>
      <c r="AG351" t="s">
        <v>1973</v>
      </c>
      <c r="AH351" t="s">
        <v>309</v>
      </c>
      <c r="AI351" t="s">
        <v>331</v>
      </c>
      <c r="AJ351" t="str">
        <f t="shared" ref="AJ351:AJ354" si="194">+_xlfn.TEXTJOIN("-",TRUE,X351:AI351)</f>
        <v>SFVA-1-00132-EL-F-01201-E2-G4-JVFCCSJ-SD-pdf-a</v>
      </c>
      <c r="AK351" s="31" t="s">
        <v>3109</v>
      </c>
      <c r="AL351" t="str">
        <f t="shared" ref="AL351:AL354" si="195">+_xlfn.CONCAT(AJ351,"-",AK351)</f>
        <v>SFVA-1-00132-EL-F-01201-E2-G4-JVFCCSJ-SD-pdf-a-MEP. FA2 Building. Aerial earthing grid. Zone 1. Level +9,80.pdf</v>
      </c>
      <c r="AM351" t="s">
        <v>184</v>
      </c>
    </row>
    <row r="352" spans="1:39" x14ac:dyDescent="0.25">
      <c r="A352" t="s">
        <v>16</v>
      </c>
      <c r="B352" s="3"/>
      <c r="C352" s="3">
        <v>3</v>
      </c>
      <c r="D352" s="3" t="s">
        <v>127</v>
      </c>
      <c r="E352" s="3">
        <v>12</v>
      </c>
      <c r="F352" t="s">
        <v>279</v>
      </c>
      <c r="G352" t="s">
        <v>280</v>
      </c>
      <c r="H352" t="s">
        <v>358</v>
      </c>
      <c r="I352" t="s">
        <v>434</v>
      </c>
      <c r="J352" t="s">
        <v>283</v>
      </c>
      <c r="K352" t="s">
        <v>1212</v>
      </c>
      <c r="L352" t="s">
        <v>294</v>
      </c>
      <c r="M352" t="s">
        <v>1113</v>
      </c>
      <c r="N352" t="s">
        <v>287</v>
      </c>
      <c r="O352" t="s">
        <v>288</v>
      </c>
      <c r="P352" t="s">
        <v>309</v>
      </c>
      <c r="Q352" t="s">
        <v>331</v>
      </c>
      <c r="R352" t="str">
        <f t="shared" si="192"/>
        <v>SFVA-1-00132-EL-F-04407-E2-G4-IDOM-DD-pdf-a</v>
      </c>
      <c r="S352" t="s">
        <v>1358</v>
      </c>
      <c r="T352" t="str">
        <f t="shared" si="193"/>
        <v>SFVA-1-00132-EL-F-04407-E2-G4-IDOM-DD-pdf-a-MEP. FA2 Building. Aerial earthing grid. Level +9,80.pdf</v>
      </c>
      <c r="U352" t="s">
        <v>184</v>
      </c>
      <c r="V352" s="3">
        <v>3</v>
      </c>
      <c r="W352" s="3" t="s">
        <v>127</v>
      </c>
      <c r="X352" t="s">
        <v>279</v>
      </c>
      <c r="Y352" t="s">
        <v>280</v>
      </c>
      <c r="Z352" t="s">
        <v>358</v>
      </c>
      <c r="AA352" t="s">
        <v>434</v>
      </c>
      <c r="AB352" t="s">
        <v>283</v>
      </c>
      <c r="AC352" s="21" t="s">
        <v>2246</v>
      </c>
      <c r="AD352" t="s">
        <v>294</v>
      </c>
      <c r="AE352" t="s">
        <v>1113</v>
      </c>
      <c r="AF352" t="s">
        <v>1972</v>
      </c>
      <c r="AG352" t="s">
        <v>1973</v>
      </c>
      <c r="AH352" t="s">
        <v>309</v>
      </c>
      <c r="AI352" t="s">
        <v>331</v>
      </c>
      <c r="AJ352" t="str">
        <f t="shared" si="194"/>
        <v>SFVA-1-00132-EL-F-01202-E2-G4-JVFCCSJ-SD-pdf-a</v>
      </c>
      <c r="AK352" s="31" t="s">
        <v>3110</v>
      </c>
      <c r="AL352" t="str">
        <f t="shared" si="195"/>
        <v>SFVA-1-00132-EL-F-01202-E2-G4-JVFCCSJ-SD-pdf-a-MEP. FA2 Building. Aerial earthing grid. Zone 2. Level +9,80.pdf</v>
      </c>
      <c r="AM352" t="s">
        <v>184</v>
      </c>
    </row>
    <row r="353" spans="1:39" x14ac:dyDescent="0.25">
      <c r="A353" t="s">
        <v>16</v>
      </c>
      <c r="B353" s="3"/>
      <c r="C353" s="3">
        <v>3</v>
      </c>
      <c r="D353" s="3" t="s">
        <v>127</v>
      </c>
      <c r="E353" s="3">
        <v>12</v>
      </c>
      <c r="F353" t="s">
        <v>279</v>
      </c>
      <c r="G353" t="s">
        <v>280</v>
      </c>
      <c r="H353" t="s">
        <v>358</v>
      </c>
      <c r="I353" t="s">
        <v>434</v>
      </c>
      <c r="J353" t="s">
        <v>283</v>
      </c>
      <c r="K353" t="s">
        <v>1212</v>
      </c>
      <c r="L353" t="s">
        <v>294</v>
      </c>
      <c r="M353" t="s">
        <v>1113</v>
      </c>
      <c r="N353" t="s">
        <v>287</v>
      </c>
      <c r="O353" t="s">
        <v>288</v>
      </c>
      <c r="P353" t="s">
        <v>309</v>
      </c>
      <c r="Q353" t="s">
        <v>331</v>
      </c>
      <c r="R353" t="str">
        <f t="shared" si="192"/>
        <v>SFVA-1-00132-EL-F-04407-E2-G4-IDOM-DD-pdf-a</v>
      </c>
      <c r="S353" t="s">
        <v>1358</v>
      </c>
      <c r="T353" t="str">
        <f t="shared" si="193"/>
        <v>SFVA-1-00132-EL-F-04407-E2-G4-IDOM-DD-pdf-a-MEP. FA2 Building. Aerial earthing grid. Level +9,80.pdf</v>
      </c>
      <c r="U353" t="s">
        <v>184</v>
      </c>
      <c r="V353" s="3">
        <v>3</v>
      </c>
      <c r="W353" s="3" t="s">
        <v>127</v>
      </c>
      <c r="X353" t="s">
        <v>279</v>
      </c>
      <c r="Y353" t="s">
        <v>280</v>
      </c>
      <c r="Z353" t="s">
        <v>358</v>
      </c>
      <c r="AA353" t="s">
        <v>434</v>
      </c>
      <c r="AB353" t="s">
        <v>283</v>
      </c>
      <c r="AC353" s="21" t="s">
        <v>2247</v>
      </c>
      <c r="AD353" t="s">
        <v>294</v>
      </c>
      <c r="AE353" t="s">
        <v>1113</v>
      </c>
      <c r="AF353" t="s">
        <v>1972</v>
      </c>
      <c r="AG353" t="s">
        <v>1973</v>
      </c>
      <c r="AH353" t="s">
        <v>309</v>
      </c>
      <c r="AI353" t="s">
        <v>331</v>
      </c>
      <c r="AJ353" t="str">
        <f t="shared" si="194"/>
        <v>SFVA-1-00132-EL-F-01203-E2-G4-JVFCCSJ-SD-pdf-a</v>
      </c>
      <c r="AK353" s="31" t="s">
        <v>3111</v>
      </c>
      <c r="AL353" t="str">
        <f t="shared" si="195"/>
        <v>SFVA-1-00132-EL-F-01203-E2-G4-JVFCCSJ-SD-pdf-a-MEP. FA2 Building. Aerial earthing grid. Zone 3. Level +9,80.pdf</v>
      </c>
      <c r="AM353" t="s">
        <v>184</v>
      </c>
    </row>
    <row r="354" spans="1:39" x14ac:dyDescent="0.25">
      <c r="A354" t="s">
        <v>16</v>
      </c>
      <c r="B354" s="3"/>
      <c r="C354" s="3">
        <v>3</v>
      </c>
      <c r="D354" s="3" t="s">
        <v>127</v>
      </c>
      <c r="E354" s="3">
        <v>12</v>
      </c>
      <c r="F354" t="s">
        <v>279</v>
      </c>
      <c r="G354" t="s">
        <v>280</v>
      </c>
      <c r="H354" t="s">
        <v>358</v>
      </c>
      <c r="I354" t="s">
        <v>434</v>
      </c>
      <c r="J354" t="s">
        <v>283</v>
      </c>
      <c r="K354" t="s">
        <v>1212</v>
      </c>
      <c r="L354" t="s">
        <v>294</v>
      </c>
      <c r="M354" t="s">
        <v>1113</v>
      </c>
      <c r="N354" t="s">
        <v>287</v>
      </c>
      <c r="O354" t="s">
        <v>288</v>
      </c>
      <c r="P354" t="s">
        <v>309</v>
      </c>
      <c r="Q354" t="s">
        <v>331</v>
      </c>
      <c r="R354" t="str">
        <f t="shared" si="192"/>
        <v>SFVA-1-00132-EL-F-04407-E2-G4-IDOM-DD-pdf-a</v>
      </c>
      <c r="S354" t="s">
        <v>1358</v>
      </c>
      <c r="T354" t="str">
        <f t="shared" si="193"/>
        <v>SFVA-1-00132-EL-F-04407-E2-G4-IDOM-DD-pdf-a-MEP. FA2 Building. Aerial earthing grid. Level +9,80.pdf</v>
      </c>
      <c r="U354" t="s">
        <v>184</v>
      </c>
      <c r="V354" s="3">
        <v>3</v>
      </c>
      <c r="W354" s="3" t="s">
        <v>127</v>
      </c>
      <c r="X354" t="s">
        <v>279</v>
      </c>
      <c r="Y354" t="s">
        <v>280</v>
      </c>
      <c r="Z354" t="s">
        <v>358</v>
      </c>
      <c r="AA354" t="s">
        <v>434</v>
      </c>
      <c r="AB354" t="s">
        <v>283</v>
      </c>
      <c r="AC354" s="21" t="s">
        <v>2248</v>
      </c>
      <c r="AD354" t="s">
        <v>294</v>
      </c>
      <c r="AE354" t="s">
        <v>1113</v>
      </c>
      <c r="AF354" t="s">
        <v>1972</v>
      </c>
      <c r="AG354" t="s">
        <v>1973</v>
      </c>
      <c r="AH354" t="s">
        <v>309</v>
      </c>
      <c r="AI354" t="s">
        <v>331</v>
      </c>
      <c r="AJ354" t="str">
        <f t="shared" si="194"/>
        <v>SFVA-1-00132-EL-F-01204-E2-G4-JVFCCSJ-SD-pdf-a</v>
      </c>
      <c r="AK354" s="31" t="s">
        <v>3112</v>
      </c>
      <c r="AL354" t="str">
        <f t="shared" si="195"/>
        <v>SFVA-1-00132-EL-F-01204-E2-G4-JVFCCSJ-SD-pdf-a-MEP. FA2 Building. Aerial earthing grid. Zone 4. Level +9,80.pdf</v>
      </c>
      <c r="AM354" t="s">
        <v>184</v>
      </c>
    </row>
    <row r="355" spans="1:39" x14ac:dyDescent="0.25">
      <c r="A355" t="s">
        <v>16</v>
      </c>
      <c r="B355" s="3"/>
      <c r="C355" s="3">
        <v>1</v>
      </c>
      <c r="D355" s="3">
        <v>100</v>
      </c>
      <c r="E355" s="3">
        <v>4</v>
      </c>
      <c r="F355" t="s">
        <v>279</v>
      </c>
      <c r="G355" t="s">
        <v>280</v>
      </c>
      <c r="H355" t="s">
        <v>358</v>
      </c>
      <c r="I355" t="s">
        <v>434</v>
      </c>
      <c r="J355" t="s">
        <v>299</v>
      </c>
      <c r="K355" t="s">
        <v>1213</v>
      </c>
      <c r="L355" t="s">
        <v>301</v>
      </c>
      <c r="M355" t="s">
        <v>1110</v>
      </c>
      <c r="N355" t="s">
        <v>287</v>
      </c>
      <c r="O355" t="s">
        <v>288</v>
      </c>
      <c r="P355" t="s">
        <v>309</v>
      </c>
      <c r="Q355" t="s">
        <v>331</v>
      </c>
      <c r="R355" t="str">
        <f>+_xlfn.TEXTJOIN("-",TRUE,F355:Q355)</f>
        <v>SFVA-1-00132-EL-S-04347-G0-D2-IDOM-DD-pdf-a</v>
      </c>
      <c r="S355" t="s">
        <v>1359</v>
      </c>
      <c r="T355" t="str">
        <f>+_xlfn.CONCAT(R355,"-",S355)</f>
        <v>SFVA-1-00132-EL-S-04347-G0-D2-IDOM-DD-pdf-a-MEP. (FA2). Cable trays. General Arrangement. Sections.pdf</v>
      </c>
      <c r="U355" t="s">
        <v>182</v>
      </c>
      <c r="V355" s="3">
        <v>1</v>
      </c>
      <c r="W355" s="3">
        <v>100</v>
      </c>
      <c r="X355" t="s">
        <v>279</v>
      </c>
      <c r="Y355" t="s">
        <v>280</v>
      </c>
      <c r="Z355" t="s">
        <v>358</v>
      </c>
      <c r="AA355" t="s">
        <v>434</v>
      </c>
      <c r="AB355" t="s">
        <v>299</v>
      </c>
      <c r="AC355" s="21" t="s">
        <v>2752</v>
      </c>
      <c r="AD355" t="s">
        <v>301</v>
      </c>
      <c r="AE355" t="s">
        <v>1110</v>
      </c>
      <c r="AF355" t="s">
        <v>1972</v>
      </c>
      <c r="AG355" t="s">
        <v>1973</v>
      </c>
      <c r="AH355" t="s">
        <v>309</v>
      </c>
      <c r="AI355" t="s">
        <v>331</v>
      </c>
      <c r="AJ355" t="str">
        <f>+_xlfn.TEXTJOIN("-",TRUE,X355:AI355)</f>
        <v>SFVA-1-00132-EL-S-02501-G0-D2-JVFCCSJ-SD-pdf-a</v>
      </c>
      <c r="AK355" s="48" t="s">
        <v>3113</v>
      </c>
      <c r="AL355" t="str">
        <f>+_xlfn.CONCAT(AJ355,"-",AK355)</f>
        <v>SFVA-1-00132-EL-S-02501-G0-D2-JVFCCSJ-SD-pdf-a-MEP. FA2. Cable trays. General Arrangement. Sections 01.pdf</v>
      </c>
      <c r="AM355" t="s">
        <v>182</v>
      </c>
    </row>
    <row r="356" spans="1:39" x14ac:dyDescent="0.25">
      <c r="A356" t="s">
        <v>16</v>
      </c>
      <c r="B356" s="3"/>
      <c r="C356" s="3">
        <v>1</v>
      </c>
      <c r="D356" s="3">
        <v>100</v>
      </c>
      <c r="E356" s="3">
        <v>4</v>
      </c>
      <c r="F356" t="s">
        <v>279</v>
      </c>
      <c r="G356" t="s">
        <v>280</v>
      </c>
      <c r="H356" t="s">
        <v>358</v>
      </c>
      <c r="I356" t="s">
        <v>434</v>
      </c>
      <c r="J356" t="s">
        <v>299</v>
      </c>
      <c r="K356" t="s">
        <v>1213</v>
      </c>
      <c r="L356" t="s">
        <v>301</v>
      </c>
      <c r="M356" t="s">
        <v>1110</v>
      </c>
      <c r="N356" t="s">
        <v>287</v>
      </c>
      <c r="O356" t="s">
        <v>288</v>
      </c>
      <c r="P356" t="s">
        <v>309</v>
      </c>
      <c r="Q356" t="s">
        <v>331</v>
      </c>
      <c r="R356" t="str">
        <f t="shared" ref="R356:R359" si="196">+_xlfn.TEXTJOIN("-",TRUE,F356:Q356)</f>
        <v>SFVA-1-00132-EL-S-04347-G0-D2-IDOM-DD-pdf-a</v>
      </c>
      <c r="S356" t="s">
        <v>1359</v>
      </c>
      <c r="T356" t="str">
        <f t="shared" ref="T356:T359" si="197">+_xlfn.CONCAT(R356,"-",S356)</f>
        <v>SFVA-1-00132-EL-S-04347-G0-D2-IDOM-DD-pdf-a-MEP. (FA2). Cable trays. General Arrangement. Sections.pdf</v>
      </c>
      <c r="U356" t="s">
        <v>182</v>
      </c>
      <c r="V356" s="3">
        <v>1</v>
      </c>
      <c r="W356" s="3">
        <v>100</v>
      </c>
      <c r="X356" t="s">
        <v>279</v>
      </c>
      <c r="Y356" t="s">
        <v>280</v>
      </c>
      <c r="Z356" t="s">
        <v>358</v>
      </c>
      <c r="AA356" t="s">
        <v>434</v>
      </c>
      <c r="AB356" t="s">
        <v>299</v>
      </c>
      <c r="AC356" s="21" t="s">
        <v>2753</v>
      </c>
      <c r="AD356" t="s">
        <v>301</v>
      </c>
      <c r="AE356" t="s">
        <v>1110</v>
      </c>
      <c r="AF356" t="s">
        <v>1972</v>
      </c>
      <c r="AG356" t="s">
        <v>1973</v>
      </c>
      <c r="AH356" t="s">
        <v>309</v>
      </c>
      <c r="AI356" t="s">
        <v>331</v>
      </c>
      <c r="AJ356" t="str">
        <f t="shared" ref="AJ356:AJ359" si="198">+_xlfn.TEXTJOIN("-",TRUE,X356:AI356)</f>
        <v>SFVA-1-00132-EL-S-02502-G0-D2-JVFCCSJ-SD-pdf-a</v>
      </c>
      <c r="AK356" s="48" t="s">
        <v>3114</v>
      </c>
      <c r="AL356" t="str">
        <f t="shared" ref="AL356:AL359" si="199">+_xlfn.CONCAT(AJ356,"-",AK356)</f>
        <v>SFVA-1-00132-EL-S-02502-G0-D2-JVFCCSJ-SD-pdf-a-MEP. FA2. Cable trays. General Arrangement. Sections 02.pdf</v>
      </c>
      <c r="AM356" t="s">
        <v>182</v>
      </c>
    </row>
    <row r="357" spans="1:39" x14ac:dyDescent="0.25">
      <c r="A357" t="s">
        <v>16</v>
      </c>
      <c r="B357" s="3"/>
      <c r="C357" s="3">
        <v>1</v>
      </c>
      <c r="D357" s="3">
        <v>100</v>
      </c>
      <c r="E357" s="3">
        <v>4</v>
      </c>
      <c r="F357" t="s">
        <v>279</v>
      </c>
      <c r="G357" t="s">
        <v>280</v>
      </c>
      <c r="H357" t="s">
        <v>358</v>
      </c>
      <c r="I357" t="s">
        <v>434</v>
      </c>
      <c r="J357" t="s">
        <v>299</v>
      </c>
      <c r="K357" t="s">
        <v>1213</v>
      </c>
      <c r="L357" t="s">
        <v>301</v>
      </c>
      <c r="M357" t="s">
        <v>1110</v>
      </c>
      <c r="N357" t="s">
        <v>287</v>
      </c>
      <c r="O357" t="s">
        <v>288</v>
      </c>
      <c r="P357" t="s">
        <v>309</v>
      </c>
      <c r="Q357" t="s">
        <v>331</v>
      </c>
      <c r="R357" t="str">
        <f t="shared" si="196"/>
        <v>SFVA-1-00132-EL-S-04347-G0-D2-IDOM-DD-pdf-a</v>
      </c>
      <c r="S357" t="s">
        <v>1359</v>
      </c>
      <c r="T357" t="str">
        <f t="shared" si="197"/>
        <v>SFVA-1-00132-EL-S-04347-G0-D2-IDOM-DD-pdf-a-MEP. (FA2). Cable trays. General Arrangement. Sections.pdf</v>
      </c>
      <c r="U357" t="s">
        <v>182</v>
      </c>
      <c r="V357" s="3">
        <v>1</v>
      </c>
      <c r="W357" s="3">
        <v>100</v>
      </c>
      <c r="X357" t="s">
        <v>279</v>
      </c>
      <c r="Y357" t="s">
        <v>280</v>
      </c>
      <c r="Z357" t="s">
        <v>358</v>
      </c>
      <c r="AA357" t="s">
        <v>434</v>
      </c>
      <c r="AB357" t="s">
        <v>299</v>
      </c>
      <c r="AC357" s="21" t="s">
        <v>2754</v>
      </c>
      <c r="AD357" t="s">
        <v>301</v>
      </c>
      <c r="AE357" t="s">
        <v>1110</v>
      </c>
      <c r="AF357" t="s">
        <v>1972</v>
      </c>
      <c r="AG357" t="s">
        <v>1973</v>
      </c>
      <c r="AH357" t="s">
        <v>309</v>
      </c>
      <c r="AI357" t="s">
        <v>331</v>
      </c>
      <c r="AJ357" t="str">
        <f t="shared" si="198"/>
        <v>SFVA-1-00132-EL-S-02503-G0-D2-JVFCCSJ-SD-pdf-a</v>
      </c>
      <c r="AK357" s="48" t="s">
        <v>3115</v>
      </c>
      <c r="AL357" t="str">
        <f t="shared" si="199"/>
        <v>SFVA-1-00132-EL-S-02503-G0-D2-JVFCCSJ-SD-pdf-a-MEP. FA2. Cable trays. General Arrangement. Sections 03.pdf</v>
      </c>
      <c r="AM357" t="s">
        <v>182</v>
      </c>
    </row>
    <row r="358" spans="1:39" x14ac:dyDescent="0.25">
      <c r="A358" t="s">
        <v>16</v>
      </c>
      <c r="B358" s="3"/>
      <c r="C358" s="3">
        <v>1</v>
      </c>
      <c r="D358" s="3">
        <v>100</v>
      </c>
      <c r="E358" s="3">
        <v>4</v>
      </c>
      <c r="F358" t="s">
        <v>279</v>
      </c>
      <c r="G358" t="s">
        <v>280</v>
      </c>
      <c r="H358" t="s">
        <v>358</v>
      </c>
      <c r="I358" t="s">
        <v>434</v>
      </c>
      <c r="J358" t="s">
        <v>299</v>
      </c>
      <c r="K358" t="s">
        <v>1213</v>
      </c>
      <c r="L358" t="s">
        <v>301</v>
      </c>
      <c r="M358" t="s">
        <v>1110</v>
      </c>
      <c r="N358" t="s">
        <v>287</v>
      </c>
      <c r="O358" t="s">
        <v>288</v>
      </c>
      <c r="P358" t="s">
        <v>309</v>
      </c>
      <c r="Q358" t="s">
        <v>331</v>
      </c>
      <c r="R358" t="str">
        <f t="shared" si="196"/>
        <v>SFVA-1-00132-EL-S-04347-G0-D2-IDOM-DD-pdf-a</v>
      </c>
      <c r="S358" t="s">
        <v>1359</v>
      </c>
      <c r="T358" t="str">
        <f t="shared" si="197"/>
        <v>SFVA-1-00132-EL-S-04347-G0-D2-IDOM-DD-pdf-a-MEP. (FA2). Cable trays. General Arrangement. Sections.pdf</v>
      </c>
      <c r="U358" t="s">
        <v>182</v>
      </c>
      <c r="V358" s="3">
        <v>1</v>
      </c>
      <c r="W358" s="3">
        <v>100</v>
      </c>
      <c r="X358" t="s">
        <v>279</v>
      </c>
      <c r="Y358" t="s">
        <v>280</v>
      </c>
      <c r="Z358" t="s">
        <v>358</v>
      </c>
      <c r="AA358" t="s">
        <v>434</v>
      </c>
      <c r="AB358" t="s">
        <v>299</v>
      </c>
      <c r="AC358" s="21" t="s">
        <v>2755</v>
      </c>
      <c r="AD358" t="s">
        <v>301</v>
      </c>
      <c r="AE358" t="s">
        <v>1110</v>
      </c>
      <c r="AF358" t="s">
        <v>1972</v>
      </c>
      <c r="AG358" t="s">
        <v>1973</v>
      </c>
      <c r="AH358" t="s">
        <v>309</v>
      </c>
      <c r="AI358" t="s">
        <v>331</v>
      </c>
      <c r="AJ358" t="str">
        <f t="shared" si="198"/>
        <v>SFVA-1-00132-EL-S-02504-G0-D2-JVFCCSJ-SD-pdf-a</v>
      </c>
      <c r="AK358" s="48" t="s">
        <v>3116</v>
      </c>
      <c r="AL358" t="str">
        <f t="shared" si="199"/>
        <v>SFVA-1-00132-EL-S-02504-G0-D2-JVFCCSJ-SD-pdf-a-MEP. FA2. Cable trays. General Arrangement. Sections 04.pdf</v>
      </c>
      <c r="AM358" t="s">
        <v>182</v>
      </c>
    </row>
    <row r="359" spans="1:39" x14ac:dyDescent="0.25">
      <c r="A359" t="s">
        <v>16</v>
      </c>
      <c r="B359" s="3"/>
      <c r="C359" s="3">
        <v>1</v>
      </c>
      <c r="D359" s="3">
        <v>100</v>
      </c>
      <c r="E359" s="3">
        <v>4</v>
      </c>
      <c r="F359" t="s">
        <v>279</v>
      </c>
      <c r="G359" t="s">
        <v>280</v>
      </c>
      <c r="H359" t="s">
        <v>358</v>
      </c>
      <c r="I359" t="s">
        <v>434</v>
      </c>
      <c r="J359" t="s">
        <v>299</v>
      </c>
      <c r="K359" t="s">
        <v>1213</v>
      </c>
      <c r="L359" t="s">
        <v>301</v>
      </c>
      <c r="M359" t="s">
        <v>1110</v>
      </c>
      <c r="N359" t="s">
        <v>287</v>
      </c>
      <c r="O359" t="s">
        <v>288</v>
      </c>
      <c r="P359" t="s">
        <v>309</v>
      </c>
      <c r="Q359" t="s">
        <v>331</v>
      </c>
      <c r="R359" t="str">
        <f t="shared" si="196"/>
        <v>SFVA-1-00132-EL-S-04347-G0-D2-IDOM-DD-pdf-a</v>
      </c>
      <c r="S359" t="s">
        <v>1359</v>
      </c>
      <c r="T359" t="str">
        <f t="shared" si="197"/>
        <v>SFVA-1-00132-EL-S-04347-G0-D2-IDOM-DD-pdf-a-MEP. (FA2). Cable trays. General Arrangement. Sections.pdf</v>
      </c>
      <c r="U359" t="s">
        <v>182</v>
      </c>
      <c r="V359" s="3">
        <v>1</v>
      </c>
      <c r="W359" s="3">
        <v>100</v>
      </c>
      <c r="X359" t="s">
        <v>279</v>
      </c>
      <c r="Y359" t="s">
        <v>280</v>
      </c>
      <c r="Z359" t="s">
        <v>358</v>
      </c>
      <c r="AA359" t="s">
        <v>434</v>
      </c>
      <c r="AB359" t="s">
        <v>299</v>
      </c>
      <c r="AC359" s="21" t="s">
        <v>3042</v>
      </c>
      <c r="AD359" t="s">
        <v>301</v>
      </c>
      <c r="AE359" t="s">
        <v>1110</v>
      </c>
      <c r="AF359" t="s">
        <v>1972</v>
      </c>
      <c r="AG359" t="s">
        <v>1973</v>
      </c>
      <c r="AH359" t="s">
        <v>309</v>
      </c>
      <c r="AI359" t="s">
        <v>331</v>
      </c>
      <c r="AJ359" t="str">
        <f t="shared" si="198"/>
        <v>SFVA-1-00132-EL-S-02505-G0-D2-JVFCCSJ-SD-pdf-a</v>
      </c>
      <c r="AK359" s="48" t="s">
        <v>3117</v>
      </c>
      <c r="AL359" t="str">
        <f t="shared" si="199"/>
        <v>SFVA-1-00132-EL-S-02505-G0-D2-JVFCCSJ-SD-pdf-a-MEP. FA2. Cable trays. General Arrangement. Sections 05.pdf</v>
      </c>
      <c r="AM359" t="s">
        <v>182</v>
      </c>
    </row>
    <row r="360" spans="1:39" x14ac:dyDescent="0.25">
      <c r="A360" t="s">
        <v>16</v>
      </c>
      <c r="B360" s="3"/>
      <c r="C360" s="3">
        <v>1</v>
      </c>
      <c r="D360" s="3">
        <v>100</v>
      </c>
      <c r="E360" s="3">
        <v>4</v>
      </c>
      <c r="F360" t="s">
        <v>279</v>
      </c>
      <c r="G360" t="s">
        <v>280</v>
      </c>
      <c r="H360" t="s">
        <v>358</v>
      </c>
      <c r="I360" t="s">
        <v>434</v>
      </c>
      <c r="J360" t="s">
        <v>299</v>
      </c>
      <c r="K360" t="s">
        <v>1214</v>
      </c>
      <c r="L360" t="s">
        <v>301</v>
      </c>
      <c r="M360" t="s">
        <v>1110</v>
      </c>
      <c r="N360" t="s">
        <v>287</v>
      </c>
      <c r="O360" t="s">
        <v>288</v>
      </c>
      <c r="P360" t="s">
        <v>309</v>
      </c>
      <c r="Q360" t="s">
        <v>331</v>
      </c>
      <c r="R360" t="str">
        <f>+_xlfn.TEXTJOIN("-",TRUE,F360:Q360)</f>
        <v>SFVA-1-00132-EL-S-04352-G0-D2-IDOM-DD-pdf-a</v>
      </c>
      <c r="S360" t="s">
        <v>1360</v>
      </c>
      <c r="T360" t="str">
        <f>+_xlfn.CONCAT(R360,"-",S360)</f>
        <v>SFVA-1-00132-EL-S-04352-G0-D2-IDOM-DD-pdf-a-MEP. (FA2). Busbars. General Arrangement. Sections.pdf</v>
      </c>
      <c r="U360" t="s">
        <v>183</v>
      </c>
      <c r="V360" s="3">
        <v>1</v>
      </c>
      <c r="W360" s="3">
        <v>100</v>
      </c>
      <c r="X360" t="s">
        <v>279</v>
      </c>
      <c r="Y360" t="s">
        <v>280</v>
      </c>
      <c r="Z360" t="s">
        <v>358</v>
      </c>
      <c r="AA360" t="s">
        <v>434</v>
      </c>
      <c r="AB360" t="s">
        <v>299</v>
      </c>
      <c r="AC360" s="21" t="s">
        <v>2756</v>
      </c>
      <c r="AD360" t="s">
        <v>301</v>
      </c>
      <c r="AE360" t="s">
        <v>1110</v>
      </c>
      <c r="AF360" t="s">
        <v>1972</v>
      </c>
      <c r="AG360" t="s">
        <v>1973</v>
      </c>
      <c r="AH360" t="s">
        <v>309</v>
      </c>
      <c r="AI360" t="s">
        <v>331</v>
      </c>
      <c r="AJ360" t="str">
        <f>+_xlfn.TEXTJOIN("-",TRUE,X360:AI360)</f>
        <v>SFVA-1-00132-EL-S-03501-G0-D2-JVFCCSJ-SD-pdf-a</v>
      </c>
      <c r="AK360" s="22" t="s">
        <v>3118</v>
      </c>
      <c r="AL360" t="str">
        <f>+_xlfn.CONCAT(AJ360,"-",AK360)</f>
        <v>SFVA-1-00132-EL-S-03501-G0-D2-JVFCCSJ-SD-pdf-a-MEP. FA2. Busbars. General Arrangement. Sections 01.pdf</v>
      </c>
      <c r="AM360" t="s">
        <v>183</v>
      </c>
    </row>
    <row r="361" spans="1:39" x14ac:dyDescent="0.25">
      <c r="A361" t="s">
        <v>16</v>
      </c>
      <c r="B361" s="3"/>
      <c r="C361" s="3">
        <v>1</v>
      </c>
      <c r="D361" s="3">
        <v>100</v>
      </c>
      <c r="E361" s="3">
        <v>4</v>
      </c>
      <c r="F361" t="s">
        <v>279</v>
      </c>
      <c r="G361" t="s">
        <v>280</v>
      </c>
      <c r="H361" t="s">
        <v>358</v>
      </c>
      <c r="I361" t="s">
        <v>434</v>
      </c>
      <c r="J361" t="s">
        <v>299</v>
      </c>
      <c r="K361" t="s">
        <v>1214</v>
      </c>
      <c r="L361" t="s">
        <v>301</v>
      </c>
      <c r="M361" t="s">
        <v>1110</v>
      </c>
      <c r="N361" t="s">
        <v>287</v>
      </c>
      <c r="O361" t="s">
        <v>288</v>
      </c>
      <c r="P361" t="s">
        <v>309</v>
      </c>
      <c r="Q361" t="s">
        <v>331</v>
      </c>
      <c r="R361" t="str">
        <f t="shared" ref="R361:R369" si="200">+_xlfn.TEXTJOIN("-",TRUE,F361:Q361)</f>
        <v>SFVA-1-00132-EL-S-04352-G0-D2-IDOM-DD-pdf-a</v>
      </c>
      <c r="S361" t="s">
        <v>1360</v>
      </c>
      <c r="T361" t="str">
        <f t="shared" ref="T361:T369" si="201">+_xlfn.CONCAT(R361,"-",S361)</f>
        <v>SFVA-1-00132-EL-S-04352-G0-D2-IDOM-DD-pdf-a-MEP. (FA2). Busbars. General Arrangement. Sections.pdf</v>
      </c>
      <c r="U361" t="s">
        <v>183</v>
      </c>
      <c r="V361" s="3">
        <v>1</v>
      </c>
      <c r="W361" s="3">
        <v>100</v>
      </c>
      <c r="X361" t="s">
        <v>279</v>
      </c>
      <c r="Y361" t="s">
        <v>280</v>
      </c>
      <c r="Z361" t="s">
        <v>358</v>
      </c>
      <c r="AA361" t="s">
        <v>434</v>
      </c>
      <c r="AB361" t="s">
        <v>299</v>
      </c>
      <c r="AC361" s="21" t="s">
        <v>2757</v>
      </c>
      <c r="AD361" t="s">
        <v>301</v>
      </c>
      <c r="AE361" t="s">
        <v>1110</v>
      </c>
      <c r="AF361" t="s">
        <v>1972</v>
      </c>
      <c r="AG361" t="s">
        <v>1973</v>
      </c>
      <c r="AH361" t="s">
        <v>309</v>
      </c>
      <c r="AI361" t="s">
        <v>331</v>
      </c>
      <c r="AJ361" t="str">
        <f t="shared" ref="AJ361:AJ369" si="202">+_xlfn.TEXTJOIN("-",TRUE,X361:AI361)</f>
        <v>SFVA-1-00132-EL-S-03502-G0-D2-JVFCCSJ-SD-pdf-a</v>
      </c>
      <c r="AK361" s="22" t="s">
        <v>3119</v>
      </c>
      <c r="AL361" t="str">
        <f t="shared" ref="AL361:AL369" si="203">+_xlfn.CONCAT(AJ361,"-",AK361)</f>
        <v>SFVA-1-00132-EL-S-03502-G0-D2-JVFCCSJ-SD-pdf-a-MEP. FA2. Busbars. General Arrangement. Sections 02.pdf</v>
      </c>
      <c r="AM361" t="s">
        <v>183</v>
      </c>
    </row>
    <row r="362" spans="1:39" x14ac:dyDescent="0.25">
      <c r="A362" t="s">
        <v>16</v>
      </c>
      <c r="B362" s="3"/>
      <c r="C362" s="3">
        <v>1</v>
      </c>
      <c r="D362" s="3">
        <v>100</v>
      </c>
      <c r="E362" s="3">
        <v>4</v>
      </c>
      <c r="F362" t="s">
        <v>279</v>
      </c>
      <c r="G362" t="s">
        <v>280</v>
      </c>
      <c r="H362" t="s">
        <v>358</v>
      </c>
      <c r="I362" t="s">
        <v>434</v>
      </c>
      <c r="J362" t="s">
        <v>299</v>
      </c>
      <c r="K362" t="s">
        <v>1214</v>
      </c>
      <c r="L362" t="s">
        <v>301</v>
      </c>
      <c r="M362" t="s">
        <v>1110</v>
      </c>
      <c r="N362" t="s">
        <v>287</v>
      </c>
      <c r="O362" t="s">
        <v>288</v>
      </c>
      <c r="P362" t="s">
        <v>309</v>
      </c>
      <c r="Q362" t="s">
        <v>331</v>
      </c>
      <c r="R362" t="str">
        <f t="shared" si="200"/>
        <v>SFVA-1-00132-EL-S-04352-G0-D2-IDOM-DD-pdf-a</v>
      </c>
      <c r="S362" t="s">
        <v>1360</v>
      </c>
      <c r="T362" t="str">
        <f t="shared" si="201"/>
        <v>SFVA-1-00132-EL-S-04352-G0-D2-IDOM-DD-pdf-a-MEP. (FA2). Busbars. General Arrangement. Sections.pdf</v>
      </c>
      <c r="U362" t="s">
        <v>183</v>
      </c>
      <c r="V362" s="3">
        <v>1</v>
      </c>
      <c r="W362" s="3">
        <v>100</v>
      </c>
      <c r="X362" t="s">
        <v>279</v>
      </c>
      <c r="Y362" t="s">
        <v>280</v>
      </c>
      <c r="Z362" t="s">
        <v>358</v>
      </c>
      <c r="AA362" t="s">
        <v>434</v>
      </c>
      <c r="AB362" t="s">
        <v>299</v>
      </c>
      <c r="AC362" s="21" t="s">
        <v>2758</v>
      </c>
      <c r="AD362" t="s">
        <v>301</v>
      </c>
      <c r="AE362" t="s">
        <v>1110</v>
      </c>
      <c r="AF362" t="s">
        <v>1972</v>
      </c>
      <c r="AG362" t="s">
        <v>1973</v>
      </c>
      <c r="AH362" t="s">
        <v>309</v>
      </c>
      <c r="AI362" t="s">
        <v>331</v>
      </c>
      <c r="AJ362" t="str">
        <f t="shared" si="202"/>
        <v>SFVA-1-00132-EL-S-03503-G0-D2-JVFCCSJ-SD-pdf-a</v>
      </c>
      <c r="AK362" s="22" t="s">
        <v>3120</v>
      </c>
      <c r="AL362" t="str">
        <f t="shared" si="203"/>
        <v>SFVA-1-00132-EL-S-03503-G0-D2-JVFCCSJ-SD-pdf-a-MEP. FA2. Busbars. General Arrangement. Sections 03.pdf</v>
      </c>
      <c r="AM362" t="s">
        <v>183</v>
      </c>
    </row>
    <row r="363" spans="1:39" x14ac:dyDescent="0.25">
      <c r="A363" t="s">
        <v>16</v>
      </c>
      <c r="B363" s="3"/>
      <c r="C363" s="3">
        <v>1</v>
      </c>
      <c r="D363" s="3">
        <v>100</v>
      </c>
      <c r="E363" s="3">
        <v>4</v>
      </c>
      <c r="F363" t="s">
        <v>279</v>
      </c>
      <c r="G363" t="s">
        <v>280</v>
      </c>
      <c r="H363" t="s">
        <v>358</v>
      </c>
      <c r="I363" t="s">
        <v>434</v>
      </c>
      <c r="J363" t="s">
        <v>299</v>
      </c>
      <c r="K363" t="s">
        <v>1214</v>
      </c>
      <c r="L363" t="s">
        <v>301</v>
      </c>
      <c r="M363" t="s">
        <v>1110</v>
      </c>
      <c r="N363" t="s">
        <v>287</v>
      </c>
      <c r="O363" t="s">
        <v>288</v>
      </c>
      <c r="P363" t="s">
        <v>309</v>
      </c>
      <c r="Q363" t="s">
        <v>331</v>
      </c>
      <c r="R363" t="str">
        <f t="shared" si="200"/>
        <v>SFVA-1-00132-EL-S-04352-G0-D2-IDOM-DD-pdf-a</v>
      </c>
      <c r="S363" t="s">
        <v>1360</v>
      </c>
      <c r="T363" t="str">
        <f t="shared" si="201"/>
        <v>SFVA-1-00132-EL-S-04352-G0-D2-IDOM-DD-pdf-a-MEP. (FA2). Busbars. General Arrangement. Sections.pdf</v>
      </c>
      <c r="U363" t="s">
        <v>183</v>
      </c>
      <c r="V363" s="3">
        <v>1</v>
      </c>
      <c r="W363" s="3">
        <v>100</v>
      </c>
      <c r="X363" t="s">
        <v>279</v>
      </c>
      <c r="Y363" t="s">
        <v>280</v>
      </c>
      <c r="Z363" t="s">
        <v>358</v>
      </c>
      <c r="AA363" t="s">
        <v>434</v>
      </c>
      <c r="AB363" t="s">
        <v>299</v>
      </c>
      <c r="AC363" s="21" t="s">
        <v>2759</v>
      </c>
      <c r="AD363" t="s">
        <v>301</v>
      </c>
      <c r="AE363" t="s">
        <v>1110</v>
      </c>
      <c r="AF363" t="s">
        <v>1972</v>
      </c>
      <c r="AG363" t="s">
        <v>1973</v>
      </c>
      <c r="AH363" t="s">
        <v>309</v>
      </c>
      <c r="AI363" t="s">
        <v>331</v>
      </c>
      <c r="AJ363" t="str">
        <f t="shared" si="202"/>
        <v>SFVA-1-00132-EL-S-03504-G0-D2-JVFCCSJ-SD-pdf-a</v>
      </c>
      <c r="AK363" s="22" t="s">
        <v>3121</v>
      </c>
      <c r="AL363" t="str">
        <f t="shared" si="203"/>
        <v>SFVA-1-00132-EL-S-03504-G0-D2-JVFCCSJ-SD-pdf-a-MEP. FA2. Busbars. General Arrangement. Sections 04.pdf</v>
      </c>
      <c r="AM363" t="s">
        <v>183</v>
      </c>
    </row>
    <row r="364" spans="1:39" x14ac:dyDescent="0.25">
      <c r="A364" t="s">
        <v>16</v>
      </c>
      <c r="B364" s="3"/>
      <c r="C364" s="3">
        <v>1</v>
      </c>
      <c r="D364" s="3">
        <v>100</v>
      </c>
      <c r="E364" s="3">
        <v>4</v>
      </c>
      <c r="F364" t="s">
        <v>279</v>
      </c>
      <c r="G364" t="s">
        <v>280</v>
      </c>
      <c r="H364" t="s">
        <v>358</v>
      </c>
      <c r="I364" t="s">
        <v>434</v>
      </c>
      <c r="J364" t="s">
        <v>299</v>
      </c>
      <c r="K364" t="s">
        <v>1214</v>
      </c>
      <c r="L364" t="s">
        <v>301</v>
      </c>
      <c r="M364" t="s">
        <v>1110</v>
      </c>
      <c r="N364" t="s">
        <v>287</v>
      </c>
      <c r="O364" t="s">
        <v>288</v>
      </c>
      <c r="P364" t="s">
        <v>309</v>
      </c>
      <c r="Q364" t="s">
        <v>331</v>
      </c>
      <c r="R364" t="str">
        <f t="shared" si="200"/>
        <v>SFVA-1-00132-EL-S-04352-G0-D2-IDOM-DD-pdf-a</v>
      </c>
      <c r="S364" t="s">
        <v>1360</v>
      </c>
      <c r="T364" t="str">
        <f t="shared" si="201"/>
        <v>SFVA-1-00132-EL-S-04352-G0-D2-IDOM-DD-pdf-a-MEP. (FA2). Busbars. General Arrangement. Sections.pdf</v>
      </c>
      <c r="U364" t="s">
        <v>183</v>
      </c>
      <c r="V364" s="3">
        <v>1</v>
      </c>
      <c r="W364" s="3">
        <v>100</v>
      </c>
      <c r="X364" t="s">
        <v>279</v>
      </c>
      <c r="Y364" t="s">
        <v>280</v>
      </c>
      <c r="Z364" t="s">
        <v>358</v>
      </c>
      <c r="AA364" t="s">
        <v>434</v>
      </c>
      <c r="AB364" t="s">
        <v>299</v>
      </c>
      <c r="AC364" s="21" t="s">
        <v>3017</v>
      </c>
      <c r="AD364" t="s">
        <v>301</v>
      </c>
      <c r="AE364" t="s">
        <v>1110</v>
      </c>
      <c r="AF364" t="s">
        <v>1972</v>
      </c>
      <c r="AG364" t="s">
        <v>1973</v>
      </c>
      <c r="AH364" t="s">
        <v>309</v>
      </c>
      <c r="AI364" t="s">
        <v>331</v>
      </c>
      <c r="AJ364" t="str">
        <f t="shared" si="202"/>
        <v>SFVA-1-00132-EL-S-03505-G0-D2-JVFCCSJ-SD-pdf-a</v>
      </c>
      <c r="AK364" s="22" t="s">
        <v>3122</v>
      </c>
      <c r="AL364" t="str">
        <f t="shared" si="203"/>
        <v>SFVA-1-00132-EL-S-03505-G0-D2-JVFCCSJ-SD-pdf-a-MEP. FA2. Busbars. General Arrangement. Sections 05.pdf</v>
      </c>
      <c r="AM364" t="s">
        <v>183</v>
      </c>
    </row>
    <row r="365" spans="1:39" x14ac:dyDescent="0.25">
      <c r="A365" t="s">
        <v>16</v>
      </c>
      <c r="B365" s="3"/>
      <c r="C365" s="3">
        <v>1</v>
      </c>
      <c r="D365" s="3">
        <v>100</v>
      </c>
      <c r="E365" s="3">
        <v>4</v>
      </c>
      <c r="F365" t="s">
        <v>279</v>
      </c>
      <c r="G365" t="s">
        <v>280</v>
      </c>
      <c r="H365" t="s">
        <v>358</v>
      </c>
      <c r="I365" t="s">
        <v>434</v>
      </c>
      <c r="J365" t="s">
        <v>299</v>
      </c>
      <c r="K365" t="s">
        <v>1214</v>
      </c>
      <c r="L365" t="s">
        <v>301</v>
      </c>
      <c r="M365" t="s">
        <v>1110</v>
      </c>
      <c r="N365" t="s">
        <v>287</v>
      </c>
      <c r="O365" t="s">
        <v>288</v>
      </c>
      <c r="P365" t="s">
        <v>309</v>
      </c>
      <c r="Q365" t="s">
        <v>331</v>
      </c>
      <c r="R365" t="str">
        <f t="shared" si="200"/>
        <v>SFVA-1-00132-EL-S-04352-G0-D2-IDOM-DD-pdf-a</v>
      </c>
      <c r="S365" t="s">
        <v>1360</v>
      </c>
      <c r="T365" t="str">
        <f t="shared" si="201"/>
        <v>SFVA-1-00132-EL-S-04352-G0-D2-IDOM-DD-pdf-a-MEP. (FA2). Busbars. General Arrangement. Sections.pdf</v>
      </c>
      <c r="U365" t="s">
        <v>183</v>
      </c>
      <c r="V365" s="3">
        <v>1</v>
      </c>
      <c r="W365" s="3">
        <v>100</v>
      </c>
      <c r="X365" t="s">
        <v>279</v>
      </c>
      <c r="Y365" t="s">
        <v>280</v>
      </c>
      <c r="Z365" t="s">
        <v>358</v>
      </c>
      <c r="AA365" t="s">
        <v>434</v>
      </c>
      <c r="AB365" t="s">
        <v>299</v>
      </c>
      <c r="AC365" s="21" t="s">
        <v>3018</v>
      </c>
      <c r="AD365" t="s">
        <v>301</v>
      </c>
      <c r="AE365" t="s">
        <v>1110</v>
      </c>
      <c r="AF365" t="s">
        <v>1972</v>
      </c>
      <c r="AG365" t="s">
        <v>1973</v>
      </c>
      <c r="AH365" t="s">
        <v>309</v>
      </c>
      <c r="AI365" t="s">
        <v>331</v>
      </c>
      <c r="AJ365" t="str">
        <f t="shared" si="202"/>
        <v>SFVA-1-00132-EL-S-03506-G0-D2-JVFCCSJ-SD-pdf-a</v>
      </c>
      <c r="AK365" s="22" t="s">
        <v>3123</v>
      </c>
      <c r="AL365" t="str">
        <f t="shared" si="203"/>
        <v>SFVA-1-00132-EL-S-03506-G0-D2-JVFCCSJ-SD-pdf-a-MEP. FA2. Busbars. General Arrangement. Sections 06.pdf</v>
      </c>
      <c r="AM365" t="s">
        <v>183</v>
      </c>
    </row>
    <row r="366" spans="1:39" x14ac:dyDescent="0.25">
      <c r="A366" t="s">
        <v>16</v>
      </c>
      <c r="B366" s="3"/>
      <c r="C366" s="3">
        <v>1</v>
      </c>
      <c r="D366" s="3">
        <v>100</v>
      </c>
      <c r="E366" s="3">
        <v>4</v>
      </c>
      <c r="F366" t="s">
        <v>279</v>
      </c>
      <c r="G366" t="s">
        <v>280</v>
      </c>
      <c r="H366" t="s">
        <v>358</v>
      </c>
      <c r="I366" t="s">
        <v>434</v>
      </c>
      <c r="J366" t="s">
        <v>299</v>
      </c>
      <c r="K366" t="s">
        <v>1214</v>
      </c>
      <c r="L366" t="s">
        <v>301</v>
      </c>
      <c r="M366" t="s">
        <v>1110</v>
      </c>
      <c r="N366" t="s">
        <v>287</v>
      </c>
      <c r="O366" t="s">
        <v>288</v>
      </c>
      <c r="P366" t="s">
        <v>309</v>
      </c>
      <c r="Q366" t="s">
        <v>331</v>
      </c>
      <c r="R366" t="str">
        <f t="shared" si="200"/>
        <v>SFVA-1-00132-EL-S-04352-G0-D2-IDOM-DD-pdf-a</v>
      </c>
      <c r="S366" t="s">
        <v>1360</v>
      </c>
      <c r="T366" t="str">
        <f t="shared" si="201"/>
        <v>SFVA-1-00132-EL-S-04352-G0-D2-IDOM-DD-pdf-a-MEP. (FA2). Busbars. General Arrangement. Sections.pdf</v>
      </c>
      <c r="U366" t="s">
        <v>183</v>
      </c>
      <c r="V366" s="3">
        <v>1</v>
      </c>
      <c r="W366" s="3">
        <v>100</v>
      </c>
      <c r="X366" t="s">
        <v>279</v>
      </c>
      <c r="Y366" t="s">
        <v>280</v>
      </c>
      <c r="Z366" t="s">
        <v>358</v>
      </c>
      <c r="AA366" t="s">
        <v>434</v>
      </c>
      <c r="AB366" t="s">
        <v>299</v>
      </c>
      <c r="AC366" s="21" t="s">
        <v>3019</v>
      </c>
      <c r="AD366" t="s">
        <v>301</v>
      </c>
      <c r="AE366" t="s">
        <v>1110</v>
      </c>
      <c r="AF366" t="s">
        <v>1972</v>
      </c>
      <c r="AG366" t="s">
        <v>1973</v>
      </c>
      <c r="AH366" t="s">
        <v>309</v>
      </c>
      <c r="AI366" t="s">
        <v>331</v>
      </c>
      <c r="AJ366" t="str">
        <f t="shared" si="202"/>
        <v>SFVA-1-00132-EL-S-03507-G0-D2-JVFCCSJ-SD-pdf-a</v>
      </c>
      <c r="AK366" s="22" t="s">
        <v>3124</v>
      </c>
      <c r="AL366" t="str">
        <f t="shared" si="203"/>
        <v>SFVA-1-00132-EL-S-03507-G0-D2-JVFCCSJ-SD-pdf-a-MEP. FA2. Busbars. General Arrangement. Sections 07.pdf</v>
      </c>
      <c r="AM366" t="s">
        <v>183</v>
      </c>
    </row>
    <row r="367" spans="1:39" x14ac:dyDescent="0.25">
      <c r="A367" t="s">
        <v>16</v>
      </c>
      <c r="B367" s="3"/>
      <c r="C367" s="3">
        <v>1</v>
      </c>
      <c r="D367" s="3">
        <v>100</v>
      </c>
      <c r="E367" s="3">
        <v>4</v>
      </c>
      <c r="F367" t="s">
        <v>279</v>
      </c>
      <c r="G367" t="s">
        <v>280</v>
      </c>
      <c r="H367" t="s">
        <v>358</v>
      </c>
      <c r="I367" t="s">
        <v>434</v>
      </c>
      <c r="J367" t="s">
        <v>299</v>
      </c>
      <c r="K367" t="s">
        <v>1214</v>
      </c>
      <c r="L367" t="s">
        <v>301</v>
      </c>
      <c r="M367" t="s">
        <v>1110</v>
      </c>
      <c r="N367" t="s">
        <v>287</v>
      </c>
      <c r="O367" t="s">
        <v>288</v>
      </c>
      <c r="P367" t="s">
        <v>309</v>
      </c>
      <c r="Q367" t="s">
        <v>331</v>
      </c>
      <c r="R367" t="str">
        <f t="shared" si="200"/>
        <v>SFVA-1-00132-EL-S-04352-G0-D2-IDOM-DD-pdf-a</v>
      </c>
      <c r="S367" t="s">
        <v>1360</v>
      </c>
      <c r="T367" t="str">
        <f t="shared" si="201"/>
        <v>SFVA-1-00132-EL-S-04352-G0-D2-IDOM-DD-pdf-a-MEP. (FA2). Busbars. General Arrangement. Sections.pdf</v>
      </c>
      <c r="U367" t="s">
        <v>183</v>
      </c>
      <c r="V367" s="3">
        <v>1</v>
      </c>
      <c r="W367" s="3">
        <v>100</v>
      </c>
      <c r="X367" t="s">
        <v>279</v>
      </c>
      <c r="Y367" t="s">
        <v>280</v>
      </c>
      <c r="Z367" t="s">
        <v>358</v>
      </c>
      <c r="AA367" t="s">
        <v>434</v>
      </c>
      <c r="AB367" t="s">
        <v>299</v>
      </c>
      <c r="AC367" s="21" t="s">
        <v>3020</v>
      </c>
      <c r="AD367" t="s">
        <v>301</v>
      </c>
      <c r="AE367" t="s">
        <v>1110</v>
      </c>
      <c r="AF367" t="s">
        <v>1972</v>
      </c>
      <c r="AG367" t="s">
        <v>1973</v>
      </c>
      <c r="AH367" t="s">
        <v>309</v>
      </c>
      <c r="AI367" t="s">
        <v>331</v>
      </c>
      <c r="AJ367" t="str">
        <f t="shared" si="202"/>
        <v>SFVA-1-00132-EL-S-03508-G0-D2-JVFCCSJ-SD-pdf-a</v>
      </c>
      <c r="AK367" s="22" t="s">
        <v>3125</v>
      </c>
      <c r="AL367" t="str">
        <f t="shared" si="203"/>
        <v>SFVA-1-00132-EL-S-03508-G0-D2-JVFCCSJ-SD-pdf-a-MEP. FA2. Busbars. General Arrangement. Sections 08.pdf</v>
      </c>
      <c r="AM367" t="s">
        <v>183</v>
      </c>
    </row>
    <row r="368" spans="1:39" x14ac:dyDescent="0.25">
      <c r="A368" t="s">
        <v>16</v>
      </c>
      <c r="B368" s="3"/>
      <c r="C368" s="3">
        <v>1</v>
      </c>
      <c r="D368" s="3">
        <v>100</v>
      </c>
      <c r="E368" s="3">
        <v>4</v>
      </c>
      <c r="F368" t="s">
        <v>279</v>
      </c>
      <c r="G368" t="s">
        <v>280</v>
      </c>
      <c r="H368" t="s">
        <v>358</v>
      </c>
      <c r="I368" t="s">
        <v>434</v>
      </c>
      <c r="J368" t="s">
        <v>299</v>
      </c>
      <c r="K368" t="s">
        <v>1214</v>
      </c>
      <c r="L368" t="s">
        <v>301</v>
      </c>
      <c r="M368" t="s">
        <v>1110</v>
      </c>
      <c r="N368" t="s">
        <v>287</v>
      </c>
      <c r="O368" t="s">
        <v>288</v>
      </c>
      <c r="P368" t="s">
        <v>309</v>
      </c>
      <c r="Q368" t="s">
        <v>331</v>
      </c>
      <c r="R368" t="str">
        <f t="shared" si="200"/>
        <v>SFVA-1-00132-EL-S-04352-G0-D2-IDOM-DD-pdf-a</v>
      </c>
      <c r="S368" t="s">
        <v>1360</v>
      </c>
      <c r="T368" t="str">
        <f t="shared" si="201"/>
        <v>SFVA-1-00132-EL-S-04352-G0-D2-IDOM-DD-pdf-a-MEP. (FA2). Busbars. General Arrangement. Sections.pdf</v>
      </c>
      <c r="U368" t="s">
        <v>183</v>
      </c>
      <c r="V368" s="3">
        <v>1</v>
      </c>
      <c r="W368" s="3">
        <v>100</v>
      </c>
      <c r="X368" t="s">
        <v>279</v>
      </c>
      <c r="Y368" t="s">
        <v>280</v>
      </c>
      <c r="Z368" t="s">
        <v>358</v>
      </c>
      <c r="AA368" t="s">
        <v>434</v>
      </c>
      <c r="AB368" t="s">
        <v>299</v>
      </c>
      <c r="AC368" s="21" t="s">
        <v>3021</v>
      </c>
      <c r="AD368" t="s">
        <v>301</v>
      </c>
      <c r="AE368" t="s">
        <v>1110</v>
      </c>
      <c r="AF368" t="s">
        <v>1972</v>
      </c>
      <c r="AG368" t="s">
        <v>1973</v>
      </c>
      <c r="AH368" t="s">
        <v>309</v>
      </c>
      <c r="AI368" t="s">
        <v>331</v>
      </c>
      <c r="AJ368" t="str">
        <f t="shared" si="202"/>
        <v>SFVA-1-00132-EL-S-03509-G0-D2-JVFCCSJ-SD-pdf-a</v>
      </c>
      <c r="AK368" s="22" t="s">
        <v>3126</v>
      </c>
      <c r="AL368" t="str">
        <f t="shared" si="203"/>
        <v>SFVA-1-00132-EL-S-03509-G0-D2-JVFCCSJ-SD-pdf-a-MEP. FA2. Busbars. General Arrangement. Sections 09.pdf</v>
      </c>
      <c r="AM368" t="s">
        <v>183</v>
      </c>
    </row>
    <row r="369" spans="1:39" x14ac:dyDescent="0.25">
      <c r="A369" t="s">
        <v>16</v>
      </c>
      <c r="B369" s="3"/>
      <c r="C369" s="3">
        <v>1</v>
      </c>
      <c r="D369" s="3">
        <v>100</v>
      </c>
      <c r="E369" s="3">
        <v>4</v>
      </c>
      <c r="F369" t="s">
        <v>279</v>
      </c>
      <c r="G369" t="s">
        <v>280</v>
      </c>
      <c r="H369" t="s">
        <v>358</v>
      </c>
      <c r="I369" t="s">
        <v>434</v>
      </c>
      <c r="J369" t="s">
        <v>299</v>
      </c>
      <c r="K369" t="s">
        <v>1214</v>
      </c>
      <c r="L369" t="s">
        <v>301</v>
      </c>
      <c r="M369" t="s">
        <v>1110</v>
      </c>
      <c r="N369" t="s">
        <v>287</v>
      </c>
      <c r="O369" t="s">
        <v>288</v>
      </c>
      <c r="P369" t="s">
        <v>309</v>
      </c>
      <c r="Q369" t="s">
        <v>331</v>
      </c>
      <c r="R369" t="str">
        <f t="shared" si="200"/>
        <v>SFVA-1-00132-EL-S-04352-G0-D2-IDOM-DD-pdf-a</v>
      </c>
      <c r="S369" t="s">
        <v>1360</v>
      </c>
      <c r="T369" t="str">
        <f t="shared" si="201"/>
        <v>SFVA-1-00132-EL-S-04352-G0-D2-IDOM-DD-pdf-a-MEP. (FA2). Busbars. General Arrangement. Sections.pdf</v>
      </c>
      <c r="U369" t="s">
        <v>183</v>
      </c>
      <c r="V369" s="3">
        <v>1</v>
      </c>
      <c r="W369" s="3">
        <v>100</v>
      </c>
      <c r="X369" t="s">
        <v>279</v>
      </c>
      <c r="Y369" t="s">
        <v>280</v>
      </c>
      <c r="Z369" t="s">
        <v>358</v>
      </c>
      <c r="AA369" t="s">
        <v>434</v>
      </c>
      <c r="AB369" t="s">
        <v>299</v>
      </c>
      <c r="AC369" s="21" t="s">
        <v>3022</v>
      </c>
      <c r="AD369" t="s">
        <v>301</v>
      </c>
      <c r="AE369" t="s">
        <v>1110</v>
      </c>
      <c r="AF369" t="s">
        <v>1972</v>
      </c>
      <c r="AG369" t="s">
        <v>1973</v>
      </c>
      <c r="AH369" t="s">
        <v>309</v>
      </c>
      <c r="AI369" t="s">
        <v>331</v>
      </c>
      <c r="AJ369" t="str">
        <f t="shared" si="202"/>
        <v>SFVA-1-00132-EL-S-03510-G0-D2-JVFCCSJ-SD-pdf-a</v>
      </c>
      <c r="AK369" s="22" t="s">
        <v>3127</v>
      </c>
      <c r="AL369" t="str">
        <f t="shared" si="203"/>
        <v>SFVA-1-00132-EL-S-03510-G0-D2-JVFCCSJ-SD-pdf-a-MEP. FA2. Busbars. General Arrangement. Sections 10.pdf</v>
      </c>
      <c r="AM369" t="s">
        <v>183</v>
      </c>
    </row>
    <row r="370" spans="1:39" x14ac:dyDescent="0.25">
      <c r="A370" t="s">
        <v>16</v>
      </c>
      <c r="B370" s="3"/>
      <c r="C370" s="3">
        <v>4</v>
      </c>
      <c r="D370" s="3" t="s">
        <v>128</v>
      </c>
      <c r="E370" s="3">
        <v>16</v>
      </c>
      <c r="F370" t="s">
        <v>279</v>
      </c>
      <c r="G370" t="s">
        <v>280</v>
      </c>
      <c r="H370" t="s">
        <v>281</v>
      </c>
      <c r="I370" t="s">
        <v>434</v>
      </c>
      <c r="J370" t="s">
        <v>283</v>
      </c>
      <c r="K370" t="s">
        <v>1215</v>
      </c>
      <c r="L370" t="s">
        <v>285</v>
      </c>
      <c r="M370" t="s">
        <v>445</v>
      </c>
      <c r="N370" t="s">
        <v>287</v>
      </c>
      <c r="O370" t="s">
        <v>288</v>
      </c>
      <c r="P370" t="s">
        <v>309</v>
      </c>
      <c r="Q370" t="s">
        <v>331</v>
      </c>
      <c r="R370" t="str">
        <f t="shared" ref="R370:R417" si="204">+_xlfn.TEXTJOIN("-",TRUE,F370:Q370)</f>
        <v>SFVA-1-00251-EL-F-02185-EG-A3-IDOM-DD-pdf-a</v>
      </c>
      <c r="S370" t="s">
        <v>1361</v>
      </c>
      <c r="T370" t="str">
        <f t="shared" ref="T370:T417" si="205">+_xlfn.CONCAT(R370,"-",S370)</f>
        <v>SFVA-1-00251-EL-F-02185-EG-A3-IDOM-DD-pdf-a-MEP. EC Building. Electrical rooms. General Arrangement Ground Floor.pdf</v>
      </c>
      <c r="U370" t="s">
        <v>185</v>
      </c>
      <c r="V370" s="3">
        <v>4</v>
      </c>
      <c r="W370" s="3" t="s">
        <v>128</v>
      </c>
      <c r="X370" t="s">
        <v>279</v>
      </c>
      <c r="Y370" t="s">
        <v>280</v>
      </c>
      <c r="Z370" t="s">
        <v>281</v>
      </c>
      <c r="AA370" t="s">
        <v>434</v>
      </c>
      <c r="AB370" t="s">
        <v>283</v>
      </c>
      <c r="AC370" t="s">
        <v>1215</v>
      </c>
      <c r="AD370" t="s">
        <v>285</v>
      </c>
      <c r="AE370" t="s">
        <v>445</v>
      </c>
      <c r="AF370" t="s">
        <v>1972</v>
      </c>
      <c r="AG370" t="s">
        <v>1973</v>
      </c>
      <c r="AH370" t="s">
        <v>309</v>
      </c>
      <c r="AI370" t="s">
        <v>331</v>
      </c>
      <c r="AJ370" t="str">
        <f t="shared" ref="AJ370:AJ417" si="206">+_xlfn.TEXTJOIN("-",TRUE,X370:AI370)</f>
        <v>SFVA-1-00251-EL-F-02185-EG-A3-JVFCCSJ-SD-pdf-a</v>
      </c>
      <c r="AK370" t="s">
        <v>1361</v>
      </c>
      <c r="AL370" t="str">
        <f t="shared" ref="AL370:AL417" si="207">+_xlfn.CONCAT(AJ370,"-",AK370)</f>
        <v>SFVA-1-00251-EL-F-02185-EG-A3-JVFCCSJ-SD-pdf-a-MEP. EC Building. Electrical rooms. General Arrangement Ground Floor.pdf</v>
      </c>
      <c r="AM370" t="s">
        <v>185</v>
      </c>
    </row>
    <row r="371" spans="1:39" x14ac:dyDescent="0.25">
      <c r="A371" t="s">
        <v>16</v>
      </c>
      <c r="B371" s="3"/>
      <c r="C371" s="3">
        <v>1</v>
      </c>
      <c r="D371" s="3">
        <v>200</v>
      </c>
      <c r="E371" s="3">
        <v>4</v>
      </c>
      <c r="F371" t="s">
        <v>279</v>
      </c>
      <c r="G371" t="s">
        <v>280</v>
      </c>
      <c r="H371" t="s">
        <v>281</v>
      </c>
      <c r="I371" t="s">
        <v>434</v>
      </c>
      <c r="J371" t="s">
        <v>283</v>
      </c>
      <c r="K371" t="s">
        <v>1216</v>
      </c>
      <c r="L371" t="s">
        <v>407</v>
      </c>
      <c r="M371" t="s">
        <v>1110</v>
      </c>
      <c r="N371" t="s">
        <v>287</v>
      </c>
      <c r="O371" t="s">
        <v>288</v>
      </c>
      <c r="P371" t="s">
        <v>309</v>
      </c>
      <c r="Q371" t="s">
        <v>331</v>
      </c>
      <c r="R371" t="str">
        <f t="shared" si="204"/>
        <v>SFVA-1-00251-EL-F-02203-U1-D2-IDOM-DD-pdf-a</v>
      </c>
      <c r="S371" t="s">
        <v>1362</v>
      </c>
      <c r="T371" t="str">
        <f t="shared" si="205"/>
        <v>SFVA-1-00251-EL-F-02203-U1-D2-IDOM-DD-pdf-a-MEP. (EC). Lighting. Luminaries. Basement -3.75.pdf</v>
      </c>
      <c r="U371" t="s">
        <v>186</v>
      </c>
      <c r="V371" s="3">
        <v>1</v>
      </c>
      <c r="W371" s="3">
        <v>200</v>
      </c>
      <c r="X371" t="s">
        <v>279</v>
      </c>
      <c r="Y371" t="s">
        <v>280</v>
      </c>
      <c r="Z371" t="s">
        <v>281</v>
      </c>
      <c r="AA371" t="s">
        <v>434</v>
      </c>
      <c r="AB371" t="s">
        <v>283</v>
      </c>
      <c r="AC371" t="s">
        <v>1216</v>
      </c>
      <c r="AD371" t="s">
        <v>407</v>
      </c>
      <c r="AE371" t="s">
        <v>1110</v>
      </c>
      <c r="AF371" t="s">
        <v>1972</v>
      </c>
      <c r="AG371" t="s">
        <v>1973</v>
      </c>
      <c r="AH371" t="s">
        <v>309</v>
      </c>
      <c r="AI371" t="s">
        <v>331</v>
      </c>
      <c r="AJ371" t="str">
        <f t="shared" si="206"/>
        <v>SFVA-1-00251-EL-F-02203-U1-D2-JVFCCSJ-SD-pdf-a</v>
      </c>
      <c r="AK371" t="s">
        <v>1362</v>
      </c>
      <c r="AL371" t="str">
        <f t="shared" si="207"/>
        <v>SFVA-1-00251-EL-F-02203-U1-D2-JVFCCSJ-SD-pdf-a-MEP. (EC). Lighting. Luminaries. Basement -3.75.pdf</v>
      </c>
      <c r="AM371" t="s">
        <v>186</v>
      </c>
    </row>
    <row r="372" spans="1:39" x14ac:dyDescent="0.25">
      <c r="A372" t="s">
        <v>16</v>
      </c>
      <c r="B372" s="3"/>
      <c r="C372" s="3">
        <v>1</v>
      </c>
      <c r="D372" s="3">
        <v>200</v>
      </c>
      <c r="E372" s="3">
        <v>4</v>
      </c>
      <c r="F372" t="s">
        <v>279</v>
      </c>
      <c r="G372" t="s">
        <v>280</v>
      </c>
      <c r="H372" t="s">
        <v>281</v>
      </c>
      <c r="I372" t="s">
        <v>434</v>
      </c>
      <c r="J372" t="s">
        <v>283</v>
      </c>
      <c r="K372" t="s">
        <v>1217</v>
      </c>
      <c r="L372" t="s">
        <v>285</v>
      </c>
      <c r="M372" t="s">
        <v>1110</v>
      </c>
      <c r="N372" t="s">
        <v>287</v>
      </c>
      <c r="O372" t="s">
        <v>288</v>
      </c>
      <c r="P372" t="s">
        <v>309</v>
      </c>
      <c r="Q372" t="s">
        <v>331</v>
      </c>
      <c r="R372" t="str">
        <f t="shared" si="204"/>
        <v>SFVA-1-00251-EL-F-02204-EG-D2-IDOM-DD-pdf-a</v>
      </c>
      <c r="S372" t="s">
        <v>1363</v>
      </c>
      <c r="T372" t="str">
        <f t="shared" si="205"/>
        <v>SFVA-1-00251-EL-F-02204-EG-D2-IDOM-DD-pdf-a-MEP. (EC). Lighting. Luminaries. Ground Floor +0.00.pdf</v>
      </c>
      <c r="U372" t="s">
        <v>186</v>
      </c>
      <c r="V372" s="3">
        <v>1</v>
      </c>
      <c r="W372" s="3">
        <v>200</v>
      </c>
      <c r="X372" t="s">
        <v>279</v>
      </c>
      <c r="Y372" t="s">
        <v>280</v>
      </c>
      <c r="Z372" t="s">
        <v>281</v>
      </c>
      <c r="AA372" t="s">
        <v>434</v>
      </c>
      <c r="AB372" t="s">
        <v>283</v>
      </c>
      <c r="AC372" t="s">
        <v>1217</v>
      </c>
      <c r="AD372" t="s">
        <v>285</v>
      </c>
      <c r="AE372" t="s">
        <v>1110</v>
      </c>
      <c r="AF372" t="s">
        <v>1972</v>
      </c>
      <c r="AG372" t="s">
        <v>1973</v>
      </c>
      <c r="AH372" t="s">
        <v>309</v>
      </c>
      <c r="AI372" t="s">
        <v>331</v>
      </c>
      <c r="AJ372" t="str">
        <f t="shared" si="206"/>
        <v>SFVA-1-00251-EL-F-02204-EG-D2-JVFCCSJ-SD-pdf-a</v>
      </c>
      <c r="AL372" t="str">
        <f t="shared" si="207"/>
        <v>SFVA-1-00251-EL-F-02204-EG-D2-JVFCCSJ-SD-pdf-a-</v>
      </c>
      <c r="AM372" t="s">
        <v>186</v>
      </c>
    </row>
    <row r="373" spans="1:39" x14ac:dyDescent="0.25">
      <c r="A373" t="s">
        <v>16</v>
      </c>
      <c r="B373" s="3"/>
      <c r="C373" s="3">
        <v>1</v>
      </c>
      <c r="D373" s="3">
        <v>200</v>
      </c>
      <c r="E373" s="3">
        <v>4</v>
      </c>
      <c r="F373" t="s">
        <v>279</v>
      </c>
      <c r="G373" t="s">
        <v>280</v>
      </c>
      <c r="H373" t="s">
        <v>281</v>
      </c>
      <c r="I373" t="s">
        <v>434</v>
      </c>
      <c r="J373" t="s">
        <v>283</v>
      </c>
      <c r="K373" t="s">
        <v>1218</v>
      </c>
      <c r="L373" t="s">
        <v>292</v>
      </c>
      <c r="M373" t="s">
        <v>1110</v>
      </c>
      <c r="N373" t="s">
        <v>287</v>
      </c>
      <c r="O373" t="s">
        <v>288</v>
      </c>
      <c r="P373" t="s">
        <v>309</v>
      </c>
      <c r="Q373" t="s">
        <v>331</v>
      </c>
      <c r="R373" t="str">
        <f t="shared" si="204"/>
        <v>SFVA-1-00251-EL-F-02205-E1-D2-IDOM-DD-pdf-a</v>
      </c>
      <c r="S373" t="s">
        <v>1364</v>
      </c>
      <c r="T373" t="str">
        <f t="shared" si="205"/>
        <v>SFVA-1-00251-EL-F-02205-E1-D2-IDOM-DD-pdf-a-MEP. (EC). Lighting. Luminaries. Level +5.21.pdf</v>
      </c>
      <c r="U373" t="s">
        <v>186</v>
      </c>
      <c r="V373" s="3">
        <v>1</v>
      </c>
      <c r="W373" s="3">
        <v>200</v>
      </c>
      <c r="X373" t="s">
        <v>279</v>
      </c>
      <c r="Y373" t="s">
        <v>280</v>
      </c>
      <c r="Z373" t="s">
        <v>281</v>
      </c>
      <c r="AA373" t="s">
        <v>434</v>
      </c>
      <c r="AB373" t="s">
        <v>283</v>
      </c>
      <c r="AC373" t="s">
        <v>1218</v>
      </c>
      <c r="AD373" t="s">
        <v>292</v>
      </c>
      <c r="AE373" t="s">
        <v>1110</v>
      </c>
      <c r="AF373" t="s">
        <v>1972</v>
      </c>
      <c r="AG373" t="s">
        <v>1973</v>
      </c>
      <c r="AH373" t="s">
        <v>309</v>
      </c>
      <c r="AI373" t="s">
        <v>331</v>
      </c>
      <c r="AJ373" t="str">
        <f t="shared" si="206"/>
        <v>SFVA-1-00251-EL-F-02205-E1-D2-JVFCCSJ-SD-pdf-a</v>
      </c>
      <c r="AK373" t="s">
        <v>1364</v>
      </c>
      <c r="AL373" t="str">
        <f t="shared" si="207"/>
        <v>SFVA-1-00251-EL-F-02205-E1-D2-JVFCCSJ-SD-pdf-a-MEP. (EC). Lighting. Luminaries. Level +5.21.pdf</v>
      </c>
      <c r="AM373" t="s">
        <v>186</v>
      </c>
    </row>
    <row r="374" spans="1:39" x14ac:dyDescent="0.25">
      <c r="A374" t="s">
        <v>16</v>
      </c>
      <c r="B374" s="3"/>
      <c r="C374" s="3">
        <v>1</v>
      </c>
      <c r="D374" s="3">
        <v>200</v>
      </c>
      <c r="E374" s="3">
        <v>4</v>
      </c>
      <c r="F374" t="s">
        <v>279</v>
      </c>
      <c r="G374" t="s">
        <v>280</v>
      </c>
      <c r="H374" t="s">
        <v>281</v>
      </c>
      <c r="I374" t="s">
        <v>434</v>
      </c>
      <c r="J374" t="s">
        <v>283</v>
      </c>
      <c r="K374" t="s">
        <v>1219</v>
      </c>
      <c r="L374" t="s">
        <v>407</v>
      </c>
      <c r="M374" t="s">
        <v>1110</v>
      </c>
      <c r="N374" t="s">
        <v>287</v>
      </c>
      <c r="O374" t="s">
        <v>288</v>
      </c>
      <c r="P374" t="s">
        <v>309</v>
      </c>
      <c r="Q374" t="s">
        <v>331</v>
      </c>
      <c r="R374" t="str">
        <f t="shared" si="204"/>
        <v>SFVA-1-00251-EL-F-02222-U1-D2-IDOM-DD-pdf-a</v>
      </c>
      <c r="S374" t="s">
        <v>1365</v>
      </c>
      <c r="T374" t="str">
        <f t="shared" si="205"/>
        <v>SFVA-1-00251-EL-F-02222-U1-D2-IDOM-DD-pdf-a-MEP. (EC). Lighting. Small power. Basement -3.75.pdf</v>
      </c>
      <c r="U374" t="s">
        <v>186</v>
      </c>
      <c r="V374" s="3">
        <v>1</v>
      </c>
      <c r="W374" s="3">
        <v>200</v>
      </c>
      <c r="X374" t="s">
        <v>279</v>
      </c>
      <c r="Y374" t="s">
        <v>280</v>
      </c>
      <c r="Z374" t="s">
        <v>281</v>
      </c>
      <c r="AA374" t="s">
        <v>434</v>
      </c>
      <c r="AB374" t="s">
        <v>283</v>
      </c>
      <c r="AC374" t="s">
        <v>1219</v>
      </c>
      <c r="AD374" t="s">
        <v>407</v>
      </c>
      <c r="AE374" t="s">
        <v>1110</v>
      </c>
      <c r="AF374" t="s">
        <v>1972</v>
      </c>
      <c r="AG374" t="s">
        <v>1973</v>
      </c>
      <c r="AH374" t="s">
        <v>309</v>
      </c>
      <c r="AI374" t="s">
        <v>331</v>
      </c>
      <c r="AJ374" t="str">
        <f t="shared" si="206"/>
        <v>SFVA-1-00251-EL-F-02222-U1-D2-JVFCCSJ-SD-pdf-a</v>
      </c>
      <c r="AK374" t="s">
        <v>1365</v>
      </c>
      <c r="AL374" t="str">
        <f t="shared" si="207"/>
        <v>SFVA-1-00251-EL-F-02222-U1-D2-JVFCCSJ-SD-pdf-a-MEP. (EC). Lighting. Small power. Basement -3.75.pdf</v>
      </c>
      <c r="AM374" t="s">
        <v>186</v>
      </c>
    </row>
    <row r="375" spans="1:39" x14ac:dyDescent="0.25">
      <c r="A375" t="s">
        <v>16</v>
      </c>
      <c r="B375" s="3"/>
      <c r="C375" s="3">
        <v>5</v>
      </c>
      <c r="D375" s="3">
        <v>200</v>
      </c>
      <c r="E375" s="3">
        <v>20</v>
      </c>
      <c r="F375" t="s">
        <v>279</v>
      </c>
      <c r="G375" t="s">
        <v>280</v>
      </c>
      <c r="H375" t="s">
        <v>281</v>
      </c>
      <c r="I375" t="s">
        <v>434</v>
      </c>
      <c r="J375" t="s">
        <v>283</v>
      </c>
      <c r="K375" t="s">
        <v>1220</v>
      </c>
      <c r="L375" t="s">
        <v>285</v>
      </c>
      <c r="M375" t="s">
        <v>1110</v>
      </c>
      <c r="N375" t="s">
        <v>287</v>
      </c>
      <c r="O375" t="s">
        <v>288</v>
      </c>
      <c r="P375" t="s">
        <v>309</v>
      </c>
      <c r="Q375" t="s">
        <v>331</v>
      </c>
      <c r="R375" t="str">
        <f t="shared" si="204"/>
        <v>SFVA-1-00251-EL-F-02223-EG-D2-IDOM-DD-pdf-a</v>
      </c>
      <c r="S375" t="s">
        <v>1366</v>
      </c>
      <c r="T375" t="str">
        <f t="shared" si="205"/>
        <v>SFVA-1-00251-EL-F-02223-EG-D2-IDOM-DD-pdf-a-MEP. (EC). Lighting.Small power. Ground Floor. +0.00.pdf</v>
      </c>
      <c r="U375" t="s">
        <v>186</v>
      </c>
      <c r="V375" s="3">
        <v>5</v>
      </c>
      <c r="W375" s="3">
        <v>200</v>
      </c>
      <c r="X375" t="s">
        <v>279</v>
      </c>
      <c r="Y375" t="s">
        <v>280</v>
      </c>
      <c r="Z375" t="s">
        <v>281</v>
      </c>
      <c r="AA375" t="s">
        <v>434</v>
      </c>
      <c r="AB375" t="s">
        <v>283</v>
      </c>
      <c r="AC375" t="s">
        <v>1220</v>
      </c>
      <c r="AD375" t="s">
        <v>285</v>
      </c>
      <c r="AE375" t="s">
        <v>1110</v>
      </c>
      <c r="AF375" t="s">
        <v>1972</v>
      </c>
      <c r="AG375" t="s">
        <v>1973</v>
      </c>
      <c r="AH375" t="s">
        <v>309</v>
      </c>
      <c r="AI375" t="s">
        <v>331</v>
      </c>
      <c r="AJ375" t="str">
        <f t="shared" si="206"/>
        <v>SFVA-1-00251-EL-F-02223-EG-D2-JVFCCSJ-SD-pdf-a</v>
      </c>
      <c r="AK375" t="s">
        <v>1366</v>
      </c>
      <c r="AL375" t="str">
        <f t="shared" si="207"/>
        <v>SFVA-1-00251-EL-F-02223-EG-D2-JVFCCSJ-SD-pdf-a-MEP. (EC). Lighting.Small power. Ground Floor. +0.00.pdf</v>
      </c>
      <c r="AM375" t="s">
        <v>186</v>
      </c>
    </row>
    <row r="376" spans="1:39" x14ac:dyDescent="0.25">
      <c r="A376" t="s">
        <v>16</v>
      </c>
      <c r="B376" s="3"/>
      <c r="C376" s="3">
        <v>5</v>
      </c>
      <c r="D376" s="3">
        <v>100</v>
      </c>
      <c r="E376" s="3">
        <v>20</v>
      </c>
      <c r="F376" t="s">
        <v>279</v>
      </c>
      <c r="G376" t="s">
        <v>280</v>
      </c>
      <c r="H376" t="s">
        <v>281</v>
      </c>
      <c r="I376" t="s">
        <v>434</v>
      </c>
      <c r="J376" t="s">
        <v>283</v>
      </c>
      <c r="K376" t="s">
        <v>1221</v>
      </c>
      <c r="L376" t="s">
        <v>292</v>
      </c>
      <c r="M376" t="s">
        <v>1110</v>
      </c>
      <c r="N376" t="s">
        <v>287</v>
      </c>
      <c r="O376" t="s">
        <v>288</v>
      </c>
      <c r="P376" t="s">
        <v>309</v>
      </c>
      <c r="Q376" t="s">
        <v>331</v>
      </c>
      <c r="R376" t="str">
        <f t="shared" si="204"/>
        <v>SFVA-1-00251-EL-F-02224-E1-D2-IDOM-DD-pdf-a</v>
      </c>
      <c r="S376" t="s">
        <v>1367</v>
      </c>
      <c r="T376" t="str">
        <f t="shared" si="205"/>
        <v>SFVA-1-00251-EL-F-02224-E1-D2-IDOM-DD-pdf-a-MEP. (EC). Lighting. Small power.Level +5,21.pdf</v>
      </c>
      <c r="U376" t="s">
        <v>186</v>
      </c>
      <c r="V376" s="3">
        <v>5</v>
      </c>
      <c r="W376" s="3">
        <v>100</v>
      </c>
      <c r="X376" t="s">
        <v>279</v>
      </c>
      <c r="Y376" t="s">
        <v>280</v>
      </c>
      <c r="Z376" t="s">
        <v>281</v>
      </c>
      <c r="AA376" t="s">
        <v>434</v>
      </c>
      <c r="AB376" t="s">
        <v>283</v>
      </c>
      <c r="AC376" t="s">
        <v>1221</v>
      </c>
      <c r="AD376" t="s">
        <v>292</v>
      </c>
      <c r="AE376" t="s">
        <v>1110</v>
      </c>
      <c r="AF376" t="s">
        <v>1972</v>
      </c>
      <c r="AG376" t="s">
        <v>1973</v>
      </c>
      <c r="AH376" t="s">
        <v>309</v>
      </c>
      <c r="AI376" t="s">
        <v>331</v>
      </c>
      <c r="AJ376" t="str">
        <f t="shared" si="206"/>
        <v>SFVA-1-00251-EL-F-02224-E1-D2-JVFCCSJ-SD-pdf-a</v>
      </c>
      <c r="AK376" t="s">
        <v>1367</v>
      </c>
      <c r="AL376" t="str">
        <f t="shared" si="207"/>
        <v>SFVA-1-00251-EL-F-02224-E1-D2-JVFCCSJ-SD-pdf-a-MEP. (EC). Lighting. Small power.Level +5,21.pdf</v>
      </c>
      <c r="AM376" t="s">
        <v>186</v>
      </c>
    </row>
    <row r="377" spans="1:39" x14ac:dyDescent="0.25">
      <c r="A377" t="s">
        <v>16</v>
      </c>
      <c r="B377" s="3"/>
      <c r="C377" s="3">
        <v>5</v>
      </c>
      <c r="D377" s="3">
        <v>100</v>
      </c>
      <c r="E377" s="3">
        <v>20</v>
      </c>
      <c r="F377" t="s">
        <v>279</v>
      </c>
      <c r="G377" t="s">
        <v>280</v>
      </c>
      <c r="H377" t="s">
        <v>281</v>
      </c>
      <c r="I377" t="s">
        <v>434</v>
      </c>
      <c r="J377" t="s">
        <v>283</v>
      </c>
      <c r="K377" t="s">
        <v>1222</v>
      </c>
      <c r="L377" t="s">
        <v>407</v>
      </c>
      <c r="M377" t="s">
        <v>1110</v>
      </c>
      <c r="N377" t="s">
        <v>287</v>
      </c>
      <c r="O377" t="s">
        <v>288</v>
      </c>
      <c r="P377" t="s">
        <v>309</v>
      </c>
      <c r="Q377" t="s">
        <v>280</v>
      </c>
      <c r="R377" t="str">
        <f t="shared" si="204"/>
        <v>SFVA-1-00251-EL-F-02245-U1-D2-IDOM-DD-pdf-1</v>
      </c>
      <c r="S377" t="s">
        <v>1368</v>
      </c>
      <c r="T377" t="str">
        <f t="shared" si="205"/>
        <v>SFVA-1-00251-EL-F-02245-U1-D2-IDOM-DD-pdf-1-MEP. (EC). Cable trays. General Arrangement. Basement -3.25.pdf</v>
      </c>
      <c r="U377" t="s">
        <v>187</v>
      </c>
      <c r="V377" s="3">
        <v>5</v>
      </c>
      <c r="W377" s="3">
        <v>100</v>
      </c>
      <c r="X377" t="s">
        <v>279</v>
      </c>
      <c r="Y377" t="s">
        <v>280</v>
      </c>
      <c r="Z377" t="s">
        <v>281</v>
      </c>
      <c r="AA377" t="s">
        <v>434</v>
      </c>
      <c r="AB377" t="s">
        <v>283</v>
      </c>
      <c r="AC377" t="s">
        <v>1222</v>
      </c>
      <c r="AD377" t="s">
        <v>407</v>
      </c>
      <c r="AE377" t="s">
        <v>1110</v>
      </c>
      <c r="AF377" t="s">
        <v>1972</v>
      </c>
      <c r="AG377" t="s">
        <v>1973</v>
      </c>
      <c r="AH377" t="s">
        <v>309</v>
      </c>
      <c r="AI377" t="s">
        <v>280</v>
      </c>
      <c r="AJ377" t="str">
        <f t="shared" si="206"/>
        <v>SFVA-1-00251-EL-F-02245-U1-D2-JVFCCSJ-SD-pdf-1</v>
      </c>
      <c r="AK377" t="s">
        <v>1368</v>
      </c>
      <c r="AL377" t="str">
        <f t="shared" si="207"/>
        <v>SFVA-1-00251-EL-F-02245-U1-D2-JVFCCSJ-SD-pdf-1-MEP. (EC). Cable trays. General Arrangement. Basement -3.25.pdf</v>
      </c>
      <c r="AM377" t="s">
        <v>187</v>
      </c>
    </row>
    <row r="378" spans="1:39" x14ac:dyDescent="0.25">
      <c r="A378" t="s">
        <v>16</v>
      </c>
      <c r="B378" s="3"/>
      <c r="C378" s="3">
        <v>1</v>
      </c>
      <c r="D378" s="3" t="s">
        <v>129</v>
      </c>
      <c r="E378" s="3">
        <v>2</v>
      </c>
      <c r="F378" t="s">
        <v>279</v>
      </c>
      <c r="G378" t="s">
        <v>280</v>
      </c>
      <c r="H378" t="s">
        <v>281</v>
      </c>
      <c r="I378" t="s">
        <v>434</v>
      </c>
      <c r="J378" t="s">
        <v>283</v>
      </c>
      <c r="K378" t="s">
        <v>1223</v>
      </c>
      <c r="L378" t="s">
        <v>285</v>
      </c>
      <c r="M378" t="s">
        <v>1110</v>
      </c>
      <c r="N378" t="s">
        <v>287</v>
      </c>
      <c r="O378" t="s">
        <v>288</v>
      </c>
      <c r="P378" t="s">
        <v>309</v>
      </c>
      <c r="Q378" t="s">
        <v>331</v>
      </c>
      <c r="R378" t="str">
        <f t="shared" si="204"/>
        <v>SFVA-1-00251-EL-F-02246-EG-D2-IDOM-DD-pdf-a</v>
      </c>
      <c r="S378" t="s">
        <v>1369</v>
      </c>
      <c r="T378" t="str">
        <f t="shared" si="205"/>
        <v>SFVA-1-00251-EL-F-02246-EG-D2-IDOM-DD-pdf-a-MEP. (EC). Cable trays. General Arrangement. Ground Floor +0.00.pdf</v>
      </c>
      <c r="U378" t="s">
        <v>187</v>
      </c>
      <c r="V378" s="3">
        <v>1</v>
      </c>
      <c r="W378" s="3" t="s">
        <v>129</v>
      </c>
      <c r="X378" t="s">
        <v>279</v>
      </c>
      <c r="Y378" t="s">
        <v>280</v>
      </c>
      <c r="Z378" t="s">
        <v>281</v>
      </c>
      <c r="AA378" t="s">
        <v>434</v>
      </c>
      <c r="AB378" t="s">
        <v>283</v>
      </c>
      <c r="AC378" t="s">
        <v>1223</v>
      </c>
      <c r="AD378" t="s">
        <v>285</v>
      </c>
      <c r="AE378" t="s">
        <v>1110</v>
      </c>
      <c r="AF378" t="s">
        <v>1972</v>
      </c>
      <c r="AG378" t="s">
        <v>1973</v>
      </c>
      <c r="AH378" t="s">
        <v>309</v>
      </c>
      <c r="AI378" t="s">
        <v>331</v>
      </c>
      <c r="AJ378" t="str">
        <f t="shared" si="206"/>
        <v>SFVA-1-00251-EL-F-02246-EG-D2-JVFCCSJ-SD-pdf-a</v>
      </c>
      <c r="AK378" t="s">
        <v>1369</v>
      </c>
      <c r="AL378" t="str">
        <f t="shared" si="207"/>
        <v>SFVA-1-00251-EL-F-02246-EG-D2-JVFCCSJ-SD-pdf-a-MEP. (EC). Cable trays. General Arrangement. Ground Floor +0.00.pdf</v>
      </c>
      <c r="AM378" t="s">
        <v>187</v>
      </c>
    </row>
    <row r="379" spans="1:39" x14ac:dyDescent="0.25">
      <c r="A379" t="s">
        <v>16</v>
      </c>
      <c r="B379" s="3"/>
      <c r="C379" s="3">
        <v>1</v>
      </c>
      <c r="D379" s="3" t="s">
        <v>129</v>
      </c>
      <c r="E379" s="3">
        <v>2</v>
      </c>
      <c r="F379" t="s">
        <v>279</v>
      </c>
      <c r="G379" t="s">
        <v>280</v>
      </c>
      <c r="H379" t="s">
        <v>281</v>
      </c>
      <c r="I379" t="s">
        <v>434</v>
      </c>
      <c r="J379" t="s">
        <v>283</v>
      </c>
      <c r="K379" t="s">
        <v>1224</v>
      </c>
      <c r="L379" t="s">
        <v>292</v>
      </c>
      <c r="M379" t="s">
        <v>1110</v>
      </c>
      <c r="N379" t="s">
        <v>287</v>
      </c>
      <c r="O379" t="s">
        <v>288</v>
      </c>
      <c r="P379" t="s">
        <v>309</v>
      </c>
      <c r="Q379" t="s">
        <v>331</v>
      </c>
      <c r="R379" t="str">
        <f t="shared" si="204"/>
        <v>SFVA-1-00251-EL-F-02247-E1-D2-IDOM-DD-pdf-a</v>
      </c>
      <c r="S379" t="s">
        <v>1370</v>
      </c>
      <c r="T379" t="str">
        <f t="shared" si="205"/>
        <v>SFVA-1-00251-EL-F-02247-E1-D2-IDOM-DD-pdf-a-MEP. (EC). Cable trays. General Arrangement. Level +5.21.pdf</v>
      </c>
      <c r="U379" t="s">
        <v>187</v>
      </c>
      <c r="V379" s="3">
        <v>1</v>
      </c>
      <c r="W379" s="3" t="s">
        <v>129</v>
      </c>
      <c r="X379" t="s">
        <v>279</v>
      </c>
      <c r="Y379" t="s">
        <v>280</v>
      </c>
      <c r="Z379" t="s">
        <v>281</v>
      </c>
      <c r="AA379" t="s">
        <v>434</v>
      </c>
      <c r="AB379" t="s">
        <v>283</v>
      </c>
      <c r="AC379" t="s">
        <v>1224</v>
      </c>
      <c r="AD379" t="s">
        <v>292</v>
      </c>
      <c r="AE379" t="s">
        <v>1110</v>
      </c>
      <c r="AF379" t="s">
        <v>1972</v>
      </c>
      <c r="AG379" t="s">
        <v>1973</v>
      </c>
      <c r="AH379" t="s">
        <v>309</v>
      </c>
      <c r="AI379" t="s">
        <v>331</v>
      </c>
      <c r="AJ379" t="str">
        <f t="shared" si="206"/>
        <v>SFVA-1-00251-EL-F-02247-E1-D2-JVFCCSJ-SD-pdf-a</v>
      </c>
      <c r="AK379" t="s">
        <v>1370</v>
      </c>
      <c r="AL379" t="str">
        <f t="shared" si="207"/>
        <v>SFVA-1-00251-EL-F-02247-E1-D2-JVFCCSJ-SD-pdf-a-MEP. (EC). Cable trays. General Arrangement. Level +5.21.pdf</v>
      </c>
      <c r="AM379" t="s">
        <v>187</v>
      </c>
    </row>
    <row r="380" spans="1:39" x14ac:dyDescent="0.25">
      <c r="A380" t="s">
        <v>16</v>
      </c>
      <c r="B380" s="3"/>
      <c r="C380" s="3">
        <v>5</v>
      </c>
      <c r="D380" s="3" t="s">
        <v>129</v>
      </c>
      <c r="E380" s="3">
        <v>20</v>
      </c>
      <c r="F380" t="s">
        <v>279</v>
      </c>
      <c r="G380" t="s">
        <v>280</v>
      </c>
      <c r="H380" t="s">
        <v>281</v>
      </c>
      <c r="I380" t="s">
        <v>434</v>
      </c>
      <c r="J380" t="s">
        <v>283</v>
      </c>
      <c r="K380" t="s">
        <v>1225</v>
      </c>
      <c r="L380" t="s">
        <v>285</v>
      </c>
      <c r="M380" t="s">
        <v>1110</v>
      </c>
      <c r="N380" t="s">
        <v>287</v>
      </c>
      <c r="O380" t="s">
        <v>288</v>
      </c>
      <c r="P380" t="s">
        <v>309</v>
      </c>
      <c r="Q380" t="s">
        <v>331</v>
      </c>
      <c r="R380" t="str">
        <f t="shared" si="204"/>
        <v>SFVA-1-00251-EL-F-02258-EG-D2-IDOM-DD-pdf-a</v>
      </c>
      <c r="S380" t="s">
        <v>1371</v>
      </c>
      <c r="T380" t="str">
        <f t="shared" si="205"/>
        <v>SFVA-1-00251-EL-F-02258-EG-D2-IDOM-DD-pdf-a-MEP. (EC). Busbars. General Arrangement. Ground Floor +0.00.pdf</v>
      </c>
      <c r="U380" t="s">
        <v>188</v>
      </c>
      <c r="V380" s="3">
        <v>5</v>
      </c>
      <c r="W380" s="3" t="s">
        <v>129</v>
      </c>
      <c r="X380" t="s">
        <v>279</v>
      </c>
      <c r="Y380" t="s">
        <v>280</v>
      </c>
      <c r="Z380" t="s">
        <v>281</v>
      </c>
      <c r="AA380" t="s">
        <v>434</v>
      </c>
      <c r="AB380" t="s">
        <v>283</v>
      </c>
      <c r="AC380" t="s">
        <v>1225</v>
      </c>
      <c r="AD380" t="s">
        <v>285</v>
      </c>
      <c r="AE380" t="s">
        <v>1110</v>
      </c>
      <c r="AF380" t="s">
        <v>1972</v>
      </c>
      <c r="AG380" t="s">
        <v>1973</v>
      </c>
      <c r="AH380" t="s">
        <v>309</v>
      </c>
      <c r="AI380" t="s">
        <v>331</v>
      </c>
      <c r="AJ380" t="str">
        <f t="shared" si="206"/>
        <v>SFVA-1-00251-EL-F-02258-EG-D2-JVFCCSJ-SD-pdf-a</v>
      </c>
      <c r="AK380" t="s">
        <v>1371</v>
      </c>
      <c r="AL380" t="str">
        <f t="shared" si="207"/>
        <v>SFVA-1-00251-EL-F-02258-EG-D2-JVFCCSJ-SD-pdf-a-MEP. (EC). Busbars. General Arrangement. Ground Floor +0.00.pdf</v>
      </c>
      <c r="AM380" t="s">
        <v>188</v>
      </c>
    </row>
    <row r="381" spans="1:39" x14ac:dyDescent="0.25">
      <c r="A381" t="s">
        <v>16</v>
      </c>
      <c r="B381" s="3"/>
      <c r="C381" s="3">
        <v>5</v>
      </c>
      <c r="D381" s="3" t="s">
        <v>114</v>
      </c>
      <c r="E381" s="3">
        <v>20</v>
      </c>
      <c r="F381" t="s">
        <v>279</v>
      </c>
      <c r="G381" t="s">
        <v>280</v>
      </c>
      <c r="H381" t="s">
        <v>281</v>
      </c>
      <c r="I381" t="s">
        <v>434</v>
      </c>
      <c r="J381" t="s">
        <v>283</v>
      </c>
      <c r="K381" t="s">
        <v>1226</v>
      </c>
      <c r="L381" t="s">
        <v>292</v>
      </c>
      <c r="M381" t="s">
        <v>1110</v>
      </c>
      <c r="N381" t="s">
        <v>287</v>
      </c>
      <c r="O381" t="s">
        <v>288</v>
      </c>
      <c r="P381" t="s">
        <v>309</v>
      </c>
      <c r="Q381" t="s">
        <v>331</v>
      </c>
      <c r="R381" t="str">
        <f t="shared" si="204"/>
        <v>SFVA-1-00251-EL-F-04353-E1-D2-IDOM-DD-pdf-a</v>
      </c>
      <c r="S381" t="s">
        <v>1372</v>
      </c>
      <c r="T381" t="str">
        <f t="shared" si="205"/>
        <v>SFVA-1-00251-EL-F-04353-E1-D2-IDOM-DD-pdf-a-MEP. (EC). Busbars. General Arrangement. Level +5.21.pdf</v>
      </c>
      <c r="U381" t="s">
        <v>188</v>
      </c>
      <c r="V381" s="3">
        <v>5</v>
      </c>
      <c r="W381" s="3" t="s">
        <v>114</v>
      </c>
      <c r="X381" t="s">
        <v>279</v>
      </c>
      <c r="Y381" t="s">
        <v>280</v>
      </c>
      <c r="Z381" t="s">
        <v>281</v>
      </c>
      <c r="AA381" t="s">
        <v>434</v>
      </c>
      <c r="AB381" t="s">
        <v>283</v>
      </c>
      <c r="AC381" t="s">
        <v>1226</v>
      </c>
      <c r="AD381" t="s">
        <v>292</v>
      </c>
      <c r="AE381" t="s">
        <v>1110</v>
      </c>
      <c r="AF381" t="s">
        <v>1972</v>
      </c>
      <c r="AG381" t="s">
        <v>1973</v>
      </c>
      <c r="AH381" t="s">
        <v>309</v>
      </c>
      <c r="AI381" t="s">
        <v>331</v>
      </c>
      <c r="AJ381" t="str">
        <f t="shared" si="206"/>
        <v>SFVA-1-00251-EL-F-04353-E1-D2-JVFCCSJ-SD-pdf-a</v>
      </c>
      <c r="AK381" t="s">
        <v>1372</v>
      </c>
      <c r="AL381" t="str">
        <f t="shared" si="207"/>
        <v>SFVA-1-00251-EL-F-04353-E1-D2-JVFCCSJ-SD-pdf-a-MEP. (EC). Busbars. General Arrangement. Level +5.21.pdf</v>
      </c>
      <c r="AM381" t="s">
        <v>188</v>
      </c>
    </row>
    <row r="382" spans="1:39" x14ac:dyDescent="0.25">
      <c r="A382" t="s">
        <v>16</v>
      </c>
      <c r="B382" s="3"/>
      <c r="C382" s="3">
        <v>3</v>
      </c>
      <c r="D382" s="3" t="s">
        <v>130</v>
      </c>
      <c r="E382" s="3">
        <v>12</v>
      </c>
      <c r="F382" t="s">
        <v>279</v>
      </c>
      <c r="G382" t="s">
        <v>280</v>
      </c>
      <c r="H382" t="s">
        <v>281</v>
      </c>
      <c r="I382" t="s">
        <v>434</v>
      </c>
      <c r="J382" t="s">
        <v>283</v>
      </c>
      <c r="K382" t="s">
        <v>1227</v>
      </c>
      <c r="L382" t="s">
        <v>301</v>
      </c>
      <c r="M382" t="s">
        <v>1113</v>
      </c>
      <c r="N382" t="s">
        <v>287</v>
      </c>
      <c r="O382" t="s">
        <v>288</v>
      </c>
      <c r="P382" t="s">
        <v>309</v>
      </c>
      <c r="Q382" t="s">
        <v>331</v>
      </c>
      <c r="R382" t="str">
        <f t="shared" si="204"/>
        <v>SFVA-1-00251-EL-F-04385-G0-G4-IDOM-DD-pdf-a</v>
      </c>
      <c r="S382" t="s">
        <v>1373</v>
      </c>
      <c r="T382" t="str">
        <f t="shared" si="205"/>
        <v>SFVA-1-00251-EL-F-04385-G0-G4-IDOM-DD-pdf-a-MEP. EC1 Building. Aerial earthing grid. Ground Floor +0.00.pdf</v>
      </c>
      <c r="U382" t="s">
        <v>189</v>
      </c>
      <c r="V382" s="3">
        <v>3</v>
      </c>
      <c r="W382" s="3" t="s">
        <v>130</v>
      </c>
      <c r="X382" t="s">
        <v>279</v>
      </c>
      <c r="Y382" t="s">
        <v>280</v>
      </c>
      <c r="Z382" t="s">
        <v>281</v>
      </c>
      <c r="AA382" t="s">
        <v>434</v>
      </c>
      <c r="AB382" t="s">
        <v>283</v>
      </c>
      <c r="AC382" t="s">
        <v>1227</v>
      </c>
      <c r="AD382" t="s">
        <v>301</v>
      </c>
      <c r="AE382" t="s">
        <v>1113</v>
      </c>
      <c r="AF382" t="s">
        <v>1972</v>
      </c>
      <c r="AG382" t="s">
        <v>1973</v>
      </c>
      <c r="AH382" t="s">
        <v>309</v>
      </c>
      <c r="AI382" t="s">
        <v>331</v>
      </c>
      <c r="AJ382" t="str">
        <f t="shared" si="206"/>
        <v>SFVA-1-00251-EL-F-04385-G0-G4-JVFCCSJ-SD-pdf-a</v>
      </c>
      <c r="AK382" t="s">
        <v>1373</v>
      </c>
      <c r="AL382" t="str">
        <f t="shared" si="207"/>
        <v>SFVA-1-00251-EL-F-04385-G0-G4-JVFCCSJ-SD-pdf-a-MEP. EC1 Building. Aerial earthing grid. Ground Floor +0.00.pdf</v>
      </c>
      <c r="AM382" t="s">
        <v>189</v>
      </c>
    </row>
    <row r="383" spans="1:39" x14ac:dyDescent="0.25">
      <c r="A383" t="s">
        <v>16</v>
      </c>
      <c r="B383" s="3"/>
      <c r="C383" s="3">
        <v>2</v>
      </c>
      <c r="D383" s="3" t="s">
        <v>114</v>
      </c>
      <c r="E383" s="3">
        <v>8</v>
      </c>
      <c r="F383" t="s">
        <v>279</v>
      </c>
      <c r="G383" t="s">
        <v>280</v>
      </c>
      <c r="H383" t="s">
        <v>281</v>
      </c>
      <c r="I383" t="s">
        <v>434</v>
      </c>
      <c r="J383" t="s">
        <v>283</v>
      </c>
      <c r="K383" t="s">
        <v>1228</v>
      </c>
      <c r="L383" t="s">
        <v>292</v>
      </c>
      <c r="M383" t="s">
        <v>445</v>
      </c>
      <c r="N383" t="s">
        <v>287</v>
      </c>
      <c r="O383" t="s">
        <v>288</v>
      </c>
      <c r="P383" t="s">
        <v>309</v>
      </c>
      <c r="Q383" t="s">
        <v>331</v>
      </c>
      <c r="R383" t="str">
        <f t="shared" si="204"/>
        <v>SFVA-1-00251-EL-F-04424-E1-A3-IDOM-DD-pdf-a</v>
      </c>
      <c r="S383" t="s">
        <v>1374</v>
      </c>
      <c r="T383" t="str">
        <f t="shared" si="205"/>
        <v>SFVA-1-00251-EL-F-04424-E1-A3-IDOM-DD-pdf-a-MEP. EC Building. Electrical rooms. General Arrangement Level +5.21.pdf</v>
      </c>
      <c r="U383" t="s">
        <v>185</v>
      </c>
      <c r="V383" s="3">
        <v>2</v>
      </c>
      <c r="W383" s="3" t="s">
        <v>114</v>
      </c>
      <c r="X383" t="s">
        <v>279</v>
      </c>
      <c r="Y383" t="s">
        <v>280</v>
      </c>
      <c r="Z383" t="s">
        <v>281</v>
      </c>
      <c r="AA383" t="s">
        <v>434</v>
      </c>
      <c r="AB383" t="s">
        <v>283</v>
      </c>
      <c r="AC383" t="s">
        <v>1228</v>
      </c>
      <c r="AD383" t="s">
        <v>292</v>
      </c>
      <c r="AE383" t="s">
        <v>445</v>
      </c>
      <c r="AF383" t="s">
        <v>1972</v>
      </c>
      <c r="AG383" t="s">
        <v>1973</v>
      </c>
      <c r="AH383" t="s">
        <v>309</v>
      </c>
      <c r="AI383" t="s">
        <v>331</v>
      </c>
      <c r="AJ383" t="str">
        <f t="shared" si="206"/>
        <v>SFVA-1-00251-EL-F-04424-E1-A3-JVFCCSJ-SD-pdf-a</v>
      </c>
      <c r="AK383" t="s">
        <v>1374</v>
      </c>
      <c r="AL383" t="str">
        <f t="shared" si="207"/>
        <v>SFVA-1-00251-EL-F-04424-E1-A3-JVFCCSJ-SD-pdf-a-MEP. EC Building. Electrical rooms. General Arrangement Level +5.21.pdf</v>
      </c>
      <c r="AM383" t="s">
        <v>185</v>
      </c>
    </row>
    <row r="384" spans="1:39" x14ac:dyDescent="0.25">
      <c r="A384" t="s">
        <v>16</v>
      </c>
      <c r="B384" s="3"/>
      <c r="C384" s="3">
        <v>2</v>
      </c>
      <c r="D384" s="3">
        <v>150</v>
      </c>
      <c r="E384" s="3">
        <v>8</v>
      </c>
      <c r="F384" t="s">
        <v>279</v>
      </c>
      <c r="G384" t="s">
        <v>280</v>
      </c>
      <c r="H384" t="s">
        <v>281</v>
      </c>
      <c r="I384" t="s">
        <v>434</v>
      </c>
      <c r="J384" t="s">
        <v>283</v>
      </c>
      <c r="K384" t="s">
        <v>1229</v>
      </c>
      <c r="L384" t="s">
        <v>407</v>
      </c>
      <c r="M384" t="s">
        <v>1113</v>
      </c>
      <c r="N384" t="s">
        <v>287</v>
      </c>
      <c r="O384" t="s">
        <v>288</v>
      </c>
      <c r="P384" t="s">
        <v>309</v>
      </c>
      <c r="Q384" t="s">
        <v>331</v>
      </c>
      <c r="R384" t="str">
        <f t="shared" si="204"/>
        <v>SFVA-1-00251-EL-F-04425-U1-G4-IDOM-DD-pdf-a</v>
      </c>
      <c r="S384" t="s">
        <v>1375</v>
      </c>
      <c r="T384" t="str">
        <f t="shared" si="205"/>
        <v>SFVA-1-00251-EL-F-04425-U1-G4-IDOM-DD-pdf-a-MEP. EC1 Building. Aerial earthing grid. Level -3.25.pdf</v>
      </c>
      <c r="U384" t="s">
        <v>189</v>
      </c>
      <c r="V384" s="3">
        <v>2</v>
      </c>
      <c r="W384" s="3">
        <v>150</v>
      </c>
      <c r="X384" t="s">
        <v>279</v>
      </c>
      <c r="Y384" t="s">
        <v>280</v>
      </c>
      <c r="Z384" t="s">
        <v>281</v>
      </c>
      <c r="AA384" t="s">
        <v>434</v>
      </c>
      <c r="AB384" t="s">
        <v>283</v>
      </c>
      <c r="AC384" t="s">
        <v>1229</v>
      </c>
      <c r="AD384" t="s">
        <v>407</v>
      </c>
      <c r="AE384" t="s">
        <v>1113</v>
      </c>
      <c r="AF384" t="s">
        <v>1972</v>
      </c>
      <c r="AG384" t="s">
        <v>1973</v>
      </c>
      <c r="AH384" t="s">
        <v>309</v>
      </c>
      <c r="AI384" t="s">
        <v>331</v>
      </c>
      <c r="AJ384" t="str">
        <f t="shared" si="206"/>
        <v>SFVA-1-00251-EL-F-04425-U1-G4-JVFCCSJ-SD-pdf-a</v>
      </c>
      <c r="AK384" t="s">
        <v>1375</v>
      </c>
      <c r="AL384" t="str">
        <f t="shared" si="207"/>
        <v>SFVA-1-00251-EL-F-04425-U1-G4-JVFCCSJ-SD-pdf-a-MEP. EC1 Building. Aerial earthing grid. Level -3.25.pdf</v>
      </c>
      <c r="AM384" t="s">
        <v>189</v>
      </c>
    </row>
    <row r="385" spans="1:39" x14ac:dyDescent="0.25">
      <c r="A385" t="s">
        <v>16</v>
      </c>
      <c r="B385" s="3"/>
      <c r="C385" s="3">
        <v>2</v>
      </c>
      <c r="D385" s="3" t="s">
        <v>131</v>
      </c>
      <c r="E385" s="3">
        <v>8</v>
      </c>
      <c r="F385" t="s">
        <v>279</v>
      </c>
      <c r="G385" t="s">
        <v>280</v>
      </c>
      <c r="H385" t="s">
        <v>281</v>
      </c>
      <c r="I385" t="s">
        <v>434</v>
      </c>
      <c r="J385" t="s">
        <v>283</v>
      </c>
      <c r="K385" t="s">
        <v>1230</v>
      </c>
      <c r="L385" t="s">
        <v>292</v>
      </c>
      <c r="M385" t="s">
        <v>1113</v>
      </c>
      <c r="N385" t="s">
        <v>287</v>
      </c>
      <c r="O385" t="s">
        <v>288</v>
      </c>
      <c r="P385" t="s">
        <v>309</v>
      </c>
      <c r="Q385" t="s">
        <v>331</v>
      </c>
      <c r="R385" t="str">
        <f t="shared" si="204"/>
        <v>SFVA-1-00251-EL-F-04426-E1-G4-IDOM-DD-pdf-a</v>
      </c>
      <c r="S385" t="s">
        <v>1376</v>
      </c>
      <c r="T385" t="str">
        <f t="shared" si="205"/>
        <v>SFVA-1-00251-EL-F-04426-E1-G4-IDOM-DD-pdf-a-MEP. EC1 Building. Aerial earthing grid.Level +5,21.pdf</v>
      </c>
      <c r="U385" t="s">
        <v>189</v>
      </c>
      <c r="V385" s="3">
        <v>2</v>
      </c>
      <c r="W385" s="3" t="s">
        <v>131</v>
      </c>
      <c r="X385" t="s">
        <v>279</v>
      </c>
      <c r="Y385" t="s">
        <v>280</v>
      </c>
      <c r="Z385" t="s">
        <v>281</v>
      </c>
      <c r="AA385" t="s">
        <v>434</v>
      </c>
      <c r="AB385" t="s">
        <v>283</v>
      </c>
      <c r="AC385" t="s">
        <v>1230</v>
      </c>
      <c r="AD385" t="s">
        <v>292</v>
      </c>
      <c r="AE385" t="s">
        <v>1113</v>
      </c>
      <c r="AF385" t="s">
        <v>1972</v>
      </c>
      <c r="AG385" t="s">
        <v>1973</v>
      </c>
      <c r="AH385" t="s">
        <v>309</v>
      </c>
      <c r="AI385" t="s">
        <v>331</v>
      </c>
      <c r="AJ385" t="str">
        <f t="shared" si="206"/>
        <v>SFVA-1-00251-EL-F-04426-E1-G4-JVFCCSJ-SD-pdf-a</v>
      </c>
      <c r="AK385" t="s">
        <v>1376</v>
      </c>
      <c r="AL385" t="str">
        <f t="shared" si="207"/>
        <v>SFVA-1-00251-EL-F-04426-E1-G4-JVFCCSJ-SD-pdf-a-MEP. EC1 Building. Aerial earthing grid.Level +5,21.pdf</v>
      </c>
      <c r="AM385" t="s">
        <v>189</v>
      </c>
    </row>
    <row r="386" spans="1:39" x14ac:dyDescent="0.25">
      <c r="A386" t="s">
        <v>16</v>
      </c>
      <c r="B386" s="3"/>
      <c r="C386" s="3">
        <v>2</v>
      </c>
      <c r="D386" s="3" t="s">
        <v>129</v>
      </c>
      <c r="E386" s="3">
        <v>8</v>
      </c>
      <c r="F386" t="s">
        <v>279</v>
      </c>
      <c r="G386" t="s">
        <v>280</v>
      </c>
      <c r="H386" t="s">
        <v>281</v>
      </c>
      <c r="I386" t="s">
        <v>434</v>
      </c>
      <c r="J386" t="s">
        <v>283</v>
      </c>
      <c r="K386" t="s">
        <v>1231</v>
      </c>
      <c r="L386" t="s">
        <v>982</v>
      </c>
      <c r="M386" t="s">
        <v>1110</v>
      </c>
      <c r="N386" t="s">
        <v>287</v>
      </c>
      <c r="O386" t="s">
        <v>288</v>
      </c>
      <c r="P386" t="s">
        <v>309</v>
      </c>
      <c r="Q386" t="s">
        <v>331</v>
      </c>
      <c r="R386" t="str">
        <f t="shared" si="204"/>
        <v>SFVA-1-00251-EL-F-04808-AA-D2-IDOM-DD-pdf-a</v>
      </c>
      <c r="S386" t="s">
        <v>1377</v>
      </c>
      <c r="T386" t="str">
        <f t="shared" si="205"/>
        <v>SFVA-1-00251-EL-F-04808-AA-D2-IDOM-DD-pdf-a-MEP. Exterior. Cable Trays. General Arrangement.pdf</v>
      </c>
      <c r="U386" t="s">
        <v>187</v>
      </c>
      <c r="V386" s="3">
        <v>2</v>
      </c>
      <c r="W386" s="3" t="s">
        <v>129</v>
      </c>
      <c r="X386" t="s">
        <v>279</v>
      </c>
      <c r="Y386" t="s">
        <v>280</v>
      </c>
      <c r="Z386" t="s">
        <v>281</v>
      </c>
      <c r="AA386" t="s">
        <v>434</v>
      </c>
      <c r="AB386" t="s">
        <v>283</v>
      </c>
      <c r="AC386" t="s">
        <v>1231</v>
      </c>
      <c r="AD386" t="s">
        <v>982</v>
      </c>
      <c r="AE386" t="s">
        <v>1110</v>
      </c>
      <c r="AF386" t="s">
        <v>1972</v>
      </c>
      <c r="AG386" t="s">
        <v>1973</v>
      </c>
      <c r="AH386" t="s">
        <v>309</v>
      </c>
      <c r="AI386" t="s">
        <v>331</v>
      </c>
      <c r="AJ386" t="str">
        <f t="shared" si="206"/>
        <v>SFVA-1-00251-EL-F-04808-AA-D2-JVFCCSJ-SD-pdf-a</v>
      </c>
      <c r="AK386" t="s">
        <v>1377</v>
      </c>
      <c r="AL386" t="str">
        <f t="shared" si="207"/>
        <v>SFVA-1-00251-EL-F-04808-AA-D2-JVFCCSJ-SD-pdf-a-MEP. Exterior. Cable Trays. General Arrangement.pdf</v>
      </c>
      <c r="AM386" t="s">
        <v>187</v>
      </c>
    </row>
    <row r="387" spans="1:39" x14ac:dyDescent="0.25">
      <c r="A387" t="s">
        <v>16</v>
      </c>
      <c r="B387" s="3"/>
      <c r="C387" s="3">
        <v>2</v>
      </c>
      <c r="D387" s="3">
        <v>100</v>
      </c>
      <c r="E387" s="3">
        <v>8</v>
      </c>
      <c r="F387" t="s">
        <v>279</v>
      </c>
      <c r="G387" t="s">
        <v>280</v>
      </c>
      <c r="H387" t="s">
        <v>281</v>
      </c>
      <c r="I387" t="s">
        <v>434</v>
      </c>
      <c r="J387" t="s">
        <v>299</v>
      </c>
      <c r="K387" t="s">
        <v>1232</v>
      </c>
      <c r="L387" t="s">
        <v>301</v>
      </c>
      <c r="M387" t="s">
        <v>1110</v>
      </c>
      <c r="N387" t="s">
        <v>287</v>
      </c>
      <c r="O387" t="s">
        <v>288</v>
      </c>
      <c r="P387" t="s">
        <v>309</v>
      </c>
      <c r="Q387" t="s">
        <v>331</v>
      </c>
      <c r="R387" t="str">
        <f t="shared" si="204"/>
        <v>SFVA-1-00251-EL-S-04348-G0-D2-IDOM-DD-pdf-a</v>
      </c>
      <c r="S387" t="s">
        <v>1378</v>
      </c>
      <c r="T387" t="str">
        <f t="shared" si="205"/>
        <v>SFVA-1-00251-EL-S-04348-G0-D2-IDOM-DD-pdf-a-MEP. (EC). Cable trays. General Arrangement. Sections.pdf</v>
      </c>
      <c r="U387" t="s">
        <v>187</v>
      </c>
      <c r="V387" s="3">
        <v>2</v>
      </c>
      <c r="W387" s="3">
        <v>100</v>
      </c>
      <c r="X387" t="s">
        <v>279</v>
      </c>
      <c r="Y387" t="s">
        <v>280</v>
      </c>
      <c r="Z387" t="s">
        <v>281</v>
      </c>
      <c r="AA387" t="s">
        <v>434</v>
      </c>
      <c r="AB387" t="s">
        <v>299</v>
      </c>
      <c r="AC387" t="s">
        <v>1232</v>
      </c>
      <c r="AD387" t="s">
        <v>301</v>
      </c>
      <c r="AE387" t="s">
        <v>1110</v>
      </c>
      <c r="AF387" t="s">
        <v>1972</v>
      </c>
      <c r="AG387" t="s">
        <v>1973</v>
      </c>
      <c r="AH387" t="s">
        <v>309</v>
      </c>
      <c r="AI387" t="s">
        <v>331</v>
      </c>
      <c r="AJ387" t="str">
        <f t="shared" si="206"/>
        <v>SFVA-1-00251-EL-S-04348-G0-D2-JVFCCSJ-SD-pdf-a</v>
      </c>
      <c r="AK387" t="s">
        <v>1378</v>
      </c>
      <c r="AL387" t="str">
        <f t="shared" si="207"/>
        <v>SFVA-1-00251-EL-S-04348-G0-D2-JVFCCSJ-SD-pdf-a-MEP. (EC). Cable trays. General Arrangement. Sections.pdf</v>
      </c>
      <c r="AM387" t="s">
        <v>187</v>
      </c>
    </row>
    <row r="388" spans="1:39" x14ac:dyDescent="0.25">
      <c r="A388" t="s">
        <v>16</v>
      </c>
      <c r="B388" s="3"/>
      <c r="C388" s="3">
        <v>3</v>
      </c>
      <c r="D388" s="3">
        <v>100</v>
      </c>
      <c r="E388" s="3">
        <v>12</v>
      </c>
      <c r="F388" t="s">
        <v>279</v>
      </c>
      <c r="G388" t="s">
        <v>280</v>
      </c>
      <c r="H388" t="s">
        <v>281</v>
      </c>
      <c r="I388" t="s">
        <v>434</v>
      </c>
      <c r="J388" t="s">
        <v>299</v>
      </c>
      <c r="K388" t="s">
        <v>1233</v>
      </c>
      <c r="L388" t="s">
        <v>301</v>
      </c>
      <c r="M388" t="s">
        <v>1110</v>
      </c>
      <c r="N388" t="s">
        <v>287</v>
      </c>
      <c r="O388" t="s">
        <v>288</v>
      </c>
      <c r="P388" t="s">
        <v>309</v>
      </c>
      <c r="Q388" t="s">
        <v>331</v>
      </c>
      <c r="R388" t="str">
        <f t="shared" si="204"/>
        <v>SFVA-1-00251-EL-S-04354-G0-D2-IDOM-DD-pdf-a</v>
      </c>
      <c r="S388" t="s">
        <v>1379</v>
      </c>
      <c r="T388" t="str">
        <f t="shared" si="205"/>
        <v>SFVA-1-00251-EL-S-04354-G0-D2-IDOM-DD-pdf-a-MEP. (EC). Busbars. General Arrangement. Sections.pdf</v>
      </c>
      <c r="U388" t="s">
        <v>188</v>
      </c>
      <c r="V388" s="3">
        <v>3</v>
      </c>
      <c r="W388" s="3">
        <v>100</v>
      </c>
      <c r="X388" t="s">
        <v>279</v>
      </c>
      <c r="Y388" t="s">
        <v>280</v>
      </c>
      <c r="Z388" t="s">
        <v>281</v>
      </c>
      <c r="AA388" t="s">
        <v>434</v>
      </c>
      <c r="AB388" t="s">
        <v>299</v>
      </c>
      <c r="AC388" t="s">
        <v>1233</v>
      </c>
      <c r="AD388" t="s">
        <v>301</v>
      </c>
      <c r="AE388" t="s">
        <v>1110</v>
      </c>
      <c r="AF388" t="s">
        <v>1972</v>
      </c>
      <c r="AG388" t="s">
        <v>1973</v>
      </c>
      <c r="AH388" t="s">
        <v>309</v>
      </c>
      <c r="AI388" t="s">
        <v>331</v>
      </c>
      <c r="AJ388" t="str">
        <f t="shared" si="206"/>
        <v>SFVA-1-00251-EL-S-04354-G0-D2-JVFCCSJ-SD-pdf-a</v>
      </c>
      <c r="AK388" t="s">
        <v>1379</v>
      </c>
      <c r="AL388" t="str">
        <f t="shared" si="207"/>
        <v>SFVA-1-00251-EL-S-04354-G0-D2-JVFCCSJ-SD-pdf-a-MEP. (EC). Busbars. General Arrangement. Sections.pdf</v>
      </c>
      <c r="AM388" t="s">
        <v>188</v>
      </c>
    </row>
    <row r="389" spans="1:39" x14ac:dyDescent="0.25">
      <c r="A389" t="s">
        <v>17</v>
      </c>
      <c r="B389" s="3"/>
      <c r="C389" s="3">
        <v>1</v>
      </c>
      <c r="D389" s="3"/>
      <c r="E389" s="3">
        <v>1</v>
      </c>
      <c r="F389" t="s">
        <v>279</v>
      </c>
      <c r="G389" t="s">
        <v>280</v>
      </c>
      <c r="H389" t="s">
        <v>320</v>
      </c>
      <c r="I389" t="s">
        <v>434</v>
      </c>
      <c r="J389" t="s">
        <v>262</v>
      </c>
      <c r="K389" t="s">
        <v>1234</v>
      </c>
      <c r="L389" t="s">
        <v>301</v>
      </c>
      <c r="M389" t="s">
        <v>1146</v>
      </c>
      <c r="N389" t="s">
        <v>287</v>
      </c>
      <c r="O389" t="s">
        <v>288</v>
      </c>
      <c r="P389" t="s">
        <v>309</v>
      </c>
      <c r="Q389" t="s">
        <v>331</v>
      </c>
      <c r="R389" t="str">
        <f t="shared" si="204"/>
        <v>SFVA-1-00000-EL-X-02167-G0-L9-IDOM-DD-pdf-a</v>
      </c>
      <c r="S389" t="s">
        <v>1380</v>
      </c>
      <c r="T389" t="str">
        <f t="shared" si="205"/>
        <v>SFVA-1-00000-EL-X-02167-G0-L9-IDOM-DD-pdf-a-MEP. General Single Line Diagram.pdf</v>
      </c>
      <c r="U389" t="s">
        <v>166</v>
      </c>
      <c r="V389" s="3">
        <v>1</v>
      </c>
      <c r="W389" s="3"/>
      <c r="X389" t="s">
        <v>279</v>
      </c>
      <c r="Y389" t="s">
        <v>280</v>
      </c>
      <c r="Z389" t="s">
        <v>320</v>
      </c>
      <c r="AA389" t="s">
        <v>434</v>
      </c>
      <c r="AB389" t="s">
        <v>262</v>
      </c>
      <c r="AC389" t="s">
        <v>1234</v>
      </c>
      <c r="AD389" t="s">
        <v>301</v>
      </c>
      <c r="AE389" t="s">
        <v>1146</v>
      </c>
      <c r="AF389" t="s">
        <v>1972</v>
      </c>
      <c r="AG389" t="s">
        <v>1973</v>
      </c>
      <c r="AH389" t="s">
        <v>309</v>
      </c>
      <c r="AI389" t="s">
        <v>331</v>
      </c>
      <c r="AJ389" t="str">
        <f t="shared" si="206"/>
        <v>SFVA-1-00000-EL-X-02167-G0-L9-JVFCCSJ-SD-pdf-a</v>
      </c>
      <c r="AK389" t="s">
        <v>1380</v>
      </c>
      <c r="AL389" t="str">
        <f t="shared" si="207"/>
        <v>SFVA-1-00000-EL-X-02167-G0-L9-JVFCCSJ-SD-pdf-a-MEP. General Single Line Diagram.pdf</v>
      </c>
      <c r="AM389" t="s">
        <v>166</v>
      </c>
    </row>
    <row r="390" spans="1:39" x14ac:dyDescent="0.25">
      <c r="A390" t="s">
        <v>17</v>
      </c>
      <c r="B390" s="3"/>
      <c r="C390" s="3">
        <v>22</v>
      </c>
      <c r="D390" s="3"/>
      <c r="E390" s="3">
        <v>22</v>
      </c>
      <c r="F390" t="s">
        <v>279</v>
      </c>
      <c r="G390" t="s">
        <v>280</v>
      </c>
      <c r="H390" t="s">
        <v>320</v>
      </c>
      <c r="I390" t="s">
        <v>434</v>
      </c>
      <c r="J390" t="s">
        <v>262</v>
      </c>
      <c r="K390" t="s">
        <v>1235</v>
      </c>
      <c r="L390" t="s">
        <v>301</v>
      </c>
      <c r="M390" t="s">
        <v>1146</v>
      </c>
      <c r="N390" t="s">
        <v>287</v>
      </c>
      <c r="O390" t="s">
        <v>288</v>
      </c>
      <c r="P390" t="s">
        <v>309</v>
      </c>
      <c r="Q390" t="s">
        <v>331</v>
      </c>
      <c r="R390" t="str">
        <f t="shared" si="204"/>
        <v>SFVA-1-00000-EL-X-02168-G0-L9-IDOM-DD-pdf-a</v>
      </c>
      <c r="S390" t="s">
        <v>1381</v>
      </c>
      <c r="T390" t="str">
        <f t="shared" si="205"/>
        <v>SFVA-1-00000-EL-X-02168-G0-L9-IDOM-DD-pdf-a-MEP.MV Switchgears Typical.pdf</v>
      </c>
      <c r="U390" t="s">
        <v>166</v>
      </c>
      <c r="V390" s="3">
        <v>22</v>
      </c>
      <c r="W390" s="3"/>
      <c r="X390" t="s">
        <v>279</v>
      </c>
      <c r="Y390" t="s">
        <v>280</v>
      </c>
      <c r="Z390" t="s">
        <v>320</v>
      </c>
      <c r="AA390" t="s">
        <v>434</v>
      </c>
      <c r="AB390" t="s">
        <v>262</v>
      </c>
      <c r="AC390" t="s">
        <v>1235</v>
      </c>
      <c r="AD390" t="s">
        <v>301</v>
      </c>
      <c r="AE390" t="s">
        <v>1146</v>
      </c>
      <c r="AF390" t="s">
        <v>1972</v>
      </c>
      <c r="AG390" t="s">
        <v>1973</v>
      </c>
      <c r="AH390" t="s">
        <v>309</v>
      </c>
      <c r="AI390" t="s">
        <v>331</v>
      </c>
      <c r="AJ390" t="str">
        <f t="shared" si="206"/>
        <v>SFVA-1-00000-EL-X-02168-G0-L9-JVFCCSJ-SD-pdf-a</v>
      </c>
      <c r="AK390" t="s">
        <v>1381</v>
      </c>
      <c r="AL390" t="str">
        <f t="shared" si="207"/>
        <v>SFVA-1-00000-EL-X-02168-G0-L9-JVFCCSJ-SD-pdf-a-MEP.MV Switchgears Typical.pdf</v>
      </c>
      <c r="AM390" t="s">
        <v>166</v>
      </c>
    </row>
    <row r="391" spans="1:39" x14ac:dyDescent="0.25">
      <c r="A391" t="s">
        <v>17</v>
      </c>
      <c r="B391" s="3"/>
      <c r="C391" s="3">
        <v>8</v>
      </c>
      <c r="D391" s="3"/>
      <c r="E391" s="3">
        <v>8</v>
      </c>
      <c r="F391" t="s">
        <v>279</v>
      </c>
      <c r="G391" t="s">
        <v>280</v>
      </c>
      <c r="H391" t="s">
        <v>320</v>
      </c>
      <c r="I391" t="s">
        <v>434</v>
      </c>
      <c r="J391" t="s">
        <v>262</v>
      </c>
      <c r="K391" t="s">
        <v>1236</v>
      </c>
      <c r="L391" t="s">
        <v>301</v>
      </c>
      <c r="M391" t="s">
        <v>1146</v>
      </c>
      <c r="N391" t="s">
        <v>287</v>
      </c>
      <c r="O391" t="s">
        <v>288</v>
      </c>
      <c r="P391" t="s">
        <v>309</v>
      </c>
      <c r="Q391" t="s">
        <v>331</v>
      </c>
      <c r="R391" t="str">
        <f t="shared" si="204"/>
        <v>SFVA-1-00000-EL-X-02169-G0-L9-IDOM-DD-pdf-a</v>
      </c>
      <c r="S391" t="s">
        <v>1382</v>
      </c>
      <c r="T391" t="str">
        <f t="shared" si="205"/>
        <v>SFVA-1-00000-EL-X-02169-G0-L9-IDOM-DD-pdf-a-MEP.LV Switchgears Typical.pdf</v>
      </c>
      <c r="U391" t="s">
        <v>166</v>
      </c>
      <c r="V391" s="3">
        <v>8</v>
      </c>
      <c r="W391" s="3"/>
      <c r="X391" t="s">
        <v>279</v>
      </c>
      <c r="Y391" t="s">
        <v>280</v>
      </c>
      <c r="Z391" t="s">
        <v>320</v>
      </c>
      <c r="AA391" t="s">
        <v>434</v>
      </c>
      <c r="AB391" t="s">
        <v>262</v>
      </c>
      <c r="AC391" t="s">
        <v>1236</v>
      </c>
      <c r="AD391" t="s">
        <v>301</v>
      </c>
      <c r="AE391" t="s">
        <v>1146</v>
      </c>
      <c r="AF391" t="s">
        <v>1972</v>
      </c>
      <c r="AG391" t="s">
        <v>1973</v>
      </c>
      <c r="AH391" t="s">
        <v>309</v>
      </c>
      <c r="AI391" t="s">
        <v>331</v>
      </c>
      <c r="AJ391" t="str">
        <f t="shared" si="206"/>
        <v>SFVA-1-00000-EL-X-02169-G0-L9-JVFCCSJ-SD-pdf-a</v>
      </c>
      <c r="AK391" t="s">
        <v>1382</v>
      </c>
      <c r="AL391" t="str">
        <f t="shared" si="207"/>
        <v>SFVA-1-00000-EL-X-02169-G0-L9-JVFCCSJ-SD-pdf-a-MEP.LV Switchgears Typical.pdf</v>
      </c>
      <c r="AM391" t="s">
        <v>166</v>
      </c>
    </row>
    <row r="392" spans="1:39" x14ac:dyDescent="0.25">
      <c r="A392" t="s">
        <v>17</v>
      </c>
      <c r="B392" s="3"/>
      <c r="C392" s="3">
        <v>28</v>
      </c>
      <c r="D392" s="3"/>
      <c r="E392" s="3">
        <v>28</v>
      </c>
      <c r="F392" t="s">
        <v>279</v>
      </c>
      <c r="G392" t="s">
        <v>280</v>
      </c>
      <c r="H392" t="s">
        <v>320</v>
      </c>
      <c r="I392" t="s">
        <v>434</v>
      </c>
      <c r="J392" t="s">
        <v>262</v>
      </c>
      <c r="K392" t="s">
        <v>1237</v>
      </c>
      <c r="L392" t="s">
        <v>301</v>
      </c>
      <c r="M392" t="s">
        <v>1146</v>
      </c>
      <c r="N392" t="s">
        <v>287</v>
      </c>
      <c r="O392" t="s">
        <v>288</v>
      </c>
      <c r="P392" t="s">
        <v>309</v>
      </c>
      <c r="Q392" t="s">
        <v>331</v>
      </c>
      <c r="R392" t="str">
        <f t="shared" si="204"/>
        <v>SFVA-1-00000-EL-X-02170-G0-L9-IDOM-DD-pdf-a</v>
      </c>
      <c r="S392" t="s">
        <v>1383</v>
      </c>
      <c r="T392" t="str">
        <f t="shared" si="205"/>
        <v>SFVA-1-00000-EL-X-02170-G0-L9-IDOM-DD-pdf-a-MEP.MCCs and distribution panels.Typical.pdf</v>
      </c>
      <c r="U392" t="s">
        <v>166</v>
      </c>
      <c r="V392" s="3">
        <v>28</v>
      </c>
      <c r="W392" s="3"/>
      <c r="X392" t="s">
        <v>279</v>
      </c>
      <c r="Y392" t="s">
        <v>280</v>
      </c>
      <c r="Z392" t="s">
        <v>320</v>
      </c>
      <c r="AA392" t="s">
        <v>434</v>
      </c>
      <c r="AB392" t="s">
        <v>262</v>
      </c>
      <c r="AC392" t="s">
        <v>1237</v>
      </c>
      <c r="AD392" t="s">
        <v>301</v>
      </c>
      <c r="AE392" t="s">
        <v>1146</v>
      </c>
      <c r="AF392" t="s">
        <v>1972</v>
      </c>
      <c r="AG392" t="s">
        <v>1973</v>
      </c>
      <c r="AH392" t="s">
        <v>309</v>
      </c>
      <c r="AI392" t="s">
        <v>331</v>
      </c>
      <c r="AJ392" t="str">
        <f t="shared" si="206"/>
        <v>SFVA-1-00000-EL-X-02170-G0-L9-JVFCCSJ-SD-pdf-a</v>
      </c>
      <c r="AK392" t="s">
        <v>1383</v>
      </c>
      <c r="AL392" t="str">
        <f t="shared" si="207"/>
        <v>SFVA-1-00000-EL-X-02170-G0-L9-JVFCCSJ-SD-pdf-a-MEP.MCCs and distribution panels.Typical.pdf</v>
      </c>
      <c r="AM392" t="s">
        <v>166</v>
      </c>
    </row>
    <row r="393" spans="1:39" x14ac:dyDescent="0.25">
      <c r="A393" t="s">
        <v>17</v>
      </c>
      <c r="B393" s="3"/>
      <c r="C393" s="3">
        <v>6</v>
      </c>
      <c r="D393" s="3"/>
      <c r="E393" s="3">
        <v>6</v>
      </c>
      <c r="F393" t="s">
        <v>279</v>
      </c>
      <c r="G393" t="s">
        <v>280</v>
      </c>
      <c r="H393" t="s">
        <v>320</v>
      </c>
      <c r="I393" t="s">
        <v>434</v>
      </c>
      <c r="J393" t="s">
        <v>262</v>
      </c>
      <c r="K393" t="s">
        <v>1238</v>
      </c>
      <c r="L393" t="s">
        <v>301</v>
      </c>
      <c r="M393" t="s">
        <v>1146</v>
      </c>
      <c r="N393" t="s">
        <v>287</v>
      </c>
      <c r="O393" t="s">
        <v>288</v>
      </c>
      <c r="P393" t="s">
        <v>309</v>
      </c>
      <c r="Q393" t="s">
        <v>331</v>
      </c>
      <c r="R393" t="str">
        <f t="shared" si="204"/>
        <v>SFVA-1-00000-EL-X-04413-G0-L9-IDOM-DD-pdf-a</v>
      </c>
      <c r="S393" t="s">
        <v>1384</v>
      </c>
      <c r="T393" t="str">
        <f t="shared" si="205"/>
        <v>SFVA-1-00000-EL-X-04413-G0-L9-IDOM-DD-pdf-a-MEP. UPS. Single line diagrams.pdf</v>
      </c>
      <c r="U393" t="s">
        <v>166</v>
      </c>
      <c r="V393" s="3">
        <v>6</v>
      </c>
      <c r="W393" s="3"/>
      <c r="X393" t="s">
        <v>279</v>
      </c>
      <c r="Y393" t="s">
        <v>280</v>
      </c>
      <c r="Z393" t="s">
        <v>320</v>
      </c>
      <c r="AA393" t="s">
        <v>434</v>
      </c>
      <c r="AB393" t="s">
        <v>262</v>
      </c>
      <c r="AC393" t="s">
        <v>1238</v>
      </c>
      <c r="AD393" t="s">
        <v>301</v>
      </c>
      <c r="AE393" t="s">
        <v>1146</v>
      </c>
      <c r="AF393" t="s">
        <v>1972</v>
      </c>
      <c r="AG393" t="s">
        <v>1973</v>
      </c>
      <c r="AH393" t="s">
        <v>309</v>
      </c>
      <c r="AI393" t="s">
        <v>331</v>
      </c>
      <c r="AJ393" t="str">
        <f t="shared" si="206"/>
        <v>SFVA-1-00000-EL-X-04413-G0-L9-JVFCCSJ-SD-pdf-a</v>
      </c>
      <c r="AK393" t="s">
        <v>1384</v>
      </c>
      <c r="AL393" t="str">
        <f t="shared" si="207"/>
        <v>SFVA-1-00000-EL-X-04413-G0-L9-JVFCCSJ-SD-pdf-a-MEP. UPS. Single line diagrams.pdf</v>
      </c>
      <c r="AM393" t="s">
        <v>166</v>
      </c>
    </row>
    <row r="394" spans="1:39" x14ac:dyDescent="0.25">
      <c r="A394" t="s">
        <v>17</v>
      </c>
      <c r="B394" s="3"/>
      <c r="C394" s="3">
        <v>2</v>
      </c>
      <c r="D394" s="3"/>
      <c r="E394" s="3">
        <v>2</v>
      </c>
      <c r="F394" t="s">
        <v>279</v>
      </c>
      <c r="G394" t="s">
        <v>280</v>
      </c>
      <c r="H394" t="s">
        <v>327</v>
      </c>
      <c r="I394" t="s">
        <v>434</v>
      </c>
      <c r="J394" t="s">
        <v>262</v>
      </c>
      <c r="K394" t="s">
        <v>1239</v>
      </c>
      <c r="L394" t="s">
        <v>301</v>
      </c>
      <c r="M394" t="s">
        <v>1146</v>
      </c>
      <c r="N394" t="s">
        <v>287</v>
      </c>
      <c r="O394" t="s">
        <v>288</v>
      </c>
      <c r="P394" t="s">
        <v>309</v>
      </c>
      <c r="Q394" t="s">
        <v>280</v>
      </c>
      <c r="R394" t="str">
        <f t="shared" si="204"/>
        <v>SFVA-1-00121-EL-X-02171-G0-L9-IDOM-DD-pdf-1</v>
      </c>
      <c r="S394" t="s">
        <v>1385</v>
      </c>
      <c r="T394" t="str">
        <f t="shared" si="205"/>
        <v>SFVA-1-00121-EL-X-02171-G0-L9-IDOM-DD-pdf-1-MEP. Cell Production 1 (CP1).MV Single line diagram.pdf</v>
      </c>
      <c r="U394" t="s">
        <v>166</v>
      </c>
      <c r="V394" s="3">
        <v>2</v>
      </c>
      <c r="W394" s="3"/>
      <c r="X394" t="s">
        <v>279</v>
      </c>
      <c r="Y394" t="s">
        <v>280</v>
      </c>
      <c r="Z394" t="s">
        <v>327</v>
      </c>
      <c r="AA394" t="s">
        <v>434</v>
      </c>
      <c r="AB394" t="s">
        <v>262</v>
      </c>
      <c r="AC394" t="s">
        <v>1239</v>
      </c>
      <c r="AD394" t="s">
        <v>301</v>
      </c>
      <c r="AE394" t="s">
        <v>1146</v>
      </c>
      <c r="AF394" t="s">
        <v>1972</v>
      </c>
      <c r="AG394" t="s">
        <v>1973</v>
      </c>
      <c r="AH394" t="s">
        <v>309</v>
      </c>
      <c r="AI394" t="s">
        <v>280</v>
      </c>
      <c r="AJ394" t="str">
        <f t="shared" si="206"/>
        <v>SFVA-1-00121-EL-X-02171-G0-L9-JVFCCSJ-SD-pdf-1</v>
      </c>
      <c r="AK394" t="s">
        <v>1385</v>
      </c>
      <c r="AL394" t="str">
        <f t="shared" si="207"/>
        <v>SFVA-1-00121-EL-X-02171-G0-L9-JVFCCSJ-SD-pdf-1-MEP. Cell Production 1 (CP1).MV Single line diagram.pdf</v>
      </c>
      <c r="AM394" t="s">
        <v>166</v>
      </c>
    </row>
    <row r="395" spans="1:39" x14ac:dyDescent="0.25">
      <c r="A395" t="s">
        <v>17</v>
      </c>
      <c r="B395" s="3"/>
      <c r="C395" s="3">
        <v>4</v>
      </c>
      <c r="D395" s="3"/>
      <c r="E395" s="3">
        <v>4</v>
      </c>
      <c r="F395" t="s">
        <v>279</v>
      </c>
      <c r="G395" t="s">
        <v>280</v>
      </c>
      <c r="H395" t="s">
        <v>327</v>
      </c>
      <c r="I395" t="s">
        <v>434</v>
      </c>
      <c r="J395" t="s">
        <v>262</v>
      </c>
      <c r="K395" t="s">
        <v>1240</v>
      </c>
      <c r="L395" t="s">
        <v>301</v>
      </c>
      <c r="M395" t="s">
        <v>1146</v>
      </c>
      <c r="N395" t="s">
        <v>287</v>
      </c>
      <c r="O395" t="s">
        <v>288</v>
      </c>
      <c r="P395" t="s">
        <v>309</v>
      </c>
      <c r="Q395" t="s">
        <v>331</v>
      </c>
      <c r="R395" t="str">
        <f t="shared" si="204"/>
        <v>SFVA-1-00121-EL-X-04369-G0-L9-IDOM-DD-pdf-a</v>
      </c>
      <c r="S395" t="s">
        <v>1386</v>
      </c>
      <c r="T395" t="str">
        <f t="shared" si="205"/>
        <v>SFVA-1-00121-EL-X-04369-G0-L9-IDOM-DD-pdf-a-MEP CP1. Main LV Switchgears. Single line diagrams.pdf</v>
      </c>
      <c r="U395" t="s">
        <v>166</v>
      </c>
      <c r="V395" s="3">
        <v>4</v>
      </c>
      <c r="W395" s="3"/>
      <c r="X395" t="s">
        <v>279</v>
      </c>
      <c r="Y395" t="s">
        <v>280</v>
      </c>
      <c r="Z395" t="s">
        <v>327</v>
      </c>
      <c r="AA395" t="s">
        <v>434</v>
      </c>
      <c r="AB395" t="s">
        <v>262</v>
      </c>
      <c r="AC395" t="s">
        <v>1240</v>
      </c>
      <c r="AD395" t="s">
        <v>301</v>
      </c>
      <c r="AE395" t="s">
        <v>1146</v>
      </c>
      <c r="AF395" t="s">
        <v>1972</v>
      </c>
      <c r="AG395" t="s">
        <v>1973</v>
      </c>
      <c r="AH395" t="s">
        <v>309</v>
      </c>
      <c r="AI395" t="s">
        <v>331</v>
      </c>
      <c r="AJ395" t="str">
        <f t="shared" si="206"/>
        <v>SFVA-1-00121-EL-X-04369-G0-L9-JVFCCSJ-SD-pdf-a</v>
      </c>
      <c r="AK395" t="s">
        <v>1386</v>
      </c>
      <c r="AL395" t="str">
        <f t="shared" si="207"/>
        <v>SFVA-1-00121-EL-X-04369-G0-L9-JVFCCSJ-SD-pdf-a-MEP CP1. Main LV Switchgears. Single line diagrams.pdf</v>
      </c>
      <c r="AM395" t="s">
        <v>166</v>
      </c>
    </row>
    <row r="396" spans="1:39" x14ac:dyDescent="0.25">
      <c r="A396" t="s">
        <v>17</v>
      </c>
      <c r="B396" s="3"/>
      <c r="C396" s="3">
        <v>12</v>
      </c>
      <c r="D396" s="3"/>
      <c r="E396" s="3">
        <v>12</v>
      </c>
      <c r="F396" t="s">
        <v>279</v>
      </c>
      <c r="G396" t="s">
        <v>280</v>
      </c>
      <c r="H396" t="s">
        <v>327</v>
      </c>
      <c r="I396" t="s">
        <v>434</v>
      </c>
      <c r="J396" t="s">
        <v>262</v>
      </c>
      <c r="K396" t="s">
        <v>1241</v>
      </c>
      <c r="L396" t="s">
        <v>301</v>
      </c>
      <c r="M396" t="s">
        <v>1146</v>
      </c>
      <c r="N396" t="s">
        <v>287</v>
      </c>
      <c r="O396" t="s">
        <v>288</v>
      </c>
      <c r="P396" t="s">
        <v>309</v>
      </c>
      <c r="Q396" t="s">
        <v>331</v>
      </c>
      <c r="R396" t="str">
        <f t="shared" si="204"/>
        <v>SFVA-1-00121-EL-X-04374-G0-L9-IDOM-DD-pdf-a</v>
      </c>
      <c r="S396" t="s">
        <v>1387</v>
      </c>
      <c r="T396" t="str">
        <f t="shared" si="205"/>
        <v>SFVA-1-00121-EL-X-04374-G0-L9-IDOM-DD-pdf-a-MEP. CP1. MCCs and Distribution Boards. Single line diagrams.pdf</v>
      </c>
      <c r="U396" t="s">
        <v>166</v>
      </c>
      <c r="V396" s="3">
        <v>12</v>
      </c>
      <c r="W396" s="3"/>
      <c r="X396" t="s">
        <v>279</v>
      </c>
      <c r="Y396" t="s">
        <v>280</v>
      </c>
      <c r="Z396" t="s">
        <v>327</v>
      </c>
      <c r="AA396" t="s">
        <v>434</v>
      </c>
      <c r="AB396" t="s">
        <v>262</v>
      </c>
      <c r="AC396" t="s">
        <v>1241</v>
      </c>
      <c r="AD396" t="s">
        <v>301</v>
      </c>
      <c r="AE396" t="s">
        <v>1146</v>
      </c>
      <c r="AF396" t="s">
        <v>1972</v>
      </c>
      <c r="AG396" t="s">
        <v>1973</v>
      </c>
      <c r="AH396" t="s">
        <v>309</v>
      </c>
      <c r="AI396" t="s">
        <v>331</v>
      </c>
      <c r="AJ396" t="str">
        <f t="shared" si="206"/>
        <v>SFVA-1-00121-EL-X-04374-G0-L9-JVFCCSJ-SD-pdf-a</v>
      </c>
      <c r="AK396" t="s">
        <v>1387</v>
      </c>
      <c r="AL396" t="str">
        <f t="shared" si="207"/>
        <v>SFVA-1-00121-EL-X-04374-G0-L9-JVFCCSJ-SD-pdf-a-MEP. CP1. MCCs and Distribution Boards. Single line diagrams.pdf</v>
      </c>
      <c r="AM396" t="s">
        <v>166</v>
      </c>
    </row>
    <row r="397" spans="1:39" x14ac:dyDescent="0.25">
      <c r="A397" t="s">
        <v>17</v>
      </c>
      <c r="B397" s="3"/>
      <c r="C397" s="3">
        <v>2</v>
      </c>
      <c r="D397" s="3"/>
      <c r="E397" s="3">
        <v>2</v>
      </c>
      <c r="F397" t="s">
        <v>279</v>
      </c>
      <c r="G397" t="s">
        <v>280</v>
      </c>
      <c r="H397" t="s">
        <v>354</v>
      </c>
      <c r="I397" t="s">
        <v>434</v>
      </c>
      <c r="J397" t="s">
        <v>262</v>
      </c>
      <c r="K397" t="s">
        <v>1242</v>
      </c>
      <c r="L397" t="s">
        <v>301</v>
      </c>
      <c r="M397" t="s">
        <v>1146</v>
      </c>
      <c r="N397" t="s">
        <v>287</v>
      </c>
      <c r="O397" t="s">
        <v>288</v>
      </c>
      <c r="P397" t="s">
        <v>309</v>
      </c>
      <c r="Q397" t="s">
        <v>280</v>
      </c>
      <c r="R397" t="str">
        <f t="shared" si="204"/>
        <v>SFVA-1-00122-EL-X-02172-G0-L9-IDOM-DD-pdf-1</v>
      </c>
      <c r="S397" t="s">
        <v>1388</v>
      </c>
      <c r="T397" t="str">
        <f t="shared" si="205"/>
        <v>SFVA-1-00122-EL-X-02172-G0-L9-IDOM-DD-pdf-1-MEP. Cell Production 2 (CP2).MV Single line diagram.pdf</v>
      </c>
      <c r="U397" t="s">
        <v>166</v>
      </c>
      <c r="V397" s="3">
        <v>2</v>
      </c>
      <c r="W397" s="3"/>
      <c r="X397" t="s">
        <v>279</v>
      </c>
      <c r="Y397" t="s">
        <v>280</v>
      </c>
      <c r="Z397" t="s">
        <v>354</v>
      </c>
      <c r="AA397" t="s">
        <v>434</v>
      </c>
      <c r="AB397" t="s">
        <v>262</v>
      </c>
      <c r="AC397" t="s">
        <v>1242</v>
      </c>
      <c r="AD397" t="s">
        <v>301</v>
      </c>
      <c r="AE397" t="s">
        <v>1146</v>
      </c>
      <c r="AF397" t="s">
        <v>1972</v>
      </c>
      <c r="AG397" t="s">
        <v>1973</v>
      </c>
      <c r="AH397" t="s">
        <v>309</v>
      </c>
      <c r="AI397" t="s">
        <v>280</v>
      </c>
      <c r="AJ397" t="str">
        <f t="shared" si="206"/>
        <v>SFVA-1-00122-EL-X-02172-G0-L9-JVFCCSJ-SD-pdf-1</v>
      </c>
      <c r="AK397" t="s">
        <v>1388</v>
      </c>
      <c r="AL397" t="str">
        <f t="shared" si="207"/>
        <v>SFVA-1-00122-EL-X-02172-G0-L9-JVFCCSJ-SD-pdf-1-MEP. Cell Production 2 (CP2).MV Single line diagram.pdf</v>
      </c>
      <c r="AM397" t="s">
        <v>166</v>
      </c>
    </row>
    <row r="398" spans="1:39" x14ac:dyDescent="0.25">
      <c r="A398" t="s">
        <v>17</v>
      </c>
      <c r="B398" s="3"/>
      <c r="C398" s="3">
        <v>4</v>
      </c>
      <c r="D398" s="3"/>
      <c r="E398" s="3">
        <v>4</v>
      </c>
      <c r="F398" t="s">
        <v>279</v>
      </c>
      <c r="G398" t="s">
        <v>280</v>
      </c>
      <c r="H398" t="s">
        <v>354</v>
      </c>
      <c r="I398" t="s">
        <v>434</v>
      </c>
      <c r="J398" t="s">
        <v>262</v>
      </c>
      <c r="K398" t="s">
        <v>1243</v>
      </c>
      <c r="L398" t="s">
        <v>301</v>
      </c>
      <c r="M398" t="s">
        <v>1146</v>
      </c>
      <c r="N398" t="s">
        <v>287</v>
      </c>
      <c r="O398" t="s">
        <v>288</v>
      </c>
      <c r="P398" t="s">
        <v>309</v>
      </c>
      <c r="Q398" t="s">
        <v>331</v>
      </c>
      <c r="R398" t="str">
        <f t="shared" si="204"/>
        <v>SFVA-1-00122-EL-X-04370-G0-L9-IDOM-DD-pdf-a</v>
      </c>
      <c r="S398" t="s">
        <v>1389</v>
      </c>
      <c r="T398" t="str">
        <f t="shared" si="205"/>
        <v>SFVA-1-00122-EL-X-04370-G0-L9-IDOM-DD-pdf-a-MEP CP2. Main LV Switchgears. Single line diagrams.pdf</v>
      </c>
      <c r="U398" t="s">
        <v>166</v>
      </c>
      <c r="V398" s="3">
        <v>4</v>
      </c>
      <c r="W398" s="3"/>
      <c r="X398" t="s">
        <v>279</v>
      </c>
      <c r="Y398" t="s">
        <v>280</v>
      </c>
      <c r="Z398" t="s">
        <v>354</v>
      </c>
      <c r="AA398" t="s">
        <v>434</v>
      </c>
      <c r="AB398" t="s">
        <v>262</v>
      </c>
      <c r="AC398" t="s">
        <v>1243</v>
      </c>
      <c r="AD398" t="s">
        <v>301</v>
      </c>
      <c r="AE398" t="s">
        <v>1146</v>
      </c>
      <c r="AF398" t="s">
        <v>1972</v>
      </c>
      <c r="AG398" t="s">
        <v>1973</v>
      </c>
      <c r="AH398" t="s">
        <v>309</v>
      </c>
      <c r="AI398" t="s">
        <v>331</v>
      </c>
      <c r="AJ398" t="str">
        <f t="shared" si="206"/>
        <v>SFVA-1-00122-EL-X-04370-G0-L9-JVFCCSJ-SD-pdf-a</v>
      </c>
      <c r="AK398" t="s">
        <v>1389</v>
      </c>
      <c r="AL398" t="str">
        <f t="shared" si="207"/>
        <v>SFVA-1-00122-EL-X-04370-G0-L9-JVFCCSJ-SD-pdf-a-MEP CP2. Main LV Switchgears. Single line diagrams.pdf</v>
      </c>
      <c r="AM398" t="s">
        <v>166</v>
      </c>
    </row>
    <row r="399" spans="1:39" x14ac:dyDescent="0.25">
      <c r="A399" t="s">
        <v>17</v>
      </c>
      <c r="B399" s="3"/>
      <c r="C399" s="3">
        <v>12</v>
      </c>
      <c r="D399" s="3"/>
      <c r="E399" s="3">
        <v>12</v>
      </c>
      <c r="F399" t="s">
        <v>279</v>
      </c>
      <c r="G399" t="s">
        <v>280</v>
      </c>
      <c r="H399" t="s">
        <v>354</v>
      </c>
      <c r="I399" t="s">
        <v>434</v>
      </c>
      <c r="J399" t="s">
        <v>262</v>
      </c>
      <c r="K399" t="s">
        <v>1244</v>
      </c>
      <c r="L399" t="s">
        <v>301</v>
      </c>
      <c r="M399" t="s">
        <v>1146</v>
      </c>
      <c r="N399" t="s">
        <v>287</v>
      </c>
      <c r="O399" t="s">
        <v>288</v>
      </c>
      <c r="P399" t="s">
        <v>309</v>
      </c>
      <c r="Q399" t="s">
        <v>331</v>
      </c>
      <c r="R399" t="str">
        <f t="shared" si="204"/>
        <v>SFVA-1-00122-EL-X-04375-G0-L9-IDOM-DD-pdf-a</v>
      </c>
      <c r="S399" t="s">
        <v>1390</v>
      </c>
      <c r="T399" t="str">
        <f t="shared" si="205"/>
        <v>SFVA-1-00122-EL-X-04375-G0-L9-IDOM-DD-pdf-a-MEP. CP2. MCCs and Distribution Boards. Single line diagrams.pdf</v>
      </c>
      <c r="U399" t="s">
        <v>166</v>
      </c>
      <c r="V399" s="3">
        <v>12</v>
      </c>
      <c r="W399" s="3"/>
      <c r="X399" t="s">
        <v>279</v>
      </c>
      <c r="Y399" t="s">
        <v>280</v>
      </c>
      <c r="Z399" t="s">
        <v>354</v>
      </c>
      <c r="AA399" t="s">
        <v>434</v>
      </c>
      <c r="AB399" t="s">
        <v>262</v>
      </c>
      <c r="AC399" t="s">
        <v>1244</v>
      </c>
      <c r="AD399" t="s">
        <v>301</v>
      </c>
      <c r="AE399" t="s">
        <v>1146</v>
      </c>
      <c r="AF399" t="s">
        <v>1972</v>
      </c>
      <c r="AG399" t="s">
        <v>1973</v>
      </c>
      <c r="AH399" t="s">
        <v>309</v>
      </c>
      <c r="AI399" t="s">
        <v>331</v>
      </c>
      <c r="AJ399" t="str">
        <f t="shared" si="206"/>
        <v>SFVA-1-00122-EL-X-04375-G0-L9-JVFCCSJ-SD-pdf-a</v>
      </c>
      <c r="AK399" t="s">
        <v>1390</v>
      </c>
      <c r="AL399" t="str">
        <f t="shared" si="207"/>
        <v>SFVA-1-00122-EL-X-04375-G0-L9-JVFCCSJ-SD-pdf-a-MEP. CP2. MCCs and Distribution Boards. Single line diagrams.pdf</v>
      </c>
      <c r="AM399" t="s">
        <v>166</v>
      </c>
    </row>
    <row r="400" spans="1:39" x14ac:dyDescent="0.25">
      <c r="A400" t="s">
        <v>17</v>
      </c>
      <c r="B400" s="3"/>
      <c r="C400" s="3">
        <v>1</v>
      </c>
      <c r="D400" s="3"/>
      <c r="E400" s="3">
        <v>1</v>
      </c>
      <c r="F400" t="s">
        <v>279</v>
      </c>
      <c r="G400" t="s">
        <v>280</v>
      </c>
      <c r="H400" t="s">
        <v>375</v>
      </c>
      <c r="I400" t="s">
        <v>434</v>
      </c>
      <c r="J400" t="s">
        <v>262</v>
      </c>
      <c r="K400" t="s">
        <v>1245</v>
      </c>
      <c r="L400" t="s">
        <v>301</v>
      </c>
      <c r="M400" t="s">
        <v>1146</v>
      </c>
      <c r="N400" t="s">
        <v>287</v>
      </c>
      <c r="O400" t="s">
        <v>288</v>
      </c>
      <c r="P400" t="s">
        <v>309</v>
      </c>
      <c r="Q400" t="s">
        <v>280</v>
      </c>
      <c r="R400" t="str">
        <f t="shared" si="204"/>
        <v>SFVA-1-00131-EL-X-02173-G0-L9-IDOM-DD-pdf-1</v>
      </c>
      <c r="S400" t="s">
        <v>1391</v>
      </c>
      <c r="T400" t="str">
        <f t="shared" si="205"/>
        <v>SFVA-1-00131-EL-X-02173-G0-L9-IDOM-DD-pdf-1-MEP. Forming &amp; Aging 1 (FA1).MV Single line diagram.pdf</v>
      </c>
      <c r="U400" t="s">
        <v>166</v>
      </c>
      <c r="V400" s="3">
        <v>1</v>
      </c>
      <c r="W400" s="3"/>
      <c r="X400" t="s">
        <v>279</v>
      </c>
      <c r="Y400" t="s">
        <v>280</v>
      </c>
      <c r="Z400" t="s">
        <v>375</v>
      </c>
      <c r="AA400" t="s">
        <v>434</v>
      </c>
      <c r="AB400" t="s">
        <v>262</v>
      </c>
      <c r="AC400" t="s">
        <v>1245</v>
      </c>
      <c r="AD400" t="s">
        <v>301</v>
      </c>
      <c r="AE400" t="s">
        <v>1146</v>
      </c>
      <c r="AF400" t="s">
        <v>1972</v>
      </c>
      <c r="AG400" t="s">
        <v>1973</v>
      </c>
      <c r="AH400" t="s">
        <v>309</v>
      </c>
      <c r="AI400" t="s">
        <v>280</v>
      </c>
      <c r="AJ400" t="str">
        <f t="shared" si="206"/>
        <v>SFVA-1-00131-EL-X-02173-G0-L9-JVFCCSJ-SD-pdf-1</v>
      </c>
      <c r="AK400" t="s">
        <v>1391</v>
      </c>
      <c r="AL400" t="str">
        <f t="shared" si="207"/>
        <v>SFVA-1-00131-EL-X-02173-G0-L9-JVFCCSJ-SD-pdf-1-MEP. Forming &amp; Aging 1 (FA1).MV Single line diagram.pdf</v>
      </c>
      <c r="AM400" t="s">
        <v>166</v>
      </c>
    </row>
    <row r="401" spans="1:39" x14ac:dyDescent="0.25">
      <c r="A401" t="s">
        <v>17</v>
      </c>
      <c r="B401" s="3"/>
      <c r="C401" s="3">
        <v>4</v>
      </c>
      <c r="D401" s="3"/>
      <c r="E401" s="3">
        <v>4</v>
      </c>
      <c r="F401" t="s">
        <v>279</v>
      </c>
      <c r="G401" t="s">
        <v>280</v>
      </c>
      <c r="H401" t="s">
        <v>375</v>
      </c>
      <c r="I401" t="s">
        <v>434</v>
      </c>
      <c r="J401" t="s">
        <v>262</v>
      </c>
      <c r="K401" t="s">
        <v>1246</v>
      </c>
      <c r="L401" t="s">
        <v>301</v>
      </c>
      <c r="M401" t="s">
        <v>1146</v>
      </c>
      <c r="N401" t="s">
        <v>287</v>
      </c>
      <c r="O401" t="s">
        <v>288</v>
      </c>
      <c r="P401" t="s">
        <v>309</v>
      </c>
      <c r="Q401" t="s">
        <v>331</v>
      </c>
      <c r="R401" t="str">
        <f t="shared" si="204"/>
        <v>SFVA-1-00131-EL-X-04371-G0-L9-IDOM-DD-pdf-a</v>
      </c>
      <c r="S401" t="s">
        <v>1392</v>
      </c>
      <c r="T401" t="str">
        <f t="shared" si="205"/>
        <v>SFVA-1-00131-EL-X-04371-G0-L9-IDOM-DD-pdf-a-MEP. FA1. Main LV Switchgears. Single line diagrams.pdf</v>
      </c>
      <c r="U401" t="s">
        <v>166</v>
      </c>
      <c r="V401" s="3">
        <v>4</v>
      </c>
      <c r="W401" s="3"/>
      <c r="X401" t="s">
        <v>279</v>
      </c>
      <c r="Y401" t="s">
        <v>280</v>
      </c>
      <c r="Z401" t="s">
        <v>375</v>
      </c>
      <c r="AA401" t="s">
        <v>434</v>
      </c>
      <c r="AB401" t="s">
        <v>262</v>
      </c>
      <c r="AC401" t="s">
        <v>1246</v>
      </c>
      <c r="AD401" t="s">
        <v>301</v>
      </c>
      <c r="AE401" t="s">
        <v>1146</v>
      </c>
      <c r="AF401" t="s">
        <v>1972</v>
      </c>
      <c r="AG401" t="s">
        <v>1973</v>
      </c>
      <c r="AH401" t="s">
        <v>309</v>
      </c>
      <c r="AI401" t="s">
        <v>331</v>
      </c>
      <c r="AJ401" t="str">
        <f t="shared" si="206"/>
        <v>SFVA-1-00131-EL-X-04371-G0-L9-JVFCCSJ-SD-pdf-a</v>
      </c>
      <c r="AK401" t="s">
        <v>1392</v>
      </c>
      <c r="AL401" t="str">
        <f t="shared" si="207"/>
        <v>SFVA-1-00131-EL-X-04371-G0-L9-JVFCCSJ-SD-pdf-a-MEP. FA1. Main LV Switchgears. Single line diagrams.pdf</v>
      </c>
      <c r="AM401" t="s">
        <v>166</v>
      </c>
    </row>
    <row r="402" spans="1:39" x14ac:dyDescent="0.25">
      <c r="A402" t="s">
        <v>17</v>
      </c>
      <c r="B402" s="3"/>
      <c r="C402" s="3">
        <v>10</v>
      </c>
      <c r="D402" s="3"/>
      <c r="E402" s="3">
        <v>10</v>
      </c>
      <c r="F402" t="s">
        <v>279</v>
      </c>
      <c r="G402" t="s">
        <v>280</v>
      </c>
      <c r="H402" t="s">
        <v>375</v>
      </c>
      <c r="I402" t="s">
        <v>434</v>
      </c>
      <c r="J402" t="s">
        <v>262</v>
      </c>
      <c r="K402" t="s">
        <v>1247</v>
      </c>
      <c r="L402" t="s">
        <v>301</v>
      </c>
      <c r="M402" t="s">
        <v>1146</v>
      </c>
      <c r="N402" t="s">
        <v>287</v>
      </c>
      <c r="O402" t="s">
        <v>288</v>
      </c>
      <c r="P402" t="s">
        <v>309</v>
      </c>
      <c r="Q402" t="s">
        <v>331</v>
      </c>
      <c r="R402" t="str">
        <f t="shared" si="204"/>
        <v>SFVA-1-00131-EL-X-04376-G0-L9-IDOM-DD-pdf-a</v>
      </c>
      <c r="S402" t="s">
        <v>1393</v>
      </c>
      <c r="T402" t="str">
        <f t="shared" si="205"/>
        <v>SFVA-1-00131-EL-X-04376-G0-L9-IDOM-DD-pdf-a-MEP. FA1. MCCs and Distribution Boards. Single line diagrams.pdf</v>
      </c>
      <c r="U402" t="s">
        <v>166</v>
      </c>
      <c r="V402" s="3">
        <v>10</v>
      </c>
      <c r="W402" s="3"/>
      <c r="X402" t="s">
        <v>279</v>
      </c>
      <c r="Y402" t="s">
        <v>280</v>
      </c>
      <c r="Z402" t="s">
        <v>375</v>
      </c>
      <c r="AA402" t="s">
        <v>434</v>
      </c>
      <c r="AB402" t="s">
        <v>262</v>
      </c>
      <c r="AC402" t="s">
        <v>1247</v>
      </c>
      <c r="AD402" t="s">
        <v>301</v>
      </c>
      <c r="AE402" t="s">
        <v>1146</v>
      </c>
      <c r="AF402" t="s">
        <v>1972</v>
      </c>
      <c r="AG402" t="s">
        <v>1973</v>
      </c>
      <c r="AH402" t="s">
        <v>309</v>
      </c>
      <c r="AI402" t="s">
        <v>331</v>
      </c>
      <c r="AJ402" t="str">
        <f t="shared" si="206"/>
        <v>SFVA-1-00131-EL-X-04376-G0-L9-JVFCCSJ-SD-pdf-a</v>
      </c>
      <c r="AK402" t="s">
        <v>1393</v>
      </c>
      <c r="AL402" t="str">
        <f t="shared" si="207"/>
        <v>SFVA-1-00131-EL-X-04376-G0-L9-JVFCCSJ-SD-pdf-a-MEP. FA1. MCCs and Distribution Boards. Single line diagrams.pdf</v>
      </c>
      <c r="AM402" t="s">
        <v>166</v>
      </c>
    </row>
    <row r="403" spans="1:39" x14ac:dyDescent="0.25">
      <c r="A403" t="s">
        <v>17</v>
      </c>
      <c r="B403" s="3"/>
      <c r="C403" s="3">
        <v>1</v>
      </c>
      <c r="D403" s="3"/>
      <c r="E403" s="3">
        <v>1</v>
      </c>
      <c r="F403" t="s">
        <v>279</v>
      </c>
      <c r="G403" t="s">
        <v>280</v>
      </c>
      <c r="H403" t="s">
        <v>358</v>
      </c>
      <c r="I403" t="s">
        <v>434</v>
      </c>
      <c r="J403" t="s">
        <v>262</v>
      </c>
      <c r="K403" t="s">
        <v>1248</v>
      </c>
      <c r="L403" t="s">
        <v>301</v>
      </c>
      <c r="M403" t="s">
        <v>1146</v>
      </c>
      <c r="N403" t="s">
        <v>287</v>
      </c>
      <c r="O403" t="s">
        <v>288</v>
      </c>
      <c r="P403" t="s">
        <v>309</v>
      </c>
      <c r="Q403" t="s">
        <v>280</v>
      </c>
      <c r="R403" t="str">
        <f t="shared" si="204"/>
        <v>SFVA-1-00132-EL-X-02174-G0-L9-IDOM-DD-pdf-1</v>
      </c>
      <c r="S403" t="s">
        <v>1394</v>
      </c>
      <c r="T403" t="str">
        <f t="shared" si="205"/>
        <v>SFVA-1-00132-EL-X-02174-G0-L9-IDOM-DD-pdf-1-MEP. Forming &amp; Aging 2 (FA2).MV Single line diagram.pdf</v>
      </c>
      <c r="U403" t="s">
        <v>166</v>
      </c>
      <c r="V403" s="3">
        <v>1</v>
      </c>
      <c r="W403" s="3"/>
      <c r="X403" t="s">
        <v>279</v>
      </c>
      <c r="Y403" t="s">
        <v>280</v>
      </c>
      <c r="Z403" t="s">
        <v>358</v>
      </c>
      <c r="AA403" t="s">
        <v>434</v>
      </c>
      <c r="AB403" t="s">
        <v>262</v>
      </c>
      <c r="AC403" t="s">
        <v>1248</v>
      </c>
      <c r="AD403" t="s">
        <v>301</v>
      </c>
      <c r="AE403" t="s">
        <v>1146</v>
      </c>
      <c r="AF403" t="s">
        <v>1972</v>
      </c>
      <c r="AG403" t="s">
        <v>1973</v>
      </c>
      <c r="AH403" t="s">
        <v>309</v>
      </c>
      <c r="AI403" t="s">
        <v>280</v>
      </c>
      <c r="AJ403" t="str">
        <f t="shared" si="206"/>
        <v>SFVA-1-00132-EL-X-02174-G0-L9-JVFCCSJ-SD-pdf-1</v>
      </c>
      <c r="AK403" t="s">
        <v>1394</v>
      </c>
      <c r="AL403" t="str">
        <f t="shared" si="207"/>
        <v>SFVA-1-00132-EL-X-02174-G0-L9-JVFCCSJ-SD-pdf-1-MEP. Forming &amp; Aging 2 (FA2).MV Single line diagram.pdf</v>
      </c>
      <c r="AM403" t="s">
        <v>166</v>
      </c>
    </row>
    <row r="404" spans="1:39" x14ac:dyDescent="0.25">
      <c r="A404" t="s">
        <v>17</v>
      </c>
      <c r="B404" s="3"/>
      <c r="C404" s="3">
        <v>4</v>
      </c>
      <c r="D404" s="3"/>
      <c r="E404" s="3">
        <v>4</v>
      </c>
      <c r="F404" t="s">
        <v>279</v>
      </c>
      <c r="G404" t="s">
        <v>280</v>
      </c>
      <c r="H404" t="s">
        <v>358</v>
      </c>
      <c r="I404" t="s">
        <v>434</v>
      </c>
      <c r="J404" t="s">
        <v>262</v>
      </c>
      <c r="K404" t="s">
        <v>1249</v>
      </c>
      <c r="L404" t="s">
        <v>301</v>
      </c>
      <c r="M404" t="s">
        <v>1146</v>
      </c>
      <c r="N404" t="s">
        <v>287</v>
      </c>
      <c r="O404" t="s">
        <v>288</v>
      </c>
      <c r="P404" t="s">
        <v>309</v>
      </c>
      <c r="Q404" t="s">
        <v>331</v>
      </c>
      <c r="R404" t="str">
        <f t="shared" si="204"/>
        <v>SFVA-1-00132-EL-X-04372-G0-L9-IDOM-DD-pdf-a</v>
      </c>
      <c r="S404" t="s">
        <v>1395</v>
      </c>
      <c r="T404" t="str">
        <f t="shared" si="205"/>
        <v>SFVA-1-00132-EL-X-04372-G0-L9-IDOM-DD-pdf-a-MEP. FA2. Main LV Switchgears. Single line diagrams.pdf</v>
      </c>
      <c r="U404" t="s">
        <v>166</v>
      </c>
      <c r="V404" s="3">
        <v>4</v>
      </c>
      <c r="W404" s="3"/>
      <c r="X404" t="s">
        <v>279</v>
      </c>
      <c r="Y404" t="s">
        <v>280</v>
      </c>
      <c r="Z404" t="s">
        <v>358</v>
      </c>
      <c r="AA404" t="s">
        <v>434</v>
      </c>
      <c r="AB404" t="s">
        <v>262</v>
      </c>
      <c r="AC404" t="s">
        <v>1249</v>
      </c>
      <c r="AD404" t="s">
        <v>301</v>
      </c>
      <c r="AE404" t="s">
        <v>1146</v>
      </c>
      <c r="AF404" t="s">
        <v>1972</v>
      </c>
      <c r="AG404" t="s">
        <v>1973</v>
      </c>
      <c r="AH404" t="s">
        <v>309</v>
      </c>
      <c r="AI404" t="s">
        <v>331</v>
      </c>
      <c r="AJ404" t="str">
        <f t="shared" si="206"/>
        <v>SFVA-1-00132-EL-X-04372-G0-L9-JVFCCSJ-SD-pdf-a</v>
      </c>
      <c r="AK404" t="s">
        <v>1395</v>
      </c>
      <c r="AL404" t="str">
        <f t="shared" si="207"/>
        <v>SFVA-1-00132-EL-X-04372-G0-L9-JVFCCSJ-SD-pdf-a-MEP. FA2. Main LV Switchgears. Single line diagrams.pdf</v>
      </c>
      <c r="AM404" t="s">
        <v>166</v>
      </c>
    </row>
    <row r="405" spans="1:39" x14ac:dyDescent="0.25">
      <c r="A405" t="s">
        <v>17</v>
      </c>
      <c r="B405" s="3"/>
      <c r="C405" s="3">
        <v>10</v>
      </c>
      <c r="D405" s="3"/>
      <c r="E405" s="3">
        <v>10</v>
      </c>
      <c r="F405" t="s">
        <v>279</v>
      </c>
      <c r="G405" t="s">
        <v>280</v>
      </c>
      <c r="H405" t="s">
        <v>358</v>
      </c>
      <c r="I405" t="s">
        <v>434</v>
      </c>
      <c r="J405" t="s">
        <v>262</v>
      </c>
      <c r="K405" t="s">
        <v>1250</v>
      </c>
      <c r="L405" t="s">
        <v>301</v>
      </c>
      <c r="M405" t="s">
        <v>1146</v>
      </c>
      <c r="N405" t="s">
        <v>287</v>
      </c>
      <c r="O405" t="s">
        <v>288</v>
      </c>
      <c r="P405" t="s">
        <v>309</v>
      </c>
      <c r="Q405" t="s">
        <v>331</v>
      </c>
      <c r="R405" t="str">
        <f t="shared" si="204"/>
        <v>SFVA-1-00132-EL-X-04377-G0-L9-IDOM-DD-pdf-a</v>
      </c>
      <c r="S405" t="s">
        <v>1396</v>
      </c>
      <c r="T405" t="str">
        <f t="shared" si="205"/>
        <v>SFVA-1-00132-EL-X-04377-G0-L9-IDOM-DD-pdf-a-MEP. FA2. MCCs and Distribution Boards. Single line diagrams.pdf</v>
      </c>
      <c r="U405" t="s">
        <v>166</v>
      </c>
      <c r="V405" s="3">
        <v>10</v>
      </c>
      <c r="W405" s="3"/>
      <c r="X405" t="s">
        <v>279</v>
      </c>
      <c r="Y405" t="s">
        <v>280</v>
      </c>
      <c r="Z405" t="s">
        <v>358</v>
      </c>
      <c r="AA405" t="s">
        <v>434</v>
      </c>
      <c r="AB405" t="s">
        <v>262</v>
      </c>
      <c r="AC405" t="s">
        <v>1250</v>
      </c>
      <c r="AD405" t="s">
        <v>301</v>
      </c>
      <c r="AE405" t="s">
        <v>1146</v>
      </c>
      <c r="AF405" t="s">
        <v>1972</v>
      </c>
      <c r="AG405" t="s">
        <v>1973</v>
      </c>
      <c r="AH405" t="s">
        <v>309</v>
      </c>
      <c r="AI405" t="s">
        <v>331</v>
      </c>
      <c r="AJ405" t="str">
        <f t="shared" si="206"/>
        <v>SFVA-1-00132-EL-X-04377-G0-L9-JVFCCSJ-SD-pdf-a</v>
      </c>
      <c r="AK405" t="s">
        <v>1396</v>
      </c>
      <c r="AL405" t="str">
        <f t="shared" si="207"/>
        <v>SFVA-1-00132-EL-X-04377-G0-L9-JVFCCSJ-SD-pdf-a-MEP. FA2. MCCs and Distribution Boards. Single line diagrams.pdf</v>
      </c>
      <c r="AM405" t="s">
        <v>166</v>
      </c>
    </row>
    <row r="406" spans="1:39" x14ac:dyDescent="0.25">
      <c r="A406" t="s">
        <v>17</v>
      </c>
      <c r="B406" s="3"/>
      <c r="C406" s="3">
        <v>1</v>
      </c>
      <c r="D406" s="3"/>
      <c r="E406" s="3">
        <v>1</v>
      </c>
      <c r="F406" t="s">
        <v>279</v>
      </c>
      <c r="G406" t="s">
        <v>280</v>
      </c>
      <c r="H406" t="s">
        <v>281</v>
      </c>
      <c r="I406" t="s">
        <v>434</v>
      </c>
      <c r="J406" t="s">
        <v>262</v>
      </c>
      <c r="K406" t="s">
        <v>1251</v>
      </c>
      <c r="L406" t="s">
        <v>301</v>
      </c>
      <c r="M406" t="s">
        <v>1146</v>
      </c>
      <c r="N406" t="s">
        <v>287</v>
      </c>
      <c r="O406" t="s">
        <v>288</v>
      </c>
      <c r="P406" t="s">
        <v>309</v>
      </c>
      <c r="Q406" t="s">
        <v>438</v>
      </c>
      <c r="R406" t="str">
        <f t="shared" si="204"/>
        <v>SFVA-1-00251-EL-X-02175-G0-L9-IDOM-DD-pdf-b</v>
      </c>
      <c r="S406" t="s">
        <v>1397</v>
      </c>
      <c r="T406" t="str">
        <f t="shared" si="205"/>
        <v>SFVA-1-00251-EL-X-02175-G0-L9-IDOM-DD-pdf-b-MEP. Energy Center (EC).MV Single line diagram.pdf</v>
      </c>
      <c r="U406" t="s">
        <v>166</v>
      </c>
      <c r="V406" s="3">
        <v>1</v>
      </c>
      <c r="W406" s="3"/>
      <c r="X406" t="s">
        <v>279</v>
      </c>
      <c r="Y406" t="s">
        <v>280</v>
      </c>
      <c r="Z406" t="s">
        <v>281</v>
      </c>
      <c r="AA406" t="s">
        <v>434</v>
      </c>
      <c r="AB406" t="s">
        <v>262</v>
      </c>
      <c r="AC406" t="s">
        <v>1251</v>
      </c>
      <c r="AD406" t="s">
        <v>301</v>
      </c>
      <c r="AE406" t="s">
        <v>1146</v>
      </c>
      <c r="AF406" t="s">
        <v>1972</v>
      </c>
      <c r="AG406" t="s">
        <v>1973</v>
      </c>
      <c r="AH406" t="s">
        <v>309</v>
      </c>
      <c r="AI406" t="s">
        <v>438</v>
      </c>
      <c r="AJ406" t="str">
        <f t="shared" si="206"/>
        <v>SFVA-1-00251-EL-X-02175-G0-L9-JVFCCSJ-SD-pdf-b</v>
      </c>
      <c r="AK406" t="s">
        <v>1397</v>
      </c>
      <c r="AL406" t="str">
        <f t="shared" si="207"/>
        <v>SFVA-1-00251-EL-X-02175-G0-L9-JVFCCSJ-SD-pdf-b-MEP. Energy Center (EC).MV Single line diagram.pdf</v>
      </c>
      <c r="AM406" t="s">
        <v>166</v>
      </c>
    </row>
    <row r="407" spans="1:39" x14ac:dyDescent="0.25">
      <c r="A407" t="s">
        <v>17</v>
      </c>
      <c r="B407" s="3"/>
      <c r="C407" s="3">
        <v>4</v>
      </c>
      <c r="D407" s="3"/>
      <c r="E407" s="3">
        <v>4</v>
      </c>
      <c r="F407" t="s">
        <v>279</v>
      </c>
      <c r="G407" t="s">
        <v>280</v>
      </c>
      <c r="H407" t="s">
        <v>281</v>
      </c>
      <c r="I407" t="s">
        <v>434</v>
      </c>
      <c r="J407" t="s">
        <v>262</v>
      </c>
      <c r="K407" t="s">
        <v>1252</v>
      </c>
      <c r="L407" t="s">
        <v>301</v>
      </c>
      <c r="M407" t="s">
        <v>1146</v>
      </c>
      <c r="N407" t="s">
        <v>287</v>
      </c>
      <c r="O407" t="s">
        <v>288</v>
      </c>
      <c r="P407" t="s">
        <v>309</v>
      </c>
      <c r="Q407" t="s">
        <v>331</v>
      </c>
      <c r="R407" t="str">
        <f t="shared" si="204"/>
        <v>SFVA-1-00251-EL-X-04373-G0-L9-IDOM-DD-pdf-a</v>
      </c>
      <c r="S407" t="s">
        <v>1398</v>
      </c>
      <c r="T407" t="str">
        <f t="shared" si="205"/>
        <v>SFVA-1-00251-EL-X-04373-G0-L9-IDOM-DD-pdf-a-MEP. EC1. Main LV Switchgears. Single line diagrams.pdf</v>
      </c>
      <c r="U407" t="s">
        <v>166</v>
      </c>
      <c r="V407" s="3">
        <v>4</v>
      </c>
      <c r="W407" s="3"/>
      <c r="X407" t="s">
        <v>279</v>
      </c>
      <c r="Y407" t="s">
        <v>280</v>
      </c>
      <c r="Z407" t="s">
        <v>281</v>
      </c>
      <c r="AA407" t="s">
        <v>434</v>
      </c>
      <c r="AB407" t="s">
        <v>262</v>
      </c>
      <c r="AC407" t="s">
        <v>1252</v>
      </c>
      <c r="AD407" t="s">
        <v>301</v>
      </c>
      <c r="AE407" t="s">
        <v>1146</v>
      </c>
      <c r="AF407" t="s">
        <v>1972</v>
      </c>
      <c r="AG407" t="s">
        <v>1973</v>
      </c>
      <c r="AH407" t="s">
        <v>309</v>
      </c>
      <c r="AI407" t="s">
        <v>331</v>
      </c>
      <c r="AJ407" t="str">
        <f t="shared" si="206"/>
        <v>SFVA-1-00251-EL-X-04373-G0-L9-JVFCCSJ-SD-pdf-a</v>
      </c>
      <c r="AK407" t="s">
        <v>1398</v>
      </c>
      <c r="AL407" t="str">
        <f t="shared" si="207"/>
        <v>SFVA-1-00251-EL-X-04373-G0-L9-JVFCCSJ-SD-pdf-a-MEP. EC1. Main LV Switchgears. Single line diagrams.pdf</v>
      </c>
      <c r="AM407" t="s">
        <v>166</v>
      </c>
    </row>
    <row r="408" spans="1:39" x14ac:dyDescent="0.25">
      <c r="A408" t="s">
        <v>17</v>
      </c>
      <c r="B408" s="3"/>
      <c r="C408" s="3">
        <v>7</v>
      </c>
      <c r="D408" s="3"/>
      <c r="E408" s="3">
        <v>7</v>
      </c>
      <c r="F408" t="s">
        <v>279</v>
      </c>
      <c r="G408" t="s">
        <v>280</v>
      </c>
      <c r="H408" t="s">
        <v>281</v>
      </c>
      <c r="I408" t="s">
        <v>434</v>
      </c>
      <c r="J408" t="s">
        <v>262</v>
      </c>
      <c r="K408" t="s">
        <v>1253</v>
      </c>
      <c r="L408" t="s">
        <v>301</v>
      </c>
      <c r="M408" t="s">
        <v>1146</v>
      </c>
      <c r="N408" t="s">
        <v>287</v>
      </c>
      <c r="O408" t="s">
        <v>288</v>
      </c>
      <c r="P408" t="s">
        <v>309</v>
      </c>
      <c r="Q408" t="s">
        <v>438</v>
      </c>
      <c r="R408" t="str">
        <f t="shared" si="204"/>
        <v>SFVA-1-00251-EL-X-04378-G0-L9-IDOM-DD-pdf-b</v>
      </c>
      <c r="S408" t="s">
        <v>1399</v>
      </c>
      <c r="T408" t="str">
        <f t="shared" si="205"/>
        <v>SFVA-1-00251-EL-X-04378-G0-L9-IDOM-DD-pdf-b-MEP. EC1. MCCs. Single line diagrams.pdf</v>
      </c>
      <c r="U408" t="s">
        <v>166</v>
      </c>
      <c r="V408" s="3">
        <v>7</v>
      </c>
      <c r="W408" s="3"/>
      <c r="X408" t="s">
        <v>279</v>
      </c>
      <c r="Y408" t="s">
        <v>280</v>
      </c>
      <c r="Z408" t="s">
        <v>281</v>
      </c>
      <c r="AA408" t="s">
        <v>434</v>
      </c>
      <c r="AB408" t="s">
        <v>262</v>
      </c>
      <c r="AC408" t="s">
        <v>1253</v>
      </c>
      <c r="AD408" t="s">
        <v>301</v>
      </c>
      <c r="AE408" t="s">
        <v>1146</v>
      </c>
      <c r="AF408" t="s">
        <v>1972</v>
      </c>
      <c r="AG408" t="s">
        <v>1973</v>
      </c>
      <c r="AH408" t="s">
        <v>309</v>
      </c>
      <c r="AI408" t="s">
        <v>438</v>
      </c>
      <c r="AJ408" t="str">
        <f t="shared" si="206"/>
        <v>SFVA-1-00251-EL-X-04378-G0-L9-JVFCCSJ-SD-pdf-b</v>
      </c>
      <c r="AK408" t="s">
        <v>1399</v>
      </c>
      <c r="AL408" t="str">
        <f t="shared" si="207"/>
        <v>SFVA-1-00251-EL-X-04378-G0-L9-JVFCCSJ-SD-pdf-b-MEP. EC1. MCCs. Single line diagrams.pdf</v>
      </c>
      <c r="AM408" t="s">
        <v>166</v>
      </c>
    </row>
    <row r="409" spans="1:39" x14ac:dyDescent="0.25">
      <c r="A409" t="s">
        <v>17</v>
      </c>
      <c r="B409" s="3"/>
      <c r="C409" s="3">
        <v>10</v>
      </c>
      <c r="D409" s="3"/>
      <c r="E409" s="3">
        <v>10</v>
      </c>
      <c r="F409" t="s">
        <v>279</v>
      </c>
      <c r="G409" t="s">
        <v>280</v>
      </c>
      <c r="H409" t="s">
        <v>281</v>
      </c>
      <c r="I409" t="s">
        <v>434</v>
      </c>
      <c r="J409" t="s">
        <v>262</v>
      </c>
      <c r="K409" t="s">
        <v>1254</v>
      </c>
      <c r="L409" t="s">
        <v>301</v>
      </c>
      <c r="M409" t="s">
        <v>1146</v>
      </c>
      <c r="N409" t="s">
        <v>287</v>
      </c>
      <c r="O409" t="s">
        <v>288</v>
      </c>
      <c r="P409" t="s">
        <v>309</v>
      </c>
      <c r="Q409" t="s">
        <v>438</v>
      </c>
      <c r="R409" t="str">
        <f t="shared" si="204"/>
        <v>SFVA-1-00251-EL-X-04379-G0-L9-IDOM-DD-pdf-b</v>
      </c>
      <c r="S409" t="s">
        <v>1400</v>
      </c>
      <c r="T409" t="str">
        <f t="shared" si="205"/>
        <v>SFVA-1-00251-EL-X-04379-G0-L9-IDOM-DD-pdf-b-MEP. EC1. LV Distribution Boards. Single line diagrams.pdf</v>
      </c>
      <c r="U409" t="s">
        <v>166</v>
      </c>
      <c r="V409" s="3">
        <v>10</v>
      </c>
      <c r="W409" s="3"/>
      <c r="X409" t="s">
        <v>279</v>
      </c>
      <c r="Y409" t="s">
        <v>280</v>
      </c>
      <c r="Z409" t="s">
        <v>281</v>
      </c>
      <c r="AA409" t="s">
        <v>434</v>
      </c>
      <c r="AB409" t="s">
        <v>262</v>
      </c>
      <c r="AC409" t="s">
        <v>1254</v>
      </c>
      <c r="AD409" t="s">
        <v>301</v>
      </c>
      <c r="AE409" t="s">
        <v>1146</v>
      </c>
      <c r="AF409" t="s">
        <v>1972</v>
      </c>
      <c r="AG409" t="s">
        <v>1973</v>
      </c>
      <c r="AH409" t="s">
        <v>309</v>
      </c>
      <c r="AI409" t="s">
        <v>438</v>
      </c>
      <c r="AJ409" t="str">
        <f t="shared" si="206"/>
        <v>SFVA-1-00251-EL-X-04379-G0-L9-JVFCCSJ-SD-pdf-b</v>
      </c>
      <c r="AK409" t="s">
        <v>1400</v>
      </c>
      <c r="AL409" t="str">
        <f t="shared" si="207"/>
        <v>SFVA-1-00251-EL-X-04379-G0-L9-JVFCCSJ-SD-pdf-b-MEP. EC1. LV Distribution Boards. Single line diagrams.pdf</v>
      </c>
      <c r="AM409" t="s">
        <v>166</v>
      </c>
    </row>
    <row r="410" spans="1:39" x14ac:dyDescent="0.25">
      <c r="A410" t="s">
        <v>17</v>
      </c>
      <c r="B410" s="3"/>
      <c r="C410" s="3">
        <v>5</v>
      </c>
      <c r="D410" s="3"/>
      <c r="E410" s="3">
        <v>5</v>
      </c>
      <c r="F410" t="s">
        <v>279</v>
      </c>
      <c r="G410" t="s">
        <v>280</v>
      </c>
      <c r="H410" t="s">
        <v>281</v>
      </c>
      <c r="I410" t="s">
        <v>434</v>
      </c>
      <c r="J410" t="s">
        <v>262</v>
      </c>
      <c r="K410" t="s">
        <v>1255</v>
      </c>
      <c r="L410" t="s">
        <v>301</v>
      </c>
      <c r="M410" t="s">
        <v>1146</v>
      </c>
      <c r="N410" t="s">
        <v>287</v>
      </c>
      <c r="O410" t="s">
        <v>288</v>
      </c>
      <c r="P410" t="s">
        <v>309</v>
      </c>
      <c r="Q410" t="s">
        <v>331</v>
      </c>
      <c r="R410" t="str">
        <f t="shared" si="204"/>
        <v>SFVA-1-00251-EL-X-04414-G0-L9-IDOM-DD-pdf-a</v>
      </c>
      <c r="S410" t="s">
        <v>1401</v>
      </c>
      <c r="T410" t="str">
        <f t="shared" si="205"/>
        <v>SFVA-1-00251-EL-X-04414-G0-L9-IDOM-DD-pdf-a-MEP. EC1. Lighting and Small Power Distribution Boards.Single Line Diagrams.pdf</v>
      </c>
      <c r="U410" t="s">
        <v>166</v>
      </c>
      <c r="V410" s="3">
        <v>5</v>
      </c>
      <c r="W410" s="3"/>
      <c r="X410" t="s">
        <v>279</v>
      </c>
      <c r="Y410" t="s">
        <v>280</v>
      </c>
      <c r="Z410" t="s">
        <v>281</v>
      </c>
      <c r="AA410" t="s">
        <v>434</v>
      </c>
      <c r="AB410" t="s">
        <v>262</v>
      </c>
      <c r="AC410" t="s">
        <v>1255</v>
      </c>
      <c r="AD410" t="s">
        <v>301</v>
      </c>
      <c r="AE410" t="s">
        <v>1146</v>
      </c>
      <c r="AF410" t="s">
        <v>1972</v>
      </c>
      <c r="AG410" t="s">
        <v>1973</v>
      </c>
      <c r="AH410" t="s">
        <v>309</v>
      </c>
      <c r="AI410" t="s">
        <v>331</v>
      </c>
      <c r="AJ410" t="str">
        <f t="shared" si="206"/>
        <v>SFVA-1-00251-EL-X-04414-G0-L9-JVFCCSJ-SD-pdf-a</v>
      </c>
      <c r="AK410" t="s">
        <v>1401</v>
      </c>
      <c r="AL410" t="str">
        <f t="shared" si="207"/>
        <v>SFVA-1-00251-EL-X-04414-G0-L9-JVFCCSJ-SD-pdf-a-MEP. EC1. Lighting and Small Power Distribution Boards.Single Line Diagrams.pdf</v>
      </c>
      <c r="AM410" t="s">
        <v>166</v>
      </c>
    </row>
    <row r="411" spans="1:39" hidden="1" x14ac:dyDescent="0.25">
      <c r="A411" t="s">
        <v>18</v>
      </c>
      <c r="F411" t="s">
        <v>302</v>
      </c>
      <c r="G411" t="s">
        <v>287</v>
      </c>
      <c r="H411" t="s">
        <v>1256</v>
      </c>
      <c r="R411" t="str">
        <f t="shared" si="204"/>
        <v>ExportPackage_SFVA-IDOM-00016_v6_20250213.z</v>
      </c>
      <c r="S411" t="s">
        <v>304</v>
      </c>
      <c r="T411" t="str">
        <f t="shared" si="205"/>
        <v>ExportPackage_SFVA-IDOM-00016_v6_20250213.z-p</v>
      </c>
      <c r="X411" t="s">
        <v>302</v>
      </c>
      <c r="Y411" t="s">
        <v>287</v>
      </c>
      <c r="Z411" t="s">
        <v>1256</v>
      </c>
      <c r="AJ411" t="str">
        <f t="shared" si="206"/>
        <v>ExportPackage_SFVA-IDOM-00016_v6_20250213.z</v>
      </c>
      <c r="AK411" t="s">
        <v>304</v>
      </c>
      <c r="AL411" t="str">
        <f t="shared" si="207"/>
        <v>ExportPackage_SFVA-IDOM-00016_v6_20250213.z-p</v>
      </c>
    </row>
    <row r="412" spans="1:39" x14ac:dyDescent="0.25">
      <c r="A412" t="s">
        <v>18</v>
      </c>
      <c r="B412" s="3">
        <v>1</v>
      </c>
      <c r="C412" s="3"/>
      <c r="E412" s="3"/>
      <c r="F412" t="s">
        <v>279</v>
      </c>
      <c r="G412" t="s">
        <v>280</v>
      </c>
      <c r="H412" t="s">
        <v>320</v>
      </c>
      <c r="I412" t="s">
        <v>434</v>
      </c>
      <c r="J412" t="s">
        <v>262</v>
      </c>
      <c r="K412" t="s">
        <v>1257</v>
      </c>
      <c r="L412" t="s">
        <v>301</v>
      </c>
      <c r="M412" t="s">
        <v>1105</v>
      </c>
      <c r="N412" t="s">
        <v>287</v>
      </c>
      <c r="O412" t="s">
        <v>288</v>
      </c>
      <c r="P412" t="s">
        <v>309</v>
      </c>
      <c r="Q412" t="s">
        <v>331</v>
      </c>
      <c r="R412" t="str">
        <f t="shared" si="204"/>
        <v>SFVA-1-00000-EL-X-02161-G0-A1-IDOM-DD-pdf-a</v>
      </c>
      <c r="S412" t="s">
        <v>1402</v>
      </c>
      <c r="T412" t="str">
        <f t="shared" si="205"/>
        <v>SFVA-1-00000-EL-X-02161-G0-A1-IDOM-DD-pdf-a-MEP Electrical Equipment List.pdf</v>
      </c>
      <c r="U412" t="s">
        <v>167</v>
      </c>
      <c r="V412" s="3"/>
      <c r="X412" t="s">
        <v>279</v>
      </c>
      <c r="Y412" t="s">
        <v>280</v>
      </c>
      <c r="Z412" t="s">
        <v>320</v>
      </c>
      <c r="AA412" t="s">
        <v>434</v>
      </c>
      <c r="AB412" t="s">
        <v>262</v>
      </c>
      <c r="AC412" t="s">
        <v>1257</v>
      </c>
      <c r="AD412" t="s">
        <v>301</v>
      </c>
      <c r="AE412" t="s">
        <v>1105</v>
      </c>
      <c r="AF412" t="s">
        <v>1972</v>
      </c>
      <c r="AG412" t="s">
        <v>1973</v>
      </c>
      <c r="AH412" t="s">
        <v>309</v>
      </c>
      <c r="AI412" t="s">
        <v>331</v>
      </c>
      <c r="AJ412" t="str">
        <f t="shared" si="206"/>
        <v>SFVA-1-00000-EL-X-02161-G0-A1-JVFCCSJ-SD-pdf-a</v>
      </c>
      <c r="AK412" t="s">
        <v>1402</v>
      </c>
      <c r="AL412" t="str">
        <f t="shared" si="207"/>
        <v>SFVA-1-00000-EL-X-02161-G0-A1-JVFCCSJ-SD-pdf-a-MEP Electrical Equipment List.pdf</v>
      </c>
      <c r="AM412" t="s">
        <v>167</v>
      </c>
    </row>
    <row r="413" spans="1:39" x14ac:dyDescent="0.25">
      <c r="A413" t="s">
        <v>18</v>
      </c>
      <c r="B413" s="3">
        <v>1</v>
      </c>
      <c r="C413" s="3"/>
      <c r="E413" s="3"/>
      <c r="F413" t="s">
        <v>279</v>
      </c>
      <c r="G413" t="s">
        <v>280</v>
      </c>
      <c r="H413" t="s">
        <v>320</v>
      </c>
      <c r="I413" t="s">
        <v>434</v>
      </c>
      <c r="J413" t="s">
        <v>262</v>
      </c>
      <c r="K413" t="s">
        <v>1258</v>
      </c>
      <c r="L413" t="s">
        <v>301</v>
      </c>
      <c r="M413" t="s">
        <v>1105</v>
      </c>
      <c r="N413" t="s">
        <v>287</v>
      </c>
      <c r="O413" t="s">
        <v>288</v>
      </c>
      <c r="P413" t="s">
        <v>309</v>
      </c>
      <c r="Q413" t="s">
        <v>331</v>
      </c>
      <c r="R413" t="str">
        <f t="shared" si="204"/>
        <v>SFVA-1-00000-EL-X-02162-G0-A1-IDOM-DD-pdf-a</v>
      </c>
      <c r="S413" t="s">
        <v>1403</v>
      </c>
      <c r="T413" t="str">
        <f t="shared" si="205"/>
        <v>SFVA-1-00000-EL-X-02162-G0-A1-IDOM-DD-pdf-a-MEP. Electrical Loads. List.pdf</v>
      </c>
      <c r="U413" t="s">
        <v>167</v>
      </c>
      <c r="V413" s="3"/>
      <c r="X413" t="s">
        <v>279</v>
      </c>
      <c r="Y413" t="s">
        <v>280</v>
      </c>
      <c r="Z413" t="s">
        <v>320</v>
      </c>
      <c r="AA413" t="s">
        <v>434</v>
      </c>
      <c r="AB413" t="s">
        <v>262</v>
      </c>
      <c r="AC413" t="s">
        <v>1258</v>
      </c>
      <c r="AD413" t="s">
        <v>301</v>
      </c>
      <c r="AE413" t="s">
        <v>1105</v>
      </c>
      <c r="AF413" t="s">
        <v>1972</v>
      </c>
      <c r="AG413" t="s">
        <v>1973</v>
      </c>
      <c r="AH413" t="s">
        <v>309</v>
      </c>
      <c r="AI413" t="s">
        <v>331</v>
      </c>
      <c r="AJ413" t="str">
        <f t="shared" si="206"/>
        <v>SFVA-1-00000-EL-X-02162-G0-A1-JVFCCSJ-SD-pdf-a</v>
      </c>
      <c r="AK413" t="s">
        <v>1403</v>
      </c>
      <c r="AL413" t="str">
        <f t="shared" si="207"/>
        <v>SFVA-1-00000-EL-X-02162-G0-A1-JVFCCSJ-SD-pdf-a-MEP. Electrical Loads. List.pdf</v>
      </c>
      <c r="AM413" t="s">
        <v>167</v>
      </c>
    </row>
    <row r="414" spans="1:39" x14ac:dyDescent="0.25">
      <c r="A414" t="s">
        <v>18</v>
      </c>
      <c r="B414" s="3">
        <v>1</v>
      </c>
      <c r="C414" s="3"/>
      <c r="E414" s="3"/>
      <c r="F414" t="s">
        <v>279</v>
      </c>
      <c r="G414" t="s">
        <v>280</v>
      </c>
      <c r="H414" t="s">
        <v>320</v>
      </c>
      <c r="I414" t="s">
        <v>434</v>
      </c>
      <c r="J414" t="s">
        <v>262</v>
      </c>
      <c r="K414" t="s">
        <v>1259</v>
      </c>
      <c r="L414" t="s">
        <v>301</v>
      </c>
      <c r="M414" t="s">
        <v>1105</v>
      </c>
      <c r="N414" t="s">
        <v>287</v>
      </c>
      <c r="O414" t="s">
        <v>288</v>
      </c>
      <c r="P414" t="s">
        <v>309</v>
      </c>
      <c r="Q414" t="s">
        <v>331</v>
      </c>
      <c r="R414" t="str">
        <f t="shared" si="204"/>
        <v>SFVA-1-00000-EL-X-02163-G0-A1-IDOM-DD-pdf-a</v>
      </c>
      <c r="S414" t="s">
        <v>1404</v>
      </c>
      <c r="T414" t="str">
        <f t="shared" si="205"/>
        <v>SFVA-1-00000-EL-X-02163-G0-A1-IDOM-DD-pdf-a-MEP. MV Cables. List.pdf</v>
      </c>
      <c r="U414" t="s">
        <v>167</v>
      </c>
      <c r="V414" s="3"/>
      <c r="X414" t="s">
        <v>279</v>
      </c>
      <c r="Y414" t="s">
        <v>280</v>
      </c>
      <c r="Z414" t="s">
        <v>320</v>
      </c>
      <c r="AA414" t="s">
        <v>434</v>
      </c>
      <c r="AB414" t="s">
        <v>262</v>
      </c>
      <c r="AC414" t="s">
        <v>1259</v>
      </c>
      <c r="AD414" t="s">
        <v>301</v>
      </c>
      <c r="AE414" t="s">
        <v>1105</v>
      </c>
      <c r="AF414" t="s">
        <v>1972</v>
      </c>
      <c r="AG414" t="s">
        <v>1973</v>
      </c>
      <c r="AH414" t="s">
        <v>309</v>
      </c>
      <c r="AI414" t="s">
        <v>331</v>
      </c>
      <c r="AJ414" t="str">
        <f t="shared" si="206"/>
        <v>SFVA-1-00000-EL-X-02163-G0-A1-JVFCCSJ-SD-pdf-a</v>
      </c>
      <c r="AK414" t="s">
        <v>1404</v>
      </c>
      <c r="AL414" t="str">
        <f t="shared" si="207"/>
        <v>SFVA-1-00000-EL-X-02163-G0-A1-JVFCCSJ-SD-pdf-a-MEP. MV Cables. List.pdf</v>
      </c>
      <c r="AM414" t="s">
        <v>167</v>
      </c>
    </row>
    <row r="415" spans="1:39" x14ac:dyDescent="0.25">
      <c r="A415" t="s">
        <v>18</v>
      </c>
      <c r="B415" s="3">
        <v>1</v>
      </c>
      <c r="C415" s="3"/>
      <c r="E415" s="3"/>
      <c r="F415" t="s">
        <v>279</v>
      </c>
      <c r="G415" t="s">
        <v>280</v>
      </c>
      <c r="H415" t="s">
        <v>320</v>
      </c>
      <c r="I415" t="s">
        <v>434</v>
      </c>
      <c r="J415" t="s">
        <v>262</v>
      </c>
      <c r="K415" t="s">
        <v>1260</v>
      </c>
      <c r="L415" t="s">
        <v>301</v>
      </c>
      <c r="M415" t="s">
        <v>1105</v>
      </c>
      <c r="N415" t="s">
        <v>287</v>
      </c>
      <c r="O415" t="s">
        <v>288</v>
      </c>
      <c r="P415" t="s">
        <v>309</v>
      </c>
      <c r="Q415" t="s">
        <v>331</v>
      </c>
      <c r="R415" t="str">
        <f t="shared" si="204"/>
        <v>SFVA-1-00000-EL-X-02164-G0-A1-IDOM-DD-pdf-a</v>
      </c>
      <c r="S415" t="s">
        <v>1405</v>
      </c>
      <c r="T415" t="str">
        <f t="shared" si="205"/>
        <v>SFVA-1-00000-EL-X-02164-G0-A1-IDOM-DD-pdf-a-MEP. LV Cables. List.pdf</v>
      </c>
      <c r="U415" t="s">
        <v>167</v>
      </c>
      <c r="V415" s="3"/>
      <c r="X415" t="s">
        <v>279</v>
      </c>
      <c r="Y415" t="s">
        <v>280</v>
      </c>
      <c r="Z415" t="s">
        <v>320</v>
      </c>
      <c r="AA415" t="s">
        <v>434</v>
      </c>
      <c r="AB415" t="s">
        <v>262</v>
      </c>
      <c r="AC415" t="s">
        <v>1260</v>
      </c>
      <c r="AD415" t="s">
        <v>301</v>
      </c>
      <c r="AE415" t="s">
        <v>1105</v>
      </c>
      <c r="AF415" t="s">
        <v>1972</v>
      </c>
      <c r="AG415" t="s">
        <v>1973</v>
      </c>
      <c r="AH415" t="s">
        <v>309</v>
      </c>
      <c r="AI415" t="s">
        <v>331</v>
      </c>
      <c r="AJ415" t="str">
        <f t="shared" si="206"/>
        <v>SFVA-1-00000-EL-X-02164-G0-A1-JVFCCSJ-SD-pdf-a</v>
      </c>
      <c r="AK415" t="s">
        <v>1405</v>
      </c>
      <c r="AL415" t="str">
        <f t="shared" si="207"/>
        <v>SFVA-1-00000-EL-X-02164-G0-A1-JVFCCSJ-SD-pdf-a-MEP. LV Cables. List.pdf</v>
      </c>
      <c r="AM415" t="s">
        <v>167</v>
      </c>
    </row>
    <row r="416" spans="1:39" x14ac:dyDescent="0.25">
      <c r="A416" t="s">
        <v>18</v>
      </c>
      <c r="B416" s="3">
        <v>1</v>
      </c>
      <c r="C416" s="3"/>
      <c r="E416" s="3"/>
      <c r="F416" t="s">
        <v>279</v>
      </c>
      <c r="G416" t="s">
        <v>280</v>
      </c>
      <c r="H416" t="s">
        <v>320</v>
      </c>
      <c r="I416" t="s">
        <v>434</v>
      </c>
      <c r="J416" t="s">
        <v>262</v>
      </c>
      <c r="K416" t="s">
        <v>1261</v>
      </c>
      <c r="L416" t="s">
        <v>301</v>
      </c>
      <c r="M416" t="s">
        <v>1105</v>
      </c>
      <c r="N416" t="s">
        <v>287</v>
      </c>
      <c r="O416" t="s">
        <v>1111</v>
      </c>
      <c r="P416" t="s">
        <v>309</v>
      </c>
      <c r="Q416" t="s">
        <v>438</v>
      </c>
      <c r="R416" t="str">
        <f t="shared" si="204"/>
        <v>SFVA-1-00000-EL-X-02165-G0-A1-IDOM-TD-pdf-b</v>
      </c>
      <c r="S416" t="s">
        <v>1406</v>
      </c>
      <c r="T416" t="str">
        <f t="shared" si="205"/>
        <v>SFVA-1-00000-EL-X-02165-G0-A1-IDOM-TD-pdf-b-MEP. Busbars. List.pdf</v>
      </c>
      <c r="U416" t="s">
        <v>167</v>
      </c>
      <c r="V416" s="3"/>
      <c r="X416" t="s">
        <v>279</v>
      </c>
      <c r="Y416" t="s">
        <v>280</v>
      </c>
      <c r="Z416" t="s">
        <v>320</v>
      </c>
      <c r="AA416" t="s">
        <v>434</v>
      </c>
      <c r="AB416" t="s">
        <v>262</v>
      </c>
      <c r="AC416" t="s">
        <v>1261</v>
      </c>
      <c r="AD416" t="s">
        <v>301</v>
      </c>
      <c r="AE416" t="s">
        <v>1105</v>
      </c>
      <c r="AF416" t="s">
        <v>1972</v>
      </c>
      <c r="AG416" t="s">
        <v>1973</v>
      </c>
      <c r="AH416" t="s">
        <v>309</v>
      </c>
      <c r="AI416" t="s">
        <v>438</v>
      </c>
      <c r="AJ416" t="str">
        <f t="shared" si="206"/>
        <v>SFVA-1-00000-EL-X-02165-G0-A1-JVFCCSJ-SD-pdf-b</v>
      </c>
      <c r="AK416" t="s">
        <v>1406</v>
      </c>
      <c r="AL416" t="str">
        <f t="shared" si="207"/>
        <v>SFVA-1-00000-EL-X-02165-G0-A1-JVFCCSJ-SD-pdf-b-MEP. Busbars. List.pdf</v>
      </c>
      <c r="AM416" t="s">
        <v>167</v>
      </c>
    </row>
    <row r="417" spans="1:39" x14ac:dyDescent="0.25">
      <c r="A417" t="s">
        <v>18</v>
      </c>
      <c r="B417" s="3">
        <v>1</v>
      </c>
      <c r="C417" s="3"/>
      <c r="E417" s="3"/>
      <c r="F417" t="s">
        <v>279</v>
      </c>
      <c r="G417" t="s">
        <v>280</v>
      </c>
      <c r="H417" t="s">
        <v>281</v>
      </c>
      <c r="I417" t="s">
        <v>434</v>
      </c>
      <c r="J417" t="s">
        <v>262</v>
      </c>
      <c r="K417" t="s">
        <v>1262</v>
      </c>
      <c r="L417" t="s">
        <v>301</v>
      </c>
      <c r="M417" t="s">
        <v>1105</v>
      </c>
      <c r="N417" t="s">
        <v>287</v>
      </c>
      <c r="O417" t="s">
        <v>1111</v>
      </c>
      <c r="P417" t="s">
        <v>309</v>
      </c>
      <c r="Q417" t="s">
        <v>331</v>
      </c>
      <c r="R417" t="str">
        <f t="shared" si="204"/>
        <v>SFVA-1-00251-EL-X-04497-G0-A1-IDOM-TD-pdf-a</v>
      </c>
      <c r="S417" t="s">
        <v>1407</v>
      </c>
      <c r="T417" t="str">
        <f t="shared" si="205"/>
        <v>SFVA-1-00251-EL-X-04497-G0-A1-IDOM-TD-pdf-a-Compressed Air System. MV &amp; LV Cables. List.pdf</v>
      </c>
      <c r="U417" t="s">
        <v>167</v>
      </c>
      <c r="V417" s="3"/>
      <c r="X417" t="s">
        <v>279</v>
      </c>
      <c r="Y417" t="s">
        <v>280</v>
      </c>
      <c r="Z417" t="s">
        <v>281</v>
      </c>
      <c r="AA417" t="s">
        <v>434</v>
      </c>
      <c r="AB417" t="s">
        <v>262</v>
      </c>
      <c r="AC417" t="s">
        <v>1262</v>
      </c>
      <c r="AD417" t="s">
        <v>301</v>
      </c>
      <c r="AE417" t="s">
        <v>1105</v>
      </c>
      <c r="AF417" t="s">
        <v>1972</v>
      </c>
      <c r="AG417" t="s">
        <v>1973</v>
      </c>
      <c r="AH417" t="s">
        <v>309</v>
      </c>
      <c r="AI417" t="s">
        <v>331</v>
      </c>
      <c r="AJ417" t="str">
        <f t="shared" si="206"/>
        <v>SFVA-1-00251-EL-X-04497-G0-A1-JVFCCSJ-SD-pdf-a</v>
      </c>
      <c r="AK417" t="s">
        <v>1407</v>
      </c>
      <c r="AL417" t="str">
        <f t="shared" si="207"/>
        <v>SFVA-1-00251-EL-X-04497-G0-A1-JVFCCSJ-SD-pdf-a-Compressed Air System. MV &amp; LV Cables. List.pdf</v>
      </c>
      <c r="AM417" t="s">
        <v>167</v>
      </c>
    </row>
    <row r="420" spans="1:39" x14ac:dyDescent="0.25">
      <c r="B420" t="s">
        <v>100</v>
      </c>
      <c r="C420" t="s">
        <v>101</v>
      </c>
      <c r="E420" t="s">
        <v>164</v>
      </c>
      <c r="V420" t="s">
        <v>101</v>
      </c>
    </row>
    <row r="421" spans="1:39" x14ac:dyDescent="0.25">
      <c r="B421">
        <f>SUM(B2:B417)</f>
        <v>48</v>
      </c>
      <c r="C421">
        <f>SUM(C2:C417)</f>
        <v>2679</v>
      </c>
      <c r="E421">
        <f>SUM(E2:E417)</f>
        <v>9813</v>
      </c>
      <c r="V421">
        <f>SUM(V2:V417)</f>
        <v>1012</v>
      </c>
    </row>
  </sheetData>
  <autoFilter ref="A1:AM417" xr:uid="{19061365-4D23-453A-84DC-517B09F5F341}">
    <filterColumn colId="15">
      <customFilters>
        <customFilter operator="notEqual" val=" "/>
      </customFilters>
    </filterColumn>
  </autoFilter>
  <phoneticPr fontId="1" type="noConversion"/>
  <conditionalFormatting sqref="AC59:AC63">
    <cfRule type="duplicateValues" dxfId="1" priority="2"/>
  </conditionalFormatting>
  <conditionalFormatting sqref="AC134:AC138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B805-D9CD-4F07-AD15-A6067CDDE8CA}">
  <dimension ref="A1:AB106"/>
  <sheetViews>
    <sheetView topLeftCell="C1" zoomScale="80" zoomScaleNormal="80" workbookViewId="0">
      <selection activeCell="F82" sqref="F82:F96"/>
    </sheetView>
  </sheetViews>
  <sheetFormatPr baseColWidth="10" defaultRowHeight="15" x14ac:dyDescent="0.25"/>
  <cols>
    <col min="1" max="1" width="32.42578125" bestFit="1" customWidth="1"/>
    <col min="2" max="2" width="32.140625" bestFit="1" customWidth="1"/>
    <col min="3" max="3" width="19" bestFit="1" customWidth="1"/>
    <col min="4" max="4" width="35.42578125" bestFit="1" customWidth="1"/>
    <col min="5" max="6" width="35.42578125" customWidth="1"/>
    <col min="7" max="7" width="15.7109375" customWidth="1"/>
    <col min="8" max="8" width="27" customWidth="1"/>
    <col min="9" max="21" width="14.42578125" hidden="1" customWidth="1"/>
    <col min="22" max="22" width="47" hidden="1" customWidth="1"/>
    <col min="23" max="23" width="87" hidden="1" customWidth="1"/>
    <col min="24" max="24" width="134.28515625" hidden="1" customWidth="1"/>
    <col min="25" max="25" width="12" hidden="1" customWidth="1"/>
    <col min="26" max="26" width="46.85546875" customWidth="1"/>
    <col min="28" max="28" width="12" customWidth="1"/>
    <col min="29" max="29" width="81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98</v>
      </c>
      <c r="F1" t="s">
        <v>99</v>
      </c>
      <c r="G1" t="s">
        <v>111</v>
      </c>
      <c r="H1" t="s">
        <v>132</v>
      </c>
      <c r="I1" t="s">
        <v>4</v>
      </c>
      <c r="J1" t="s">
        <v>1764</v>
      </c>
      <c r="K1" s="3" t="s">
        <v>1765</v>
      </c>
      <c r="L1" s="3" t="s">
        <v>1766</v>
      </c>
      <c r="M1" s="3" t="s">
        <v>1767</v>
      </c>
      <c r="N1" s="3" t="s">
        <v>1768</v>
      </c>
      <c r="O1" s="3" t="s">
        <v>1769</v>
      </c>
      <c r="P1" s="3" t="s">
        <v>1770</v>
      </c>
      <c r="Q1" s="3" t="s">
        <v>1771</v>
      </c>
      <c r="R1" s="3" t="s">
        <v>1772</v>
      </c>
      <c r="S1" s="3" t="s">
        <v>1773</v>
      </c>
      <c r="T1" s="3" t="s">
        <v>1774</v>
      </c>
      <c r="U1" s="3" t="s">
        <v>1775</v>
      </c>
      <c r="V1" t="s">
        <v>1776</v>
      </c>
      <c r="W1" t="s">
        <v>1777</v>
      </c>
      <c r="X1" t="s">
        <v>1778</v>
      </c>
      <c r="Y1" t="s">
        <v>6</v>
      </c>
      <c r="Z1" t="s">
        <v>133</v>
      </c>
      <c r="AA1" t="s">
        <v>108</v>
      </c>
      <c r="AB1" t="s">
        <v>7</v>
      </c>
    </row>
    <row r="2" spans="1:28" hidden="1" x14ac:dyDescent="0.25">
      <c r="A2" t="s">
        <v>8</v>
      </c>
      <c r="B2" t="s">
        <v>14</v>
      </c>
      <c r="C2" t="s">
        <v>21</v>
      </c>
      <c r="D2" t="s">
        <v>15</v>
      </c>
      <c r="I2" t="s">
        <v>9</v>
      </c>
      <c r="J2" t="s">
        <v>279</v>
      </c>
      <c r="K2" t="s">
        <v>280</v>
      </c>
      <c r="L2" t="s">
        <v>358</v>
      </c>
      <c r="M2" t="s">
        <v>434</v>
      </c>
      <c r="N2" t="s">
        <v>283</v>
      </c>
      <c r="O2" t="s">
        <v>978</v>
      </c>
      <c r="P2" t="s">
        <v>301</v>
      </c>
      <c r="Q2" t="s">
        <v>436</v>
      </c>
      <c r="R2" t="s">
        <v>287</v>
      </c>
      <c r="S2" t="s">
        <v>288</v>
      </c>
      <c r="T2" t="s">
        <v>309</v>
      </c>
      <c r="U2" t="s">
        <v>438</v>
      </c>
      <c r="V2" t="str">
        <f>+_xlfn.TEXTJOIN("-",TRUE,_03_MEP_Automation[[#This Row],[Plant]:[Revision]])</f>
        <v>SFVA-1-00132-EL-F-02290-G0-T1-IDOM-DD-pdf-b</v>
      </c>
      <c r="W2" t="s">
        <v>1022</v>
      </c>
      <c r="X2" t="str">
        <f>+_xlfn.CONCAT(_03_MEP_Automation[[#This Row],[Número]],"-",_03_MEP_Automation[[#This Row],[Nombre]])</f>
        <v>SFVA-1-00132-EL-F-02290-G0-T1-IDOM-DD-pdf-b-MEP.BMS Schematics and layout drawings-FA2.pdf</v>
      </c>
      <c r="Y2" t="s">
        <v>10</v>
      </c>
      <c r="AB2" t="s">
        <v>22</v>
      </c>
    </row>
    <row r="3" spans="1:28" hidden="1" x14ac:dyDescent="0.25">
      <c r="A3" t="s">
        <v>8</v>
      </c>
      <c r="B3" t="s">
        <v>14</v>
      </c>
      <c r="C3" t="s">
        <v>21</v>
      </c>
      <c r="D3" t="s">
        <v>15</v>
      </c>
      <c r="I3" t="s">
        <v>9</v>
      </c>
      <c r="J3" t="s">
        <v>279</v>
      </c>
      <c r="K3" t="s">
        <v>280</v>
      </c>
      <c r="L3" t="s">
        <v>281</v>
      </c>
      <c r="M3" t="s">
        <v>434</v>
      </c>
      <c r="N3" t="s">
        <v>283</v>
      </c>
      <c r="O3" t="s">
        <v>979</v>
      </c>
      <c r="P3" t="s">
        <v>285</v>
      </c>
      <c r="Q3" t="s">
        <v>436</v>
      </c>
      <c r="R3" t="s">
        <v>287</v>
      </c>
      <c r="S3" t="s">
        <v>288</v>
      </c>
      <c r="T3" t="s">
        <v>289</v>
      </c>
      <c r="U3" t="s">
        <v>440</v>
      </c>
      <c r="V3" t="str">
        <f>+_xlfn.TEXTJOIN("-",TRUE,_03_MEP_Automation[[#This Row],[Plant]:[Revision]])</f>
        <v>SFVA-1-00251-EL-F-02291-EG-T1-IDOM-DD-dwg-c</v>
      </c>
      <c r="W3" t="s">
        <v>1023</v>
      </c>
      <c r="X3" t="str">
        <f>+_xlfn.CONCAT(_03_MEP_Automation[[#This Row],[Número]],"-",_03_MEP_Automation[[#This Row],[Nombre]])</f>
        <v>SFVA-1-00251-EL-F-02291-EG-T1-IDOM-DD-dwg-c-MEP. BMS Schematics and layout drawings - Energy Center (EC). Ground Floor +0.00.dwg</v>
      </c>
      <c r="Y3" t="s">
        <v>39</v>
      </c>
      <c r="AB3" t="s">
        <v>22</v>
      </c>
    </row>
    <row r="4" spans="1:28" hidden="1" x14ac:dyDescent="0.25">
      <c r="A4" t="s">
        <v>8</v>
      </c>
      <c r="B4" t="s">
        <v>14</v>
      </c>
      <c r="C4" t="s">
        <v>21</v>
      </c>
      <c r="D4" t="s">
        <v>15</v>
      </c>
      <c r="E4">
        <v>1</v>
      </c>
      <c r="I4" t="s">
        <v>9</v>
      </c>
      <c r="J4" t="s">
        <v>279</v>
      </c>
      <c r="K4" t="s">
        <v>280</v>
      </c>
      <c r="L4" t="s">
        <v>281</v>
      </c>
      <c r="M4" t="s">
        <v>434</v>
      </c>
      <c r="N4" t="s">
        <v>283</v>
      </c>
      <c r="O4" t="s">
        <v>979</v>
      </c>
      <c r="P4" t="s">
        <v>285</v>
      </c>
      <c r="Q4" t="s">
        <v>436</v>
      </c>
      <c r="R4" t="s">
        <v>287</v>
      </c>
      <c r="S4" t="s">
        <v>288</v>
      </c>
      <c r="T4" t="s">
        <v>309</v>
      </c>
      <c r="U4" t="s">
        <v>440</v>
      </c>
      <c r="V4" t="str">
        <f>+_xlfn.TEXTJOIN("-",TRUE,_03_MEP_Automation[[#This Row],[Plant]:[Revision]])</f>
        <v>SFVA-1-00251-EL-F-02291-EG-T1-IDOM-DD-pdf-c</v>
      </c>
      <c r="W4" t="s">
        <v>1024</v>
      </c>
      <c r="X4" t="str">
        <f>+_xlfn.CONCAT(_03_MEP_Automation[[#This Row],[Número]],"-",_03_MEP_Automation[[#This Row],[Nombre]])</f>
        <v>SFVA-1-00251-EL-F-02291-EG-T1-IDOM-DD-pdf-c-MEP. BMS Schematics and layout drawings - Energy Center (EC). Ground Floor +0.00.pdf</v>
      </c>
      <c r="Y4" t="s">
        <v>11</v>
      </c>
      <c r="Z4" t="s">
        <v>202</v>
      </c>
      <c r="AB4" t="s">
        <v>22</v>
      </c>
    </row>
    <row r="5" spans="1:28" hidden="1" x14ac:dyDescent="0.25">
      <c r="A5" t="s">
        <v>8</v>
      </c>
      <c r="B5" t="s">
        <v>14</v>
      </c>
      <c r="C5" t="s">
        <v>21</v>
      </c>
      <c r="D5" t="s">
        <v>15</v>
      </c>
      <c r="I5" t="s">
        <v>9</v>
      </c>
      <c r="J5" t="s">
        <v>279</v>
      </c>
      <c r="K5" t="s">
        <v>280</v>
      </c>
      <c r="L5" t="s">
        <v>281</v>
      </c>
      <c r="M5" t="s">
        <v>434</v>
      </c>
      <c r="N5" t="s">
        <v>283</v>
      </c>
      <c r="O5" t="s">
        <v>980</v>
      </c>
      <c r="P5" t="s">
        <v>292</v>
      </c>
      <c r="Q5" t="s">
        <v>436</v>
      </c>
      <c r="R5" t="s">
        <v>287</v>
      </c>
      <c r="S5" t="s">
        <v>288</v>
      </c>
      <c r="T5" t="s">
        <v>289</v>
      </c>
      <c r="U5" t="s">
        <v>440</v>
      </c>
      <c r="V5" t="str">
        <f>+_xlfn.TEXTJOIN("-",TRUE,_03_MEP_Automation[[#This Row],[Plant]:[Revision]])</f>
        <v>SFVA-1-00251-EL-F-04435-E1-T1-IDOM-DD-dwg-c</v>
      </c>
      <c r="W5" t="s">
        <v>1025</v>
      </c>
      <c r="X5" t="str">
        <f>+_xlfn.CONCAT(_03_MEP_Automation[[#This Row],[Número]],"-",_03_MEP_Automation[[#This Row],[Nombre]])</f>
        <v>SFVA-1-00251-EL-F-04435-E1-T1-IDOM-DD-dwg-c-MEP. BMS Schematics and layout drawings - Energy Center (EC). Level +5.21.dwg</v>
      </c>
      <c r="Y5" t="s">
        <v>12</v>
      </c>
      <c r="AB5" t="s">
        <v>22</v>
      </c>
    </row>
    <row r="6" spans="1:28" hidden="1" x14ac:dyDescent="0.25">
      <c r="A6" t="s">
        <v>8</v>
      </c>
      <c r="B6" t="s">
        <v>14</v>
      </c>
      <c r="C6" t="s">
        <v>21</v>
      </c>
      <c r="D6" t="s">
        <v>15</v>
      </c>
      <c r="I6" t="s">
        <v>9</v>
      </c>
      <c r="J6" t="s">
        <v>279</v>
      </c>
      <c r="K6" t="s">
        <v>280</v>
      </c>
      <c r="L6" t="s">
        <v>281</v>
      </c>
      <c r="M6" t="s">
        <v>434</v>
      </c>
      <c r="N6" t="s">
        <v>283</v>
      </c>
      <c r="O6" t="s">
        <v>980</v>
      </c>
      <c r="P6" t="s">
        <v>292</v>
      </c>
      <c r="Q6" t="s">
        <v>436</v>
      </c>
      <c r="R6" t="s">
        <v>287</v>
      </c>
      <c r="S6" t="s">
        <v>288</v>
      </c>
      <c r="T6" t="s">
        <v>309</v>
      </c>
      <c r="U6" t="s">
        <v>440</v>
      </c>
      <c r="V6" t="str">
        <f>+_xlfn.TEXTJOIN("-",TRUE,_03_MEP_Automation[[#This Row],[Plant]:[Revision]])</f>
        <v>SFVA-1-00251-EL-F-04435-E1-T1-IDOM-DD-pdf-c</v>
      </c>
      <c r="W6" t="s">
        <v>1026</v>
      </c>
      <c r="X6" t="str">
        <f>+_xlfn.CONCAT(_03_MEP_Automation[[#This Row],[Número]],"-",_03_MEP_Automation[[#This Row],[Nombre]])</f>
        <v>SFVA-1-00251-EL-F-04435-E1-T1-IDOM-DD-pdf-c-MEP. BMS Schematics and layout drawings - Energy Center (EC). Level +5.21.pdf</v>
      </c>
      <c r="Y6" t="s">
        <v>12</v>
      </c>
      <c r="AB6" t="s">
        <v>22</v>
      </c>
    </row>
    <row r="7" spans="1:28" hidden="1" x14ac:dyDescent="0.25">
      <c r="A7" t="s">
        <v>8</v>
      </c>
      <c r="B7" t="s">
        <v>14</v>
      </c>
      <c r="C7" t="s">
        <v>21</v>
      </c>
      <c r="D7" t="s">
        <v>15</v>
      </c>
      <c r="E7">
        <v>1</v>
      </c>
      <c r="I7" t="s">
        <v>9</v>
      </c>
      <c r="J7" t="s">
        <v>279</v>
      </c>
      <c r="K7" t="s">
        <v>280</v>
      </c>
      <c r="L7" t="s">
        <v>281</v>
      </c>
      <c r="M7" t="s">
        <v>434</v>
      </c>
      <c r="N7" t="s">
        <v>283</v>
      </c>
      <c r="O7" t="s">
        <v>981</v>
      </c>
      <c r="P7" t="s">
        <v>982</v>
      </c>
      <c r="Q7" t="s">
        <v>436</v>
      </c>
      <c r="R7" t="s">
        <v>287</v>
      </c>
      <c r="S7" t="s">
        <v>288</v>
      </c>
      <c r="T7" t="s">
        <v>289</v>
      </c>
      <c r="U7" t="s">
        <v>440</v>
      </c>
      <c r="V7" t="str">
        <f>+_xlfn.TEXTJOIN("-",TRUE,_03_MEP_Automation[[#This Row],[Plant]:[Revision]])</f>
        <v>SFVA-1-00251-EL-F-04436-AA-T1-IDOM-DD-dwg-c</v>
      </c>
      <c r="W7" t="s">
        <v>1027</v>
      </c>
      <c r="X7" t="str">
        <f>+_xlfn.CONCAT(_03_MEP_Automation[[#This Row],[Número]],"-",_03_MEP_Automation[[#This Row],[Nombre]])</f>
        <v>SFVA-1-00251-EL-F-04436-AA-T1-IDOM-DD-dwg-c-MEP.BMS Schematics and layout drawings - Exterior.dwg</v>
      </c>
      <c r="Y7" t="s">
        <v>11</v>
      </c>
      <c r="Z7" t="s">
        <v>202</v>
      </c>
      <c r="AB7" t="s">
        <v>22</v>
      </c>
    </row>
    <row r="8" spans="1:28" hidden="1" x14ac:dyDescent="0.25">
      <c r="A8" t="s">
        <v>8</v>
      </c>
      <c r="B8" t="s">
        <v>14</v>
      </c>
      <c r="C8" t="s">
        <v>21</v>
      </c>
      <c r="D8" t="s">
        <v>16</v>
      </c>
      <c r="I8" t="s">
        <v>9</v>
      </c>
      <c r="J8" t="s">
        <v>279</v>
      </c>
      <c r="K8" t="s">
        <v>280</v>
      </c>
      <c r="L8" t="s">
        <v>281</v>
      </c>
      <c r="M8" t="s">
        <v>434</v>
      </c>
      <c r="N8" t="s">
        <v>283</v>
      </c>
      <c r="O8" t="s">
        <v>981</v>
      </c>
      <c r="P8" t="s">
        <v>982</v>
      </c>
      <c r="Q8" t="s">
        <v>436</v>
      </c>
      <c r="R8" t="s">
        <v>287</v>
      </c>
      <c r="S8" t="s">
        <v>288</v>
      </c>
      <c r="T8" t="s">
        <v>309</v>
      </c>
      <c r="U8" t="s">
        <v>440</v>
      </c>
      <c r="V8" t="str">
        <f>+_xlfn.TEXTJOIN("-",TRUE,_03_MEP_Automation[[#This Row],[Plant]:[Revision]])</f>
        <v>SFVA-1-00251-EL-F-04436-AA-T1-IDOM-DD-pdf-c</v>
      </c>
      <c r="W8" t="s">
        <v>1028</v>
      </c>
      <c r="X8" t="str">
        <f>+_xlfn.CONCAT(_03_MEP_Automation[[#This Row],[Número]],"-",_03_MEP_Automation[[#This Row],[Nombre]])</f>
        <v>SFVA-1-00251-EL-F-04436-AA-T1-IDOM-DD-pdf-c-MEP.BMS Schematics and layout drawings - Exterior.pdf</v>
      </c>
      <c r="Y8" t="s">
        <v>10</v>
      </c>
      <c r="AB8" t="s">
        <v>23</v>
      </c>
    </row>
    <row r="9" spans="1:28" hidden="1" x14ac:dyDescent="0.25">
      <c r="A9" t="s">
        <v>8</v>
      </c>
      <c r="B9" t="s">
        <v>14</v>
      </c>
      <c r="C9" t="s">
        <v>21</v>
      </c>
      <c r="D9" t="s">
        <v>16</v>
      </c>
      <c r="F9">
        <v>5</v>
      </c>
      <c r="G9" s="3" t="s">
        <v>105</v>
      </c>
      <c r="H9" s="3">
        <v>5</v>
      </c>
      <c r="I9" t="s">
        <v>9</v>
      </c>
      <c r="J9" t="s">
        <v>279</v>
      </c>
      <c r="K9" t="s">
        <v>280</v>
      </c>
      <c r="L9" t="s">
        <v>281</v>
      </c>
      <c r="M9" t="s">
        <v>434</v>
      </c>
      <c r="N9" t="s">
        <v>262</v>
      </c>
      <c r="O9" t="s">
        <v>983</v>
      </c>
      <c r="P9" t="s">
        <v>301</v>
      </c>
      <c r="Q9" t="s">
        <v>436</v>
      </c>
      <c r="R9" t="s">
        <v>287</v>
      </c>
      <c r="S9" t="s">
        <v>288</v>
      </c>
      <c r="T9" t="s">
        <v>289</v>
      </c>
      <c r="U9" t="s">
        <v>280</v>
      </c>
      <c r="V9" t="str">
        <f>+_xlfn.TEXTJOIN("-",TRUE,_03_MEP_Automation[[#This Row],[Plant]:[Revision]])</f>
        <v>SFVA-1-00251-EL-X-04380-G0-T1-IDOM-DD-dwg-1</v>
      </c>
      <c r="W9" t="s">
        <v>1029</v>
      </c>
      <c r="X9" t="str">
        <f>+_xlfn.CONCAT(_03_MEP_Automation[[#This Row],[Número]],"-",_03_MEP_Automation[[#This Row],[Nombre]])</f>
        <v>SFVA-1-00251-EL-X-04380-G0-T1-IDOM-DD-dwg-1-MEP.Instrument installation details (hook-ups).dwg</v>
      </c>
      <c r="Y9" t="s">
        <v>11</v>
      </c>
      <c r="Z9" t="s">
        <v>202</v>
      </c>
      <c r="AA9" s="3">
        <v>5</v>
      </c>
      <c r="AB9" t="s">
        <v>23</v>
      </c>
    </row>
    <row r="10" spans="1:28" hidden="1" x14ac:dyDescent="0.25">
      <c r="A10" t="s">
        <v>8</v>
      </c>
      <c r="B10" t="s">
        <v>14</v>
      </c>
      <c r="C10" t="s">
        <v>21</v>
      </c>
      <c r="D10" t="s">
        <v>16</v>
      </c>
      <c r="I10" t="s">
        <v>9</v>
      </c>
      <c r="J10" t="s">
        <v>279</v>
      </c>
      <c r="K10" t="s">
        <v>280</v>
      </c>
      <c r="L10" t="s">
        <v>281</v>
      </c>
      <c r="M10" t="s">
        <v>434</v>
      </c>
      <c r="N10" t="s">
        <v>262</v>
      </c>
      <c r="O10" t="s">
        <v>983</v>
      </c>
      <c r="P10" t="s">
        <v>301</v>
      </c>
      <c r="Q10" t="s">
        <v>436</v>
      </c>
      <c r="R10" t="s">
        <v>287</v>
      </c>
      <c r="S10" t="s">
        <v>288</v>
      </c>
      <c r="T10" t="s">
        <v>309</v>
      </c>
      <c r="U10" t="s">
        <v>280</v>
      </c>
      <c r="V10" t="str">
        <f>+_xlfn.TEXTJOIN("-",TRUE,_03_MEP_Automation[[#This Row],[Plant]:[Revision]])</f>
        <v>SFVA-1-00251-EL-X-04380-G0-T1-IDOM-DD-pdf-1</v>
      </c>
      <c r="W10" t="s">
        <v>1030</v>
      </c>
      <c r="X10" t="str">
        <f>+_xlfn.CONCAT(_03_MEP_Automation[[#This Row],[Número]],"-",_03_MEP_Automation[[#This Row],[Nombre]])</f>
        <v>SFVA-1-00251-EL-X-04380-G0-T1-IDOM-DD-pdf-1-MEP.Instrument installation details (hook-ups).pdf</v>
      </c>
      <c r="Y10" t="s">
        <v>13</v>
      </c>
      <c r="AB10" t="s">
        <v>23</v>
      </c>
    </row>
    <row r="11" spans="1:28" hidden="1" x14ac:dyDescent="0.25">
      <c r="A11" t="s">
        <v>8</v>
      </c>
      <c r="B11" t="s">
        <v>14</v>
      </c>
      <c r="C11" t="s">
        <v>21</v>
      </c>
      <c r="D11" t="s">
        <v>16</v>
      </c>
      <c r="F11">
        <v>5</v>
      </c>
      <c r="G11" s="3">
        <v>200</v>
      </c>
      <c r="H11" s="3">
        <v>14</v>
      </c>
      <c r="I11" t="s">
        <v>9</v>
      </c>
      <c r="J11" t="s">
        <v>302</v>
      </c>
      <c r="K11" t="s">
        <v>287</v>
      </c>
      <c r="L11" t="s">
        <v>984</v>
      </c>
      <c r="V11" t="str">
        <f>+_xlfn.TEXTJOIN("-",TRUE,_03_MEP_Automation[[#This Row],[Plant]:[Revision]])</f>
        <v>ExportPackage_SFVA-IDOM-00019_v6_20250213.z</v>
      </c>
      <c r="W11" t="s">
        <v>304</v>
      </c>
      <c r="X11" t="str">
        <f>+_xlfn.CONCAT(_03_MEP_Automation[[#This Row],[Número]],"-",_03_MEP_Automation[[#This Row],[Nombre]])</f>
        <v>ExportPackage_SFVA-IDOM-00019_v6_20250213.z-p</v>
      </c>
      <c r="Y11" t="s">
        <v>11</v>
      </c>
      <c r="Z11" t="s">
        <v>199</v>
      </c>
      <c r="AA11" s="3">
        <v>5</v>
      </c>
      <c r="AB11" t="s">
        <v>23</v>
      </c>
    </row>
    <row r="12" spans="1:28" hidden="1" x14ac:dyDescent="0.25">
      <c r="A12" t="s">
        <v>8</v>
      </c>
      <c r="B12" t="s">
        <v>14</v>
      </c>
      <c r="C12" t="s">
        <v>21</v>
      </c>
      <c r="D12" t="s">
        <v>16</v>
      </c>
      <c r="I12" t="s">
        <v>9</v>
      </c>
      <c r="J12" t="s">
        <v>279</v>
      </c>
      <c r="K12" t="s">
        <v>280</v>
      </c>
      <c r="L12" t="s">
        <v>320</v>
      </c>
      <c r="M12" t="s">
        <v>434</v>
      </c>
      <c r="N12" t="s">
        <v>262</v>
      </c>
      <c r="O12" t="s">
        <v>985</v>
      </c>
      <c r="P12" t="s">
        <v>301</v>
      </c>
      <c r="Q12" t="s">
        <v>436</v>
      </c>
      <c r="R12" t="s">
        <v>287</v>
      </c>
      <c r="S12" t="s">
        <v>288</v>
      </c>
      <c r="T12" t="s">
        <v>289</v>
      </c>
      <c r="U12" t="s">
        <v>280</v>
      </c>
      <c r="V12" t="str">
        <f>+_xlfn.TEXTJOIN("-",TRUE,_03_MEP_Automation[[#This Row],[Plant]:[Revision]])</f>
        <v>SFVA-1-00000-EL-X-04607-G0-T1-IDOM-DD-dwg-1</v>
      </c>
      <c r="W12" t="s">
        <v>1031</v>
      </c>
      <c r="X12" t="str">
        <f>+_xlfn.CONCAT(_03_MEP_Automation[[#This Row],[Número]],"-",_03_MEP_Automation[[#This Row],[Nombre]])</f>
        <v>SFVA-1-00000-EL-X-04607-G0-T1-IDOM-DD-dwg-1-MEP. Regenerated Water. BMS IO Control Schematics.dwg</v>
      </c>
      <c r="Y12" t="s">
        <v>13</v>
      </c>
      <c r="AB12" t="s">
        <v>23</v>
      </c>
    </row>
    <row r="13" spans="1:28" hidden="1" x14ac:dyDescent="0.25">
      <c r="A13" t="s">
        <v>8</v>
      </c>
      <c r="B13" t="s">
        <v>14</v>
      </c>
      <c r="C13" t="s">
        <v>21</v>
      </c>
      <c r="D13" t="s">
        <v>16</v>
      </c>
      <c r="F13">
        <v>5</v>
      </c>
      <c r="G13" s="3">
        <v>200</v>
      </c>
      <c r="H13" s="3">
        <v>14</v>
      </c>
      <c r="I13" t="s">
        <v>9</v>
      </c>
      <c r="J13" t="s">
        <v>279</v>
      </c>
      <c r="K13" t="s">
        <v>280</v>
      </c>
      <c r="L13" t="s">
        <v>320</v>
      </c>
      <c r="M13" t="s">
        <v>434</v>
      </c>
      <c r="N13" t="s">
        <v>262</v>
      </c>
      <c r="O13" t="s">
        <v>985</v>
      </c>
      <c r="P13" t="s">
        <v>301</v>
      </c>
      <c r="Q13" t="s">
        <v>436</v>
      </c>
      <c r="R13" t="s">
        <v>287</v>
      </c>
      <c r="S13" t="s">
        <v>288</v>
      </c>
      <c r="T13" t="s">
        <v>309</v>
      </c>
      <c r="U13" t="s">
        <v>280</v>
      </c>
      <c r="V13" t="str">
        <f>+_xlfn.TEXTJOIN("-",TRUE,_03_MEP_Automation[[#This Row],[Plant]:[Revision]])</f>
        <v>SFVA-1-00000-EL-X-04607-G0-T1-IDOM-DD-pdf-1</v>
      </c>
      <c r="W13" t="s">
        <v>1032</v>
      </c>
      <c r="X13" t="str">
        <f>+_xlfn.CONCAT(_03_MEP_Automation[[#This Row],[Número]],"-",_03_MEP_Automation[[#This Row],[Nombre]])</f>
        <v>SFVA-1-00000-EL-X-04607-G0-T1-IDOM-DD-pdf-1-MEP. Regenerated Water. BMS IO Control Schematics.pdf</v>
      </c>
      <c r="Y13" t="s">
        <v>11</v>
      </c>
      <c r="Z13" t="s">
        <v>199</v>
      </c>
      <c r="AA13" s="3">
        <v>5</v>
      </c>
      <c r="AB13" t="s">
        <v>23</v>
      </c>
    </row>
    <row r="14" spans="1:28" hidden="1" x14ac:dyDescent="0.25">
      <c r="A14" t="s">
        <v>8</v>
      </c>
      <c r="B14" t="s">
        <v>14</v>
      </c>
      <c r="C14" t="s">
        <v>21</v>
      </c>
      <c r="D14" t="s">
        <v>16</v>
      </c>
      <c r="I14" t="s">
        <v>9</v>
      </c>
      <c r="J14" t="s">
        <v>279</v>
      </c>
      <c r="K14" t="s">
        <v>280</v>
      </c>
      <c r="L14" t="s">
        <v>320</v>
      </c>
      <c r="M14" t="s">
        <v>434</v>
      </c>
      <c r="N14" t="s">
        <v>262</v>
      </c>
      <c r="O14" t="s">
        <v>986</v>
      </c>
      <c r="P14" t="s">
        <v>301</v>
      </c>
      <c r="Q14" t="s">
        <v>436</v>
      </c>
      <c r="R14" t="s">
        <v>287</v>
      </c>
      <c r="S14" t="s">
        <v>288</v>
      </c>
      <c r="T14" t="s">
        <v>289</v>
      </c>
      <c r="U14" t="s">
        <v>280</v>
      </c>
      <c r="V14" t="str">
        <f>+_xlfn.TEXTJOIN("-",TRUE,_03_MEP_Automation[[#This Row],[Plant]:[Revision]])</f>
        <v>SFVA-1-00000-EL-X-04618-G0-T1-IDOM-DD-dwg-1</v>
      </c>
      <c r="W14" t="s">
        <v>1033</v>
      </c>
      <c r="X14" t="str">
        <f>+_xlfn.CONCAT(_03_MEP_Automation[[#This Row],[Número]],"-",_03_MEP_Automation[[#This Row],[Nombre]])</f>
        <v>SFVA-1-00000-EL-X-04618-G0-T1-IDOM-DD-dwg-1-MEP. High Purity Nitrogen.BMS IO Control Schematics.dwg</v>
      </c>
      <c r="Y14" t="s">
        <v>13</v>
      </c>
      <c r="AB14" t="s">
        <v>23</v>
      </c>
    </row>
    <row r="15" spans="1:28" hidden="1" x14ac:dyDescent="0.25">
      <c r="A15" t="s">
        <v>8</v>
      </c>
      <c r="B15" t="s">
        <v>14</v>
      </c>
      <c r="C15" t="s">
        <v>21</v>
      </c>
      <c r="D15" t="s">
        <v>16</v>
      </c>
      <c r="F15">
        <v>5</v>
      </c>
      <c r="G15" s="3">
        <v>250</v>
      </c>
      <c r="H15" s="3">
        <v>14</v>
      </c>
      <c r="I15" t="s">
        <v>9</v>
      </c>
      <c r="J15" t="s">
        <v>279</v>
      </c>
      <c r="K15" t="s">
        <v>280</v>
      </c>
      <c r="L15" t="s">
        <v>320</v>
      </c>
      <c r="M15" t="s">
        <v>434</v>
      </c>
      <c r="N15" t="s">
        <v>262</v>
      </c>
      <c r="O15" t="s">
        <v>986</v>
      </c>
      <c r="P15" t="s">
        <v>301</v>
      </c>
      <c r="Q15" t="s">
        <v>436</v>
      </c>
      <c r="R15" t="s">
        <v>287</v>
      </c>
      <c r="S15" t="s">
        <v>288</v>
      </c>
      <c r="T15" t="s">
        <v>309</v>
      </c>
      <c r="U15" t="s">
        <v>280</v>
      </c>
      <c r="V15" t="str">
        <f>+_xlfn.TEXTJOIN("-",TRUE,_03_MEP_Automation[[#This Row],[Plant]:[Revision]])</f>
        <v>SFVA-1-00000-EL-X-04618-G0-T1-IDOM-DD-pdf-1</v>
      </c>
      <c r="W15" t="s">
        <v>1034</v>
      </c>
      <c r="X15" t="str">
        <f>+_xlfn.CONCAT(_03_MEP_Automation[[#This Row],[Número]],"-",_03_MEP_Automation[[#This Row],[Nombre]])</f>
        <v>SFVA-1-00000-EL-X-04618-G0-T1-IDOM-DD-pdf-1-MEP. High Purity Nitrogen.BMS IO Control Schematics.pdf</v>
      </c>
      <c r="Y15" t="s">
        <v>11</v>
      </c>
      <c r="Z15" t="s">
        <v>199</v>
      </c>
      <c r="AA15" s="3">
        <v>5</v>
      </c>
      <c r="AB15" t="s">
        <v>23</v>
      </c>
    </row>
    <row r="16" spans="1:28" hidden="1" x14ac:dyDescent="0.25">
      <c r="A16" t="s">
        <v>8</v>
      </c>
      <c r="B16" t="s">
        <v>14</v>
      </c>
      <c r="C16" t="s">
        <v>21</v>
      </c>
      <c r="D16" t="s">
        <v>16</v>
      </c>
      <c r="I16" t="s">
        <v>9</v>
      </c>
      <c r="J16" t="s">
        <v>279</v>
      </c>
      <c r="K16" t="s">
        <v>280</v>
      </c>
      <c r="L16" t="s">
        <v>320</v>
      </c>
      <c r="M16" t="s">
        <v>434</v>
      </c>
      <c r="N16" t="s">
        <v>262</v>
      </c>
      <c r="O16" t="s">
        <v>987</v>
      </c>
      <c r="P16" t="s">
        <v>301</v>
      </c>
      <c r="Q16" t="s">
        <v>436</v>
      </c>
      <c r="R16" t="s">
        <v>287</v>
      </c>
      <c r="S16" t="s">
        <v>288</v>
      </c>
      <c r="T16" t="s">
        <v>289</v>
      </c>
      <c r="U16" t="s">
        <v>280</v>
      </c>
      <c r="V16" t="str">
        <f>+_xlfn.TEXTJOIN("-",TRUE,_03_MEP_Automation[[#This Row],[Plant]:[Revision]])</f>
        <v>SFVA-1-00000-EL-X-04621-G0-T1-IDOM-DD-dwg-1</v>
      </c>
      <c r="W16" t="s">
        <v>1035</v>
      </c>
      <c r="X16" t="str">
        <f>+_xlfn.CONCAT(_03_MEP_Automation[[#This Row],[Número]],"-",_03_MEP_Automation[[#This Row],[Nombre]])</f>
        <v>SFVA-1-00000-EL-X-04621-G0-T1-IDOM-DD-dwg-1-MEP. Potable Water. BMS IO Control Schematics.dwg</v>
      </c>
      <c r="Y16" t="s">
        <v>13</v>
      </c>
      <c r="AB16" t="s">
        <v>23</v>
      </c>
    </row>
    <row r="17" spans="1:28" hidden="1" x14ac:dyDescent="0.25">
      <c r="A17" t="s">
        <v>8</v>
      </c>
      <c r="B17" t="s">
        <v>14</v>
      </c>
      <c r="C17" t="s">
        <v>21</v>
      </c>
      <c r="D17" t="s">
        <v>16</v>
      </c>
      <c r="F17">
        <v>5</v>
      </c>
      <c r="G17" s="3">
        <v>250</v>
      </c>
      <c r="H17" s="3">
        <v>14</v>
      </c>
      <c r="I17" t="s">
        <v>9</v>
      </c>
      <c r="J17" t="s">
        <v>279</v>
      </c>
      <c r="K17" t="s">
        <v>280</v>
      </c>
      <c r="L17" t="s">
        <v>320</v>
      </c>
      <c r="M17" t="s">
        <v>434</v>
      </c>
      <c r="N17" t="s">
        <v>262</v>
      </c>
      <c r="O17" t="s">
        <v>987</v>
      </c>
      <c r="P17" t="s">
        <v>301</v>
      </c>
      <c r="Q17" t="s">
        <v>436</v>
      </c>
      <c r="R17" t="s">
        <v>287</v>
      </c>
      <c r="S17" t="s">
        <v>288</v>
      </c>
      <c r="T17" t="s">
        <v>309</v>
      </c>
      <c r="U17" t="s">
        <v>280</v>
      </c>
      <c r="V17" t="str">
        <f>+_xlfn.TEXTJOIN("-",TRUE,_03_MEP_Automation[[#This Row],[Plant]:[Revision]])</f>
        <v>SFVA-1-00000-EL-X-04621-G0-T1-IDOM-DD-pdf-1</v>
      </c>
      <c r="W17" t="s">
        <v>1036</v>
      </c>
      <c r="X17" t="str">
        <f>+_xlfn.CONCAT(_03_MEP_Automation[[#This Row],[Número]],"-",_03_MEP_Automation[[#This Row],[Nombre]])</f>
        <v>SFVA-1-00000-EL-X-04621-G0-T1-IDOM-DD-pdf-1-MEP. Potable Water. BMS IO Control Schematics.pdf</v>
      </c>
      <c r="Y17" t="s">
        <v>11</v>
      </c>
      <c r="Z17" t="s">
        <v>199</v>
      </c>
      <c r="AA17" s="3">
        <v>5</v>
      </c>
      <c r="AB17" t="s">
        <v>23</v>
      </c>
    </row>
    <row r="18" spans="1:28" hidden="1" x14ac:dyDescent="0.25">
      <c r="A18" t="s">
        <v>8</v>
      </c>
      <c r="B18" t="s">
        <v>14</v>
      </c>
      <c r="C18" t="s">
        <v>21</v>
      </c>
      <c r="D18" t="s">
        <v>16</v>
      </c>
      <c r="I18" t="s">
        <v>9</v>
      </c>
      <c r="J18" t="s">
        <v>279</v>
      </c>
      <c r="K18" t="s">
        <v>280</v>
      </c>
      <c r="L18" t="s">
        <v>320</v>
      </c>
      <c r="M18" t="s">
        <v>434</v>
      </c>
      <c r="N18" t="s">
        <v>262</v>
      </c>
      <c r="O18" t="s">
        <v>988</v>
      </c>
      <c r="P18" t="s">
        <v>301</v>
      </c>
      <c r="Q18" t="s">
        <v>436</v>
      </c>
      <c r="R18" t="s">
        <v>287</v>
      </c>
      <c r="S18" t="s">
        <v>288</v>
      </c>
      <c r="T18" t="s">
        <v>289</v>
      </c>
      <c r="U18" t="s">
        <v>280</v>
      </c>
      <c r="V18" t="str">
        <f>+_xlfn.TEXTJOIN("-",TRUE,_03_MEP_Automation[[#This Row],[Plant]:[Revision]])</f>
        <v>SFVA-1-00000-EL-X-04633-G0-T1-IDOM-DD-dwg-1</v>
      </c>
      <c r="W18" t="s">
        <v>1037</v>
      </c>
      <c r="X18" t="str">
        <f>+_xlfn.CONCAT(_03_MEP_Automation[[#This Row],[Número]],"-",_03_MEP_Automation[[#This Row],[Nombre]])</f>
        <v>SFVA-1-00000-EL-X-04633-G0-T1-IDOM-DD-dwg-1-MEP. Process Wastewater. BMS IO Control Schematics.dwg</v>
      </c>
      <c r="Y18" t="s">
        <v>13</v>
      </c>
      <c r="AB18" t="s">
        <v>23</v>
      </c>
    </row>
    <row r="19" spans="1:28" hidden="1" x14ac:dyDescent="0.25">
      <c r="A19" t="s">
        <v>8</v>
      </c>
      <c r="B19" t="s">
        <v>14</v>
      </c>
      <c r="C19" t="s">
        <v>21</v>
      </c>
      <c r="D19" t="s">
        <v>16</v>
      </c>
      <c r="F19">
        <v>5</v>
      </c>
      <c r="G19" s="3">
        <v>200</v>
      </c>
      <c r="H19" s="3">
        <v>14</v>
      </c>
      <c r="I19" t="s">
        <v>9</v>
      </c>
      <c r="J19" t="s">
        <v>279</v>
      </c>
      <c r="K19" t="s">
        <v>280</v>
      </c>
      <c r="L19" t="s">
        <v>320</v>
      </c>
      <c r="M19" t="s">
        <v>434</v>
      </c>
      <c r="N19" t="s">
        <v>262</v>
      </c>
      <c r="O19" t="s">
        <v>988</v>
      </c>
      <c r="P19" t="s">
        <v>301</v>
      </c>
      <c r="Q19" t="s">
        <v>436</v>
      </c>
      <c r="R19" t="s">
        <v>287</v>
      </c>
      <c r="S19" t="s">
        <v>288</v>
      </c>
      <c r="T19" t="s">
        <v>309</v>
      </c>
      <c r="U19" t="s">
        <v>280</v>
      </c>
      <c r="V19" t="str">
        <f>+_xlfn.TEXTJOIN("-",TRUE,_03_MEP_Automation[[#This Row],[Plant]:[Revision]])</f>
        <v>SFVA-1-00000-EL-X-04633-G0-T1-IDOM-DD-pdf-1</v>
      </c>
      <c r="W19" t="s">
        <v>1038</v>
      </c>
      <c r="X19" t="str">
        <f>+_xlfn.CONCAT(_03_MEP_Automation[[#This Row],[Número]],"-",_03_MEP_Automation[[#This Row],[Nombre]])</f>
        <v>SFVA-1-00000-EL-X-04633-G0-T1-IDOM-DD-pdf-1-MEP. Process Wastewater. BMS IO Control Schematics.pdf</v>
      </c>
      <c r="Y19" t="s">
        <v>11</v>
      </c>
      <c r="Z19" t="s">
        <v>199</v>
      </c>
      <c r="AA19" s="3">
        <v>3</v>
      </c>
      <c r="AB19" t="s">
        <v>23</v>
      </c>
    </row>
    <row r="20" spans="1:28" hidden="1" x14ac:dyDescent="0.25">
      <c r="A20" t="s">
        <v>8</v>
      </c>
      <c r="B20" t="s">
        <v>14</v>
      </c>
      <c r="C20" t="s">
        <v>21</v>
      </c>
      <c r="D20" t="s">
        <v>16</v>
      </c>
      <c r="I20" t="s">
        <v>9</v>
      </c>
      <c r="J20" t="s">
        <v>279</v>
      </c>
      <c r="K20" t="s">
        <v>280</v>
      </c>
      <c r="L20" t="s">
        <v>320</v>
      </c>
      <c r="M20" t="s">
        <v>434</v>
      </c>
      <c r="N20" t="s">
        <v>262</v>
      </c>
      <c r="O20" t="s">
        <v>989</v>
      </c>
      <c r="P20" t="s">
        <v>301</v>
      </c>
      <c r="Q20" t="s">
        <v>436</v>
      </c>
      <c r="R20" t="s">
        <v>287</v>
      </c>
      <c r="S20" t="s">
        <v>288</v>
      </c>
      <c r="T20" t="s">
        <v>289</v>
      </c>
      <c r="U20" t="s">
        <v>280</v>
      </c>
      <c r="V20" t="str">
        <f>+_xlfn.TEXTJOIN("-",TRUE,_03_MEP_Automation[[#This Row],[Plant]:[Revision]])</f>
        <v>SFVA-1-00000-EL-X-04636-G0-T1-IDOM-DD-dwg-1</v>
      </c>
      <c r="W20" t="s">
        <v>1039</v>
      </c>
      <c r="X20" t="str">
        <f>+_xlfn.CONCAT(_03_MEP_Automation[[#This Row],[Número]],"-",_03_MEP_Automation[[#This Row],[Nombre]])</f>
        <v>SFVA-1-00000-EL-X-04636-G0-T1-IDOM-DD-dwg-1-MEP. Irrigation.BMS IO Control Schematics.dwg</v>
      </c>
      <c r="Y20" t="s">
        <v>13</v>
      </c>
      <c r="AB20" t="s">
        <v>23</v>
      </c>
    </row>
    <row r="21" spans="1:28" hidden="1" x14ac:dyDescent="0.25">
      <c r="A21" t="s">
        <v>8</v>
      </c>
      <c r="B21" t="s">
        <v>14</v>
      </c>
      <c r="C21" t="s">
        <v>21</v>
      </c>
      <c r="D21" t="s">
        <v>16</v>
      </c>
      <c r="F21">
        <v>5</v>
      </c>
      <c r="G21" s="3" t="s">
        <v>109</v>
      </c>
      <c r="H21" s="3">
        <v>14</v>
      </c>
      <c r="I21" t="s">
        <v>9</v>
      </c>
      <c r="J21" t="s">
        <v>279</v>
      </c>
      <c r="K21" t="s">
        <v>280</v>
      </c>
      <c r="L21" t="s">
        <v>320</v>
      </c>
      <c r="M21" t="s">
        <v>434</v>
      </c>
      <c r="N21" t="s">
        <v>262</v>
      </c>
      <c r="O21" t="s">
        <v>989</v>
      </c>
      <c r="P21" t="s">
        <v>301</v>
      </c>
      <c r="Q21" t="s">
        <v>436</v>
      </c>
      <c r="R21" t="s">
        <v>287</v>
      </c>
      <c r="S21" t="s">
        <v>288</v>
      </c>
      <c r="T21" t="s">
        <v>309</v>
      </c>
      <c r="U21" t="s">
        <v>280</v>
      </c>
      <c r="V21" t="str">
        <f>+_xlfn.TEXTJOIN("-",TRUE,_03_MEP_Automation[[#This Row],[Plant]:[Revision]])</f>
        <v>SFVA-1-00000-EL-X-04636-G0-T1-IDOM-DD-pdf-1</v>
      </c>
      <c r="W21" t="s">
        <v>1040</v>
      </c>
      <c r="X21" t="str">
        <f>+_xlfn.CONCAT(_03_MEP_Automation[[#This Row],[Número]],"-",_03_MEP_Automation[[#This Row],[Nombre]])</f>
        <v>SFVA-1-00000-EL-X-04636-G0-T1-IDOM-DD-pdf-1-MEP. Irrigation.BMS IO Control Schematics.pdf</v>
      </c>
      <c r="Y21" t="s">
        <v>11</v>
      </c>
      <c r="Z21" t="s">
        <v>199</v>
      </c>
      <c r="AA21" s="3">
        <v>11</v>
      </c>
      <c r="AB21" t="s">
        <v>23</v>
      </c>
    </row>
    <row r="22" spans="1:28" hidden="1" x14ac:dyDescent="0.25">
      <c r="A22" t="s">
        <v>8</v>
      </c>
      <c r="B22" t="s">
        <v>14</v>
      </c>
      <c r="C22" t="s">
        <v>21</v>
      </c>
      <c r="D22" t="s">
        <v>16</v>
      </c>
      <c r="I22" t="s">
        <v>9</v>
      </c>
      <c r="J22" t="s">
        <v>279</v>
      </c>
      <c r="K22" t="s">
        <v>280</v>
      </c>
      <c r="L22" t="s">
        <v>327</v>
      </c>
      <c r="M22" t="s">
        <v>434</v>
      </c>
      <c r="N22" t="s">
        <v>262</v>
      </c>
      <c r="O22" t="s">
        <v>990</v>
      </c>
      <c r="P22" t="s">
        <v>301</v>
      </c>
      <c r="Q22" t="s">
        <v>436</v>
      </c>
      <c r="R22" t="s">
        <v>287</v>
      </c>
      <c r="S22" t="s">
        <v>288</v>
      </c>
      <c r="T22" t="s">
        <v>289</v>
      </c>
      <c r="U22" t="s">
        <v>280</v>
      </c>
      <c r="V22" t="str">
        <f>+_xlfn.TEXTJOIN("-",TRUE,_03_MEP_Automation[[#This Row],[Plant]:[Revision]])</f>
        <v>SFVA-1-00121-EL-X-04609-G0-T1-IDOM-DD-dwg-1</v>
      </c>
      <c r="W22" t="s">
        <v>1041</v>
      </c>
      <c r="X22" t="str">
        <f>+_xlfn.CONCAT(_03_MEP_Automation[[#This Row],[Número]],"-",_03_MEP_Automation[[#This Row],[Nombre]])</f>
        <v>SFVA-1-00121-EL-X-04609-G0-T1-IDOM-DD-dwg-1-MEP. CP1. Process Cooling Water. BMS IO Control Schematics.dwg</v>
      </c>
      <c r="Y22" t="s">
        <v>13</v>
      </c>
      <c r="AB22" t="s">
        <v>23</v>
      </c>
    </row>
    <row r="23" spans="1:28" hidden="1" x14ac:dyDescent="0.25">
      <c r="A23" t="s">
        <v>8</v>
      </c>
      <c r="B23" t="s">
        <v>14</v>
      </c>
      <c r="C23" t="s">
        <v>21</v>
      </c>
      <c r="D23" t="s">
        <v>16</v>
      </c>
      <c r="F23">
        <v>5</v>
      </c>
      <c r="G23" s="3" t="s">
        <v>110</v>
      </c>
      <c r="H23" s="3">
        <v>14</v>
      </c>
      <c r="I23" t="s">
        <v>9</v>
      </c>
      <c r="J23" t="s">
        <v>279</v>
      </c>
      <c r="K23" t="s">
        <v>280</v>
      </c>
      <c r="L23" t="s">
        <v>327</v>
      </c>
      <c r="M23" t="s">
        <v>434</v>
      </c>
      <c r="N23" t="s">
        <v>262</v>
      </c>
      <c r="O23" t="s">
        <v>990</v>
      </c>
      <c r="P23" t="s">
        <v>301</v>
      </c>
      <c r="Q23" t="s">
        <v>436</v>
      </c>
      <c r="R23" t="s">
        <v>287</v>
      </c>
      <c r="S23" t="s">
        <v>288</v>
      </c>
      <c r="T23" t="s">
        <v>309</v>
      </c>
      <c r="U23" t="s">
        <v>280</v>
      </c>
      <c r="V23" t="str">
        <f>+_xlfn.TEXTJOIN("-",TRUE,_03_MEP_Automation[[#This Row],[Plant]:[Revision]])</f>
        <v>SFVA-1-00121-EL-X-04609-G0-T1-IDOM-DD-pdf-1</v>
      </c>
      <c r="W23" t="s">
        <v>1042</v>
      </c>
      <c r="X23" t="str">
        <f>+_xlfn.CONCAT(_03_MEP_Automation[[#This Row],[Número]],"-",_03_MEP_Automation[[#This Row],[Nombre]])</f>
        <v>SFVA-1-00121-EL-X-04609-G0-T1-IDOM-DD-pdf-1-MEP. CP1. Process Cooling Water. BMS IO Control Schematics.pdf</v>
      </c>
      <c r="Y23" t="s">
        <v>11</v>
      </c>
      <c r="Z23" t="s">
        <v>199</v>
      </c>
      <c r="AA23" s="3">
        <v>2</v>
      </c>
      <c r="AB23" t="s">
        <v>23</v>
      </c>
    </row>
    <row r="24" spans="1:28" hidden="1" x14ac:dyDescent="0.25">
      <c r="A24" t="s">
        <v>8</v>
      </c>
      <c r="B24" t="s">
        <v>14</v>
      </c>
      <c r="C24" t="s">
        <v>21</v>
      </c>
      <c r="D24" t="s">
        <v>16</v>
      </c>
      <c r="I24" t="s">
        <v>9</v>
      </c>
      <c r="J24" t="s">
        <v>279</v>
      </c>
      <c r="K24" t="s">
        <v>280</v>
      </c>
      <c r="L24" t="s">
        <v>327</v>
      </c>
      <c r="M24" t="s">
        <v>434</v>
      </c>
      <c r="N24" t="s">
        <v>262</v>
      </c>
      <c r="O24" t="s">
        <v>991</v>
      </c>
      <c r="P24" t="s">
        <v>301</v>
      </c>
      <c r="Q24" t="s">
        <v>436</v>
      </c>
      <c r="R24" t="s">
        <v>287</v>
      </c>
      <c r="S24" t="s">
        <v>288</v>
      </c>
      <c r="T24" t="s">
        <v>289</v>
      </c>
      <c r="U24" t="s">
        <v>280</v>
      </c>
      <c r="V24" t="str">
        <f>+_xlfn.TEXTJOIN("-",TRUE,_03_MEP_Automation[[#This Row],[Plant]:[Revision]])</f>
        <v>SFVA-1-00121-EL-X-04614-G0-T1-IDOM-DD-dwg-1</v>
      </c>
      <c r="W24" t="s">
        <v>1043</v>
      </c>
      <c r="X24" t="str">
        <f>+_xlfn.CONCAT(_03_MEP_Automation[[#This Row],[Número]],"-",_03_MEP_Automation[[#This Row],[Nombre]])</f>
        <v>SFVA-1-00121-EL-X-04614-G0-T1-IDOM-DD-dwg-1-MEP. CP1. Chilled Water.BMS IO Control Schematics.dwg</v>
      </c>
      <c r="Y24" t="s">
        <v>13</v>
      </c>
      <c r="AB24" t="s">
        <v>23</v>
      </c>
    </row>
    <row r="25" spans="1:28" hidden="1" x14ac:dyDescent="0.25">
      <c r="A25" t="s">
        <v>8</v>
      </c>
      <c r="B25" t="s">
        <v>14</v>
      </c>
      <c r="C25" t="s">
        <v>21</v>
      </c>
      <c r="D25" t="s">
        <v>16</v>
      </c>
      <c r="F25">
        <v>37</v>
      </c>
      <c r="G25" s="3" t="s">
        <v>105</v>
      </c>
      <c r="H25" s="3">
        <v>37</v>
      </c>
      <c r="I25" t="s">
        <v>9</v>
      </c>
      <c r="J25" t="s">
        <v>279</v>
      </c>
      <c r="K25" t="s">
        <v>280</v>
      </c>
      <c r="L25" t="s">
        <v>327</v>
      </c>
      <c r="M25" t="s">
        <v>434</v>
      </c>
      <c r="N25" t="s">
        <v>262</v>
      </c>
      <c r="O25" t="s">
        <v>991</v>
      </c>
      <c r="P25" t="s">
        <v>301</v>
      </c>
      <c r="Q25" t="s">
        <v>436</v>
      </c>
      <c r="R25" t="s">
        <v>287</v>
      </c>
      <c r="S25" t="s">
        <v>288</v>
      </c>
      <c r="T25" t="s">
        <v>309</v>
      </c>
      <c r="U25" t="s">
        <v>280</v>
      </c>
      <c r="V25" t="str">
        <f>+_xlfn.TEXTJOIN("-",TRUE,_03_MEP_Automation[[#This Row],[Plant]:[Revision]])</f>
        <v>SFVA-1-00121-EL-X-04614-G0-T1-IDOM-DD-pdf-1</v>
      </c>
      <c r="W25" t="s">
        <v>1044</v>
      </c>
      <c r="X25" t="str">
        <f>+_xlfn.CONCAT(_03_MEP_Automation[[#This Row],[Número]],"-",_03_MEP_Automation[[#This Row],[Nombre]])</f>
        <v>SFVA-1-00121-EL-X-04614-G0-T1-IDOM-DD-pdf-1-MEP. CP1. Chilled Water.BMS IO Control Schematics.pdf</v>
      </c>
      <c r="Y25" t="s">
        <v>11</v>
      </c>
      <c r="Z25" t="s">
        <v>200</v>
      </c>
      <c r="AA25" s="3">
        <v>37</v>
      </c>
      <c r="AB25" t="s">
        <v>23</v>
      </c>
    </row>
    <row r="26" spans="1:28" hidden="1" x14ac:dyDescent="0.25">
      <c r="A26" t="s">
        <v>8</v>
      </c>
      <c r="B26" t="s">
        <v>14</v>
      </c>
      <c r="C26" t="s">
        <v>21</v>
      </c>
      <c r="D26" t="s">
        <v>17</v>
      </c>
      <c r="I26" t="s">
        <v>9</v>
      </c>
      <c r="J26" t="s">
        <v>279</v>
      </c>
      <c r="K26" t="s">
        <v>280</v>
      </c>
      <c r="L26" t="s">
        <v>327</v>
      </c>
      <c r="M26" t="s">
        <v>434</v>
      </c>
      <c r="N26" t="s">
        <v>262</v>
      </c>
      <c r="O26" t="s">
        <v>992</v>
      </c>
      <c r="P26" t="s">
        <v>301</v>
      </c>
      <c r="Q26" t="s">
        <v>436</v>
      </c>
      <c r="R26" t="s">
        <v>287</v>
      </c>
      <c r="S26" t="s">
        <v>288</v>
      </c>
      <c r="T26" t="s">
        <v>289</v>
      </c>
      <c r="U26" t="s">
        <v>280</v>
      </c>
      <c r="V26" t="str">
        <f>+_xlfn.TEXTJOIN("-",TRUE,_03_MEP_Automation[[#This Row],[Plant]:[Revision]])</f>
        <v>SFVA-1-00121-EL-X-04623-G0-T1-IDOM-DD-dwg-1</v>
      </c>
      <c r="W26" t="s">
        <v>1045</v>
      </c>
      <c r="X26" t="str">
        <f>+_xlfn.CONCAT(_03_MEP_Automation[[#This Row],[Número]],"-",_03_MEP_Automation[[#This Row],[Nombre]])</f>
        <v>SFVA-1-00121-EL-X-04623-G0-T1-IDOM-DD-dwg-1-MEP. CP1. Potable Water. BMS IO Control Schematics.dwg</v>
      </c>
      <c r="Y26" t="s">
        <v>10</v>
      </c>
      <c r="AB26" t="s">
        <v>24</v>
      </c>
    </row>
    <row r="27" spans="1:28" hidden="1" x14ac:dyDescent="0.25">
      <c r="A27" t="s">
        <v>8</v>
      </c>
      <c r="B27" t="s">
        <v>14</v>
      </c>
      <c r="C27" t="s">
        <v>21</v>
      </c>
      <c r="D27" t="s">
        <v>17</v>
      </c>
      <c r="I27" t="s">
        <v>9</v>
      </c>
      <c r="J27" t="s">
        <v>279</v>
      </c>
      <c r="K27" t="s">
        <v>280</v>
      </c>
      <c r="L27" t="s">
        <v>327</v>
      </c>
      <c r="M27" t="s">
        <v>434</v>
      </c>
      <c r="N27" t="s">
        <v>262</v>
      </c>
      <c r="O27" t="s">
        <v>992</v>
      </c>
      <c r="P27" t="s">
        <v>301</v>
      </c>
      <c r="Q27" t="s">
        <v>436</v>
      </c>
      <c r="R27" t="s">
        <v>287</v>
      </c>
      <c r="S27" t="s">
        <v>288</v>
      </c>
      <c r="T27" t="s">
        <v>309</v>
      </c>
      <c r="U27" t="s">
        <v>280</v>
      </c>
      <c r="V27" t="str">
        <f>+_xlfn.TEXTJOIN("-",TRUE,_03_MEP_Automation[[#This Row],[Plant]:[Revision]])</f>
        <v>SFVA-1-00121-EL-X-04623-G0-T1-IDOM-DD-pdf-1</v>
      </c>
      <c r="W27" t="s">
        <v>1046</v>
      </c>
      <c r="X27" t="str">
        <f>+_xlfn.CONCAT(_03_MEP_Automation[[#This Row],[Número]],"-",_03_MEP_Automation[[#This Row],[Nombre]])</f>
        <v>SFVA-1-00121-EL-X-04623-G0-T1-IDOM-DD-pdf-1-MEP. CP1. Potable Water. BMS IO Control Schematics.pdf</v>
      </c>
      <c r="Y27" t="s">
        <v>13</v>
      </c>
      <c r="AB27" t="s">
        <v>24</v>
      </c>
    </row>
    <row r="28" spans="1:28" hidden="1" x14ac:dyDescent="0.25">
      <c r="A28" t="s">
        <v>8</v>
      </c>
      <c r="B28" t="s">
        <v>14</v>
      </c>
      <c r="C28" t="s">
        <v>21</v>
      </c>
      <c r="D28" t="s">
        <v>17</v>
      </c>
      <c r="F28">
        <v>1</v>
      </c>
      <c r="G28" s="3" t="s">
        <v>105</v>
      </c>
      <c r="H28">
        <v>1</v>
      </c>
      <c r="I28" t="s">
        <v>9</v>
      </c>
      <c r="J28" t="s">
        <v>279</v>
      </c>
      <c r="K28" t="s">
        <v>280</v>
      </c>
      <c r="L28" t="s">
        <v>327</v>
      </c>
      <c r="M28" t="s">
        <v>434</v>
      </c>
      <c r="N28" t="s">
        <v>262</v>
      </c>
      <c r="O28" t="s">
        <v>993</v>
      </c>
      <c r="P28" t="s">
        <v>301</v>
      </c>
      <c r="Q28" t="s">
        <v>436</v>
      </c>
      <c r="R28" t="s">
        <v>287</v>
      </c>
      <c r="S28" t="s">
        <v>288</v>
      </c>
      <c r="T28" t="s">
        <v>289</v>
      </c>
      <c r="U28" t="s">
        <v>280</v>
      </c>
      <c r="V28" t="str">
        <f>+_xlfn.TEXTJOIN("-",TRUE,_03_MEP_Automation[[#This Row],[Plant]:[Revision]])</f>
        <v>SFVA-1-00121-EL-X-04628-G0-T1-IDOM-DD-dwg-1</v>
      </c>
      <c r="W28" t="s">
        <v>1047</v>
      </c>
      <c r="X28" t="str">
        <f>+_xlfn.CONCAT(_03_MEP_Automation[[#This Row],[Número]],"-",_03_MEP_Automation[[#This Row],[Nombre]])</f>
        <v>SFVA-1-00121-EL-X-04628-G0-T1-IDOM-DD-dwg-1-MEP. CP1. Hot Water.BMS IO Control Schematics.dwg</v>
      </c>
      <c r="Y28" t="s">
        <v>11</v>
      </c>
      <c r="Z28" t="s">
        <v>200</v>
      </c>
      <c r="AB28" t="s">
        <v>24</v>
      </c>
    </row>
    <row r="29" spans="1:28" hidden="1" x14ac:dyDescent="0.25">
      <c r="A29" t="s">
        <v>8</v>
      </c>
      <c r="B29" t="s">
        <v>14</v>
      </c>
      <c r="C29" t="s">
        <v>21</v>
      </c>
      <c r="D29" t="s">
        <v>17</v>
      </c>
      <c r="I29" t="s">
        <v>9</v>
      </c>
      <c r="J29" t="s">
        <v>279</v>
      </c>
      <c r="K29" t="s">
        <v>280</v>
      </c>
      <c r="L29" t="s">
        <v>327</v>
      </c>
      <c r="M29" t="s">
        <v>434</v>
      </c>
      <c r="N29" t="s">
        <v>262</v>
      </c>
      <c r="O29" t="s">
        <v>993</v>
      </c>
      <c r="P29" t="s">
        <v>301</v>
      </c>
      <c r="Q29" t="s">
        <v>436</v>
      </c>
      <c r="R29" t="s">
        <v>287</v>
      </c>
      <c r="S29" t="s">
        <v>288</v>
      </c>
      <c r="T29" t="s">
        <v>309</v>
      </c>
      <c r="U29" t="s">
        <v>280</v>
      </c>
      <c r="V29" t="str">
        <f>+_xlfn.TEXTJOIN("-",TRUE,_03_MEP_Automation[[#This Row],[Plant]:[Revision]])</f>
        <v>SFVA-1-00121-EL-X-04628-G0-T1-IDOM-DD-pdf-1</v>
      </c>
      <c r="W29" t="s">
        <v>1048</v>
      </c>
      <c r="X29" t="str">
        <f>+_xlfn.CONCAT(_03_MEP_Automation[[#This Row],[Número]],"-",_03_MEP_Automation[[#This Row],[Nombre]])</f>
        <v>SFVA-1-00121-EL-X-04628-G0-T1-IDOM-DD-pdf-1-MEP. CP1. Hot Water.BMS IO Control Schematics.pdf</v>
      </c>
      <c r="Y29" t="s">
        <v>13</v>
      </c>
      <c r="AB29" t="s">
        <v>24</v>
      </c>
    </row>
    <row r="30" spans="1:28" hidden="1" x14ac:dyDescent="0.25">
      <c r="A30" t="s">
        <v>8</v>
      </c>
      <c r="B30" t="s">
        <v>14</v>
      </c>
      <c r="C30" t="s">
        <v>21</v>
      </c>
      <c r="D30" t="s">
        <v>17</v>
      </c>
      <c r="F30">
        <v>1</v>
      </c>
      <c r="G30" s="3" t="s">
        <v>105</v>
      </c>
      <c r="H30">
        <v>1</v>
      </c>
      <c r="I30" t="s">
        <v>9</v>
      </c>
      <c r="J30" t="s">
        <v>279</v>
      </c>
      <c r="K30" t="s">
        <v>280</v>
      </c>
      <c r="L30" t="s">
        <v>327</v>
      </c>
      <c r="M30" t="s">
        <v>434</v>
      </c>
      <c r="N30" t="s">
        <v>262</v>
      </c>
      <c r="O30" t="s">
        <v>994</v>
      </c>
      <c r="P30" t="s">
        <v>301</v>
      </c>
      <c r="Q30" t="s">
        <v>436</v>
      </c>
      <c r="R30" t="s">
        <v>287</v>
      </c>
      <c r="S30" t="s">
        <v>288</v>
      </c>
      <c r="T30" t="s">
        <v>289</v>
      </c>
      <c r="U30" t="s">
        <v>280</v>
      </c>
      <c r="V30" t="str">
        <f>+_xlfn.TEXTJOIN("-",TRUE,_03_MEP_Automation[[#This Row],[Plant]:[Revision]])</f>
        <v>SFVA-1-00121-EL-X-04634-G0-T1-IDOM-DD-dwg-1</v>
      </c>
      <c r="W30" t="s">
        <v>1049</v>
      </c>
      <c r="X30" t="str">
        <f>+_xlfn.CONCAT(_03_MEP_Automation[[#This Row],[Número]],"-",_03_MEP_Automation[[#This Row],[Nombre]])</f>
        <v>SFVA-1-00121-EL-X-04634-G0-T1-IDOM-DD-dwg-1-MEP. CP1. Process Wastewater. BMS IO Control Schematics.dwg</v>
      </c>
      <c r="Y30" t="s">
        <v>11</v>
      </c>
      <c r="Z30" t="s">
        <v>200</v>
      </c>
      <c r="AB30" t="s">
        <v>24</v>
      </c>
    </row>
    <row r="31" spans="1:28" hidden="1" x14ac:dyDescent="0.25">
      <c r="A31" t="s">
        <v>8</v>
      </c>
      <c r="B31" t="s">
        <v>14</v>
      </c>
      <c r="C31" t="s">
        <v>21</v>
      </c>
      <c r="D31" t="s">
        <v>17</v>
      </c>
      <c r="I31" t="s">
        <v>9</v>
      </c>
      <c r="J31" t="s">
        <v>279</v>
      </c>
      <c r="K31" t="s">
        <v>280</v>
      </c>
      <c r="L31" t="s">
        <v>327</v>
      </c>
      <c r="M31" t="s">
        <v>434</v>
      </c>
      <c r="N31" t="s">
        <v>262</v>
      </c>
      <c r="O31" t="s">
        <v>994</v>
      </c>
      <c r="P31" t="s">
        <v>301</v>
      </c>
      <c r="Q31" t="s">
        <v>436</v>
      </c>
      <c r="R31" t="s">
        <v>287</v>
      </c>
      <c r="S31" t="s">
        <v>288</v>
      </c>
      <c r="T31" t="s">
        <v>309</v>
      </c>
      <c r="U31" t="s">
        <v>280</v>
      </c>
      <c r="V31" t="str">
        <f>+_xlfn.TEXTJOIN("-",TRUE,_03_MEP_Automation[[#This Row],[Plant]:[Revision]])</f>
        <v>SFVA-1-00121-EL-X-04634-G0-T1-IDOM-DD-pdf-1</v>
      </c>
      <c r="W31" t="s">
        <v>1050</v>
      </c>
      <c r="X31" t="str">
        <f>+_xlfn.CONCAT(_03_MEP_Automation[[#This Row],[Número]],"-",_03_MEP_Automation[[#This Row],[Nombre]])</f>
        <v>SFVA-1-00121-EL-X-04634-G0-T1-IDOM-DD-pdf-1-MEP. CP1. Process Wastewater. BMS IO Control Schematic.pdf</v>
      </c>
      <c r="Y31" t="s">
        <v>13</v>
      </c>
      <c r="AB31" t="s">
        <v>24</v>
      </c>
    </row>
    <row r="32" spans="1:28" hidden="1" x14ac:dyDescent="0.25">
      <c r="A32" t="s">
        <v>8</v>
      </c>
      <c r="B32" t="s">
        <v>14</v>
      </c>
      <c r="C32" t="s">
        <v>21</v>
      </c>
      <c r="D32" t="s">
        <v>17</v>
      </c>
      <c r="F32">
        <v>1</v>
      </c>
      <c r="G32" s="3" t="s">
        <v>105</v>
      </c>
      <c r="H32">
        <v>1</v>
      </c>
      <c r="I32" t="s">
        <v>9</v>
      </c>
      <c r="J32" t="s">
        <v>279</v>
      </c>
      <c r="K32" t="s">
        <v>280</v>
      </c>
      <c r="L32" t="s">
        <v>327</v>
      </c>
      <c r="M32" t="s">
        <v>434</v>
      </c>
      <c r="N32" t="s">
        <v>262</v>
      </c>
      <c r="O32" t="s">
        <v>995</v>
      </c>
      <c r="P32" t="s">
        <v>301</v>
      </c>
      <c r="Q32" t="s">
        <v>436</v>
      </c>
      <c r="R32" t="s">
        <v>287</v>
      </c>
      <c r="S32" t="s">
        <v>288</v>
      </c>
      <c r="T32" t="s">
        <v>289</v>
      </c>
      <c r="U32" t="s">
        <v>280</v>
      </c>
      <c r="V32" t="str">
        <f>+_xlfn.TEXTJOIN("-",TRUE,_03_MEP_Automation[[#This Row],[Plant]:[Revision]])</f>
        <v>SFVA-1-00121-EL-X-04823-G0-T1-IDOM-DD-dwg-1</v>
      </c>
      <c r="W32" t="s">
        <v>1051</v>
      </c>
      <c r="X32" t="str">
        <f>+_xlfn.CONCAT(_03_MEP_Automation[[#This Row],[Número]],"-",_03_MEP_Automation[[#This Row],[Nombre]])</f>
        <v>SFVA-1-00121-EL-X-04823-G0-T1-IDOM-DD-dwg-1-MEP. CP1 Helium.BMS IO Control Schematics.dwg</v>
      </c>
      <c r="Y32" t="s">
        <v>11</v>
      </c>
      <c r="Z32" t="s">
        <v>200</v>
      </c>
      <c r="AB32" t="s">
        <v>24</v>
      </c>
    </row>
    <row r="33" spans="1:28" hidden="1" x14ac:dyDescent="0.25">
      <c r="A33" t="s">
        <v>8</v>
      </c>
      <c r="B33" t="s">
        <v>14</v>
      </c>
      <c r="C33" t="s">
        <v>21</v>
      </c>
      <c r="D33" t="s">
        <v>17</v>
      </c>
      <c r="I33" t="s">
        <v>9</v>
      </c>
      <c r="J33" t="s">
        <v>279</v>
      </c>
      <c r="K33" t="s">
        <v>280</v>
      </c>
      <c r="L33" t="s">
        <v>327</v>
      </c>
      <c r="M33" t="s">
        <v>434</v>
      </c>
      <c r="N33" t="s">
        <v>262</v>
      </c>
      <c r="O33" t="s">
        <v>995</v>
      </c>
      <c r="P33" t="s">
        <v>301</v>
      </c>
      <c r="Q33" t="s">
        <v>436</v>
      </c>
      <c r="R33" t="s">
        <v>287</v>
      </c>
      <c r="S33" t="s">
        <v>288</v>
      </c>
      <c r="T33" t="s">
        <v>309</v>
      </c>
      <c r="U33" t="s">
        <v>280</v>
      </c>
      <c r="V33" t="str">
        <f>+_xlfn.TEXTJOIN("-",TRUE,_03_MEP_Automation[[#This Row],[Plant]:[Revision]])</f>
        <v>SFVA-1-00121-EL-X-04823-G0-T1-IDOM-DD-pdf-1</v>
      </c>
      <c r="W33" t="s">
        <v>1052</v>
      </c>
      <c r="X33" t="str">
        <f>+_xlfn.CONCAT(_03_MEP_Automation[[#This Row],[Número]],"-",_03_MEP_Automation[[#This Row],[Nombre]])</f>
        <v>SFVA-1-00121-EL-X-04823-G0-T1-IDOM-DD-pdf-1-MEP. CP1 Helium.BMS IO Control Schematics.pdf</v>
      </c>
      <c r="Y33" t="s">
        <v>13</v>
      </c>
      <c r="AB33" t="s">
        <v>24</v>
      </c>
    </row>
    <row r="34" spans="1:28" hidden="1" x14ac:dyDescent="0.25">
      <c r="A34" t="s">
        <v>8</v>
      </c>
      <c r="B34" t="s">
        <v>14</v>
      </c>
      <c r="C34" t="s">
        <v>21</v>
      </c>
      <c r="D34" t="s">
        <v>17</v>
      </c>
      <c r="F34">
        <v>1</v>
      </c>
      <c r="G34" s="3" t="s">
        <v>105</v>
      </c>
      <c r="H34">
        <v>1</v>
      </c>
      <c r="I34" t="s">
        <v>9</v>
      </c>
      <c r="J34" t="s">
        <v>279</v>
      </c>
      <c r="K34" t="s">
        <v>280</v>
      </c>
      <c r="L34" t="s">
        <v>354</v>
      </c>
      <c r="M34" t="s">
        <v>434</v>
      </c>
      <c r="N34" t="s">
        <v>262</v>
      </c>
      <c r="O34" t="s">
        <v>996</v>
      </c>
      <c r="P34" t="s">
        <v>301</v>
      </c>
      <c r="Q34" t="s">
        <v>436</v>
      </c>
      <c r="R34" t="s">
        <v>287</v>
      </c>
      <c r="S34" t="s">
        <v>288</v>
      </c>
      <c r="T34" t="s">
        <v>289</v>
      </c>
      <c r="U34" t="s">
        <v>280</v>
      </c>
      <c r="V34" t="str">
        <f>+_xlfn.TEXTJOIN("-",TRUE,_03_MEP_Automation[[#This Row],[Plant]:[Revision]])</f>
        <v>SFVA-1-00122-EL-X-04610-G0-T1-IDOM-DD-dwg-1</v>
      </c>
      <c r="W34" t="s">
        <v>1053</v>
      </c>
      <c r="X34" t="str">
        <f>+_xlfn.CONCAT(_03_MEP_Automation[[#This Row],[Número]],"-",_03_MEP_Automation[[#This Row],[Nombre]])</f>
        <v>SFVA-1-00122-EL-X-04610-G0-T1-IDOM-DD-dwg-1-MEP. CP2. Process Cooling Water. BMS IO Control Schematics.dwg</v>
      </c>
      <c r="Y34" t="s">
        <v>11</v>
      </c>
      <c r="Z34" t="s">
        <v>200</v>
      </c>
      <c r="AB34" t="s">
        <v>24</v>
      </c>
    </row>
    <row r="35" spans="1:28" hidden="1" x14ac:dyDescent="0.25">
      <c r="A35" t="s">
        <v>8</v>
      </c>
      <c r="B35" t="s">
        <v>14</v>
      </c>
      <c r="C35" t="s">
        <v>21</v>
      </c>
      <c r="D35" t="s">
        <v>17</v>
      </c>
      <c r="I35" t="s">
        <v>9</v>
      </c>
      <c r="J35" t="s">
        <v>279</v>
      </c>
      <c r="K35" t="s">
        <v>280</v>
      </c>
      <c r="L35" t="s">
        <v>354</v>
      </c>
      <c r="M35" t="s">
        <v>434</v>
      </c>
      <c r="N35" t="s">
        <v>262</v>
      </c>
      <c r="O35" t="s">
        <v>996</v>
      </c>
      <c r="P35" t="s">
        <v>301</v>
      </c>
      <c r="Q35" t="s">
        <v>436</v>
      </c>
      <c r="R35" t="s">
        <v>287</v>
      </c>
      <c r="S35" t="s">
        <v>288</v>
      </c>
      <c r="T35" t="s">
        <v>309</v>
      </c>
      <c r="U35" t="s">
        <v>280</v>
      </c>
      <c r="V35" t="str">
        <f>+_xlfn.TEXTJOIN("-",TRUE,_03_MEP_Automation[[#This Row],[Plant]:[Revision]])</f>
        <v>SFVA-1-00122-EL-X-04610-G0-T1-IDOM-DD-pdf-1</v>
      </c>
      <c r="W35" t="s">
        <v>1054</v>
      </c>
      <c r="X35" t="str">
        <f>+_xlfn.CONCAT(_03_MEP_Automation[[#This Row],[Número]],"-",_03_MEP_Automation[[#This Row],[Nombre]])</f>
        <v>SFVA-1-00122-EL-X-04610-G0-T1-IDOM-DD-pdf-1-MEP. CP2. Process Cooling Water. BMS IO Control Schematics.pdf</v>
      </c>
      <c r="Y35" t="s">
        <v>13</v>
      </c>
      <c r="AB35" t="s">
        <v>24</v>
      </c>
    </row>
    <row r="36" spans="1:28" hidden="1" x14ac:dyDescent="0.25">
      <c r="A36" t="s">
        <v>8</v>
      </c>
      <c r="B36" t="s">
        <v>14</v>
      </c>
      <c r="C36" t="s">
        <v>21</v>
      </c>
      <c r="D36" t="s">
        <v>17</v>
      </c>
      <c r="F36">
        <v>1</v>
      </c>
      <c r="G36" s="3" t="s">
        <v>105</v>
      </c>
      <c r="H36">
        <v>1</v>
      </c>
      <c r="I36" t="s">
        <v>9</v>
      </c>
      <c r="J36" t="s">
        <v>279</v>
      </c>
      <c r="K36" t="s">
        <v>280</v>
      </c>
      <c r="L36" t="s">
        <v>354</v>
      </c>
      <c r="M36" t="s">
        <v>434</v>
      </c>
      <c r="N36" t="s">
        <v>262</v>
      </c>
      <c r="O36" t="s">
        <v>997</v>
      </c>
      <c r="P36" t="s">
        <v>301</v>
      </c>
      <c r="Q36" t="s">
        <v>436</v>
      </c>
      <c r="R36" t="s">
        <v>287</v>
      </c>
      <c r="S36" t="s">
        <v>288</v>
      </c>
      <c r="T36" t="s">
        <v>289</v>
      </c>
      <c r="U36" t="s">
        <v>280</v>
      </c>
      <c r="V36" t="str">
        <f>+_xlfn.TEXTJOIN("-",TRUE,_03_MEP_Automation[[#This Row],[Plant]:[Revision]])</f>
        <v>SFVA-1-00122-EL-X-04615-G0-T1-IDOM-DD-dwg-1</v>
      </c>
      <c r="W36" t="s">
        <v>1055</v>
      </c>
      <c r="X36" t="str">
        <f>+_xlfn.CONCAT(_03_MEP_Automation[[#This Row],[Número]],"-",_03_MEP_Automation[[#This Row],[Nombre]])</f>
        <v>SFVA-1-00122-EL-X-04615-G0-T1-IDOM-DD-dwg-1-MEP. CP2. Chilled Water.BMS IO Control Schematics.dwg</v>
      </c>
      <c r="Y36" t="s">
        <v>11</v>
      </c>
      <c r="Z36" t="s">
        <v>200</v>
      </c>
      <c r="AB36" t="s">
        <v>24</v>
      </c>
    </row>
    <row r="37" spans="1:28" hidden="1" x14ac:dyDescent="0.25">
      <c r="A37" t="s">
        <v>8</v>
      </c>
      <c r="B37" t="s">
        <v>14</v>
      </c>
      <c r="C37" t="s">
        <v>21</v>
      </c>
      <c r="D37" t="s">
        <v>17</v>
      </c>
      <c r="I37" t="s">
        <v>9</v>
      </c>
      <c r="J37" t="s">
        <v>279</v>
      </c>
      <c r="K37" t="s">
        <v>280</v>
      </c>
      <c r="L37" t="s">
        <v>354</v>
      </c>
      <c r="M37" t="s">
        <v>434</v>
      </c>
      <c r="N37" t="s">
        <v>262</v>
      </c>
      <c r="O37" t="s">
        <v>997</v>
      </c>
      <c r="P37" t="s">
        <v>301</v>
      </c>
      <c r="Q37" t="s">
        <v>436</v>
      </c>
      <c r="R37" t="s">
        <v>287</v>
      </c>
      <c r="S37" t="s">
        <v>288</v>
      </c>
      <c r="T37" t="s">
        <v>309</v>
      </c>
      <c r="U37" t="s">
        <v>280</v>
      </c>
      <c r="V37" t="str">
        <f>+_xlfn.TEXTJOIN("-",TRUE,_03_MEP_Automation[[#This Row],[Plant]:[Revision]])</f>
        <v>SFVA-1-00122-EL-X-04615-G0-T1-IDOM-DD-pdf-1</v>
      </c>
      <c r="W37" t="s">
        <v>1056</v>
      </c>
      <c r="X37" t="str">
        <f>+_xlfn.CONCAT(_03_MEP_Automation[[#This Row],[Número]],"-",_03_MEP_Automation[[#This Row],[Nombre]])</f>
        <v>SFVA-1-00122-EL-X-04615-G0-T1-IDOM-DD-pdf-1-MEP. CP2. Chilled Water.BMS IO Control Schematics.pdf</v>
      </c>
      <c r="Y37" t="s">
        <v>13</v>
      </c>
      <c r="AB37" t="s">
        <v>24</v>
      </c>
    </row>
    <row r="38" spans="1:28" hidden="1" x14ac:dyDescent="0.25">
      <c r="A38" t="s">
        <v>8</v>
      </c>
      <c r="B38" t="s">
        <v>14</v>
      </c>
      <c r="C38" t="s">
        <v>21</v>
      </c>
      <c r="D38" t="s">
        <v>17</v>
      </c>
      <c r="F38">
        <v>1</v>
      </c>
      <c r="G38" s="3" t="s">
        <v>105</v>
      </c>
      <c r="H38">
        <v>1</v>
      </c>
      <c r="I38" t="s">
        <v>9</v>
      </c>
      <c r="J38" t="s">
        <v>279</v>
      </c>
      <c r="K38" t="s">
        <v>280</v>
      </c>
      <c r="L38" t="s">
        <v>354</v>
      </c>
      <c r="M38" t="s">
        <v>434</v>
      </c>
      <c r="N38" t="s">
        <v>262</v>
      </c>
      <c r="O38" t="s">
        <v>998</v>
      </c>
      <c r="P38" t="s">
        <v>301</v>
      </c>
      <c r="Q38" t="s">
        <v>436</v>
      </c>
      <c r="R38" t="s">
        <v>287</v>
      </c>
      <c r="S38" t="s">
        <v>288</v>
      </c>
      <c r="T38" t="s">
        <v>289</v>
      </c>
      <c r="U38" t="s">
        <v>280</v>
      </c>
      <c r="V38" t="str">
        <f>+_xlfn.TEXTJOIN("-",TRUE,_03_MEP_Automation[[#This Row],[Plant]:[Revision]])</f>
        <v>SFVA-1-00122-EL-X-04624-G0-T1-IDOM-DD-dwg-1</v>
      </c>
      <c r="W38" t="s">
        <v>1057</v>
      </c>
      <c r="X38" t="str">
        <f>+_xlfn.CONCAT(_03_MEP_Automation[[#This Row],[Número]],"-",_03_MEP_Automation[[#This Row],[Nombre]])</f>
        <v>SFVA-1-00122-EL-X-04624-G0-T1-IDOM-DD-dwg-1-MEP. CP2. Potable Water. BMS IO Control Schematics.dwg</v>
      </c>
      <c r="Y38" t="s">
        <v>11</v>
      </c>
      <c r="Z38" t="s">
        <v>193</v>
      </c>
      <c r="AB38" t="s">
        <v>24</v>
      </c>
    </row>
    <row r="39" spans="1:28" hidden="1" x14ac:dyDescent="0.25">
      <c r="A39" t="s">
        <v>8</v>
      </c>
      <c r="B39" t="s">
        <v>14</v>
      </c>
      <c r="C39" t="s">
        <v>21</v>
      </c>
      <c r="D39" t="s">
        <v>17</v>
      </c>
      <c r="I39" t="s">
        <v>9</v>
      </c>
      <c r="J39" t="s">
        <v>279</v>
      </c>
      <c r="K39" t="s">
        <v>280</v>
      </c>
      <c r="L39" t="s">
        <v>354</v>
      </c>
      <c r="M39" t="s">
        <v>434</v>
      </c>
      <c r="N39" t="s">
        <v>262</v>
      </c>
      <c r="O39" t="s">
        <v>998</v>
      </c>
      <c r="P39" t="s">
        <v>301</v>
      </c>
      <c r="Q39" t="s">
        <v>436</v>
      </c>
      <c r="R39" t="s">
        <v>287</v>
      </c>
      <c r="S39" t="s">
        <v>288</v>
      </c>
      <c r="T39" t="s">
        <v>309</v>
      </c>
      <c r="U39" t="s">
        <v>280</v>
      </c>
      <c r="V39" t="str">
        <f>+_xlfn.TEXTJOIN("-",TRUE,_03_MEP_Automation[[#This Row],[Plant]:[Revision]])</f>
        <v>SFVA-1-00122-EL-X-04624-G0-T1-IDOM-DD-pdf-1</v>
      </c>
      <c r="W39" t="s">
        <v>1058</v>
      </c>
      <c r="X39" t="str">
        <f>+_xlfn.CONCAT(_03_MEP_Automation[[#This Row],[Número]],"-",_03_MEP_Automation[[#This Row],[Nombre]])</f>
        <v>SFVA-1-00122-EL-X-04624-G0-T1-IDOM-DD-pdf-1-MEP. CP2. Potable Water. BMS IO Control Schematics.pdf</v>
      </c>
      <c r="Y39" t="s">
        <v>13</v>
      </c>
      <c r="AB39" t="s">
        <v>24</v>
      </c>
    </row>
    <row r="40" spans="1:28" hidden="1" x14ac:dyDescent="0.25">
      <c r="A40" t="s">
        <v>8</v>
      </c>
      <c r="B40" t="s">
        <v>14</v>
      </c>
      <c r="C40" t="s">
        <v>21</v>
      </c>
      <c r="D40" t="s">
        <v>17</v>
      </c>
      <c r="F40">
        <v>1</v>
      </c>
      <c r="G40" s="3" t="s">
        <v>105</v>
      </c>
      <c r="H40">
        <v>1</v>
      </c>
      <c r="I40" t="s">
        <v>9</v>
      </c>
      <c r="J40" t="s">
        <v>279</v>
      </c>
      <c r="K40" t="s">
        <v>280</v>
      </c>
      <c r="L40" t="s">
        <v>354</v>
      </c>
      <c r="M40" t="s">
        <v>434</v>
      </c>
      <c r="N40" t="s">
        <v>262</v>
      </c>
      <c r="O40" t="s">
        <v>999</v>
      </c>
      <c r="P40" t="s">
        <v>301</v>
      </c>
      <c r="Q40" t="s">
        <v>436</v>
      </c>
      <c r="R40" t="s">
        <v>287</v>
      </c>
      <c r="S40" t="s">
        <v>288</v>
      </c>
      <c r="T40" t="s">
        <v>289</v>
      </c>
      <c r="U40" t="s">
        <v>280</v>
      </c>
      <c r="V40" t="str">
        <f>+_xlfn.TEXTJOIN("-",TRUE,_03_MEP_Automation[[#This Row],[Plant]:[Revision]])</f>
        <v>SFVA-1-00122-EL-X-04629-G0-T1-IDOM-DD-dwg-1</v>
      </c>
      <c r="W40" t="s">
        <v>1059</v>
      </c>
      <c r="X40" t="str">
        <f>+_xlfn.CONCAT(_03_MEP_Automation[[#This Row],[Número]],"-",_03_MEP_Automation[[#This Row],[Nombre]])</f>
        <v>SFVA-1-00122-EL-X-04629-G0-T1-IDOM-DD-dwg-1-MEP. CP2. Hot Water.BMS IO Control Schematics.dwg</v>
      </c>
      <c r="Y40" t="s">
        <v>11</v>
      </c>
      <c r="Z40" t="s">
        <v>193</v>
      </c>
      <c r="AB40" t="s">
        <v>24</v>
      </c>
    </row>
    <row r="41" spans="1:28" hidden="1" x14ac:dyDescent="0.25">
      <c r="A41" t="s">
        <v>8</v>
      </c>
      <c r="B41" t="s">
        <v>14</v>
      </c>
      <c r="C41" t="s">
        <v>21</v>
      </c>
      <c r="D41" t="s">
        <v>17</v>
      </c>
      <c r="I41" t="s">
        <v>9</v>
      </c>
      <c r="J41" t="s">
        <v>279</v>
      </c>
      <c r="K41" t="s">
        <v>280</v>
      </c>
      <c r="L41" t="s">
        <v>354</v>
      </c>
      <c r="M41" t="s">
        <v>434</v>
      </c>
      <c r="N41" t="s">
        <v>262</v>
      </c>
      <c r="O41" t="s">
        <v>999</v>
      </c>
      <c r="P41" t="s">
        <v>301</v>
      </c>
      <c r="Q41" t="s">
        <v>436</v>
      </c>
      <c r="R41" t="s">
        <v>287</v>
      </c>
      <c r="S41" t="s">
        <v>288</v>
      </c>
      <c r="T41" t="s">
        <v>309</v>
      </c>
      <c r="U41" t="s">
        <v>280</v>
      </c>
      <c r="V41" t="str">
        <f>+_xlfn.TEXTJOIN("-",TRUE,_03_MEP_Automation[[#This Row],[Plant]:[Revision]])</f>
        <v>SFVA-1-00122-EL-X-04629-G0-T1-IDOM-DD-pdf-1</v>
      </c>
      <c r="W41" t="s">
        <v>1060</v>
      </c>
      <c r="X41" t="str">
        <f>+_xlfn.CONCAT(_03_MEP_Automation[[#This Row],[Número]],"-",_03_MEP_Automation[[#This Row],[Nombre]])</f>
        <v>SFVA-1-00122-EL-X-04629-G0-T1-IDOM-DD-pdf-1-MEP. CP2. Hot Water.BMS IO Control Schematics.pdf</v>
      </c>
      <c r="Y41" t="s">
        <v>13</v>
      </c>
      <c r="AB41" t="s">
        <v>24</v>
      </c>
    </row>
    <row r="42" spans="1:28" hidden="1" x14ac:dyDescent="0.25">
      <c r="A42" t="s">
        <v>8</v>
      </c>
      <c r="B42" t="s">
        <v>14</v>
      </c>
      <c r="C42" t="s">
        <v>21</v>
      </c>
      <c r="D42" t="s">
        <v>17</v>
      </c>
      <c r="F42">
        <v>1</v>
      </c>
      <c r="G42" s="3" t="s">
        <v>105</v>
      </c>
      <c r="H42">
        <v>1</v>
      </c>
      <c r="I42" t="s">
        <v>9</v>
      </c>
      <c r="J42" t="s">
        <v>279</v>
      </c>
      <c r="K42" t="s">
        <v>280</v>
      </c>
      <c r="L42" t="s">
        <v>354</v>
      </c>
      <c r="M42" t="s">
        <v>434</v>
      </c>
      <c r="N42" t="s">
        <v>262</v>
      </c>
      <c r="O42" t="s">
        <v>1000</v>
      </c>
      <c r="P42" t="s">
        <v>301</v>
      </c>
      <c r="Q42" t="s">
        <v>436</v>
      </c>
      <c r="R42" t="s">
        <v>287</v>
      </c>
      <c r="S42" t="s">
        <v>288</v>
      </c>
      <c r="T42" t="s">
        <v>289</v>
      </c>
      <c r="U42" t="s">
        <v>280</v>
      </c>
      <c r="V42" t="str">
        <f>+_xlfn.TEXTJOIN("-",TRUE,_03_MEP_Automation[[#This Row],[Plant]:[Revision]])</f>
        <v>SFVA-1-00122-EL-X-04635-G0-T1-IDOM-DD-dwg-1</v>
      </c>
      <c r="W42" t="s">
        <v>1061</v>
      </c>
      <c r="X42" t="str">
        <f>+_xlfn.CONCAT(_03_MEP_Automation[[#This Row],[Número]],"-",_03_MEP_Automation[[#This Row],[Nombre]])</f>
        <v>SFVA-1-00122-EL-X-04635-G0-T1-IDOM-DD-dwg-1-MEP. CP2. Process Wastewater. BMS IO Control Schematics.dwg</v>
      </c>
      <c r="Y42" t="s">
        <v>11</v>
      </c>
      <c r="Z42" t="s">
        <v>193</v>
      </c>
      <c r="AB42" t="s">
        <v>24</v>
      </c>
    </row>
    <row r="43" spans="1:28" hidden="1" x14ac:dyDescent="0.25">
      <c r="A43" t="s">
        <v>8</v>
      </c>
      <c r="B43" t="s">
        <v>14</v>
      </c>
      <c r="C43" t="s">
        <v>21</v>
      </c>
      <c r="D43" t="s">
        <v>17</v>
      </c>
      <c r="I43" t="s">
        <v>9</v>
      </c>
      <c r="J43" t="s">
        <v>279</v>
      </c>
      <c r="K43" t="s">
        <v>280</v>
      </c>
      <c r="L43" t="s">
        <v>354</v>
      </c>
      <c r="M43" t="s">
        <v>434</v>
      </c>
      <c r="N43" t="s">
        <v>262</v>
      </c>
      <c r="O43" t="s">
        <v>1000</v>
      </c>
      <c r="P43" t="s">
        <v>301</v>
      </c>
      <c r="Q43" t="s">
        <v>436</v>
      </c>
      <c r="R43" t="s">
        <v>287</v>
      </c>
      <c r="S43" t="s">
        <v>288</v>
      </c>
      <c r="T43" t="s">
        <v>309</v>
      </c>
      <c r="U43" t="s">
        <v>280</v>
      </c>
      <c r="V43" t="str">
        <f>+_xlfn.TEXTJOIN("-",TRUE,_03_MEP_Automation[[#This Row],[Plant]:[Revision]])</f>
        <v>SFVA-1-00122-EL-X-04635-G0-T1-IDOM-DD-pdf-1</v>
      </c>
      <c r="W43" t="s">
        <v>1062</v>
      </c>
      <c r="X43" t="str">
        <f>+_xlfn.CONCAT(_03_MEP_Automation[[#This Row],[Número]],"-",_03_MEP_Automation[[#This Row],[Nombre]])</f>
        <v>SFVA-1-00122-EL-X-04635-G0-T1-IDOM-DD-pdf-1-MEP. CP2. Process Wastewater. BMS IO Control Schematic.pdf</v>
      </c>
      <c r="Y43" t="s">
        <v>13</v>
      </c>
      <c r="AB43" t="s">
        <v>24</v>
      </c>
    </row>
    <row r="44" spans="1:28" hidden="1" x14ac:dyDescent="0.25">
      <c r="A44" t="s">
        <v>8</v>
      </c>
      <c r="B44" t="s">
        <v>14</v>
      </c>
      <c r="C44" t="s">
        <v>21</v>
      </c>
      <c r="D44" t="s">
        <v>17</v>
      </c>
      <c r="F44">
        <v>2</v>
      </c>
      <c r="G44" s="3" t="s">
        <v>105</v>
      </c>
      <c r="H44">
        <v>2</v>
      </c>
      <c r="I44" t="s">
        <v>9</v>
      </c>
      <c r="J44" t="s">
        <v>279</v>
      </c>
      <c r="K44" t="s">
        <v>280</v>
      </c>
      <c r="L44" t="s">
        <v>354</v>
      </c>
      <c r="M44" t="s">
        <v>434</v>
      </c>
      <c r="N44" t="s">
        <v>262</v>
      </c>
      <c r="O44" t="s">
        <v>1001</v>
      </c>
      <c r="P44" t="s">
        <v>301</v>
      </c>
      <c r="Q44" t="s">
        <v>436</v>
      </c>
      <c r="R44" t="s">
        <v>287</v>
      </c>
      <c r="S44" t="s">
        <v>288</v>
      </c>
      <c r="T44" t="s">
        <v>289</v>
      </c>
      <c r="U44" t="s">
        <v>280</v>
      </c>
      <c r="V44" t="str">
        <f>+_xlfn.TEXTJOIN("-",TRUE,_03_MEP_Automation[[#This Row],[Plant]:[Revision]])</f>
        <v>SFVA-1-00122-EL-X-04824-G0-T1-IDOM-DD-dwg-1</v>
      </c>
      <c r="W44" t="s">
        <v>1063</v>
      </c>
      <c r="X44" t="str">
        <f>+_xlfn.CONCAT(_03_MEP_Automation[[#This Row],[Número]],"-",_03_MEP_Automation[[#This Row],[Nombre]])</f>
        <v>SFVA-1-00122-EL-X-04824-G0-T1-IDOM-DD-dwg-1-MEP. CP2 Helium.BMS IO Control Schematics.dwg</v>
      </c>
      <c r="Y44" t="s">
        <v>11</v>
      </c>
      <c r="Z44" t="s">
        <v>193</v>
      </c>
      <c r="AB44" t="s">
        <v>24</v>
      </c>
    </row>
    <row r="45" spans="1:28" hidden="1" x14ac:dyDescent="0.25">
      <c r="A45" t="s">
        <v>8</v>
      </c>
      <c r="B45" t="s">
        <v>14</v>
      </c>
      <c r="C45" t="s">
        <v>21</v>
      </c>
      <c r="D45" t="s">
        <v>17</v>
      </c>
      <c r="I45" t="s">
        <v>9</v>
      </c>
      <c r="J45" t="s">
        <v>279</v>
      </c>
      <c r="K45" t="s">
        <v>280</v>
      </c>
      <c r="L45" t="s">
        <v>354</v>
      </c>
      <c r="M45" t="s">
        <v>434</v>
      </c>
      <c r="N45" t="s">
        <v>262</v>
      </c>
      <c r="O45" t="s">
        <v>1001</v>
      </c>
      <c r="P45" t="s">
        <v>301</v>
      </c>
      <c r="Q45" t="s">
        <v>436</v>
      </c>
      <c r="R45" t="s">
        <v>287</v>
      </c>
      <c r="S45" t="s">
        <v>288</v>
      </c>
      <c r="T45" t="s">
        <v>309</v>
      </c>
      <c r="U45" t="s">
        <v>280</v>
      </c>
      <c r="V45" t="str">
        <f>+_xlfn.TEXTJOIN("-",TRUE,_03_MEP_Automation[[#This Row],[Plant]:[Revision]])</f>
        <v>SFVA-1-00122-EL-X-04824-G0-T1-IDOM-DD-pdf-1</v>
      </c>
      <c r="W45" t="s">
        <v>1064</v>
      </c>
      <c r="X45" t="str">
        <f>+_xlfn.CONCAT(_03_MEP_Automation[[#This Row],[Número]],"-",_03_MEP_Automation[[#This Row],[Nombre]])</f>
        <v>SFVA-1-00122-EL-X-04824-G0-T1-IDOM-DD-pdf-1-MEP. CP2 Helium.BMS IO Control Schematics.pdf</v>
      </c>
      <c r="Y45" t="s">
        <v>13</v>
      </c>
      <c r="AB45" t="s">
        <v>24</v>
      </c>
    </row>
    <row r="46" spans="1:28" hidden="1" x14ac:dyDescent="0.25">
      <c r="A46" t="s">
        <v>8</v>
      </c>
      <c r="B46" t="s">
        <v>14</v>
      </c>
      <c r="C46" t="s">
        <v>21</v>
      </c>
      <c r="D46" t="s">
        <v>17</v>
      </c>
      <c r="F46">
        <v>1</v>
      </c>
      <c r="G46" s="3" t="s">
        <v>105</v>
      </c>
      <c r="H46">
        <v>1</v>
      </c>
      <c r="I46" t="s">
        <v>9</v>
      </c>
      <c r="J46" t="s">
        <v>279</v>
      </c>
      <c r="K46" t="s">
        <v>280</v>
      </c>
      <c r="L46" t="s">
        <v>375</v>
      </c>
      <c r="M46" t="s">
        <v>434</v>
      </c>
      <c r="N46" t="s">
        <v>262</v>
      </c>
      <c r="O46" t="s">
        <v>1002</v>
      </c>
      <c r="P46" t="s">
        <v>301</v>
      </c>
      <c r="Q46" t="s">
        <v>436</v>
      </c>
      <c r="R46" t="s">
        <v>287</v>
      </c>
      <c r="S46" t="s">
        <v>288</v>
      </c>
      <c r="T46" t="s">
        <v>289</v>
      </c>
      <c r="U46" t="s">
        <v>280</v>
      </c>
      <c r="V46" t="str">
        <f>+_xlfn.TEXTJOIN("-",TRUE,_03_MEP_Automation[[#This Row],[Plant]:[Revision]])</f>
        <v>SFVA-1-00131-EL-X-04611-G0-T1-IDOM-DD-dwg-1</v>
      </c>
      <c r="W46" t="s">
        <v>1065</v>
      </c>
      <c r="X46" t="str">
        <f>+_xlfn.CONCAT(_03_MEP_Automation[[#This Row],[Número]],"-",_03_MEP_Automation[[#This Row],[Nombre]])</f>
        <v>SFVA-1-00131-EL-X-04611-G0-T1-IDOM-DD-dwg-1-MEP. FA1. Process Cooling Water. BMS IO Control Schematics.dwg</v>
      </c>
      <c r="Y46" t="s">
        <v>11</v>
      </c>
      <c r="Z46" t="s">
        <v>193</v>
      </c>
      <c r="AB46" t="s">
        <v>24</v>
      </c>
    </row>
    <row r="47" spans="1:28" hidden="1" x14ac:dyDescent="0.25">
      <c r="A47" t="s">
        <v>8</v>
      </c>
      <c r="B47" t="s">
        <v>14</v>
      </c>
      <c r="C47" t="s">
        <v>21</v>
      </c>
      <c r="D47" t="s">
        <v>17</v>
      </c>
      <c r="I47" t="s">
        <v>9</v>
      </c>
      <c r="J47" t="s">
        <v>279</v>
      </c>
      <c r="K47" t="s">
        <v>280</v>
      </c>
      <c r="L47" t="s">
        <v>375</v>
      </c>
      <c r="M47" t="s">
        <v>434</v>
      </c>
      <c r="N47" t="s">
        <v>262</v>
      </c>
      <c r="O47" t="s">
        <v>1002</v>
      </c>
      <c r="P47" t="s">
        <v>301</v>
      </c>
      <c r="Q47" t="s">
        <v>436</v>
      </c>
      <c r="R47" t="s">
        <v>287</v>
      </c>
      <c r="S47" t="s">
        <v>288</v>
      </c>
      <c r="T47" t="s">
        <v>309</v>
      </c>
      <c r="U47" t="s">
        <v>280</v>
      </c>
      <c r="V47" t="str">
        <f>+_xlfn.TEXTJOIN("-",TRUE,_03_MEP_Automation[[#This Row],[Plant]:[Revision]])</f>
        <v>SFVA-1-00131-EL-X-04611-G0-T1-IDOM-DD-pdf-1</v>
      </c>
      <c r="W47" t="s">
        <v>1066</v>
      </c>
      <c r="X47" t="str">
        <f>+_xlfn.CONCAT(_03_MEP_Automation[[#This Row],[Número]],"-",_03_MEP_Automation[[#This Row],[Nombre]])</f>
        <v>SFVA-1-00131-EL-X-04611-G0-T1-IDOM-DD-pdf-1-MEP. FA1. Process Cooling Water. BMS IO Control Schematics.pdf</v>
      </c>
      <c r="Y47" t="s">
        <v>13</v>
      </c>
      <c r="AB47" t="s">
        <v>24</v>
      </c>
    </row>
    <row r="48" spans="1:28" hidden="1" x14ac:dyDescent="0.25">
      <c r="A48" t="s">
        <v>8</v>
      </c>
      <c r="B48" t="s">
        <v>14</v>
      </c>
      <c r="C48" t="s">
        <v>21</v>
      </c>
      <c r="D48" t="s">
        <v>17</v>
      </c>
      <c r="F48">
        <v>1</v>
      </c>
      <c r="G48" s="3" t="s">
        <v>105</v>
      </c>
      <c r="H48">
        <v>1</v>
      </c>
      <c r="I48" t="s">
        <v>9</v>
      </c>
      <c r="J48" t="s">
        <v>279</v>
      </c>
      <c r="K48" t="s">
        <v>280</v>
      </c>
      <c r="L48" t="s">
        <v>375</v>
      </c>
      <c r="M48" t="s">
        <v>434</v>
      </c>
      <c r="N48" t="s">
        <v>262</v>
      </c>
      <c r="O48" t="s">
        <v>1003</v>
      </c>
      <c r="P48" t="s">
        <v>301</v>
      </c>
      <c r="Q48" t="s">
        <v>436</v>
      </c>
      <c r="R48" t="s">
        <v>287</v>
      </c>
      <c r="S48" t="s">
        <v>288</v>
      </c>
      <c r="T48" t="s">
        <v>289</v>
      </c>
      <c r="U48" t="s">
        <v>280</v>
      </c>
      <c r="V48" t="str">
        <f>+_xlfn.TEXTJOIN("-",TRUE,_03_MEP_Automation[[#This Row],[Plant]:[Revision]])</f>
        <v>SFVA-1-00131-EL-X-04616-G0-T1-IDOM-DD-dwg-1</v>
      </c>
      <c r="W48" t="s">
        <v>1067</v>
      </c>
      <c r="X48" t="str">
        <f>+_xlfn.CONCAT(_03_MEP_Automation[[#This Row],[Número]],"-",_03_MEP_Automation[[#This Row],[Nombre]])</f>
        <v>SFVA-1-00131-EL-X-04616-G0-T1-IDOM-DD-dwg-1-MEP. FA1. Chilled Water.BMS IO Control Schematics.dwg</v>
      </c>
      <c r="Y48" t="s">
        <v>11</v>
      </c>
      <c r="Z48" t="s">
        <v>193</v>
      </c>
      <c r="AB48" t="s">
        <v>24</v>
      </c>
    </row>
    <row r="49" spans="1:28" hidden="1" x14ac:dyDescent="0.25">
      <c r="A49" t="s">
        <v>8</v>
      </c>
      <c r="B49" t="s">
        <v>14</v>
      </c>
      <c r="C49" t="s">
        <v>21</v>
      </c>
      <c r="D49" t="s">
        <v>17</v>
      </c>
      <c r="I49" t="s">
        <v>9</v>
      </c>
      <c r="J49" t="s">
        <v>279</v>
      </c>
      <c r="K49" t="s">
        <v>280</v>
      </c>
      <c r="L49" t="s">
        <v>375</v>
      </c>
      <c r="M49" t="s">
        <v>434</v>
      </c>
      <c r="N49" t="s">
        <v>262</v>
      </c>
      <c r="O49" t="s">
        <v>1003</v>
      </c>
      <c r="P49" t="s">
        <v>301</v>
      </c>
      <c r="Q49" t="s">
        <v>436</v>
      </c>
      <c r="R49" t="s">
        <v>287</v>
      </c>
      <c r="S49" t="s">
        <v>288</v>
      </c>
      <c r="T49" t="s">
        <v>309</v>
      </c>
      <c r="U49" t="s">
        <v>280</v>
      </c>
      <c r="V49" t="str">
        <f>+_xlfn.TEXTJOIN("-",TRUE,_03_MEP_Automation[[#This Row],[Plant]:[Revision]])</f>
        <v>SFVA-1-00131-EL-X-04616-G0-T1-IDOM-DD-pdf-1</v>
      </c>
      <c r="W49" t="s">
        <v>1068</v>
      </c>
      <c r="X49" t="str">
        <f>+_xlfn.CONCAT(_03_MEP_Automation[[#This Row],[Número]],"-",_03_MEP_Automation[[#This Row],[Nombre]])</f>
        <v>SFVA-1-00131-EL-X-04616-G0-T1-IDOM-DD-pdf-1-MEP. FA1. Chilled Water.BMS IO Control Schematics.pdf</v>
      </c>
      <c r="Y49" t="s">
        <v>13</v>
      </c>
      <c r="AB49" t="s">
        <v>24</v>
      </c>
    </row>
    <row r="50" spans="1:28" hidden="1" x14ac:dyDescent="0.25">
      <c r="A50" t="s">
        <v>8</v>
      </c>
      <c r="B50" t="s">
        <v>14</v>
      </c>
      <c r="C50" t="s">
        <v>21</v>
      </c>
      <c r="D50" t="s">
        <v>17</v>
      </c>
      <c r="F50">
        <v>1</v>
      </c>
      <c r="G50" s="3" t="s">
        <v>105</v>
      </c>
      <c r="H50">
        <v>1</v>
      </c>
      <c r="I50" t="s">
        <v>9</v>
      </c>
      <c r="J50" t="s">
        <v>279</v>
      </c>
      <c r="K50" t="s">
        <v>280</v>
      </c>
      <c r="L50" t="s">
        <v>375</v>
      </c>
      <c r="M50" t="s">
        <v>434</v>
      </c>
      <c r="N50" t="s">
        <v>262</v>
      </c>
      <c r="O50" t="s">
        <v>1004</v>
      </c>
      <c r="P50" t="s">
        <v>301</v>
      </c>
      <c r="Q50" t="s">
        <v>436</v>
      </c>
      <c r="R50" t="s">
        <v>287</v>
      </c>
      <c r="S50" t="s">
        <v>288</v>
      </c>
      <c r="T50" t="s">
        <v>289</v>
      </c>
      <c r="U50" t="s">
        <v>280</v>
      </c>
      <c r="V50" t="str">
        <f>+_xlfn.TEXTJOIN("-",TRUE,_03_MEP_Automation[[#This Row],[Plant]:[Revision]])</f>
        <v>SFVA-1-00131-EL-X-04625-G0-T1-IDOM-DD-dwg-1</v>
      </c>
      <c r="W50" t="s">
        <v>1069</v>
      </c>
      <c r="X50" t="str">
        <f>+_xlfn.CONCAT(_03_MEP_Automation[[#This Row],[Número]],"-",_03_MEP_Automation[[#This Row],[Nombre]])</f>
        <v>SFVA-1-00131-EL-X-04625-G0-T1-IDOM-DD-dwg-1-MEP. FA1. Potable Water. BMS IO Control Schematics.dwg</v>
      </c>
      <c r="Y50" t="s">
        <v>11</v>
      </c>
      <c r="Z50" t="s">
        <v>194</v>
      </c>
      <c r="AB50" t="s">
        <v>24</v>
      </c>
    </row>
    <row r="51" spans="1:28" hidden="1" x14ac:dyDescent="0.25">
      <c r="A51" t="s">
        <v>8</v>
      </c>
      <c r="B51" t="s">
        <v>14</v>
      </c>
      <c r="C51" t="s">
        <v>21</v>
      </c>
      <c r="D51" t="s">
        <v>17</v>
      </c>
      <c r="I51" t="s">
        <v>9</v>
      </c>
      <c r="J51" t="s">
        <v>279</v>
      </c>
      <c r="K51" t="s">
        <v>280</v>
      </c>
      <c r="L51" t="s">
        <v>375</v>
      </c>
      <c r="M51" t="s">
        <v>434</v>
      </c>
      <c r="N51" t="s">
        <v>262</v>
      </c>
      <c r="O51" t="s">
        <v>1004</v>
      </c>
      <c r="P51" t="s">
        <v>301</v>
      </c>
      <c r="Q51" t="s">
        <v>436</v>
      </c>
      <c r="R51" t="s">
        <v>287</v>
      </c>
      <c r="S51" t="s">
        <v>288</v>
      </c>
      <c r="T51" t="s">
        <v>309</v>
      </c>
      <c r="U51" t="s">
        <v>280</v>
      </c>
      <c r="V51" t="str">
        <f>+_xlfn.TEXTJOIN("-",TRUE,_03_MEP_Automation[[#This Row],[Plant]:[Revision]])</f>
        <v>SFVA-1-00131-EL-X-04625-G0-T1-IDOM-DD-pdf-1</v>
      </c>
      <c r="W51" t="s">
        <v>1070</v>
      </c>
      <c r="X51" t="str">
        <f>+_xlfn.CONCAT(_03_MEP_Automation[[#This Row],[Número]],"-",_03_MEP_Automation[[#This Row],[Nombre]])</f>
        <v>SFVA-1-00131-EL-X-04625-G0-T1-IDOM-DD-pdf-1-MEP. FA1. Potable Water. BMS IO Control Schematics.pdf</v>
      </c>
      <c r="Y51" t="s">
        <v>13</v>
      </c>
      <c r="AB51" t="s">
        <v>24</v>
      </c>
    </row>
    <row r="52" spans="1:28" hidden="1" x14ac:dyDescent="0.25">
      <c r="A52" t="s">
        <v>8</v>
      </c>
      <c r="B52" t="s">
        <v>14</v>
      </c>
      <c r="C52" t="s">
        <v>21</v>
      </c>
      <c r="D52" t="s">
        <v>17</v>
      </c>
      <c r="F52">
        <v>1</v>
      </c>
      <c r="G52" s="3" t="s">
        <v>105</v>
      </c>
      <c r="H52">
        <v>1</v>
      </c>
      <c r="I52" t="s">
        <v>9</v>
      </c>
      <c r="J52" t="s">
        <v>279</v>
      </c>
      <c r="K52" t="s">
        <v>280</v>
      </c>
      <c r="L52" t="s">
        <v>375</v>
      </c>
      <c r="M52" t="s">
        <v>434</v>
      </c>
      <c r="N52" t="s">
        <v>262</v>
      </c>
      <c r="O52" t="s">
        <v>1005</v>
      </c>
      <c r="P52" t="s">
        <v>301</v>
      </c>
      <c r="Q52" t="s">
        <v>436</v>
      </c>
      <c r="R52" t="s">
        <v>287</v>
      </c>
      <c r="S52" t="s">
        <v>288</v>
      </c>
      <c r="T52" t="s">
        <v>289</v>
      </c>
      <c r="U52" t="s">
        <v>280</v>
      </c>
      <c r="V52" t="str">
        <f>+_xlfn.TEXTJOIN("-",TRUE,_03_MEP_Automation[[#This Row],[Plant]:[Revision]])</f>
        <v>SFVA-1-00131-EL-X-04630-G0-T1-IDOM-DD-dwg-1</v>
      </c>
      <c r="W52" t="s">
        <v>1071</v>
      </c>
      <c r="X52" t="str">
        <f>+_xlfn.CONCAT(_03_MEP_Automation[[#This Row],[Número]],"-",_03_MEP_Automation[[#This Row],[Nombre]])</f>
        <v>SFVA-1-00131-EL-X-04630-G0-T1-IDOM-DD-dwg-1-MEP. FA1. Hot Water.BMS IO Control Schematics.dwg</v>
      </c>
      <c r="Y52" t="s">
        <v>11</v>
      </c>
      <c r="Z52" t="s">
        <v>194</v>
      </c>
      <c r="AB52" t="s">
        <v>24</v>
      </c>
    </row>
    <row r="53" spans="1:28" hidden="1" x14ac:dyDescent="0.25">
      <c r="A53" t="s">
        <v>8</v>
      </c>
      <c r="B53" t="s">
        <v>14</v>
      </c>
      <c r="C53" t="s">
        <v>21</v>
      </c>
      <c r="D53" t="s">
        <v>17</v>
      </c>
      <c r="I53" t="s">
        <v>9</v>
      </c>
      <c r="J53" t="s">
        <v>279</v>
      </c>
      <c r="K53" t="s">
        <v>280</v>
      </c>
      <c r="L53" t="s">
        <v>375</v>
      </c>
      <c r="M53" t="s">
        <v>434</v>
      </c>
      <c r="N53" t="s">
        <v>262</v>
      </c>
      <c r="O53" t="s">
        <v>1005</v>
      </c>
      <c r="P53" t="s">
        <v>301</v>
      </c>
      <c r="Q53" t="s">
        <v>436</v>
      </c>
      <c r="R53" t="s">
        <v>287</v>
      </c>
      <c r="S53" t="s">
        <v>288</v>
      </c>
      <c r="T53" t="s">
        <v>309</v>
      </c>
      <c r="U53" t="s">
        <v>280</v>
      </c>
      <c r="V53" t="str">
        <f>+_xlfn.TEXTJOIN("-",TRUE,_03_MEP_Automation[[#This Row],[Plant]:[Revision]])</f>
        <v>SFVA-1-00131-EL-X-04630-G0-T1-IDOM-DD-pdf-1</v>
      </c>
      <c r="W53" t="s">
        <v>1072</v>
      </c>
      <c r="X53" t="str">
        <f>+_xlfn.CONCAT(_03_MEP_Automation[[#This Row],[Número]],"-",_03_MEP_Automation[[#This Row],[Nombre]])</f>
        <v>SFVA-1-00131-EL-X-04630-G0-T1-IDOM-DD-pdf-1-MEP. FA1. Hot Water.BMS IO Control Schematics.pdf</v>
      </c>
      <c r="Y53" t="s">
        <v>13</v>
      </c>
      <c r="AB53" t="s">
        <v>24</v>
      </c>
    </row>
    <row r="54" spans="1:28" hidden="1" x14ac:dyDescent="0.25">
      <c r="A54" t="s">
        <v>8</v>
      </c>
      <c r="B54" t="s">
        <v>14</v>
      </c>
      <c r="C54" t="s">
        <v>21</v>
      </c>
      <c r="D54" t="s">
        <v>17</v>
      </c>
      <c r="F54">
        <v>2</v>
      </c>
      <c r="G54" s="3" t="s">
        <v>105</v>
      </c>
      <c r="H54">
        <v>2</v>
      </c>
      <c r="I54" t="s">
        <v>9</v>
      </c>
      <c r="J54" t="s">
        <v>279</v>
      </c>
      <c r="K54" t="s">
        <v>280</v>
      </c>
      <c r="L54" t="s">
        <v>375</v>
      </c>
      <c r="M54" t="s">
        <v>434</v>
      </c>
      <c r="N54" t="s">
        <v>262</v>
      </c>
      <c r="O54" t="s">
        <v>1006</v>
      </c>
      <c r="P54" t="s">
        <v>301</v>
      </c>
      <c r="Q54" t="s">
        <v>436</v>
      </c>
      <c r="R54" t="s">
        <v>287</v>
      </c>
      <c r="S54" t="s">
        <v>288</v>
      </c>
      <c r="T54" t="s">
        <v>289</v>
      </c>
      <c r="U54" t="s">
        <v>280</v>
      </c>
      <c r="V54" t="str">
        <f>+_xlfn.TEXTJOIN("-",TRUE,_03_MEP_Automation[[#This Row],[Plant]:[Revision]])</f>
        <v>SFVA-1-00131-EL-X-04825-G0-T1-IDOM-DD-dwg-1</v>
      </c>
      <c r="W54" t="s">
        <v>1073</v>
      </c>
      <c r="X54" t="str">
        <f>+_xlfn.CONCAT(_03_MEP_Automation[[#This Row],[Número]],"-",_03_MEP_Automation[[#This Row],[Nombre]])</f>
        <v>SFVA-1-00131-EL-X-04825-G0-T1-IDOM-DD-dwg-1-MEP. FA1 Helium.BMS IO Control Schematics.dwg</v>
      </c>
      <c r="Y54" t="s">
        <v>11</v>
      </c>
      <c r="Z54" t="s">
        <v>194</v>
      </c>
      <c r="AB54" t="s">
        <v>24</v>
      </c>
    </row>
    <row r="55" spans="1:28" hidden="1" x14ac:dyDescent="0.25">
      <c r="A55" t="s">
        <v>8</v>
      </c>
      <c r="B55" t="s">
        <v>14</v>
      </c>
      <c r="C55" t="s">
        <v>21</v>
      </c>
      <c r="D55" t="s">
        <v>17</v>
      </c>
      <c r="I55" t="s">
        <v>9</v>
      </c>
      <c r="J55" t="s">
        <v>279</v>
      </c>
      <c r="K55" t="s">
        <v>280</v>
      </c>
      <c r="L55" t="s">
        <v>375</v>
      </c>
      <c r="M55" t="s">
        <v>434</v>
      </c>
      <c r="N55" t="s">
        <v>262</v>
      </c>
      <c r="O55" t="s">
        <v>1006</v>
      </c>
      <c r="P55" t="s">
        <v>301</v>
      </c>
      <c r="Q55" t="s">
        <v>436</v>
      </c>
      <c r="R55" t="s">
        <v>287</v>
      </c>
      <c r="S55" t="s">
        <v>288</v>
      </c>
      <c r="T55" t="s">
        <v>309</v>
      </c>
      <c r="U55" t="s">
        <v>280</v>
      </c>
      <c r="V55" t="str">
        <f>+_xlfn.TEXTJOIN("-",TRUE,_03_MEP_Automation[[#This Row],[Plant]:[Revision]])</f>
        <v>SFVA-1-00131-EL-X-04825-G0-T1-IDOM-DD-pdf-1</v>
      </c>
      <c r="W55" t="s">
        <v>1074</v>
      </c>
      <c r="X55" t="str">
        <f>+_xlfn.CONCAT(_03_MEP_Automation[[#This Row],[Número]],"-",_03_MEP_Automation[[#This Row],[Nombre]])</f>
        <v>SFVA-1-00131-EL-X-04825-G0-T1-IDOM-DD-pdf-1-MEP. FA1 Helium.BMS IO Control Schematics.pdf</v>
      </c>
      <c r="Y55" t="s">
        <v>13</v>
      </c>
      <c r="AB55" t="s">
        <v>24</v>
      </c>
    </row>
    <row r="56" spans="1:28" hidden="1" x14ac:dyDescent="0.25">
      <c r="A56" t="s">
        <v>8</v>
      </c>
      <c r="B56" t="s">
        <v>14</v>
      </c>
      <c r="C56" t="s">
        <v>21</v>
      </c>
      <c r="D56" t="s">
        <v>17</v>
      </c>
      <c r="F56">
        <v>2</v>
      </c>
      <c r="G56" s="3" t="s">
        <v>105</v>
      </c>
      <c r="H56">
        <v>2</v>
      </c>
      <c r="I56" t="s">
        <v>9</v>
      </c>
      <c r="J56" t="s">
        <v>279</v>
      </c>
      <c r="K56" t="s">
        <v>280</v>
      </c>
      <c r="L56" t="s">
        <v>358</v>
      </c>
      <c r="M56" t="s">
        <v>434</v>
      </c>
      <c r="N56" t="s">
        <v>262</v>
      </c>
      <c r="O56" t="s">
        <v>1007</v>
      </c>
      <c r="P56" t="s">
        <v>301</v>
      </c>
      <c r="Q56" t="s">
        <v>436</v>
      </c>
      <c r="R56" t="s">
        <v>287</v>
      </c>
      <c r="S56" t="s">
        <v>288</v>
      </c>
      <c r="T56" t="s">
        <v>289</v>
      </c>
      <c r="U56" t="s">
        <v>280</v>
      </c>
      <c r="V56" t="str">
        <f>+_xlfn.TEXTJOIN("-",TRUE,_03_MEP_Automation[[#This Row],[Plant]:[Revision]])</f>
        <v>SFVA-1-00132-EL-X-04612-G0-T1-IDOM-DD-dwg-1</v>
      </c>
      <c r="W56" t="s">
        <v>1075</v>
      </c>
      <c r="X56" t="str">
        <f>+_xlfn.CONCAT(_03_MEP_Automation[[#This Row],[Número]],"-",_03_MEP_Automation[[#This Row],[Nombre]])</f>
        <v>SFVA-1-00132-EL-X-04612-G0-T1-IDOM-DD-dwg-1-MEP. FA2. Process Cooling Water. BMS IO Control Schematics.dwg</v>
      </c>
      <c r="Y56" t="s">
        <v>11</v>
      </c>
      <c r="Z56" t="s">
        <v>194</v>
      </c>
      <c r="AB56" t="s">
        <v>24</v>
      </c>
    </row>
    <row r="57" spans="1:28" hidden="1" x14ac:dyDescent="0.25">
      <c r="A57" t="s">
        <v>8</v>
      </c>
      <c r="B57" t="s">
        <v>14</v>
      </c>
      <c r="C57" t="s">
        <v>21</v>
      </c>
      <c r="D57" t="s">
        <v>17</v>
      </c>
      <c r="I57" t="s">
        <v>9</v>
      </c>
      <c r="J57" t="s">
        <v>279</v>
      </c>
      <c r="K57" t="s">
        <v>280</v>
      </c>
      <c r="L57" t="s">
        <v>358</v>
      </c>
      <c r="M57" t="s">
        <v>434</v>
      </c>
      <c r="N57" t="s">
        <v>262</v>
      </c>
      <c r="O57" t="s">
        <v>1007</v>
      </c>
      <c r="P57" t="s">
        <v>301</v>
      </c>
      <c r="Q57" t="s">
        <v>436</v>
      </c>
      <c r="R57" t="s">
        <v>287</v>
      </c>
      <c r="S57" t="s">
        <v>288</v>
      </c>
      <c r="T57" t="s">
        <v>309</v>
      </c>
      <c r="U57" t="s">
        <v>280</v>
      </c>
      <c r="V57" t="str">
        <f>+_xlfn.TEXTJOIN("-",TRUE,_03_MEP_Automation[[#This Row],[Plant]:[Revision]])</f>
        <v>SFVA-1-00132-EL-X-04612-G0-T1-IDOM-DD-pdf-1</v>
      </c>
      <c r="W57" t="s">
        <v>1076</v>
      </c>
      <c r="X57" t="str">
        <f>+_xlfn.CONCAT(_03_MEP_Automation[[#This Row],[Número]],"-",_03_MEP_Automation[[#This Row],[Nombre]])</f>
        <v>SFVA-1-00132-EL-X-04612-G0-T1-IDOM-DD-pdf-1-MEP. FA2. Process Cooling Water. BMS IO Control Schematics.pdf</v>
      </c>
      <c r="Y57" t="s">
        <v>13</v>
      </c>
      <c r="AB57" t="s">
        <v>24</v>
      </c>
    </row>
    <row r="58" spans="1:28" hidden="1" x14ac:dyDescent="0.25">
      <c r="A58" t="s">
        <v>8</v>
      </c>
      <c r="B58" t="s">
        <v>14</v>
      </c>
      <c r="C58" t="s">
        <v>21</v>
      </c>
      <c r="D58" t="s">
        <v>17</v>
      </c>
      <c r="F58">
        <v>1</v>
      </c>
      <c r="G58" s="3" t="s">
        <v>105</v>
      </c>
      <c r="H58">
        <v>1</v>
      </c>
      <c r="I58" t="s">
        <v>9</v>
      </c>
      <c r="J58" t="s">
        <v>279</v>
      </c>
      <c r="K58" t="s">
        <v>280</v>
      </c>
      <c r="L58" t="s">
        <v>358</v>
      </c>
      <c r="M58" t="s">
        <v>434</v>
      </c>
      <c r="N58" t="s">
        <v>262</v>
      </c>
      <c r="O58" t="s">
        <v>1008</v>
      </c>
      <c r="P58" t="s">
        <v>301</v>
      </c>
      <c r="Q58" t="s">
        <v>436</v>
      </c>
      <c r="R58" t="s">
        <v>287</v>
      </c>
      <c r="S58" t="s">
        <v>288</v>
      </c>
      <c r="T58" t="s">
        <v>289</v>
      </c>
      <c r="U58" t="s">
        <v>280</v>
      </c>
      <c r="V58" t="str">
        <f>+_xlfn.TEXTJOIN("-",TRUE,_03_MEP_Automation[[#This Row],[Plant]:[Revision]])</f>
        <v>SFVA-1-00132-EL-X-04617-G0-T1-IDOM-DD-dwg-1</v>
      </c>
      <c r="W58" t="s">
        <v>1077</v>
      </c>
      <c r="X58" t="str">
        <f>+_xlfn.CONCAT(_03_MEP_Automation[[#This Row],[Número]],"-",_03_MEP_Automation[[#This Row],[Nombre]])</f>
        <v>SFVA-1-00132-EL-X-04617-G0-T1-IDOM-DD-dwg-1-MEP. FA2. Chilled Water.BMS IO Control Schematics.dwg</v>
      </c>
      <c r="Y58" t="s">
        <v>11</v>
      </c>
      <c r="Z58" t="s">
        <v>194</v>
      </c>
      <c r="AB58" t="s">
        <v>24</v>
      </c>
    </row>
    <row r="59" spans="1:28" hidden="1" x14ac:dyDescent="0.25">
      <c r="A59" t="s">
        <v>8</v>
      </c>
      <c r="B59" t="s">
        <v>14</v>
      </c>
      <c r="C59" t="s">
        <v>21</v>
      </c>
      <c r="D59" t="s">
        <v>17</v>
      </c>
      <c r="I59" t="s">
        <v>9</v>
      </c>
      <c r="J59" t="s">
        <v>279</v>
      </c>
      <c r="K59" t="s">
        <v>280</v>
      </c>
      <c r="L59" t="s">
        <v>358</v>
      </c>
      <c r="M59" t="s">
        <v>434</v>
      </c>
      <c r="N59" t="s">
        <v>262</v>
      </c>
      <c r="O59" t="s">
        <v>1008</v>
      </c>
      <c r="P59" t="s">
        <v>301</v>
      </c>
      <c r="Q59" t="s">
        <v>436</v>
      </c>
      <c r="R59" t="s">
        <v>287</v>
      </c>
      <c r="S59" t="s">
        <v>288</v>
      </c>
      <c r="T59" t="s">
        <v>309</v>
      </c>
      <c r="U59" t="s">
        <v>280</v>
      </c>
      <c r="V59" t="str">
        <f>+_xlfn.TEXTJOIN("-",TRUE,_03_MEP_Automation[[#This Row],[Plant]:[Revision]])</f>
        <v>SFVA-1-00132-EL-X-04617-G0-T1-IDOM-DD-pdf-1</v>
      </c>
      <c r="W59" t="s">
        <v>1078</v>
      </c>
      <c r="X59" t="str">
        <f>+_xlfn.CONCAT(_03_MEP_Automation[[#This Row],[Número]],"-",_03_MEP_Automation[[#This Row],[Nombre]])</f>
        <v>SFVA-1-00132-EL-X-04617-G0-T1-IDOM-DD-pdf-1-MEP. FA2. Chilled Water.BMS IO Control Schematics.pdf</v>
      </c>
      <c r="Y59" t="s">
        <v>13</v>
      </c>
      <c r="AB59" t="s">
        <v>24</v>
      </c>
    </row>
    <row r="60" spans="1:28" hidden="1" x14ac:dyDescent="0.25">
      <c r="A60" t="s">
        <v>8</v>
      </c>
      <c r="B60" t="s">
        <v>14</v>
      </c>
      <c r="C60" t="s">
        <v>21</v>
      </c>
      <c r="D60" t="s">
        <v>17</v>
      </c>
      <c r="F60">
        <v>1</v>
      </c>
      <c r="G60" s="3" t="s">
        <v>105</v>
      </c>
      <c r="H60">
        <v>1</v>
      </c>
      <c r="I60" t="s">
        <v>9</v>
      </c>
      <c r="J60" t="s">
        <v>279</v>
      </c>
      <c r="K60" t="s">
        <v>280</v>
      </c>
      <c r="L60" t="s">
        <v>358</v>
      </c>
      <c r="M60" t="s">
        <v>434</v>
      </c>
      <c r="N60" t="s">
        <v>262</v>
      </c>
      <c r="O60" t="s">
        <v>1009</v>
      </c>
      <c r="P60" t="s">
        <v>301</v>
      </c>
      <c r="Q60" t="s">
        <v>436</v>
      </c>
      <c r="R60" t="s">
        <v>287</v>
      </c>
      <c r="S60" t="s">
        <v>288</v>
      </c>
      <c r="T60" t="s">
        <v>289</v>
      </c>
      <c r="U60" t="s">
        <v>280</v>
      </c>
      <c r="V60" t="str">
        <f>+_xlfn.TEXTJOIN("-",TRUE,_03_MEP_Automation[[#This Row],[Plant]:[Revision]])</f>
        <v>SFVA-1-00132-EL-X-04626-G0-T1-IDOM-DD-dwg-1</v>
      </c>
      <c r="W60" t="s">
        <v>1079</v>
      </c>
      <c r="X60" t="str">
        <f>+_xlfn.CONCAT(_03_MEP_Automation[[#This Row],[Número]],"-",_03_MEP_Automation[[#This Row],[Nombre]])</f>
        <v>SFVA-1-00132-EL-X-04626-G0-T1-IDOM-DD-dwg-1-MEP. FA2. Potable Water. BMS IO Control Schematics.dwg</v>
      </c>
      <c r="Y60" t="s">
        <v>11</v>
      </c>
      <c r="Z60" t="s">
        <v>194</v>
      </c>
      <c r="AB60" t="s">
        <v>24</v>
      </c>
    </row>
    <row r="61" spans="1:28" hidden="1" x14ac:dyDescent="0.25">
      <c r="A61" t="s">
        <v>8</v>
      </c>
      <c r="B61" t="s">
        <v>14</v>
      </c>
      <c r="C61" t="s">
        <v>21</v>
      </c>
      <c r="D61" t="s">
        <v>17</v>
      </c>
      <c r="I61" t="s">
        <v>9</v>
      </c>
      <c r="J61" t="s">
        <v>279</v>
      </c>
      <c r="K61" t="s">
        <v>280</v>
      </c>
      <c r="L61" t="s">
        <v>358</v>
      </c>
      <c r="M61" t="s">
        <v>434</v>
      </c>
      <c r="N61" t="s">
        <v>262</v>
      </c>
      <c r="O61" t="s">
        <v>1009</v>
      </c>
      <c r="P61" t="s">
        <v>301</v>
      </c>
      <c r="Q61" t="s">
        <v>436</v>
      </c>
      <c r="R61" t="s">
        <v>287</v>
      </c>
      <c r="S61" t="s">
        <v>288</v>
      </c>
      <c r="T61" t="s">
        <v>309</v>
      </c>
      <c r="U61" t="s">
        <v>280</v>
      </c>
      <c r="V61" t="str">
        <f>+_xlfn.TEXTJOIN("-",TRUE,_03_MEP_Automation[[#This Row],[Plant]:[Revision]])</f>
        <v>SFVA-1-00132-EL-X-04626-G0-T1-IDOM-DD-pdf-1</v>
      </c>
      <c r="W61" t="s">
        <v>1080</v>
      </c>
      <c r="X61" t="str">
        <f>+_xlfn.CONCAT(_03_MEP_Automation[[#This Row],[Número]],"-",_03_MEP_Automation[[#This Row],[Nombre]])</f>
        <v>SFVA-1-00132-EL-X-04626-G0-T1-IDOM-DD-pdf-1-MEP. FA2. Potable Water. BMS IO Control Schematics.pdf</v>
      </c>
      <c r="Y61" t="s">
        <v>13</v>
      </c>
      <c r="AB61" t="s">
        <v>24</v>
      </c>
    </row>
    <row r="62" spans="1:28" hidden="1" x14ac:dyDescent="0.25">
      <c r="A62" t="s">
        <v>8</v>
      </c>
      <c r="B62" t="s">
        <v>14</v>
      </c>
      <c r="C62" t="s">
        <v>21</v>
      </c>
      <c r="D62" t="s">
        <v>17</v>
      </c>
      <c r="F62">
        <v>1</v>
      </c>
      <c r="G62" s="3" t="s">
        <v>105</v>
      </c>
      <c r="H62">
        <v>1</v>
      </c>
      <c r="I62" t="s">
        <v>9</v>
      </c>
      <c r="J62" t="s">
        <v>279</v>
      </c>
      <c r="K62" t="s">
        <v>280</v>
      </c>
      <c r="L62" t="s">
        <v>358</v>
      </c>
      <c r="M62" t="s">
        <v>434</v>
      </c>
      <c r="N62" t="s">
        <v>262</v>
      </c>
      <c r="O62" t="s">
        <v>1010</v>
      </c>
      <c r="P62" t="s">
        <v>301</v>
      </c>
      <c r="Q62" t="s">
        <v>436</v>
      </c>
      <c r="R62" t="s">
        <v>287</v>
      </c>
      <c r="S62" t="s">
        <v>288</v>
      </c>
      <c r="T62" t="s">
        <v>289</v>
      </c>
      <c r="U62" t="s">
        <v>280</v>
      </c>
      <c r="V62" t="str">
        <f>+_xlfn.TEXTJOIN("-",TRUE,_03_MEP_Automation[[#This Row],[Plant]:[Revision]])</f>
        <v>SFVA-1-00132-EL-X-04631-G0-T1-IDOM-DD-dwg-1</v>
      </c>
      <c r="W62" t="s">
        <v>1081</v>
      </c>
      <c r="X62" t="str">
        <f>+_xlfn.CONCAT(_03_MEP_Automation[[#This Row],[Número]],"-",_03_MEP_Automation[[#This Row],[Nombre]])</f>
        <v>SFVA-1-00132-EL-X-04631-G0-T1-IDOM-DD-dwg-1-MEP. FA2. Hot Water.BMS IO Control Schematics.dwg</v>
      </c>
      <c r="Y62" t="s">
        <v>11</v>
      </c>
      <c r="Z62" t="s">
        <v>195</v>
      </c>
      <c r="AB62" t="s">
        <v>24</v>
      </c>
    </row>
    <row r="63" spans="1:28" hidden="1" x14ac:dyDescent="0.25">
      <c r="A63" t="s">
        <v>8</v>
      </c>
      <c r="B63" t="s">
        <v>14</v>
      </c>
      <c r="C63" t="s">
        <v>21</v>
      </c>
      <c r="D63" t="s">
        <v>17</v>
      </c>
      <c r="I63" t="s">
        <v>9</v>
      </c>
      <c r="J63" t="s">
        <v>279</v>
      </c>
      <c r="K63" t="s">
        <v>280</v>
      </c>
      <c r="L63" t="s">
        <v>358</v>
      </c>
      <c r="M63" t="s">
        <v>434</v>
      </c>
      <c r="N63" t="s">
        <v>262</v>
      </c>
      <c r="O63" t="s">
        <v>1010</v>
      </c>
      <c r="P63" t="s">
        <v>301</v>
      </c>
      <c r="Q63" t="s">
        <v>436</v>
      </c>
      <c r="R63" t="s">
        <v>287</v>
      </c>
      <c r="S63" t="s">
        <v>288</v>
      </c>
      <c r="T63" t="s">
        <v>309</v>
      </c>
      <c r="U63" t="s">
        <v>280</v>
      </c>
      <c r="V63" t="str">
        <f>+_xlfn.TEXTJOIN("-",TRUE,_03_MEP_Automation[[#This Row],[Plant]:[Revision]])</f>
        <v>SFVA-1-00132-EL-X-04631-G0-T1-IDOM-DD-pdf-1</v>
      </c>
      <c r="W63" t="s">
        <v>1082</v>
      </c>
      <c r="X63" t="str">
        <f>+_xlfn.CONCAT(_03_MEP_Automation[[#This Row],[Número]],"-",_03_MEP_Automation[[#This Row],[Nombre]])</f>
        <v>SFVA-1-00132-EL-X-04631-G0-T1-IDOM-DD-pdf-1-MEP. FA2. Hot Water.BMS IO Control Schematics.pdf</v>
      </c>
      <c r="Y63" t="s">
        <v>13</v>
      </c>
      <c r="AB63" t="s">
        <v>24</v>
      </c>
    </row>
    <row r="64" spans="1:28" hidden="1" x14ac:dyDescent="0.25">
      <c r="A64" t="s">
        <v>8</v>
      </c>
      <c r="B64" t="s">
        <v>14</v>
      </c>
      <c r="C64" t="s">
        <v>21</v>
      </c>
      <c r="D64" t="s">
        <v>17</v>
      </c>
      <c r="F64">
        <v>1</v>
      </c>
      <c r="G64" s="3" t="s">
        <v>105</v>
      </c>
      <c r="H64">
        <v>1</v>
      </c>
      <c r="I64" t="s">
        <v>9</v>
      </c>
      <c r="J64" t="s">
        <v>279</v>
      </c>
      <c r="K64" t="s">
        <v>280</v>
      </c>
      <c r="L64" t="s">
        <v>358</v>
      </c>
      <c r="M64" t="s">
        <v>434</v>
      </c>
      <c r="N64" t="s">
        <v>262</v>
      </c>
      <c r="O64" t="s">
        <v>1011</v>
      </c>
      <c r="P64" t="s">
        <v>301</v>
      </c>
      <c r="Q64" t="s">
        <v>436</v>
      </c>
      <c r="R64" t="s">
        <v>287</v>
      </c>
      <c r="S64" t="s">
        <v>288</v>
      </c>
      <c r="T64" t="s">
        <v>289</v>
      </c>
      <c r="U64" t="s">
        <v>280</v>
      </c>
      <c r="V64" t="str">
        <f>+_xlfn.TEXTJOIN("-",TRUE,_03_MEP_Automation[[#This Row],[Plant]:[Revision]])</f>
        <v>SFVA-1-00132-EL-X-04826-G0-T1-IDOM-DD-dwg-1</v>
      </c>
      <c r="W64" t="s">
        <v>1083</v>
      </c>
      <c r="X64" t="str">
        <f>+_xlfn.CONCAT(_03_MEP_Automation[[#This Row],[Número]],"-",_03_MEP_Automation[[#This Row],[Nombre]])</f>
        <v>SFVA-1-00132-EL-X-04826-G0-T1-IDOM-DD-dwg-1-MEP. FA2 Helium.BMS IO Control Schematics.dwg</v>
      </c>
      <c r="Y64" t="s">
        <v>11</v>
      </c>
      <c r="Z64" t="s">
        <v>195</v>
      </c>
      <c r="AB64" t="s">
        <v>24</v>
      </c>
    </row>
    <row r="65" spans="1:28" hidden="1" x14ac:dyDescent="0.25">
      <c r="A65" t="s">
        <v>8</v>
      </c>
      <c r="B65" t="s">
        <v>14</v>
      </c>
      <c r="C65" t="s">
        <v>21</v>
      </c>
      <c r="D65" t="s">
        <v>17</v>
      </c>
      <c r="I65" t="s">
        <v>9</v>
      </c>
      <c r="J65" t="s">
        <v>279</v>
      </c>
      <c r="K65" t="s">
        <v>280</v>
      </c>
      <c r="L65" t="s">
        <v>358</v>
      </c>
      <c r="M65" t="s">
        <v>434</v>
      </c>
      <c r="N65" t="s">
        <v>262</v>
      </c>
      <c r="O65" t="s">
        <v>1011</v>
      </c>
      <c r="P65" t="s">
        <v>301</v>
      </c>
      <c r="Q65" t="s">
        <v>436</v>
      </c>
      <c r="R65" t="s">
        <v>287</v>
      </c>
      <c r="S65" t="s">
        <v>288</v>
      </c>
      <c r="T65" t="s">
        <v>309</v>
      </c>
      <c r="U65" t="s">
        <v>280</v>
      </c>
      <c r="V65" t="str">
        <f>+_xlfn.TEXTJOIN("-",TRUE,_03_MEP_Automation[[#This Row],[Plant]:[Revision]])</f>
        <v>SFVA-1-00132-EL-X-04826-G0-T1-IDOM-DD-pdf-1</v>
      </c>
      <c r="W65" t="s">
        <v>1084</v>
      </c>
      <c r="X65" t="str">
        <f>+_xlfn.CONCAT(_03_MEP_Automation[[#This Row],[Número]],"-",_03_MEP_Automation[[#This Row],[Nombre]])</f>
        <v>SFVA-1-00132-EL-X-04826-G0-T1-IDOM-DD-pdf-1-MEP. FA2 Helium.BMS IO Control Schematics.pdf</v>
      </c>
      <c r="Y65" t="s">
        <v>13</v>
      </c>
      <c r="AB65" t="s">
        <v>24</v>
      </c>
    </row>
    <row r="66" spans="1:28" hidden="1" x14ac:dyDescent="0.25">
      <c r="A66" t="s">
        <v>8</v>
      </c>
      <c r="B66" t="s">
        <v>14</v>
      </c>
      <c r="C66" t="s">
        <v>21</v>
      </c>
      <c r="D66" t="s">
        <v>17</v>
      </c>
      <c r="F66">
        <v>1</v>
      </c>
      <c r="G66" s="3" t="s">
        <v>105</v>
      </c>
      <c r="H66">
        <v>1</v>
      </c>
      <c r="I66" t="s">
        <v>9</v>
      </c>
      <c r="J66" t="s">
        <v>279</v>
      </c>
      <c r="K66" t="s">
        <v>280</v>
      </c>
      <c r="L66" t="s">
        <v>281</v>
      </c>
      <c r="M66" t="s">
        <v>1012</v>
      </c>
      <c r="N66" t="s">
        <v>262</v>
      </c>
      <c r="O66" t="s">
        <v>1013</v>
      </c>
      <c r="P66" t="s">
        <v>301</v>
      </c>
      <c r="Q66" t="s">
        <v>436</v>
      </c>
      <c r="R66" t="s">
        <v>287</v>
      </c>
      <c r="S66" t="s">
        <v>288</v>
      </c>
      <c r="T66" t="s">
        <v>289</v>
      </c>
      <c r="U66" t="s">
        <v>280</v>
      </c>
      <c r="V66" t="str">
        <f>+_xlfn.TEXTJOIN("-",TRUE,_03_MEP_Automation[[#This Row],[Plant]:[Revision]])</f>
        <v>SFVA-1-00251-BI-X-04619-G0-T1-IDOM-DD-dwg-1</v>
      </c>
      <c r="W66" t="s">
        <v>1085</v>
      </c>
      <c r="X66" t="str">
        <f>+_xlfn.CONCAT(_03_MEP_Automation[[#This Row],[Número]],"-",_03_MEP_Automation[[#This Row],[Nombre]])</f>
        <v>SFVA-1-00251-BI-X-04619-G0-T1-IDOM-DD-dwg-1-MEP. EC. Compressed Air.BMS IO Control Schematics.dwg</v>
      </c>
      <c r="Y66" t="s">
        <v>11</v>
      </c>
      <c r="Z66" t="s">
        <v>195</v>
      </c>
      <c r="AB66" t="s">
        <v>24</v>
      </c>
    </row>
    <row r="67" spans="1:28" hidden="1" x14ac:dyDescent="0.25">
      <c r="A67" t="s">
        <v>8</v>
      </c>
      <c r="B67" t="s">
        <v>14</v>
      </c>
      <c r="C67" t="s">
        <v>21</v>
      </c>
      <c r="D67" t="s">
        <v>17</v>
      </c>
      <c r="I67" t="s">
        <v>9</v>
      </c>
      <c r="J67" t="s">
        <v>279</v>
      </c>
      <c r="K67" t="s">
        <v>280</v>
      </c>
      <c r="L67" t="s">
        <v>281</v>
      </c>
      <c r="M67" t="s">
        <v>1012</v>
      </c>
      <c r="N67" t="s">
        <v>262</v>
      </c>
      <c r="O67" t="s">
        <v>1013</v>
      </c>
      <c r="P67" t="s">
        <v>301</v>
      </c>
      <c r="Q67" t="s">
        <v>436</v>
      </c>
      <c r="R67" t="s">
        <v>287</v>
      </c>
      <c r="S67" t="s">
        <v>288</v>
      </c>
      <c r="T67" t="s">
        <v>309</v>
      </c>
      <c r="U67" t="s">
        <v>280</v>
      </c>
      <c r="V67" t="str">
        <f>+_xlfn.TEXTJOIN("-",TRUE,_03_MEP_Automation[[#This Row],[Plant]:[Revision]])</f>
        <v>SFVA-1-00251-BI-X-04619-G0-T1-IDOM-DD-pdf-1</v>
      </c>
      <c r="W67" t="s">
        <v>1086</v>
      </c>
      <c r="X67" t="str">
        <f>+_xlfn.CONCAT(_03_MEP_Automation[[#This Row],[Número]],"-",_03_MEP_Automation[[#This Row],[Nombre]])</f>
        <v>SFVA-1-00251-BI-X-04619-G0-T1-IDOM-DD-pdf-1-MEP. EC. Compressed Air.BMS IO Control Schematics.pdf</v>
      </c>
      <c r="Y67" t="s">
        <v>13</v>
      </c>
      <c r="AB67" t="s">
        <v>24</v>
      </c>
    </row>
    <row r="68" spans="1:28" hidden="1" x14ac:dyDescent="0.25">
      <c r="A68" t="s">
        <v>8</v>
      </c>
      <c r="B68" t="s">
        <v>14</v>
      </c>
      <c r="C68" t="s">
        <v>21</v>
      </c>
      <c r="D68" t="s">
        <v>17</v>
      </c>
      <c r="F68">
        <v>2</v>
      </c>
      <c r="G68" s="3" t="s">
        <v>105</v>
      </c>
      <c r="H68">
        <v>2</v>
      </c>
      <c r="I68" t="s">
        <v>9</v>
      </c>
      <c r="J68" t="s">
        <v>279</v>
      </c>
      <c r="K68" t="s">
        <v>280</v>
      </c>
      <c r="L68" t="s">
        <v>281</v>
      </c>
      <c r="M68" t="s">
        <v>434</v>
      </c>
      <c r="N68" t="s">
        <v>262</v>
      </c>
      <c r="O68" t="s">
        <v>1014</v>
      </c>
      <c r="P68" t="s">
        <v>301</v>
      </c>
      <c r="Q68" t="s">
        <v>436</v>
      </c>
      <c r="R68" t="s">
        <v>287</v>
      </c>
      <c r="S68" t="s">
        <v>288</v>
      </c>
      <c r="T68" t="s">
        <v>289</v>
      </c>
      <c r="U68" t="s">
        <v>280</v>
      </c>
      <c r="V68" t="str">
        <f>+_xlfn.TEXTJOIN("-",TRUE,_03_MEP_Automation[[#This Row],[Plant]:[Revision]])</f>
        <v>SFVA-1-00251-EL-X-04608-G0-T1-IDOM-DD-dwg-1</v>
      </c>
      <c r="W68" t="s">
        <v>1087</v>
      </c>
      <c r="X68" t="str">
        <f>+_xlfn.CONCAT(_03_MEP_Automation[[#This Row],[Número]],"-",_03_MEP_Automation[[#This Row],[Nombre]])</f>
        <v>SFVA-1-00251-EL-X-04608-G0-T1-IDOM-DD-dwg-1-MEP. EC. Process Cooling Water. BMS IO Control Schematics.dwg</v>
      </c>
      <c r="Y68" t="s">
        <v>11</v>
      </c>
      <c r="Z68" t="s">
        <v>195</v>
      </c>
      <c r="AB68" t="s">
        <v>24</v>
      </c>
    </row>
    <row r="69" spans="1:28" hidden="1" x14ac:dyDescent="0.25">
      <c r="A69" t="s">
        <v>8</v>
      </c>
      <c r="B69" t="s">
        <v>14</v>
      </c>
      <c r="C69" t="s">
        <v>21</v>
      </c>
      <c r="D69" t="s">
        <v>17</v>
      </c>
      <c r="I69" t="s">
        <v>9</v>
      </c>
      <c r="J69" t="s">
        <v>279</v>
      </c>
      <c r="K69" t="s">
        <v>280</v>
      </c>
      <c r="L69" t="s">
        <v>281</v>
      </c>
      <c r="M69" t="s">
        <v>434</v>
      </c>
      <c r="N69" t="s">
        <v>262</v>
      </c>
      <c r="O69" t="s">
        <v>1014</v>
      </c>
      <c r="P69" t="s">
        <v>301</v>
      </c>
      <c r="Q69" t="s">
        <v>436</v>
      </c>
      <c r="R69" t="s">
        <v>287</v>
      </c>
      <c r="S69" t="s">
        <v>288</v>
      </c>
      <c r="T69" t="s">
        <v>309</v>
      </c>
      <c r="U69" t="s">
        <v>280</v>
      </c>
      <c r="V69" t="str">
        <f>+_xlfn.TEXTJOIN("-",TRUE,_03_MEP_Automation[[#This Row],[Plant]:[Revision]])</f>
        <v>SFVA-1-00251-EL-X-04608-G0-T1-IDOM-DD-pdf-1</v>
      </c>
      <c r="W69" t="s">
        <v>1088</v>
      </c>
      <c r="X69" t="str">
        <f>+_xlfn.CONCAT(_03_MEP_Automation[[#This Row],[Número]],"-",_03_MEP_Automation[[#This Row],[Nombre]])</f>
        <v>SFVA-1-00251-EL-X-04608-G0-T1-IDOM-DD-pdf-1-MEP. EC. Process Cooling Water. BMS IO Control Schematics.pdf</v>
      </c>
      <c r="Y69" t="s">
        <v>13</v>
      </c>
      <c r="AB69" t="s">
        <v>24</v>
      </c>
    </row>
    <row r="70" spans="1:28" hidden="1" x14ac:dyDescent="0.25">
      <c r="A70" t="s">
        <v>8</v>
      </c>
      <c r="B70" t="s">
        <v>14</v>
      </c>
      <c r="C70" t="s">
        <v>21</v>
      </c>
      <c r="D70" t="s">
        <v>17</v>
      </c>
      <c r="F70">
        <v>1</v>
      </c>
      <c r="G70" s="3" t="s">
        <v>105</v>
      </c>
      <c r="H70">
        <v>1</v>
      </c>
      <c r="I70" t="s">
        <v>9</v>
      </c>
      <c r="J70" t="s">
        <v>279</v>
      </c>
      <c r="K70" t="s">
        <v>280</v>
      </c>
      <c r="L70" t="s">
        <v>281</v>
      </c>
      <c r="M70" t="s">
        <v>434</v>
      </c>
      <c r="N70" t="s">
        <v>262</v>
      </c>
      <c r="O70" t="s">
        <v>1015</v>
      </c>
      <c r="P70" t="s">
        <v>301</v>
      </c>
      <c r="Q70" t="s">
        <v>436</v>
      </c>
      <c r="R70" t="s">
        <v>287</v>
      </c>
      <c r="S70" t="s">
        <v>288</v>
      </c>
      <c r="T70" t="s">
        <v>289</v>
      </c>
      <c r="U70" t="s">
        <v>280</v>
      </c>
      <c r="V70" t="str">
        <f>+_xlfn.TEXTJOIN("-",TRUE,_03_MEP_Automation[[#This Row],[Plant]:[Revision]])</f>
        <v>SFVA-1-00251-EL-X-04613-G0-T1-IDOM-DD-dwg-1</v>
      </c>
      <c r="W70" t="s">
        <v>1089</v>
      </c>
      <c r="X70" t="str">
        <f>+_xlfn.CONCAT(_03_MEP_Automation[[#This Row],[Número]],"-",_03_MEP_Automation[[#This Row],[Nombre]])</f>
        <v>SFVA-1-00251-EL-X-04613-G0-T1-IDOM-DD-dwg-1-MEP. EC. Chilled Water.BMS IO Control Schematics.dwg</v>
      </c>
      <c r="Y70" t="s">
        <v>11</v>
      </c>
      <c r="Z70" t="s">
        <v>195</v>
      </c>
      <c r="AB70" t="s">
        <v>24</v>
      </c>
    </row>
    <row r="71" spans="1:28" hidden="1" x14ac:dyDescent="0.25">
      <c r="A71" t="s">
        <v>8</v>
      </c>
      <c r="B71" t="s">
        <v>14</v>
      </c>
      <c r="C71" t="s">
        <v>21</v>
      </c>
      <c r="D71" t="s">
        <v>17</v>
      </c>
      <c r="I71" t="s">
        <v>9</v>
      </c>
      <c r="J71" t="s">
        <v>279</v>
      </c>
      <c r="K71" t="s">
        <v>280</v>
      </c>
      <c r="L71" t="s">
        <v>281</v>
      </c>
      <c r="M71" t="s">
        <v>434</v>
      </c>
      <c r="N71" t="s">
        <v>262</v>
      </c>
      <c r="O71" t="s">
        <v>1015</v>
      </c>
      <c r="P71" t="s">
        <v>301</v>
      </c>
      <c r="Q71" t="s">
        <v>436</v>
      </c>
      <c r="R71" t="s">
        <v>287</v>
      </c>
      <c r="S71" t="s">
        <v>288</v>
      </c>
      <c r="T71" t="s">
        <v>309</v>
      </c>
      <c r="U71" t="s">
        <v>280</v>
      </c>
      <c r="V71" t="str">
        <f>+_xlfn.TEXTJOIN("-",TRUE,_03_MEP_Automation[[#This Row],[Plant]:[Revision]])</f>
        <v>SFVA-1-00251-EL-X-04613-G0-T1-IDOM-DD-pdf-1</v>
      </c>
      <c r="W71" t="s">
        <v>1090</v>
      </c>
      <c r="X71" t="str">
        <f>+_xlfn.CONCAT(_03_MEP_Automation[[#This Row],[Número]],"-",_03_MEP_Automation[[#This Row],[Nombre]])</f>
        <v>SFVA-1-00251-EL-X-04613-G0-T1-IDOM-DD-pdf-1-MEP. EC. Chilled Water.BMS IO Control Schematics.pdf</v>
      </c>
      <c r="Y71" t="s">
        <v>13</v>
      </c>
      <c r="AB71" t="s">
        <v>24</v>
      </c>
    </row>
    <row r="72" spans="1:28" hidden="1" x14ac:dyDescent="0.25">
      <c r="A72" t="s">
        <v>8</v>
      </c>
      <c r="B72" t="s">
        <v>14</v>
      </c>
      <c r="C72" t="s">
        <v>21</v>
      </c>
      <c r="D72" t="s">
        <v>17</v>
      </c>
      <c r="F72">
        <v>1</v>
      </c>
      <c r="G72" s="3" t="s">
        <v>105</v>
      </c>
      <c r="H72">
        <v>1</v>
      </c>
      <c r="I72" t="s">
        <v>9</v>
      </c>
      <c r="J72" t="s">
        <v>279</v>
      </c>
      <c r="K72" t="s">
        <v>280</v>
      </c>
      <c r="L72" t="s">
        <v>281</v>
      </c>
      <c r="M72" t="s">
        <v>434</v>
      </c>
      <c r="N72" t="s">
        <v>262</v>
      </c>
      <c r="O72" t="s">
        <v>1016</v>
      </c>
      <c r="P72" t="s">
        <v>301</v>
      </c>
      <c r="Q72" t="s">
        <v>436</v>
      </c>
      <c r="R72" t="s">
        <v>287</v>
      </c>
      <c r="S72" t="s">
        <v>288</v>
      </c>
      <c r="T72" t="s">
        <v>289</v>
      </c>
      <c r="U72" t="s">
        <v>280</v>
      </c>
      <c r="V72" t="str">
        <f>+_xlfn.TEXTJOIN("-",TRUE,_03_MEP_Automation[[#This Row],[Plant]:[Revision]])</f>
        <v>SFVA-1-00251-EL-X-04620-G0-T1-IDOM-DD-dwg-1</v>
      </c>
      <c r="W72" t="s">
        <v>1091</v>
      </c>
      <c r="X72" t="str">
        <f>+_xlfn.CONCAT(_03_MEP_Automation[[#This Row],[Número]],"-",_03_MEP_Automation[[#This Row],[Nombre]])</f>
        <v>SFVA-1-00251-EL-X-04620-G0-T1-IDOM-DD-dwg-1-MEP. EC. Nitrogen.BMS IO Control Schematics.dwg</v>
      </c>
      <c r="Y72" t="s">
        <v>11</v>
      </c>
      <c r="Z72" t="s">
        <v>196</v>
      </c>
      <c r="AB72" t="s">
        <v>24</v>
      </c>
    </row>
    <row r="73" spans="1:28" hidden="1" x14ac:dyDescent="0.25">
      <c r="A73" t="s">
        <v>8</v>
      </c>
      <c r="B73" t="s">
        <v>14</v>
      </c>
      <c r="C73" t="s">
        <v>21</v>
      </c>
      <c r="D73" t="s">
        <v>17</v>
      </c>
      <c r="I73" t="s">
        <v>9</v>
      </c>
      <c r="J73" t="s">
        <v>279</v>
      </c>
      <c r="K73" t="s">
        <v>280</v>
      </c>
      <c r="L73" t="s">
        <v>281</v>
      </c>
      <c r="M73" t="s">
        <v>434</v>
      </c>
      <c r="N73" t="s">
        <v>262</v>
      </c>
      <c r="O73" t="s">
        <v>1016</v>
      </c>
      <c r="P73" t="s">
        <v>301</v>
      </c>
      <c r="Q73" t="s">
        <v>436</v>
      </c>
      <c r="R73" t="s">
        <v>287</v>
      </c>
      <c r="S73" t="s">
        <v>288</v>
      </c>
      <c r="T73" t="s">
        <v>309</v>
      </c>
      <c r="U73" t="s">
        <v>280</v>
      </c>
      <c r="V73" t="str">
        <f>+_xlfn.TEXTJOIN("-",TRUE,_03_MEP_Automation[[#This Row],[Plant]:[Revision]])</f>
        <v>SFVA-1-00251-EL-X-04620-G0-T1-IDOM-DD-pdf-1</v>
      </c>
      <c r="W73" t="s">
        <v>1092</v>
      </c>
      <c r="X73" t="str">
        <f>+_xlfn.CONCAT(_03_MEP_Automation[[#This Row],[Número]],"-",_03_MEP_Automation[[#This Row],[Nombre]])</f>
        <v>SFVA-1-00251-EL-X-04620-G0-T1-IDOM-DD-pdf-1-MEP. EC. Nitrogen.BMS IO Control Schematics.pdf</v>
      </c>
      <c r="Y73" t="s">
        <v>13</v>
      </c>
      <c r="AB73" t="s">
        <v>24</v>
      </c>
    </row>
    <row r="74" spans="1:28" hidden="1" x14ac:dyDescent="0.25">
      <c r="A74" t="s">
        <v>8</v>
      </c>
      <c r="B74" t="s">
        <v>14</v>
      </c>
      <c r="C74" t="s">
        <v>21</v>
      </c>
      <c r="D74" t="s">
        <v>17</v>
      </c>
      <c r="F74">
        <v>1</v>
      </c>
      <c r="G74" s="3" t="s">
        <v>105</v>
      </c>
      <c r="H74">
        <v>1</v>
      </c>
      <c r="I74" t="s">
        <v>9</v>
      </c>
      <c r="J74" t="s">
        <v>279</v>
      </c>
      <c r="K74" t="s">
        <v>280</v>
      </c>
      <c r="L74" t="s">
        <v>281</v>
      </c>
      <c r="M74" t="s">
        <v>434</v>
      </c>
      <c r="N74" t="s">
        <v>262</v>
      </c>
      <c r="O74" t="s">
        <v>1017</v>
      </c>
      <c r="P74" t="s">
        <v>301</v>
      </c>
      <c r="Q74" t="s">
        <v>436</v>
      </c>
      <c r="R74" t="s">
        <v>287</v>
      </c>
      <c r="S74" t="s">
        <v>288</v>
      </c>
      <c r="T74" t="s">
        <v>289</v>
      </c>
      <c r="U74" t="s">
        <v>280</v>
      </c>
      <c r="V74" t="str">
        <f>+_xlfn.TEXTJOIN("-",TRUE,_03_MEP_Automation[[#This Row],[Plant]:[Revision]])</f>
        <v>SFVA-1-00251-EL-X-04622-G0-T1-IDOM-DD-dwg-1</v>
      </c>
      <c r="W74" t="s">
        <v>1093</v>
      </c>
      <c r="X74" t="str">
        <f>+_xlfn.CONCAT(_03_MEP_Automation[[#This Row],[Número]],"-",_03_MEP_Automation[[#This Row],[Nombre]])</f>
        <v>SFVA-1-00251-EL-X-04622-G0-T1-IDOM-DD-dwg-1-MEP. EC. Potable Water. BMS IO Control Schematics.dwg</v>
      </c>
      <c r="Y74" t="s">
        <v>11</v>
      </c>
      <c r="Z74" t="s">
        <v>196</v>
      </c>
      <c r="AB74" t="s">
        <v>24</v>
      </c>
    </row>
    <row r="75" spans="1:28" hidden="1" x14ac:dyDescent="0.25">
      <c r="A75" t="s">
        <v>8</v>
      </c>
      <c r="B75" t="s">
        <v>14</v>
      </c>
      <c r="C75" t="s">
        <v>21</v>
      </c>
      <c r="D75" t="s">
        <v>17</v>
      </c>
      <c r="I75" t="s">
        <v>9</v>
      </c>
      <c r="J75" t="s">
        <v>279</v>
      </c>
      <c r="K75" t="s">
        <v>280</v>
      </c>
      <c r="L75" t="s">
        <v>281</v>
      </c>
      <c r="M75" t="s">
        <v>434</v>
      </c>
      <c r="N75" t="s">
        <v>262</v>
      </c>
      <c r="O75" t="s">
        <v>1017</v>
      </c>
      <c r="P75" t="s">
        <v>301</v>
      </c>
      <c r="Q75" t="s">
        <v>436</v>
      </c>
      <c r="R75" t="s">
        <v>287</v>
      </c>
      <c r="S75" t="s">
        <v>288</v>
      </c>
      <c r="T75" t="s">
        <v>309</v>
      </c>
      <c r="U75" t="s">
        <v>280</v>
      </c>
      <c r="V75" t="str">
        <f>+_xlfn.TEXTJOIN("-",TRUE,_03_MEP_Automation[[#This Row],[Plant]:[Revision]])</f>
        <v>SFVA-1-00251-EL-X-04622-G0-T1-IDOM-DD-pdf-1</v>
      </c>
      <c r="W75" t="s">
        <v>1094</v>
      </c>
      <c r="X75" t="str">
        <f>+_xlfn.CONCAT(_03_MEP_Automation[[#This Row],[Número]],"-",_03_MEP_Automation[[#This Row],[Nombre]])</f>
        <v>SFVA-1-00251-EL-X-04622-G0-T1-IDOM-DD-pdf-1-MEP. EC. Potable Water. BMS IO Control Schematics.pdf</v>
      </c>
      <c r="Y75" t="s">
        <v>13</v>
      </c>
      <c r="AB75" t="s">
        <v>24</v>
      </c>
    </row>
    <row r="76" spans="1:28" hidden="1" x14ac:dyDescent="0.25">
      <c r="A76" t="s">
        <v>8</v>
      </c>
      <c r="B76" t="s">
        <v>14</v>
      </c>
      <c r="C76" t="s">
        <v>21</v>
      </c>
      <c r="D76" t="s">
        <v>17</v>
      </c>
      <c r="F76">
        <v>1</v>
      </c>
      <c r="G76" s="3" t="s">
        <v>105</v>
      </c>
      <c r="H76">
        <v>1</v>
      </c>
      <c r="I76" t="s">
        <v>9</v>
      </c>
      <c r="J76" t="s">
        <v>279</v>
      </c>
      <c r="K76" t="s">
        <v>280</v>
      </c>
      <c r="L76" t="s">
        <v>281</v>
      </c>
      <c r="M76" t="s">
        <v>434</v>
      </c>
      <c r="N76" t="s">
        <v>262</v>
      </c>
      <c r="O76" t="s">
        <v>1018</v>
      </c>
      <c r="P76" t="s">
        <v>301</v>
      </c>
      <c r="Q76" t="s">
        <v>436</v>
      </c>
      <c r="R76" t="s">
        <v>287</v>
      </c>
      <c r="S76" t="s">
        <v>288</v>
      </c>
      <c r="T76" t="s">
        <v>289</v>
      </c>
      <c r="U76" t="s">
        <v>280</v>
      </c>
      <c r="V76" t="str">
        <f>+_xlfn.TEXTJOIN("-",TRUE,_03_MEP_Automation[[#This Row],[Plant]:[Revision]])</f>
        <v>SFVA-1-00251-EL-X-04627-G0-T1-IDOM-DD-dwg-1</v>
      </c>
      <c r="W76" t="s">
        <v>1095</v>
      </c>
      <c r="X76" t="str">
        <f>+_xlfn.CONCAT(_03_MEP_Automation[[#This Row],[Número]],"-",_03_MEP_Automation[[#This Row],[Nombre]])</f>
        <v>SFVA-1-00251-EL-X-04627-G0-T1-IDOM-DD-dwg-1-MEP. EC. Hot Water.BMS IO Control Schematics.dwg</v>
      </c>
      <c r="Y76" t="s">
        <v>11</v>
      </c>
      <c r="Z76" t="s">
        <v>196</v>
      </c>
      <c r="AB76" t="s">
        <v>24</v>
      </c>
    </row>
    <row r="77" spans="1:28" hidden="1" x14ac:dyDescent="0.25">
      <c r="A77" t="s">
        <v>8</v>
      </c>
      <c r="B77" t="s">
        <v>14</v>
      </c>
      <c r="C77" t="s">
        <v>21</v>
      </c>
      <c r="D77" t="s">
        <v>17</v>
      </c>
      <c r="I77" t="s">
        <v>9</v>
      </c>
      <c r="J77" t="s">
        <v>279</v>
      </c>
      <c r="K77" t="s">
        <v>280</v>
      </c>
      <c r="L77" t="s">
        <v>281</v>
      </c>
      <c r="M77" t="s">
        <v>434</v>
      </c>
      <c r="N77" t="s">
        <v>262</v>
      </c>
      <c r="O77" t="s">
        <v>1018</v>
      </c>
      <c r="P77" t="s">
        <v>301</v>
      </c>
      <c r="Q77" t="s">
        <v>436</v>
      </c>
      <c r="R77" t="s">
        <v>287</v>
      </c>
      <c r="S77" t="s">
        <v>288</v>
      </c>
      <c r="T77" t="s">
        <v>309</v>
      </c>
      <c r="U77" t="s">
        <v>280</v>
      </c>
      <c r="V77" t="str">
        <f>+_xlfn.TEXTJOIN("-",TRUE,_03_MEP_Automation[[#This Row],[Plant]:[Revision]])</f>
        <v>SFVA-1-00251-EL-X-04627-G0-T1-IDOM-DD-pdf-1</v>
      </c>
      <c r="W77" t="s">
        <v>1096</v>
      </c>
      <c r="X77" t="str">
        <f>+_xlfn.CONCAT(_03_MEP_Automation[[#This Row],[Número]],"-",_03_MEP_Automation[[#This Row],[Nombre]])</f>
        <v>SFVA-1-00251-EL-X-04627-G0-T1-IDOM-DD-pdf-1-MEP. EC. Hot Water.BMS IO Control Schematics.pdf</v>
      </c>
      <c r="Y77" t="s">
        <v>13</v>
      </c>
      <c r="AB77" t="s">
        <v>24</v>
      </c>
    </row>
    <row r="78" spans="1:28" hidden="1" x14ac:dyDescent="0.25">
      <c r="A78" t="s">
        <v>8</v>
      </c>
      <c r="B78" t="s">
        <v>14</v>
      </c>
      <c r="C78" t="s">
        <v>21</v>
      </c>
      <c r="D78" t="s">
        <v>17</v>
      </c>
      <c r="F78">
        <v>2</v>
      </c>
      <c r="G78" s="3" t="s">
        <v>105</v>
      </c>
      <c r="H78">
        <v>2</v>
      </c>
      <c r="I78" t="s">
        <v>9</v>
      </c>
      <c r="J78" t="s">
        <v>279</v>
      </c>
      <c r="K78" t="s">
        <v>280</v>
      </c>
      <c r="L78" t="s">
        <v>281</v>
      </c>
      <c r="M78" t="s">
        <v>434</v>
      </c>
      <c r="N78" t="s">
        <v>262</v>
      </c>
      <c r="O78" t="s">
        <v>1019</v>
      </c>
      <c r="P78" t="s">
        <v>301</v>
      </c>
      <c r="Q78" t="s">
        <v>436</v>
      </c>
      <c r="R78" t="s">
        <v>287</v>
      </c>
      <c r="S78" t="s">
        <v>288</v>
      </c>
      <c r="T78" t="s">
        <v>289</v>
      </c>
      <c r="U78" t="s">
        <v>280</v>
      </c>
      <c r="V78" t="str">
        <f>+_xlfn.TEXTJOIN("-",TRUE,_03_MEP_Automation[[#This Row],[Plant]:[Revision]])</f>
        <v>SFVA-1-00251-EL-X-04632-G0-T1-IDOM-DD-dwg-1</v>
      </c>
      <c r="W78" t="s">
        <v>1097</v>
      </c>
      <c r="X78" t="str">
        <f>+_xlfn.CONCAT(_03_MEP_Automation[[#This Row],[Número]],"-",_03_MEP_Automation[[#This Row],[Nombre]])</f>
        <v>SFVA-1-00251-EL-X-04632-G0-T1-IDOM-DD-dwg-1-MEP. EC. Water Treatment &amp; DI Water.BMS IO Control Schematics.dwg</v>
      </c>
      <c r="Y78" t="s">
        <v>11</v>
      </c>
      <c r="Z78" t="s">
        <v>196</v>
      </c>
      <c r="AB78" t="s">
        <v>24</v>
      </c>
    </row>
    <row r="79" spans="1:28" hidden="1" x14ac:dyDescent="0.25">
      <c r="A79" t="s">
        <v>8</v>
      </c>
      <c r="B79" t="s">
        <v>14</v>
      </c>
      <c r="C79" t="s">
        <v>21</v>
      </c>
      <c r="D79" t="s">
        <v>17</v>
      </c>
      <c r="I79" t="s">
        <v>9</v>
      </c>
      <c r="J79" t="s">
        <v>279</v>
      </c>
      <c r="K79" t="s">
        <v>280</v>
      </c>
      <c r="L79" t="s">
        <v>281</v>
      </c>
      <c r="M79" t="s">
        <v>434</v>
      </c>
      <c r="N79" t="s">
        <v>262</v>
      </c>
      <c r="O79" t="s">
        <v>1019</v>
      </c>
      <c r="P79" t="s">
        <v>301</v>
      </c>
      <c r="Q79" t="s">
        <v>436</v>
      </c>
      <c r="R79" t="s">
        <v>287</v>
      </c>
      <c r="S79" t="s">
        <v>288</v>
      </c>
      <c r="T79" t="s">
        <v>309</v>
      </c>
      <c r="U79" t="s">
        <v>280</v>
      </c>
      <c r="V79" t="str">
        <f>+_xlfn.TEXTJOIN("-",TRUE,_03_MEP_Automation[[#This Row],[Plant]:[Revision]])</f>
        <v>SFVA-1-00251-EL-X-04632-G0-T1-IDOM-DD-pdf-1</v>
      </c>
      <c r="W79" t="s">
        <v>1098</v>
      </c>
      <c r="X79" t="str">
        <f>+_xlfn.CONCAT(_03_MEP_Automation[[#This Row],[Número]],"-",_03_MEP_Automation[[#This Row],[Nombre]])</f>
        <v>SFVA-1-00251-EL-X-04632-G0-T1-IDOM-DD-pdf-1-MEP. EC. Water Treatment &amp; DI Water.BMS IO Control Schematics.pdf</v>
      </c>
      <c r="Y79" t="s">
        <v>13</v>
      </c>
      <c r="AB79" t="s">
        <v>24</v>
      </c>
    </row>
    <row r="80" spans="1:28" hidden="1" x14ac:dyDescent="0.25">
      <c r="A80" t="s">
        <v>8</v>
      </c>
      <c r="B80" t="s">
        <v>14</v>
      </c>
      <c r="C80" t="s">
        <v>21</v>
      </c>
      <c r="D80" t="s">
        <v>17</v>
      </c>
      <c r="F80">
        <v>1</v>
      </c>
      <c r="G80" s="3" t="s">
        <v>105</v>
      </c>
      <c r="H80">
        <v>1</v>
      </c>
      <c r="I80" t="s">
        <v>9</v>
      </c>
      <c r="J80" t="s">
        <v>279</v>
      </c>
      <c r="K80" t="s">
        <v>280</v>
      </c>
      <c r="L80" t="s">
        <v>281</v>
      </c>
      <c r="M80" t="s">
        <v>434</v>
      </c>
      <c r="N80" t="s">
        <v>262</v>
      </c>
      <c r="O80" t="s">
        <v>1020</v>
      </c>
      <c r="P80" t="s">
        <v>301</v>
      </c>
      <c r="Q80" t="s">
        <v>436</v>
      </c>
      <c r="R80" t="s">
        <v>287</v>
      </c>
      <c r="S80" t="s">
        <v>288</v>
      </c>
      <c r="T80" t="s">
        <v>289</v>
      </c>
      <c r="U80" t="s">
        <v>280</v>
      </c>
      <c r="V80" t="str">
        <f>+_xlfn.TEXTJOIN("-",TRUE,_03_MEP_Automation[[#This Row],[Plant]:[Revision]])</f>
        <v>SFVA-1-00251-EL-X-04822-G0-T1-IDOM-DD-dwg-1</v>
      </c>
      <c r="W80" t="s">
        <v>1099</v>
      </c>
      <c r="X80" t="str">
        <f>+_xlfn.CONCAT(_03_MEP_Automation[[#This Row],[Número]],"-",_03_MEP_Automation[[#This Row],[Nombre]])</f>
        <v>SFVA-1-00251-EL-X-04822-G0-T1-IDOM-DD-dwg-1-MEP. EC. Sewage.BMS IO Control Schematics.dwg</v>
      </c>
      <c r="Y80" t="s">
        <v>11</v>
      </c>
      <c r="Z80" t="s">
        <v>196</v>
      </c>
      <c r="AB80" t="s">
        <v>24</v>
      </c>
    </row>
    <row r="81" spans="1:28" hidden="1" x14ac:dyDescent="0.25">
      <c r="A81" t="s">
        <v>8</v>
      </c>
      <c r="B81" t="s">
        <v>14</v>
      </c>
      <c r="C81" t="s">
        <v>21</v>
      </c>
      <c r="D81" t="s">
        <v>17</v>
      </c>
      <c r="I81" t="s">
        <v>9</v>
      </c>
      <c r="J81" t="s">
        <v>279</v>
      </c>
      <c r="K81" t="s">
        <v>280</v>
      </c>
      <c r="L81" t="s">
        <v>281</v>
      </c>
      <c r="M81" t="s">
        <v>434</v>
      </c>
      <c r="N81" t="s">
        <v>262</v>
      </c>
      <c r="O81" t="s">
        <v>1020</v>
      </c>
      <c r="P81" t="s">
        <v>301</v>
      </c>
      <c r="Q81" t="s">
        <v>436</v>
      </c>
      <c r="R81" t="s">
        <v>287</v>
      </c>
      <c r="S81" t="s">
        <v>288</v>
      </c>
      <c r="T81" t="s">
        <v>309</v>
      </c>
      <c r="U81" t="s">
        <v>280</v>
      </c>
      <c r="V81" t="str">
        <f>+_xlfn.TEXTJOIN("-",TRUE,_03_MEP_Automation[[#This Row],[Plant]:[Revision]])</f>
        <v>SFVA-1-00251-EL-X-04822-G0-T1-IDOM-DD-pdf-1</v>
      </c>
      <c r="W81" t="s">
        <v>1100</v>
      </c>
      <c r="X81" t="str">
        <f>+_xlfn.CONCAT(_03_MEP_Automation[[#This Row],[Número]],"-",_03_MEP_Automation[[#This Row],[Nombre]])</f>
        <v>SFVA-1-00251-EL-X-04822-G0-T1-IDOM-DD-pdf-1-MEP. EC. Sewage.BMS IO Control Schematics.pdf</v>
      </c>
      <c r="Y81" t="s">
        <v>13</v>
      </c>
      <c r="AB81" t="s">
        <v>24</v>
      </c>
    </row>
    <row r="82" spans="1:28" x14ac:dyDescent="0.25">
      <c r="A82" t="s">
        <v>8</v>
      </c>
      <c r="B82" t="s">
        <v>14</v>
      </c>
      <c r="C82" t="s">
        <v>21</v>
      </c>
      <c r="D82" t="s">
        <v>17</v>
      </c>
      <c r="F82">
        <v>1</v>
      </c>
      <c r="G82" s="3" t="s">
        <v>105</v>
      </c>
      <c r="H82">
        <v>1</v>
      </c>
      <c r="I82" t="s">
        <v>9</v>
      </c>
      <c r="J82" t="s">
        <v>302</v>
      </c>
      <c r="K82" t="s">
        <v>287</v>
      </c>
      <c r="L82" t="s">
        <v>1021</v>
      </c>
      <c r="V82" t="str">
        <f>+_xlfn.TEXTJOIN("-",TRUE,_03_MEP_Automation[[#This Row],[Plant]:[Revision]])</f>
        <v>ExportPackage_SFVA-IDOM-00020_v4_20250213.z</v>
      </c>
      <c r="W82" t="s">
        <v>304</v>
      </c>
      <c r="X82" t="str">
        <f>+_xlfn.CONCAT(_03_MEP_Automation[[#This Row],[Número]],"-",_03_MEP_Automation[[#This Row],[Nombre]])</f>
        <v>ExportPackage_SFVA-IDOM-00020_v4_20250213.z-p</v>
      </c>
      <c r="Y82" t="s">
        <v>11</v>
      </c>
      <c r="Z82" t="s">
        <v>197</v>
      </c>
      <c r="AB82" t="s">
        <v>24</v>
      </c>
    </row>
    <row r="83" spans="1:28" hidden="1" x14ac:dyDescent="0.25">
      <c r="A83" t="s">
        <v>8</v>
      </c>
      <c r="B83" t="s">
        <v>14</v>
      </c>
      <c r="C83" t="s">
        <v>21</v>
      </c>
      <c r="D83" t="s">
        <v>17</v>
      </c>
      <c r="I83" t="s">
        <v>9</v>
      </c>
      <c r="J83" t="s">
        <v>279</v>
      </c>
      <c r="K83" t="s">
        <v>280</v>
      </c>
      <c r="L83" t="s">
        <v>320</v>
      </c>
      <c r="M83" t="s">
        <v>434</v>
      </c>
      <c r="N83" t="s">
        <v>420</v>
      </c>
      <c r="O83" t="s">
        <v>435</v>
      </c>
      <c r="P83" t="s">
        <v>301</v>
      </c>
      <c r="Q83" t="s">
        <v>436</v>
      </c>
      <c r="R83" t="s">
        <v>287</v>
      </c>
      <c r="S83" t="s">
        <v>288</v>
      </c>
      <c r="T83" t="s">
        <v>437</v>
      </c>
      <c r="U83" t="s">
        <v>438</v>
      </c>
      <c r="V83" t="str">
        <f>+_xlfn.TEXTJOIN("-",TRUE,_03_MEP_Automation[[#This Row],[Plant]:[Revision]])</f>
        <v>SFVA-1-00000-EL-D-02286-G0-T1-IDOM-DD-xls-b</v>
      </c>
      <c r="W83" t="s">
        <v>1101</v>
      </c>
      <c r="X83" t="str">
        <f>+_xlfn.CONCAT(_03_MEP_Automation[[#This Row],[Número]],"-",_03_MEP_Automation[[#This Row],[Nombre]])</f>
        <v>SFVA-1-00000-EL-D-02286-G0-T1-IDOM-DD-xls-b-MEP. BMS Cable List.xls</v>
      </c>
      <c r="Y83" t="s">
        <v>13</v>
      </c>
      <c r="AB83" t="s">
        <v>24</v>
      </c>
    </row>
    <row r="84" spans="1:28" x14ac:dyDescent="0.25">
      <c r="A84" t="s">
        <v>8</v>
      </c>
      <c r="B84" t="s">
        <v>14</v>
      </c>
      <c r="C84" t="s">
        <v>21</v>
      </c>
      <c r="D84" t="s">
        <v>17</v>
      </c>
      <c r="F84">
        <v>5</v>
      </c>
      <c r="G84" s="3" t="s">
        <v>105</v>
      </c>
      <c r="H84">
        <v>5</v>
      </c>
      <c r="I84" t="s">
        <v>9</v>
      </c>
      <c r="J84" t="s">
        <v>279</v>
      </c>
      <c r="K84" t="s">
        <v>280</v>
      </c>
      <c r="L84" t="s">
        <v>320</v>
      </c>
      <c r="M84" t="s">
        <v>434</v>
      </c>
      <c r="N84" t="s">
        <v>262</v>
      </c>
      <c r="O84" t="s">
        <v>439</v>
      </c>
      <c r="P84" t="s">
        <v>301</v>
      </c>
      <c r="Q84" t="s">
        <v>436</v>
      </c>
      <c r="R84" t="s">
        <v>287</v>
      </c>
      <c r="S84" t="s">
        <v>288</v>
      </c>
      <c r="T84" t="s">
        <v>437</v>
      </c>
      <c r="U84" t="s">
        <v>440</v>
      </c>
      <c r="V84" t="str">
        <f>+_xlfn.TEXTJOIN("-",TRUE,_03_MEP_Automation[[#This Row],[Plant]:[Revision]])</f>
        <v>SFVA-1-00000-EL-X-02281-G0-T1-IDOM-DD-xls-c</v>
      </c>
      <c r="W84" t="s">
        <v>1102</v>
      </c>
      <c r="X84" t="str">
        <f>+_xlfn.CONCAT(_03_MEP_Automation[[#This Row],[Número]],"-",_03_MEP_Automation[[#This Row],[Nombre]])</f>
        <v>SFVA-1-00000-EL-X-02281-G0-T1-IDOM-DD-xls-c-MEP. Utilities Instrument and Automatic Valve list and Data.xlsx</v>
      </c>
      <c r="Y84" t="s">
        <v>11</v>
      </c>
      <c r="Z84" t="s">
        <v>197</v>
      </c>
      <c r="AB84" t="s">
        <v>24</v>
      </c>
    </row>
    <row r="85" spans="1:28" hidden="1" x14ac:dyDescent="0.25">
      <c r="A85" t="s">
        <v>8</v>
      </c>
      <c r="B85" t="s">
        <v>14</v>
      </c>
      <c r="C85" t="s">
        <v>21</v>
      </c>
      <c r="D85" t="s">
        <v>17</v>
      </c>
      <c r="I85" t="s">
        <v>9</v>
      </c>
      <c r="J85" t="s">
        <v>279</v>
      </c>
      <c r="K85" t="s">
        <v>280</v>
      </c>
      <c r="L85" t="s">
        <v>320</v>
      </c>
      <c r="M85" t="s">
        <v>434</v>
      </c>
      <c r="N85" t="s">
        <v>262</v>
      </c>
      <c r="O85" t="s">
        <v>446</v>
      </c>
      <c r="P85" t="s">
        <v>301</v>
      </c>
      <c r="Q85" t="s">
        <v>436</v>
      </c>
      <c r="R85" t="s">
        <v>287</v>
      </c>
      <c r="S85" t="s">
        <v>288</v>
      </c>
      <c r="T85" t="s">
        <v>437</v>
      </c>
      <c r="U85" t="s">
        <v>440</v>
      </c>
      <c r="V85" t="str">
        <f>+_xlfn.TEXTJOIN("-",TRUE,_03_MEP_Automation[[#This Row],[Plant]:[Revision]])</f>
        <v>SFVA-1-00000-EL-X-02282-G0-T1-IDOM-DD-xls-c</v>
      </c>
      <c r="W85" t="s">
        <v>1103</v>
      </c>
      <c r="X85" t="str">
        <f>+_xlfn.CONCAT(_03_MEP_Automation[[#This Row],[Número]],"-",_03_MEP_Automation[[#This Row],[Nombre]])</f>
        <v>SFVA-1-00000-EL-X-02282-G0-T1-IDOM-DD-xls-c-MEP. BMS IO Signal List.xlsx</v>
      </c>
      <c r="Y85" t="s">
        <v>13</v>
      </c>
      <c r="AB85" t="s">
        <v>24</v>
      </c>
    </row>
    <row r="86" spans="1:28" x14ac:dyDescent="0.25">
      <c r="A86" t="s">
        <v>8</v>
      </c>
      <c r="B86" t="s">
        <v>14</v>
      </c>
      <c r="C86" t="s">
        <v>21</v>
      </c>
      <c r="D86" t="s">
        <v>17</v>
      </c>
      <c r="F86">
        <v>7</v>
      </c>
      <c r="G86" s="3" t="s">
        <v>105</v>
      </c>
      <c r="H86">
        <v>7</v>
      </c>
      <c r="I86" t="s">
        <v>9</v>
      </c>
      <c r="J86" t="s">
        <v>279</v>
      </c>
      <c r="K86" t="s">
        <v>280</v>
      </c>
      <c r="L86" t="s">
        <v>320</v>
      </c>
      <c r="M86" t="s">
        <v>434</v>
      </c>
      <c r="N86" t="s">
        <v>420</v>
      </c>
      <c r="O86" t="s">
        <v>435</v>
      </c>
      <c r="P86" t="s">
        <v>301</v>
      </c>
      <c r="Q86" t="s">
        <v>436</v>
      </c>
      <c r="R86" t="s">
        <v>287</v>
      </c>
      <c r="S86" t="s">
        <v>288</v>
      </c>
      <c r="T86" t="s">
        <v>437</v>
      </c>
      <c r="U86" t="s">
        <v>438</v>
      </c>
      <c r="V86" t="str">
        <f>+_xlfn.TEXTJOIN("-",TRUE,_03_MEP_Automation[[#This Row],[Plant]:[Revision]])</f>
        <v>SFVA-1-00000-EL-D-02286-G0-T1-IDOM-DD-xls-b</v>
      </c>
      <c r="W86" t="s">
        <v>575</v>
      </c>
      <c r="X86" t="str">
        <f>+_xlfn.CONCAT(_03_MEP_Automation[[#This Row],[Número]],"-",_03_MEP_Automation[[#This Row],[Nombre]])</f>
        <v>SFVA-1-00000-EL-D-02286-G0-T1-IDOM-DD-xls-b-MEP. BMS Cable List</v>
      </c>
      <c r="Y86" t="s">
        <v>11</v>
      </c>
      <c r="Z86" t="s">
        <v>197</v>
      </c>
      <c r="AB86" t="s">
        <v>24</v>
      </c>
    </row>
    <row r="87" spans="1:28" hidden="1" x14ac:dyDescent="0.25">
      <c r="A87" t="s">
        <v>8</v>
      </c>
      <c r="B87" t="s">
        <v>14</v>
      </c>
      <c r="C87" t="s">
        <v>21</v>
      </c>
      <c r="D87" t="s">
        <v>17</v>
      </c>
      <c r="I87" t="s">
        <v>9</v>
      </c>
      <c r="J87" t="s">
        <v>279</v>
      </c>
      <c r="K87" t="s">
        <v>280</v>
      </c>
      <c r="L87" t="s">
        <v>320</v>
      </c>
      <c r="M87" t="s">
        <v>434</v>
      </c>
      <c r="N87" t="s">
        <v>262</v>
      </c>
      <c r="O87" t="s">
        <v>439</v>
      </c>
      <c r="P87" t="s">
        <v>301</v>
      </c>
      <c r="Q87" t="s">
        <v>436</v>
      </c>
      <c r="R87" t="s">
        <v>287</v>
      </c>
      <c r="S87" t="s">
        <v>288</v>
      </c>
      <c r="T87" t="s">
        <v>437</v>
      </c>
      <c r="U87" t="s">
        <v>440</v>
      </c>
      <c r="V87" t="str">
        <f>+_xlfn.TEXTJOIN("-",TRUE,_03_MEP_Automation[[#This Row],[Plant]:[Revision]])</f>
        <v>SFVA-1-00000-EL-X-02281-G0-T1-IDOM-DD-xls-c</v>
      </c>
      <c r="W87" t="s">
        <v>576</v>
      </c>
      <c r="X87" t="str">
        <f>+_xlfn.CONCAT(_03_MEP_Automation[[#This Row],[Número]],"-",_03_MEP_Automation[[#This Row],[Nombre]])</f>
        <v>SFVA-1-00000-EL-X-02281-G0-T1-IDOM-DD-xls-c-MEP. Utilities Instrument and Automatic Valve list and Data</v>
      </c>
      <c r="Y87" t="s">
        <v>13</v>
      </c>
      <c r="AB87" t="s">
        <v>24</v>
      </c>
    </row>
    <row r="88" spans="1:28" x14ac:dyDescent="0.25">
      <c r="A88" t="s">
        <v>8</v>
      </c>
      <c r="B88" t="s">
        <v>14</v>
      </c>
      <c r="C88" t="s">
        <v>21</v>
      </c>
      <c r="D88" t="s">
        <v>17</v>
      </c>
      <c r="F88">
        <v>1</v>
      </c>
      <c r="G88" s="3" t="s">
        <v>105</v>
      </c>
      <c r="H88">
        <v>1</v>
      </c>
      <c r="I88" t="s">
        <v>9</v>
      </c>
      <c r="J88" t="s">
        <v>279</v>
      </c>
      <c r="K88" t="s">
        <v>280</v>
      </c>
      <c r="L88" t="s">
        <v>320</v>
      </c>
      <c r="M88" t="s">
        <v>434</v>
      </c>
      <c r="N88" t="s">
        <v>262</v>
      </c>
      <c r="O88" t="s">
        <v>446</v>
      </c>
      <c r="P88" t="s">
        <v>301</v>
      </c>
      <c r="Q88" t="s">
        <v>436</v>
      </c>
      <c r="R88" t="s">
        <v>287</v>
      </c>
      <c r="S88" t="s">
        <v>288</v>
      </c>
      <c r="T88" t="s">
        <v>437</v>
      </c>
      <c r="U88" t="s">
        <v>440</v>
      </c>
      <c r="V88" t="str">
        <f>+_xlfn.TEXTJOIN("-",TRUE,_03_MEP_Automation[[#This Row],[Plant]:[Revision]])</f>
        <v>SFVA-1-00000-EL-X-02282-G0-T1-IDOM-DD-xls-c</v>
      </c>
      <c r="W88" t="s">
        <v>577</v>
      </c>
      <c r="X88" t="str">
        <f>+_xlfn.CONCAT(_03_MEP_Automation[[#This Row],[Número]],"-",_03_MEP_Automation[[#This Row],[Nombre]])</f>
        <v>SFVA-1-00000-EL-X-02282-G0-T1-IDOM-DD-xls-c-MEP. BMS IO Signal List</v>
      </c>
      <c r="Y88" t="s">
        <v>11</v>
      </c>
      <c r="Z88" t="s">
        <v>197</v>
      </c>
      <c r="AB88" t="s">
        <v>24</v>
      </c>
    </row>
    <row r="89" spans="1:28" hidden="1" x14ac:dyDescent="0.25">
      <c r="A89" t="s">
        <v>8</v>
      </c>
      <c r="B89" t="s">
        <v>14</v>
      </c>
      <c r="C89" t="s">
        <v>21</v>
      </c>
      <c r="D89" t="s">
        <v>17</v>
      </c>
      <c r="I89" t="s">
        <v>9</v>
      </c>
      <c r="V89" t="str">
        <f>+_xlfn.TEXTJOIN("-",TRUE,_03_MEP_Automation[[#This Row],[Plant]:[Revision]])</f>
        <v/>
      </c>
      <c r="X89" t="str">
        <f>+_xlfn.CONCAT(_03_MEP_Automation[[#This Row],[Número]],"-",_03_MEP_Automation[[#This Row],[Nombre]])</f>
        <v>-</v>
      </c>
      <c r="Y89" t="s">
        <v>13</v>
      </c>
      <c r="AB89" t="s">
        <v>24</v>
      </c>
    </row>
    <row r="90" spans="1:28" x14ac:dyDescent="0.25">
      <c r="A90" t="s">
        <v>8</v>
      </c>
      <c r="B90" t="s">
        <v>14</v>
      </c>
      <c r="C90" t="s">
        <v>21</v>
      </c>
      <c r="D90" t="s">
        <v>17</v>
      </c>
      <c r="F90">
        <v>1</v>
      </c>
      <c r="G90" s="3" t="s">
        <v>105</v>
      </c>
      <c r="H90">
        <v>1</v>
      </c>
      <c r="I90" t="s">
        <v>9</v>
      </c>
      <c r="V90" t="str">
        <f>+_xlfn.TEXTJOIN("-",TRUE,_03_MEP_Automation[[#This Row],[Plant]:[Revision]])</f>
        <v/>
      </c>
      <c r="X90" t="str">
        <f>+_xlfn.CONCAT(_03_MEP_Automation[[#This Row],[Número]],"-",_03_MEP_Automation[[#This Row],[Nombre]])</f>
        <v>-</v>
      </c>
      <c r="Y90" t="s">
        <v>11</v>
      </c>
      <c r="Z90" t="s">
        <v>197</v>
      </c>
      <c r="AB90" t="s">
        <v>24</v>
      </c>
    </row>
    <row r="91" spans="1:28" hidden="1" x14ac:dyDescent="0.25">
      <c r="A91" t="s">
        <v>8</v>
      </c>
      <c r="B91" t="s">
        <v>14</v>
      </c>
      <c r="C91" t="s">
        <v>21</v>
      </c>
      <c r="D91" t="s">
        <v>17</v>
      </c>
      <c r="I91" t="s">
        <v>9</v>
      </c>
      <c r="V91" t="str">
        <f>+_xlfn.TEXTJOIN("-",TRUE,_03_MEP_Automation[[#This Row],[Plant]:[Revision]])</f>
        <v/>
      </c>
      <c r="X91" t="str">
        <f>+_xlfn.CONCAT(_03_MEP_Automation[[#This Row],[Número]],"-",_03_MEP_Automation[[#This Row],[Nombre]])</f>
        <v>-</v>
      </c>
      <c r="Y91" t="s">
        <v>13</v>
      </c>
      <c r="AB91" t="s">
        <v>24</v>
      </c>
    </row>
    <row r="92" spans="1:28" x14ac:dyDescent="0.25">
      <c r="A92" t="s">
        <v>8</v>
      </c>
      <c r="B92" t="s">
        <v>14</v>
      </c>
      <c r="C92" t="s">
        <v>21</v>
      </c>
      <c r="D92" t="s">
        <v>17</v>
      </c>
      <c r="F92">
        <v>6</v>
      </c>
      <c r="G92" s="3" t="s">
        <v>105</v>
      </c>
      <c r="H92">
        <v>6</v>
      </c>
      <c r="I92" t="s">
        <v>9</v>
      </c>
      <c r="V92" t="str">
        <f>+_xlfn.TEXTJOIN("-",TRUE,_03_MEP_Automation[[#This Row],[Plant]:[Revision]])</f>
        <v/>
      </c>
      <c r="X92" t="str">
        <f>+_xlfn.CONCAT(_03_MEP_Automation[[#This Row],[Número]],"-",_03_MEP_Automation[[#This Row],[Nombre]])</f>
        <v>-</v>
      </c>
      <c r="Y92" t="s">
        <v>11</v>
      </c>
      <c r="Z92" t="s">
        <v>197</v>
      </c>
      <c r="AB92" t="s">
        <v>24</v>
      </c>
    </row>
    <row r="93" spans="1:28" hidden="1" x14ac:dyDescent="0.25">
      <c r="A93" t="s">
        <v>8</v>
      </c>
      <c r="B93" t="s">
        <v>14</v>
      </c>
      <c r="C93" t="s">
        <v>21</v>
      </c>
      <c r="D93" t="s">
        <v>17</v>
      </c>
      <c r="I93" t="s">
        <v>9</v>
      </c>
      <c r="V93" t="str">
        <f>+_xlfn.TEXTJOIN("-",TRUE,_03_MEP_Automation[[#This Row],[Plant]:[Revision]])</f>
        <v/>
      </c>
      <c r="X93" t="str">
        <f>+_xlfn.CONCAT(_03_MEP_Automation[[#This Row],[Número]],"-",_03_MEP_Automation[[#This Row],[Nombre]])</f>
        <v>-</v>
      </c>
      <c r="Y93" t="s">
        <v>13</v>
      </c>
      <c r="AB93" t="s">
        <v>24</v>
      </c>
    </row>
    <row r="94" spans="1:28" x14ac:dyDescent="0.25">
      <c r="A94" t="s">
        <v>8</v>
      </c>
      <c r="B94" t="s">
        <v>14</v>
      </c>
      <c r="C94" t="s">
        <v>21</v>
      </c>
      <c r="D94" t="s">
        <v>17</v>
      </c>
      <c r="F94">
        <v>3</v>
      </c>
      <c r="G94" s="3" t="s">
        <v>105</v>
      </c>
      <c r="H94">
        <v>3</v>
      </c>
      <c r="I94" t="s">
        <v>9</v>
      </c>
      <c r="V94" t="str">
        <f>+_xlfn.TEXTJOIN("-",TRUE,_03_MEP_Automation[[#This Row],[Plant]:[Revision]])</f>
        <v/>
      </c>
      <c r="X94" t="str">
        <f>+_xlfn.CONCAT(_03_MEP_Automation[[#This Row],[Número]],"-",_03_MEP_Automation[[#This Row],[Nombre]])</f>
        <v>-</v>
      </c>
      <c r="Y94" t="s">
        <v>11</v>
      </c>
      <c r="Z94" t="s">
        <v>197</v>
      </c>
      <c r="AB94" t="s">
        <v>24</v>
      </c>
    </row>
    <row r="95" spans="1:28" hidden="1" x14ac:dyDescent="0.25">
      <c r="A95" t="s">
        <v>8</v>
      </c>
      <c r="B95" t="s">
        <v>14</v>
      </c>
      <c r="C95" t="s">
        <v>21</v>
      </c>
      <c r="D95" t="s">
        <v>17</v>
      </c>
      <c r="I95" t="s">
        <v>9</v>
      </c>
      <c r="V95" t="str">
        <f>+_xlfn.TEXTJOIN("-",TRUE,_03_MEP_Automation[[#This Row],[Plant]:[Revision]])</f>
        <v/>
      </c>
      <c r="X95" t="str">
        <f>+_xlfn.CONCAT(_03_MEP_Automation[[#This Row],[Número]],"-",_03_MEP_Automation[[#This Row],[Nombre]])</f>
        <v>-</v>
      </c>
      <c r="Y95" t="s">
        <v>13</v>
      </c>
      <c r="AB95" t="s">
        <v>24</v>
      </c>
    </row>
    <row r="96" spans="1:28" x14ac:dyDescent="0.25">
      <c r="A96" t="s">
        <v>8</v>
      </c>
      <c r="B96" t="s">
        <v>14</v>
      </c>
      <c r="C96" t="s">
        <v>21</v>
      </c>
      <c r="D96" t="s">
        <v>17</v>
      </c>
      <c r="F96">
        <v>1</v>
      </c>
      <c r="G96" s="3" t="s">
        <v>105</v>
      </c>
      <c r="H96">
        <v>1</v>
      </c>
      <c r="I96" t="s">
        <v>9</v>
      </c>
      <c r="V96" t="str">
        <f>+_xlfn.TEXTJOIN("-",TRUE,_03_MEP_Automation[[#This Row],[Plant]:[Revision]])</f>
        <v/>
      </c>
      <c r="X96" t="str">
        <f>+_xlfn.CONCAT(_03_MEP_Automation[[#This Row],[Número]],"-",_03_MEP_Automation[[#This Row],[Nombre]])</f>
        <v>-</v>
      </c>
      <c r="Y96" t="s">
        <v>11</v>
      </c>
      <c r="Z96" t="s">
        <v>197</v>
      </c>
      <c r="AB96" t="s">
        <v>24</v>
      </c>
    </row>
    <row r="97" spans="1:28" hidden="1" x14ac:dyDescent="0.25">
      <c r="A97" t="s">
        <v>8</v>
      </c>
      <c r="B97" t="s">
        <v>14</v>
      </c>
      <c r="C97" t="s">
        <v>21</v>
      </c>
      <c r="D97" t="s">
        <v>18</v>
      </c>
      <c r="I97" t="s">
        <v>9</v>
      </c>
      <c r="V97" t="str">
        <f>+_xlfn.TEXTJOIN("-",TRUE,_03_MEP_Automation[[#This Row],[Plant]:[Revision]])</f>
        <v/>
      </c>
      <c r="X97" t="str">
        <f>+_xlfn.CONCAT(_03_MEP_Automation[[#This Row],[Número]],"-",_03_MEP_Automation[[#This Row],[Nombre]])</f>
        <v>-</v>
      </c>
      <c r="Y97" t="s">
        <v>10</v>
      </c>
      <c r="AB97" t="s">
        <v>25</v>
      </c>
    </row>
    <row r="98" spans="1:28" hidden="1" x14ac:dyDescent="0.25">
      <c r="A98" t="s">
        <v>8</v>
      </c>
      <c r="B98" t="s">
        <v>14</v>
      </c>
      <c r="C98" t="s">
        <v>21</v>
      </c>
      <c r="D98" t="s">
        <v>18</v>
      </c>
      <c r="I98" t="s">
        <v>9</v>
      </c>
      <c r="V98" t="str">
        <f>+_xlfn.TEXTJOIN("-",TRUE,_03_MEP_Automation[[#This Row],[Plant]:[Revision]])</f>
        <v/>
      </c>
      <c r="X98" t="str">
        <f>+_xlfn.CONCAT(_03_MEP_Automation[[#This Row],[Número]],"-",_03_MEP_Automation[[#This Row],[Nombre]])</f>
        <v>-</v>
      </c>
      <c r="Y98" t="s">
        <v>39</v>
      </c>
      <c r="AB98" t="s">
        <v>25</v>
      </c>
    </row>
    <row r="99" spans="1:28" hidden="1" x14ac:dyDescent="0.25">
      <c r="A99" t="s">
        <v>8</v>
      </c>
      <c r="B99" t="s">
        <v>14</v>
      </c>
      <c r="C99" t="s">
        <v>21</v>
      </c>
      <c r="D99" t="s">
        <v>18</v>
      </c>
      <c r="I99" t="s">
        <v>9</v>
      </c>
      <c r="V99" t="str">
        <f>+_xlfn.TEXTJOIN("-",TRUE,_03_MEP_Automation[[#This Row],[Plant]:[Revision]])</f>
        <v/>
      </c>
      <c r="X99" t="str">
        <f>+_xlfn.CONCAT(_03_MEP_Automation[[#This Row],[Número]],"-",_03_MEP_Automation[[#This Row],[Nombre]])</f>
        <v>-</v>
      </c>
      <c r="Y99" t="s">
        <v>12</v>
      </c>
      <c r="AB99" t="s">
        <v>25</v>
      </c>
    </row>
    <row r="100" spans="1:28" hidden="1" x14ac:dyDescent="0.25">
      <c r="A100" t="s">
        <v>8</v>
      </c>
      <c r="B100" t="s">
        <v>14</v>
      </c>
      <c r="C100" t="s">
        <v>21</v>
      </c>
      <c r="D100" t="s">
        <v>18</v>
      </c>
      <c r="I100" t="s">
        <v>9</v>
      </c>
      <c r="V100" t="str">
        <f>+_xlfn.TEXTJOIN("-",TRUE,_03_MEP_Automation[[#This Row],[Plant]:[Revision]])</f>
        <v/>
      </c>
      <c r="X100" t="str">
        <f>+_xlfn.CONCAT(_03_MEP_Automation[[#This Row],[Número]],"-",_03_MEP_Automation[[#This Row],[Nombre]])</f>
        <v>-</v>
      </c>
      <c r="Y100" t="s">
        <v>12</v>
      </c>
      <c r="AB100" t="s">
        <v>25</v>
      </c>
    </row>
    <row r="101" spans="1:28" x14ac:dyDescent="0.25">
      <c r="A101" s="9" t="s">
        <v>8</v>
      </c>
      <c r="B101" s="2" t="s">
        <v>14</v>
      </c>
      <c r="C101" s="2" t="s">
        <v>21</v>
      </c>
      <c r="D101" s="2" t="s">
        <v>18</v>
      </c>
      <c r="E101">
        <v>1</v>
      </c>
      <c r="Y101" t="s">
        <v>39</v>
      </c>
      <c r="Z101" t="s">
        <v>198</v>
      </c>
    </row>
    <row r="102" spans="1:28" x14ac:dyDescent="0.25">
      <c r="A102" s="9" t="s">
        <v>8</v>
      </c>
      <c r="B102" s="2" t="s">
        <v>14</v>
      </c>
      <c r="C102" s="2" t="s">
        <v>21</v>
      </c>
      <c r="D102" s="2" t="s">
        <v>18</v>
      </c>
      <c r="E102">
        <v>1</v>
      </c>
      <c r="Y102" t="s">
        <v>39</v>
      </c>
      <c r="Z102" t="s">
        <v>198</v>
      </c>
    </row>
    <row r="103" spans="1:28" x14ac:dyDescent="0.25">
      <c r="A103" s="9" t="s">
        <v>8</v>
      </c>
      <c r="B103" s="2" t="s">
        <v>14</v>
      </c>
      <c r="C103" s="2" t="s">
        <v>21</v>
      </c>
      <c r="D103" s="2" t="s">
        <v>18</v>
      </c>
      <c r="E103">
        <v>1</v>
      </c>
      <c r="Y103" t="s">
        <v>39</v>
      </c>
      <c r="Z103" t="s">
        <v>198</v>
      </c>
    </row>
    <row r="105" spans="1:28" x14ac:dyDescent="0.25">
      <c r="E105" t="s">
        <v>100</v>
      </c>
      <c r="F105" t="s">
        <v>101</v>
      </c>
      <c r="H105" t="s">
        <v>164</v>
      </c>
    </row>
    <row r="106" spans="1:28" x14ac:dyDescent="0.25">
      <c r="E106">
        <f>SUM(E4:E103)</f>
        <v>5</v>
      </c>
      <c r="F106">
        <f>SUM(F4:F103)</f>
        <v>134</v>
      </c>
      <c r="H106">
        <f>SUM(H4:H103)</f>
        <v>197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B1CF-5431-4686-B31F-32F1C015F27E}">
  <dimension ref="A1:AL480"/>
  <sheetViews>
    <sheetView topLeftCell="Z1" zoomScale="70" zoomScaleNormal="70" workbookViewId="0">
      <selection activeCell="AK23" sqref="AK23"/>
    </sheetView>
  </sheetViews>
  <sheetFormatPr baseColWidth="10" defaultRowHeight="15" x14ac:dyDescent="0.25"/>
  <cols>
    <col min="1" max="1" width="35.42578125" bestFit="1" customWidth="1"/>
    <col min="2" max="3" width="35.42578125" customWidth="1"/>
    <col min="4" max="4" width="12" customWidth="1"/>
    <col min="5" max="5" width="27.42578125" style="3" customWidth="1"/>
    <col min="6" max="17" width="14.42578125" customWidth="1"/>
    <col min="18" max="18" width="62.5703125" customWidth="1"/>
    <col min="19" max="19" width="86.7109375" bestFit="1" customWidth="1"/>
    <col min="20" max="20" width="134.5703125" bestFit="1" customWidth="1"/>
    <col min="21" max="21" width="47.42578125" customWidth="1"/>
    <col min="22" max="22" width="61.28515625" customWidth="1"/>
    <col min="23" max="23" width="35.42578125" customWidth="1"/>
    <col min="24" max="24" width="12" customWidth="1"/>
    <col min="25" max="26" width="14.42578125" customWidth="1"/>
    <col min="27" max="27" width="18.7109375" customWidth="1"/>
    <col min="28" max="28" width="14.42578125" customWidth="1"/>
    <col min="29" max="29" width="21.140625" bestFit="1" customWidth="1"/>
    <col min="30" max="31" width="14.42578125" customWidth="1"/>
    <col min="32" max="32" width="16.7109375" customWidth="1"/>
    <col min="33" max="35" width="14.42578125" customWidth="1"/>
    <col min="36" max="36" width="60.7109375" customWidth="1"/>
    <col min="37" max="37" width="111.28515625" customWidth="1"/>
    <col min="38" max="38" width="133" bestFit="1" customWidth="1"/>
  </cols>
  <sheetData>
    <row r="1" spans="1:38" x14ac:dyDescent="0.25">
      <c r="A1" s="25" t="s">
        <v>3</v>
      </c>
      <c r="B1" s="25" t="s">
        <v>98</v>
      </c>
      <c r="C1" s="25" t="s">
        <v>99</v>
      </c>
      <c r="D1" s="25" t="s">
        <v>106</v>
      </c>
      <c r="E1" s="26" t="s">
        <v>132</v>
      </c>
      <c r="F1" s="25" t="s">
        <v>1764</v>
      </c>
      <c r="G1" s="26" t="s">
        <v>1765</v>
      </c>
      <c r="H1" s="26" t="s">
        <v>1766</v>
      </c>
      <c r="I1" s="26" t="s">
        <v>1767</v>
      </c>
      <c r="J1" s="26" t="s">
        <v>1768</v>
      </c>
      <c r="K1" s="26" t="s">
        <v>1769</v>
      </c>
      <c r="L1" s="26" t="s">
        <v>1770</v>
      </c>
      <c r="M1" s="26" t="s">
        <v>1771</v>
      </c>
      <c r="N1" s="26" t="s">
        <v>1772</v>
      </c>
      <c r="O1" s="26" t="s">
        <v>1773</v>
      </c>
      <c r="P1" s="26" t="s">
        <v>1774</v>
      </c>
      <c r="Q1" s="26" t="s">
        <v>1775</v>
      </c>
      <c r="R1" s="25" t="s">
        <v>1776</v>
      </c>
      <c r="S1" s="25" t="s">
        <v>1777</v>
      </c>
      <c r="T1" s="25" t="s">
        <v>1778</v>
      </c>
      <c r="U1" s="25" t="s">
        <v>133</v>
      </c>
      <c r="V1" s="19" t="s">
        <v>2207</v>
      </c>
      <c r="W1" s="19" t="s">
        <v>2208</v>
      </c>
      <c r="X1" s="19" t="s">
        <v>2209</v>
      </c>
      <c r="Y1" s="20" t="s">
        <v>2210</v>
      </c>
      <c r="Z1" s="20" t="s">
        <v>2211</v>
      </c>
      <c r="AA1" s="20" t="s">
        <v>2212</v>
      </c>
      <c r="AB1" s="20" t="s">
        <v>2213</v>
      </c>
      <c r="AC1" s="20" t="s">
        <v>2214</v>
      </c>
      <c r="AD1" s="20" t="s">
        <v>2215</v>
      </c>
      <c r="AE1" s="20" t="s">
        <v>2216</v>
      </c>
      <c r="AF1" s="20" t="s">
        <v>2217</v>
      </c>
      <c r="AG1" s="20" t="s">
        <v>2218</v>
      </c>
      <c r="AH1" s="20" t="s">
        <v>2219</v>
      </c>
      <c r="AI1" s="20" t="s">
        <v>2220</v>
      </c>
      <c r="AJ1" s="19" t="s">
        <v>2221</v>
      </c>
      <c r="AK1" s="19" t="s">
        <v>2222</v>
      </c>
      <c r="AL1" s="19" t="s">
        <v>2223</v>
      </c>
    </row>
    <row r="2" spans="1:38" x14ac:dyDescent="0.25">
      <c r="A2" t="s">
        <v>16</v>
      </c>
      <c r="C2">
        <v>1</v>
      </c>
      <c r="D2" s="3">
        <v>200</v>
      </c>
      <c r="E2" s="3">
        <v>4</v>
      </c>
      <c r="F2" t="s">
        <v>279</v>
      </c>
      <c r="G2" t="s">
        <v>280</v>
      </c>
      <c r="H2" t="s">
        <v>320</v>
      </c>
      <c r="I2" t="s">
        <v>442</v>
      </c>
      <c r="J2" t="s">
        <v>283</v>
      </c>
      <c r="K2" t="s">
        <v>443</v>
      </c>
      <c r="L2" t="s">
        <v>407</v>
      </c>
      <c r="M2" t="s">
        <v>330</v>
      </c>
      <c r="N2" t="s">
        <v>287</v>
      </c>
      <c r="O2" t="s">
        <v>288</v>
      </c>
      <c r="P2" t="s">
        <v>309</v>
      </c>
      <c r="Q2" t="s">
        <v>331</v>
      </c>
      <c r="R2" t="str">
        <f t="shared" ref="R2:R65" si="0">+_xlfn.TEXTJOIN("-",TRUE,F2:Q2)</f>
        <v>SFVA-1-00000-CV-F-00003-U1-C1-IDOM-DD-pdf-a</v>
      </c>
      <c r="S2" t="s">
        <v>449</v>
      </c>
      <c r="T2" t="str">
        <f t="shared" ref="T2:T65" si="1">+_xlfn.CONCAT(R2,"-",S2)</f>
        <v>SFVA-1-00000-CV-F-00003-U1-C1-IDOM-DD-pdf-a-MEP. Firefighting.Underground network.pdf</v>
      </c>
      <c r="U2" t="s">
        <v>203</v>
      </c>
      <c r="V2">
        <v>1</v>
      </c>
      <c r="W2" s="3">
        <v>200</v>
      </c>
      <c r="X2" t="s">
        <v>279</v>
      </c>
      <c r="Y2" t="s">
        <v>280</v>
      </c>
      <c r="Z2" t="s">
        <v>320</v>
      </c>
      <c r="AA2" t="s">
        <v>442</v>
      </c>
      <c r="AB2" t="s">
        <v>283</v>
      </c>
      <c r="AC2" s="21" t="s">
        <v>357</v>
      </c>
      <c r="AD2" t="s">
        <v>407</v>
      </c>
      <c r="AE2" t="s">
        <v>330</v>
      </c>
      <c r="AF2" t="s">
        <v>1972</v>
      </c>
      <c r="AG2" t="s">
        <v>1973</v>
      </c>
      <c r="AH2" t="s">
        <v>309</v>
      </c>
      <c r="AI2" t="s">
        <v>331</v>
      </c>
      <c r="AJ2" t="str">
        <f t="shared" ref="AJ2:AJ65" si="2">+_xlfn.TEXTJOIN("-",TRUE,X2:AI2)</f>
        <v>SFVA-1-00000-CV-F-00005-U1-C1-JVFCCSJ-SD-pdf-a</v>
      </c>
      <c r="AK2" s="33" t="s">
        <v>449</v>
      </c>
      <c r="AL2" t="str">
        <f t="shared" ref="AL2:AL65" si="3">+_xlfn.CONCAT(AJ2,"-",AK2)</f>
        <v>SFVA-1-00000-CV-F-00005-U1-C1-JVFCCSJ-SD-pdf-a-MEP. Firefighting.Underground network.pdf</v>
      </c>
    </row>
    <row r="3" spans="1:38" x14ac:dyDescent="0.25">
      <c r="A3" t="s">
        <v>16</v>
      </c>
      <c r="C3">
        <v>1</v>
      </c>
      <c r="D3" s="3">
        <v>2500</v>
      </c>
      <c r="E3" s="3">
        <v>1</v>
      </c>
      <c r="F3" t="s">
        <v>279</v>
      </c>
      <c r="G3" t="s">
        <v>280</v>
      </c>
      <c r="H3" t="s">
        <v>320</v>
      </c>
      <c r="I3" t="s">
        <v>442</v>
      </c>
      <c r="J3" t="s">
        <v>283</v>
      </c>
      <c r="K3" t="s">
        <v>444</v>
      </c>
      <c r="L3" t="s">
        <v>301</v>
      </c>
      <c r="M3" t="s">
        <v>445</v>
      </c>
      <c r="N3" t="s">
        <v>287</v>
      </c>
      <c r="O3" t="s">
        <v>288</v>
      </c>
      <c r="P3" t="s">
        <v>309</v>
      </c>
      <c r="Q3" t="s">
        <v>331</v>
      </c>
      <c r="R3" t="str">
        <f t="shared" si="0"/>
        <v>SFVA-1-00000-CV-F-02526-G0-A3-IDOM-DD-pdf-a</v>
      </c>
      <c r="S3" t="s">
        <v>450</v>
      </c>
      <c r="T3" t="str">
        <f t="shared" si="1"/>
        <v>SFVA-1-00000-CV-F-02526-G0-A3-IDOM-DD-pdf-a-Logistic Building. Firefighting Fighting.Aereal Battery Limit.pdf</v>
      </c>
      <c r="U3" t="s">
        <v>203</v>
      </c>
      <c r="V3">
        <v>1</v>
      </c>
      <c r="W3" s="3">
        <v>2500</v>
      </c>
      <c r="X3" t="s">
        <v>279</v>
      </c>
      <c r="Y3" t="s">
        <v>280</v>
      </c>
      <c r="Z3" t="s">
        <v>320</v>
      </c>
      <c r="AA3" t="s">
        <v>442</v>
      </c>
      <c r="AB3" t="s">
        <v>283</v>
      </c>
      <c r="AC3" s="21" t="s">
        <v>376</v>
      </c>
      <c r="AD3" t="s">
        <v>301</v>
      </c>
      <c r="AE3" t="s">
        <v>445</v>
      </c>
      <c r="AF3" t="s">
        <v>1972</v>
      </c>
      <c r="AG3" t="s">
        <v>1973</v>
      </c>
      <c r="AH3" t="s">
        <v>309</v>
      </c>
      <c r="AI3" t="s">
        <v>331</v>
      </c>
      <c r="AJ3" t="str">
        <f t="shared" si="2"/>
        <v>SFVA-1-00000-CV-F-00004-G0-A3-JVFCCSJ-SD-pdf-a</v>
      </c>
      <c r="AK3" s="33" t="s">
        <v>450</v>
      </c>
      <c r="AL3" t="str">
        <f t="shared" si="3"/>
        <v>SFVA-1-00000-CV-F-00004-G0-A3-JVFCCSJ-SD-pdf-a-Logistic Building. Firefighting Fighting.Aereal Battery Limit.pdf</v>
      </c>
    </row>
    <row r="4" spans="1:38" x14ac:dyDescent="0.25">
      <c r="A4" t="s">
        <v>17</v>
      </c>
      <c r="C4">
        <v>2</v>
      </c>
      <c r="F4" t="s">
        <v>279</v>
      </c>
      <c r="G4" t="s">
        <v>280</v>
      </c>
      <c r="H4" t="s">
        <v>320</v>
      </c>
      <c r="I4" t="s">
        <v>328</v>
      </c>
      <c r="J4" t="s">
        <v>420</v>
      </c>
      <c r="K4" t="s">
        <v>421</v>
      </c>
      <c r="L4" t="s">
        <v>301</v>
      </c>
      <c r="M4" t="s">
        <v>298</v>
      </c>
      <c r="N4" t="s">
        <v>287</v>
      </c>
      <c r="O4" t="s">
        <v>288</v>
      </c>
      <c r="P4" t="s">
        <v>309</v>
      </c>
      <c r="Q4" t="s">
        <v>331</v>
      </c>
      <c r="R4" t="str">
        <f t="shared" si="0"/>
        <v>SFVA-1-00000-FE-D-04420-G0-D4-IDOM-DD-pdf-a</v>
      </c>
      <c r="S4" t="s">
        <v>561</v>
      </c>
      <c r="T4" t="str">
        <f t="shared" si="1"/>
        <v>SFVA-1-00000-FE-D-04420-G0-D4-IDOM-DD-pdf-a-MEP.Piping Arrangement Details.pdf</v>
      </c>
      <c r="U4" t="s">
        <v>231</v>
      </c>
      <c r="V4">
        <v>2</v>
      </c>
      <c r="X4" t="s">
        <v>279</v>
      </c>
      <c r="Y4" t="s">
        <v>280</v>
      </c>
      <c r="Z4" t="s">
        <v>320</v>
      </c>
      <c r="AA4" t="s">
        <v>328</v>
      </c>
      <c r="AB4" t="s">
        <v>420</v>
      </c>
      <c r="AC4" s="21" t="s">
        <v>443</v>
      </c>
      <c r="AD4" t="s">
        <v>301</v>
      </c>
      <c r="AE4" t="s">
        <v>298</v>
      </c>
      <c r="AF4" t="s">
        <v>1972</v>
      </c>
      <c r="AG4" t="s">
        <v>1973</v>
      </c>
      <c r="AH4" t="s">
        <v>309</v>
      </c>
      <c r="AI4" t="s">
        <v>331</v>
      </c>
      <c r="AJ4" t="str">
        <f t="shared" si="2"/>
        <v>SFVA-1-00000-FE-D-00003-G0-D4-JVFCCSJ-SD-pdf-a</v>
      </c>
      <c r="AK4" s="33" t="s">
        <v>561</v>
      </c>
      <c r="AL4" t="str">
        <f t="shared" si="3"/>
        <v>SFVA-1-00000-FE-D-00003-G0-D4-JVFCCSJ-SD-pdf-a-MEP.Piping Arrangement Details.pdf</v>
      </c>
    </row>
    <row r="5" spans="1:38" x14ac:dyDescent="0.25">
      <c r="A5" t="s">
        <v>17</v>
      </c>
      <c r="C5">
        <v>14</v>
      </c>
      <c r="F5" t="s">
        <v>279</v>
      </c>
      <c r="G5" t="s">
        <v>280</v>
      </c>
      <c r="H5" t="s">
        <v>320</v>
      </c>
      <c r="I5" t="s">
        <v>328</v>
      </c>
      <c r="J5" t="s">
        <v>420</v>
      </c>
      <c r="K5" t="s">
        <v>422</v>
      </c>
      <c r="L5" t="s">
        <v>301</v>
      </c>
      <c r="M5" t="s">
        <v>298</v>
      </c>
      <c r="N5" t="s">
        <v>287</v>
      </c>
      <c r="O5" t="s">
        <v>288</v>
      </c>
      <c r="P5" t="s">
        <v>309</v>
      </c>
      <c r="Q5" t="s">
        <v>331</v>
      </c>
      <c r="R5" t="str">
        <f t="shared" si="0"/>
        <v>SFVA-1-00000-FE-D-04421-G0-D4-IDOM-DD-pdf-a</v>
      </c>
      <c r="S5" t="s">
        <v>562</v>
      </c>
      <c r="T5" t="str">
        <f t="shared" si="1"/>
        <v>SFVA-1-00000-FE-D-04421-G0-D4-IDOM-DD-pdf-a-MEP.Piping Arrangement Support Details.pdf</v>
      </c>
      <c r="U5" t="s">
        <v>231</v>
      </c>
      <c r="V5">
        <v>14</v>
      </c>
      <c r="X5" t="s">
        <v>279</v>
      </c>
      <c r="Y5" t="s">
        <v>280</v>
      </c>
      <c r="Z5" t="s">
        <v>320</v>
      </c>
      <c r="AA5" t="s">
        <v>328</v>
      </c>
      <c r="AB5" t="s">
        <v>420</v>
      </c>
      <c r="AC5" s="21" t="s">
        <v>356</v>
      </c>
      <c r="AD5" t="s">
        <v>301</v>
      </c>
      <c r="AE5" t="s">
        <v>298</v>
      </c>
      <c r="AF5" t="s">
        <v>1972</v>
      </c>
      <c r="AG5" t="s">
        <v>1973</v>
      </c>
      <c r="AH5" t="s">
        <v>309</v>
      </c>
      <c r="AI5" t="s">
        <v>331</v>
      </c>
      <c r="AJ5" t="str">
        <f t="shared" si="2"/>
        <v>SFVA-1-00000-FE-D-00002-G0-D4-JVFCCSJ-SD-pdf-a</v>
      </c>
      <c r="AK5" s="33" t="s">
        <v>562</v>
      </c>
      <c r="AL5" t="str">
        <f t="shared" si="3"/>
        <v>SFVA-1-00000-FE-D-00002-G0-D4-JVFCCSJ-SD-pdf-a-MEP.Piping Arrangement Support Details.pdf</v>
      </c>
    </row>
    <row r="6" spans="1:38" x14ac:dyDescent="0.25">
      <c r="A6" t="s">
        <v>17</v>
      </c>
      <c r="C6">
        <v>1</v>
      </c>
      <c r="F6" t="s">
        <v>279</v>
      </c>
      <c r="G6" t="s">
        <v>280</v>
      </c>
      <c r="H6" t="s">
        <v>320</v>
      </c>
      <c r="I6" t="s">
        <v>328</v>
      </c>
      <c r="J6" t="s">
        <v>283</v>
      </c>
      <c r="K6" t="s">
        <v>423</v>
      </c>
      <c r="L6" t="s">
        <v>301</v>
      </c>
      <c r="M6" t="s">
        <v>330</v>
      </c>
      <c r="N6" t="s">
        <v>287</v>
      </c>
      <c r="O6" t="s">
        <v>288</v>
      </c>
      <c r="P6" t="s">
        <v>309</v>
      </c>
      <c r="Q6" t="s">
        <v>331</v>
      </c>
      <c r="R6" t="str">
        <f t="shared" si="0"/>
        <v>SFVA-1-00000-FE-F-03849-G0-C1-IDOM-DD-pdf-a</v>
      </c>
      <c r="S6" t="s">
        <v>563</v>
      </c>
      <c r="T6" t="str">
        <f t="shared" si="1"/>
        <v>SFVA-1-00000-FE-F-03849-G0-C1-IDOM-DD-pdf-a-MEP. Fire detection schematic diagram.Detection Alarm.pdf</v>
      </c>
      <c r="U6" t="s">
        <v>231</v>
      </c>
      <c r="V6">
        <v>1</v>
      </c>
      <c r="X6" t="s">
        <v>279</v>
      </c>
      <c r="Y6" t="s">
        <v>280</v>
      </c>
      <c r="Z6" t="s">
        <v>320</v>
      </c>
      <c r="AA6" t="s">
        <v>328</v>
      </c>
      <c r="AB6" t="s">
        <v>283</v>
      </c>
      <c r="AC6" s="21" t="s">
        <v>2728</v>
      </c>
      <c r="AD6" t="s">
        <v>301</v>
      </c>
      <c r="AE6" t="s">
        <v>330</v>
      </c>
      <c r="AF6" t="s">
        <v>1972</v>
      </c>
      <c r="AG6" t="s">
        <v>1973</v>
      </c>
      <c r="AH6" t="s">
        <v>309</v>
      </c>
      <c r="AI6" t="s">
        <v>331</v>
      </c>
      <c r="AJ6" t="str">
        <f t="shared" si="2"/>
        <v>SFVA-1-00000-FE-F-00020-G0-C1-JVFCCSJ-SD-pdf-a</v>
      </c>
      <c r="AK6" s="33" t="s">
        <v>563</v>
      </c>
      <c r="AL6" t="str">
        <f t="shared" si="3"/>
        <v>SFVA-1-00000-FE-F-00020-G0-C1-JVFCCSJ-SD-pdf-a-MEP. Fire detection schematic diagram.Detection Alarm.pdf</v>
      </c>
    </row>
    <row r="7" spans="1:38" x14ac:dyDescent="0.25">
      <c r="A7" t="s">
        <v>17</v>
      </c>
      <c r="C7">
        <v>1</v>
      </c>
      <c r="F7" t="s">
        <v>279</v>
      </c>
      <c r="G7" t="s">
        <v>280</v>
      </c>
      <c r="H7" t="s">
        <v>320</v>
      </c>
      <c r="I7" t="s">
        <v>328</v>
      </c>
      <c r="J7" t="s">
        <v>283</v>
      </c>
      <c r="K7" t="s">
        <v>424</v>
      </c>
      <c r="L7" t="s">
        <v>301</v>
      </c>
      <c r="M7" t="s">
        <v>330</v>
      </c>
      <c r="N7" t="s">
        <v>287</v>
      </c>
      <c r="O7" t="s">
        <v>288</v>
      </c>
      <c r="P7" t="s">
        <v>309</v>
      </c>
      <c r="Q7" t="s">
        <v>331</v>
      </c>
      <c r="R7" t="str">
        <f t="shared" si="0"/>
        <v>SFVA-1-00000-FE-F-03850-G0-C1-IDOM-DD-pdf-a</v>
      </c>
      <c r="S7" t="s">
        <v>564</v>
      </c>
      <c r="T7" t="str">
        <f t="shared" si="1"/>
        <v>SFVA-1-00000-FE-F-03850-G0-C1-IDOM-DD-pdf-a-MEP.Fire detection and alarm system interconnection diagram.pdf</v>
      </c>
      <c r="U7" t="s">
        <v>231</v>
      </c>
      <c r="V7">
        <v>1</v>
      </c>
      <c r="X7" t="s">
        <v>279</v>
      </c>
      <c r="Y7" t="s">
        <v>280</v>
      </c>
      <c r="Z7" t="s">
        <v>320</v>
      </c>
      <c r="AA7" t="s">
        <v>328</v>
      </c>
      <c r="AB7" t="s">
        <v>283</v>
      </c>
      <c r="AC7" s="21" t="s">
        <v>2729</v>
      </c>
      <c r="AD7" t="s">
        <v>301</v>
      </c>
      <c r="AE7" t="s">
        <v>330</v>
      </c>
      <c r="AF7" t="s">
        <v>1972</v>
      </c>
      <c r="AG7" t="s">
        <v>1973</v>
      </c>
      <c r="AH7" t="s">
        <v>309</v>
      </c>
      <c r="AI7" t="s">
        <v>331</v>
      </c>
      <c r="AJ7" t="str">
        <f t="shared" si="2"/>
        <v>SFVA-1-00000-FE-F-00021-G0-C1-JVFCCSJ-SD-pdf-a</v>
      </c>
      <c r="AK7" s="33" t="s">
        <v>564</v>
      </c>
      <c r="AL7" t="str">
        <f t="shared" si="3"/>
        <v>SFVA-1-00000-FE-F-00021-G0-C1-JVFCCSJ-SD-pdf-a-MEP.Fire detection and alarm system interconnection diagram.pdf</v>
      </c>
    </row>
    <row r="8" spans="1:38" x14ac:dyDescent="0.25">
      <c r="A8" t="s">
        <v>17</v>
      </c>
      <c r="C8">
        <v>1</v>
      </c>
      <c r="F8" t="s">
        <v>279</v>
      </c>
      <c r="G8" t="s">
        <v>280</v>
      </c>
      <c r="H8" t="s">
        <v>320</v>
      </c>
      <c r="I8" t="s">
        <v>328</v>
      </c>
      <c r="J8" t="s">
        <v>283</v>
      </c>
      <c r="K8" t="s">
        <v>425</v>
      </c>
      <c r="L8" t="s">
        <v>301</v>
      </c>
      <c r="M8" t="s">
        <v>330</v>
      </c>
      <c r="N8" t="s">
        <v>287</v>
      </c>
      <c r="O8" t="s">
        <v>288</v>
      </c>
      <c r="P8" t="s">
        <v>309</v>
      </c>
      <c r="Q8" t="s">
        <v>331</v>
      </c>
      <c r="R8" t="str">
        <f t="shared" si="0"/>
        <v>SFVA-1-00000-FE-F-03851-G0-C1-IDOM-DD-pdf-a</v>
      </c>
      <c r="S8" t="s">
        <v>565</v>
      </c>
      <c r="T8" t="str">
        <f t="shared" si="1"/>
        <v>SFVA-1-00000-FE-F-03851-G0-C1-IDOM-DD-pdf-a-MEP.Fire detection and alarm panel and loop layout.pdf</v>
      </c>
      <c r="U8" t="s">
        <v>231</v>
      </c>
      <c r="V8">
        <v>1</v>
      </c>
      <c r="X8" t="s">
        <v>279</v>
      </c>
      <c r="Y8" t="s">
        <v>280</v>
      </c>
      <c r="Z8" t="s">
        <v>320</v>
      </c>
      <c r="AA8" t="s">
        <v>328</v>
      </c>
      <c r="AB8" t="s">
        <v>283</v>
      </c>
      <c r="AC8" s="21" t="s">
        <v>2730</v>
      </c>
      <c r="AD8" t="s">
        <v>301</v>
      </c>
      <c r="AE8" t="s">
        <v>330</v>
      </c>
      <c r="AF8" t="s">
        <v>1972</v>
      </c>
      <c r="AG8" t="s">
        <v>1973</v>
      </c>
      <c r="AH8" t="s">
        <v>309</v>
      </c>
      <c r="AI8" t="s">
        <v>331</v>
      </c>
      <c r="AJ8" t="str">
        <f t="shared" si="2"/>
        <v>SFVA-1-00000-FE-F-00022-G0-C1-JVFCCSJ-SD-pdf-a</v>
      </c>
      <c r="AK8" s="33" t="s">
        <v>565</v>
      </c>
      <c r="AL8" t="str">
        <f t="shared" si="3"/>
        <v>SFVA-1-00000-FE-F-00022-G0-C1-JVFCCSJ-SD-pdf-a-MEP.Fire detection and alarm panel and loop layout.pdf</v>
      </c>
    </row>
    <row r="9" spans="1:38" x14ac:dyDescent="0.25">
      <c r="A9" t="s">
        <v>17</v>
      </c>
      <c r="C9">
        <v>1</v>
      </c>
      <c r="F9" t="s">
        <v>279</v>
      </c>
      <c r="G9" t="s">
        <v>280</v>
      </c>
      <c r="H9" t="s">
        <v>320</v>
      </c>
      <c r="I9" t="s">
        <v>328</v>
      </c>
      <c r="J9" t="s">
        <v>283</v>
      </c>
      <c r="K9" t="s">
        <v>426</v>
      </c>
      <c r="L9" t="s">
        <v>301</v>
      </c>
      <c r="M9" t="s">
        <v>330</v>
      </c>
      <c r="N9" t="s">
        <v>287</v>
      </c>
      <c r="O9" t="s">
        <v>288</v>
      </c>
      <c r="P9" t="s">
        <v>309</v>
      </c>
      <c r="Q9" t="s">
        <v>331</v>
      </c>
      <c r="R9" t="str">
        <f t="shared" si="0"/>
        <v>SFVA-1-00000-FE-F-03852-G0-C1-IDOM-DD-pdf-a</v>
      </c>
      <c r="S9" t="s">
        <v>566</v>
      </c>
      <c r="T9" t="str">
        <f t="shared" si="1"/>
        <v>SFVA-1-00000-FE-F-03852-G0-C1-IDOM-DD-pdf-a-MEP. Fire Detection and Alarm.Cause Effect Matrix.pdf</v>
      </c>
      <c r="U9" t="s">
        <v>231</v>
      </c>
      <c r="V9">
        <v>1</v>
      </c>
      <c r="X9" t="s">
        <v>279</v>
      </c>
      <c r="Y9" t="s">
        <v>280</v>
      </c>
      <c r="Z9" t="s">
        <v>320</v>
      </c>
      <c r="AA9" t="s">
        <v>328</v>
      </c>
      <c r="AB9" t="s">
        <v>283</v>
      </c>
      <c r="AC9" s="21" t="s">
        <v>2731</v>
      </c>
      <c r="AD9" t="s">
        <v>301</v>
      </c>
      <c r="AE9" t="s">
        <v>330</v>
      </c>
      <c r="AF9" t="s">
        <v>1972</v>
      </c>
      <c r="AG9" t="s">
        <v>1973</v>
      </c>
      <c r="AH9" t="s">
        <v>309</v>
      </c>
      <c r="AI9" t="s">
        <v>331</v>
      </c>
      <c r="AJ9" t="str">
        <f t="shared" si="2"/>
        <v>SFVA-1-00000-FE-F-00023-G0-C1-JVFCCSJ-SD-pdf-a</v>
      </c>
      <c r="AK9" s="33" t="s">
        <v>566</v>
      </c>
      <c r="AL9" t="str">
        <f t="shared" si="3"/>
        <v>SFVA-1-00000-FE-F-00023-G0-C1-JVFCCSJ-SD-pdf-a-MEP. Fire Detection and Alarm.Cause Effect Matrix.pdf</v>
      </c>
    </row>
    <row r="10" spans="1:38" x14ac:dyDescent="0.25">
      <c r="A10" t="s">
        <v>15</v>
      </c>
      <c r="B10">
        <v>1</v>
      </c>
      <c r="F10" t="s">
        <v>279</v>
      </c>
      <c r="G10" t="s">
        <v>280</v>
      </c>
      <c r="H10" t="s">
        <v>320</v>
      </c>
      <c r="I10" t="s">
        <v>328</v>
      </c>
      <c r="J10" t="s">
        <v>262</v>
      </c>
      <c r="K10" t="s">
        <v>329</v>
      </c>
      <c r="L10" t="s">
        <v>301</v>
      </c>
      <c r="M10" t="s">
        <v>330</v>
      </c>
      <c r="N10" t="s">
        <v>287</v>
      </c>
      <c r="O10" t="s">
        <v>288</v>
      </c>
      <c r="P10" t="s">
        <v>309</v>
      </c>
      <c r="Q10" t="s">
        <v>331</v>
      </c>
      <c r="R10" t="str">
        <f t="shared" si="0"/>
        <v>SFVA-1-00000-FE-X-00001-G0-C1-IDOM-DD-pdf-a</v>
      </c>
      <c r="S10" t="s">
        <v>447</v>
      </c>
      <c r="T10" t="str">
        <f t="shared" si="1"/>
        <v>SFVA-1-00000-FE-X-00001-G0-C1-IDOM-DD-pdf-a-MEP. Fire Fighting Design Criteria</v>
      </c>
      <c r="U10" t="s">
        <v>203</v>
      </c>
      <c r="X10" t="s">
        <v>279</v>
      </c>
      <c r="Y10" t="s">
        <v>280</v>
      </c>
      <c r="Z10" t="s">
        <v>320</v>
      </c>
      <c r="AA10" t="s">
        <v>328</v>
      </c>
      <c r="AB10" t="s">
        <v>262</v>
      </c>
      <c r="AC10" s="21" t="s">
        <v>408</v>
      </c>
      <c r="AD10" t="s">
        <v>301</v>
      </c>
      <c r="AE10" t="s">
        <v>330</v>
      </c>
      <c r="AF10" t="s">
        <v>1972</v>
      </c>
      <c r="AG10" t="s">
        <v>1973</v>
      </c>
      <c r="AH10" t="s">
        <v>309</v>
      </c>
      <c r="AI10" t="s">
        <v>331</v>
      </c>
      <c r="AJ10" t="str">
        <f t="shared" si="2"/>
        <v>SFVA-1-00000-FE-X-00006-G0-C1-JVFCCSJ-SD-pdf-a</v>
      </c>
      <c r="AK10" s="33" t="s">
        <v>447</v>
      </c>
      <c r="AL10" t="str">
        <f t="shared" si="3"/>
        <v>SFVA-1-00000-FE-X-00006-G0-C1-JVFCCSJ-SD-pdf-a-MEP. Fire Fighting Design Criteria</v>
      </c>
    </row>
    <row r="11" spans="1:38" x14ac:dyDescent="0.25">
      <c r="A11" t="s">
        <v>17</v>
      </c>
      <c r="C11">
        <v>2</v>
      </c>
      <c r="F11" t="s">
        <v>279</v>
      </c>
      <c r="G11" t="s">
        <v>280</v>
      </c>
      <c r="H11" t="s">
        <v>320</v>
      </c>
      <c r="I11" t="s">
        <v>328</v>
      </c>
      <c r="J11" t="s">
        <v>262</v>
      </c>
      <c r="K11" t="s">
        <v>329</v>
      </c>
      <c r="L11" t="s">
        <v>301</v>
      </c>
      <c r="M11" t="s">
        <v>352</v>
      </c>
      <c r="N11" t="s">
        <v>287</v>
      </c>
      <c r="O11" t="s">
        <v>288</v>
      </c>
      <c r="P11" t="s">
        <v>309</v>
      </c>
      <c r="Q11" t="s">
        <v>331</v>
      </c>
      <c r="R11" t="str">
        <f t="shared" si="0"/>
        <v>SFVA-1-00000-FE-X-00001-G0-M4-IDOM-DD-pdf-a</v>
      </c>
      <c r="S11" t="s">
        <v>567</v>
      </c>
      <c r="T11" t="str">
        <f t="shared" si="1"/>
        <v>SFVA-1-00000-FE-X-00001-G0-M4-IDOM-DD-pdf-a-MEP.Fire Fighting Water Diagram.pdf</v>
      </c>
      <c r="U11" t="s">
        <v>231</v>
      </c>
      <c r="V11">
        <v>2</v>
      </c>
      <c r="X11" t="s">
        <v>279</v>
      </c>
      <c r="Y11" t="s">
        <v>280</v>
      </c>
      <c r="Z11" t="s">
        <v>320</v>
      </c>
      <c r="AA11" t="s">
        <v>328</v>
      </c>
      <c r="AB11" t="s">
        <v>262</v>
      </c>
      <c r="AC11" s="21" t="s">
        <v>333</v>
      </c>
      <c r="AD11" t="s">
        <v>301</v>
      </c>
      <c r="AE11" t="s">
        <v>352</v>
      </c>
      <c r="AF11" t="s">
        <v>1972</v>
      </c>
      <c r="AG11" t="s">
        <v>1973</v>
      </c>
      <c r="AH11" t="s">
        <v>309</v>
      </c>
      <c r="AI11" t="s">
        <v>331</v>
      </c>
      <c r="AJ11" t="str">
        <f t="shared" si="2"/>
        <v>SFVA-1-00000-FE-X-00007-G0-M4-JVFCCSJ-SD-pdf-a</v>
      </c>
      <c r="AK11" s="33" t="s">
        <v>567</v>
      </c>
      <c r="AL11" t="str">
        <f t="shared" si="3"/>
        <v>SFVA-1-00000-FE-X-00007-G0-M4-JVFCCSJ-SD-pdf-a-MEP.Fire Fighting Water Diagram.pdf</v>
      </c>
    </row>
    <row r="12" spans="1:38" x14ac:dyDescent="0.25">
      <c r="A12" t="s">
        <v>18</v>
      </c>
      <c r="B12">
        <v>1</v>
      </c>
      <c r="F12" t="s">
        <v>279</v>
      </c>
      <c r="G12" t="s">
        <v>280</v>
      </c>
      <c r="H12" t="s">
        <v>320</v>
      </c>
      <c r="I12" t="s">
        <v>328</v>
      </c>
      <c r="J12" t="s">
        <v>262</v>
      </c>
      <c r="K12" t="s">
        <v>433</v>
      </c>
      <c r="L12" t="s">
        <v>301</v>
      </c>
      <c r="M12" t="s">
        <v>330</v>
      </c>
      <c r="N12" t="s">
        <v>287</v>
      </c>
      <c r="O12" t="s">
        <v>288</v>
      </c>
      <c r="P12" t="s">
        <v>309</v>
      </c>
      <c r="Q12" t="s">
        <v>331</v>
      </c>
      <c r="R12" t="str">
        <f t="shared" si="0"/>
        <v>SFVA-1-00000-FE-X-01940-G0-C1-IDOM-DD-pdf-a</v>
      </c>
      <c r="S12" t="s">
        <v>574</v>
      </c>
      <c r="T12" t="str">
        <f t="shared" si="1"/>
        <v>SFVA-1-00000-FE-X-01940-G0-C1-IDOM-DD-pdf-a-MEP. Firefighting Calculation Report.pdf</v>
      </c>
      <c r="U12" t="s">
        <v>232</v>
      </c>
      <c r="X12" t="s">
        <v>279</v>
      </c>
      <c r="Y12" t="s">
        <v>280</v>
      </c>
      <c r="Z12" t="s">
        <v>320</v>
      </c>
      <c r="AA12" t="s">
        <v>328</v>
      </c>
      <c r="AB12" t="s">
        <v>262</v>
      </c>
      <c r="AC12" s="21" t="s">
        <v>2716</v>
      </c>
      <c r="AD12" t="s">
        <v>301</v>
      </c>
      <c r="AE12" t="s">
        <v>330</v>
      </c>
      <c r="AF12" t="s">
        <v>1972</v>
      </c>
      <c r="AG12" t="s">
        <v>1973</v>
      </c>
      <c r="AH12" t="s">
        <v>309</v>
      </c>
      <c r="AI12" t="s">
        <v>331</v>
      </c>
      <c r="AJ12" t="str">
        <f t="shared" si="2"/>
        <v>SFVA-1-00000-FE-X-00008-G0-C1-JVFCCSJ-SD-pdf-a</v>
      </c>
      <c r="AK12" s="33" t="s">
        <v>574</v>
      </c>
      <c r="AL12" t="str">
        <f t="shared" si="3"/>
        <v>SFVA-1-00000-FE-X-00008-G0-C1-JVFCCSJ-SD-pdf-a-MEP. Firefighting Calculation Report.pdf</v>
      </c>
    </row>
    <row r="13" spans="1:38" x14ac:dyDescent="0.25">
      <c r="A13" t="s">
        <v>15</v>
      </c>
      <c r="B13">
        <v>1</v>
      </c>
      <c r="F13" t="s">
        <v>279</v>
      </c>
      <c r="G13" t="s">
        <v>280</v>
      </c>
      <c r="H13" t="s">
        <v>320</v>
      </c>
      <c r="I13" t="s">
        <v>328</v>
      </c>
      <c r="J13" t="s">
        <v>262</v>
      </c>
      <c r="K13" t="s">
        <v>441</v>
      </c>
      <c r="L13" t="s">
        <v>301</v>
      </c>
      <c r="M13" t="s">
        <v>330</v>
      </c>
      <c r="N13" t="s">
        <v>287</v>
      </c>
      <c r="O13" t="s">
        <v>288</v>
      </c>
      <c r="P13" t="s">
        <v>309</v>
      </c>
      <c r="Q13" t="s">
        <v>331</v>
      </c>
      <c r="R13" t="str">
        <f t="shared" si="0"/>
        <v>SFVA-1-00000-FE-X-02043-G0-C1-IDOM-DD-pdf-a</v>
      </c>
      <c r="S13" t="s">
        <v>448</v>
      </c>
      <c r="T13" t="str">
        <f t="shared" si="1"/>
        <v>SFVA-1-00000-FE-X-02043-G0-C1-IDOM-DD-pdf-a-MEP. Fire detection and protection system. Technical Specification</v>
      </c>
      <c r="U13" t="s">
        <v>203</v>
      </c>
      <c r="X13" t="s">
        <v>279</v>
      </c>
      <c r="Y13" t="s">
        <v>280</v>
      </c>
      <c r="Z13" t="s">
        <v>320</v>
      </c>
      <c r="AA13" t="s">
        <v>328</v>
      </c>
      <c r="AB13" t="s">
        <v>262</v>
      </c>
      <c r="AC13" s="21" t="s">
        <v>2717</v>
      </c>
      <c r="AD13" t="s">
        <v>301</v>
      </c>
      <c r="AE13" t="s">
        <v>330</v>
      </c>
      <c r="AF13" t="s">
        <v>1972</v>
      </c>
      <c r="AG13" t="s">
        <v>1973</v>
      </c>
      <c r="AH13" t="s">
        <v>309</v>
      </c>
      <c r="AI13" t="s">
        <v>331</v>
      </c>
      <c r="AJ13" t="str">
        <f t="shared" si="2"/>
        <v>SFVA-1-00000-FE-X-00009-G0-C1-JVFCCSJ-SD-pdf-a</v>
      </c>
      <c r="AK13" s="33" t="s">
        <v>448</v>
      </c>
      <c r="AL13" t="str">
        <f t="shared" si="3"/>
        <v>SFVA-1-00000-FE-X-00009-G0-C1-JVFCCSJ-SD-pdf-a-MEP. Fire detection and protection system. Technical Specification</v>
      </c>
    </row>
    <row r="14" spans="1:38" x14ac:dyDescent="0.25">
      <c r="A14" t="s">
        <v>17</v>
      </c>
      <c r="C14">
        <v>1</v>
      </c>
      <c r="F14" t="s">
        <v>279</v>
      </c>
      <c r="G14" t="s">
        <v>280</v>
      </c>
      <c r="H14" t="s">
        <v>320</v>
      </c>
      <c r="I14" t="s">
        <v>328</v>
      </c>
      <c r="J14" t="s">
        <v>262</v>
      </c>
      <c r="K14" t="s">
        <v>427</v>
      </c>
      <c r="L14" t="s">
        <v>301</v>
      </c>
      <c r="M14" t="s">
        <v>330</v>
      </c>
      <c r="N14" t="s">
        <v>287</v>
      </c>
      <c r="O14" t="s">
        <v>288</v>
      </c>
      <c r="P14" t="s">
        <v>309</v>
      </c>
      <c r="Q14" t="s">
        <v>331</v>
      </c>
      <c r="R14" t="str">
        <f t="shared" si="0"/>
        <v>SFVA-1-00000-FE-X-04829-G0-C1-IDOM-DD-pdf-a</v>
      </c>
      <c r="S14" t="s">
        <v>568</v>
      </c>
      <c r="T14" t="str">
        <f t="shared" si="1"/>
        <v>SFVA-1-00000-FE-X-04829-G0-C1-IDOM-DD-pdf-a-MEP. Fire Fighting Water Sprinkler Network Diagram.pdf</v>
      </c>
      <c r="U14" t="s">
        <v>231</v>
      </c>
      <c r="V14">
        <v>1</v>
      </c>
      <c r="X14" t="s">
        <v>279</v>
      </c>
      <c r="Y14" t="s">
        <v>280</v>
      </c>
      <c r="Z14" t="s">
        <v>320</v>
      </c>
      <c r="AA14" t="s">
        <v>328</v>
      </c>
      <c r="AB14" t="s">
        <v>262</v>
      </c>
      <c r="AC14" s="21" t="s">
        <v>2718</v>
      </c>
      <c r="AD14" t="s">
        <v>301</v>
      </c>
      <c r="AE14" t="s">
        <v>330</v>
      </c>
      <c r="AF14" t="s">
        <v>1972</v>
      </c>
      <c r="AG14" t="s">
        <v>1973</v>
      </c>
      <c r="AH14" t="s">
        <v>309</v>
      </c>
      <c r="AI14" t="s">
        <v>331</v>
      </c>
      <c r="AJ14" t="str">
        <f t="shared" si="2"/>
        <v>SFVA-1-00000-FE-X-00010-G0-C1-JVFCCSJ-SD-pdf-a</v>
      </c>
      <c r="AK14" s="33" t="s">
        <v>568</v>
      </c>
      <c r="AL14" t="str">
        <f t="shared" si="3"/>
        <v>SFVA-1-00000-FE-X-00010-G0-C1-JVFCCSJ-SD-pdf-a-MEP. Fire Fighting Water Sprinkler Network Diagram.pdf</v>
      </c>
    </row>
    <row r="15" spans="1:38" x14ac:dyDescent="0.25">
      <c r="A15" t="s">
        <v>16</v>
      </c>
      <c r="C15">
        <v>1</v>
      </c>
      <c r="D15" s="3">
        <v>200</v>
      </c>
      <c r="E15" s="3">
        <v>4</v>
      </c>
      <c r="F15" t="s">
        <v>279</v>
      </c>
      <c r="G15" t="s">
        <v>280</v>
      </c>
      <c r="H15" t="s">
        <v>327</v>
      </c>
      <c r="I15" t="s">
        <v>328</v>
      </c>
      <c r="J15" t="s">
        <v>283</v>
      </c>
      <c r="K15" t="s">
        <v>329</v>
      </c>
      <c r="L15" t="s">
        <v>285</v>
      </c>
      <c r="M15" t="s">
        <v>330</v>
      </c>
      <c r="N15" t="s">
        <v>287</v>
      </c>
      <c r="O15" t="s">
        <v>288</v>
      </c>
      <c r="P15" t="s">
        <v>309</v>
      </c>
      <c r="Q15" t="s">
        <v>331</v>
      </c>
      <c r="R15" t="str">
        <f t="shared" si="0"/>
        <v>SFVA-1-00121-FE-F-00001-EG-C1-IDOM-DD-pdf-a</v>
      </c>
      <c r="S15" t="s">
        <v>454</v>
      </c>
      <c r="T15" t="str">
        <f t="shared" si="1"/>
        <v>SFVA-1-00121-FE-F-00001-EG-C1-IDOM-DD-pdf-a-MEP. CP1. Fire protection equipment arrangement. Ground Floor +0.00.pdf</v>
      </c>
      <c r="U15" t="s">
        <v>204</v>
      </c>
      <c r="V15">
        <v>1</v>
      </c>
      <c r="W15" s="3">
        <v>200</v>
      </c>
      <c r="X15" t="s">
        <v>279</v>
      </c>
      <c r="Y15" t="s">
        <v>280</v>
      </c>
      <c r="Z15" t="s">
        <v>327</v>
      </c>
      <c r="AA15" t="s">
        <v>328</v>
      </c>
      <c r="AB15" t="s">
        <v>283</v>
      </c>
      <c r="AC15" s="21" t="s">
        <v>1974</v>
      </c>
      <c r="AD15" t="s">
        <v>285</v>
      </c>
      <c r="AE15" t="s">
        <v>330</v>
      </c>
      <c r="AF15" t="s">
        <v>1972</v>
      </c>
      <c r="AG15" t="s">
        <v>1973</v>
      </c>
      <c r="AH15" t="s">
        <v>309</v>
      </c>
      <c r="AI15" t="s">
        <v>331</v>
      </c>
      <c r="AJ15" t="str">
        <f t="shared" si="2"/>
        <v>SFVA-1-00121-FE-F-00100-EG-C1-JVFCCSJ-SD-pdf-a</v>
      </c>
      <c r="AK15" s="24" t="s">
        <v>2239</v>
      </c>
      <c r="AL15" t="str">
        <f t="shared" si="3"/>
        <v>SFVA-1-00121-FE-F-00100-EG-C1-JVFCCSJ-SD-pdf-a-MEP. CP1. Fire protection equipment arrangement. General. Ground Floor +0.00.pdf</v>
      </c>
    </row>
    <row r="16" spans="1:38" x14ac:dyDescent="0.25">
      <c r="A16" t="s">
        <v>16</v>
      </c>
      <c r="C16">
        <v>1</v>
      </c>
      <c r="D16" s="3">
        <v>200</v>
      </c>
      <c r="E16" s="3">
        <v>4</v>
      </c>
      <c r="F16" t="s">
        <v>279</v>
      </c>
      <c r="G16" t="s">
        <v>280</v>
      </c>
      <c r="H16" t="s">
        <v>327</v>
      </c>
      <c r="I16" t="s">
        <v>328</v>
      </c>
      <c r="J16" t="s">
        <v>283</v>
      </c>
      <c r="K16" t="s">
        <v>329</v>
      </c>
      <c r="L16" t="s">
        <v>285</v>
      </c>
      <c r="M16" t="s">
        <v>330</v>
      </c>
      <c r="N16" t="s">
        <v>287</v>
      </c>
      <c r="O16" t="s">
        <v>288</v>
      </c>
      <c r="P16" t="s">
        <v>309</v>
      </c>
      <c r="Q16" t="s">
        <v>331</v>
      </c>
      <c r="R16" t="str">
        <f t="shared" si="0"/>
        <v>SFVA-1-00121-FE-F-00001-EG-C1-IDOM-DD-pdf-a</v>
      </c>
      <c r="S16" t="s">
        <v>454</v>
      </c>
      <c r="T16" t="str">
        <f t="shared" si="1"/>
        <v>SFVA-1-00121-FE-F-00001-EG-C1-IDOM-DD-pdf-a-MEP. CP1. Fire protection equipment arrangement. Ground Floor +0.00.pdf</v>
      </c>
      <c r="U16" t="s">
        <v>204</v>
      </c>
      <c r="V16">
        <v>1</v>
      </c>
      <c r="W16" s="3">
        <v>100</v>
      </c>
      <c r="X16" t="s">
        <v>279</v>
      </c>
      <c r="Y16" t="s">
        <v>280</v>
      </c>
      <c r="Z16" t="s">
        <v>327</v>
      </c>
      <c r="AA16" t="s">
        <v>328</v>
      </c>
      <c r="AB16" t="s">
        <v>283</v>
      </c>
      <c r="AC16" s="21" t="s">
        <v>1975</v>
      </c>
      <c r="AD16" t="s">
        <v>285</v>
      </c>
      <c r="AE16" t="s">
        <v>330</v>
      </c>
      <c r="AF16" t="s">
        <v>1972</v>
      </c>
      <c r="AG16" t="s">
        <v>1973</v>
      </c>
      <c r="AH16" t="s">
        <v>309</v>
      </c>
      <c r="AI16" t="s">
        <v>331</v>
      </c>
      <c r="AJ16" t="str">
        <f t="shared" si="2"/>
        <v>SFVA-1-00121-FE-F-00101-EG-C1-JVFCCSJ-SD-pdf-a</v>
      </c>
      <c r="AK16" s="24" t="s">
        <v>2240</v>
      </c>
      <c r="AL16" t="str">
        <f t="shared" si="3"/>
        <v>SFVA-1-00121-FE-F-00101-EG-C1-JVFCCSJ-SD-pdf-a-MEP. CP1. Fire protection equipment arrangement. Zone 1. Ground Floor +0.00.pdf</v>
      </c>
    </row>
    <row r="17" spans="1:38" x14ac:dyDescent="0.25">
      <c r="A17" t="s">
        <v>16</v>
      </c>
      <c r="C17">
        <v>1</v>
      </c>
      <c r="D17" s="3">
        <v>200</v>
      </c>
      <c r="E17" s="3">
        <v>4</v>
      </c>
      <c r="F17" t="s">
        <v>279</v>
      </c>
      <c r="G17" t="s">
        <v>280</v>
      </c>
      <c r="H17" t="s">
        <v>327</v>
      </c>
      <c r="I17" t="s">
        <v>328</v>
      </c>
      <c r="J17" t="s">
        <v>283</v>
      </c>
      <c r="K17" t="s">
        <v>329</v>
      </c>
      <c r="L17" t="s">
        <v>285</v>
      </c>
      <c r="M17" t="s">
        <v>330</v>
      </c>
      <c r="N17" t="s">
        <v>287</v>
      </c>
      <c r="O17" t="s">
        <v>288</v>
      </c>
      <c r="P17" t="s">
        <v>309</v>
      </c>
      <c r="Q17" t="s">
        <v>331</v>
      </c>
      <c r="R17" t="str">
        <f t="shared" si="0"/>
        <v>SFVA-1-00121-FE-F-00001-EG-C1-IDOM-DD-pdf-a</v>
      </c>
      <c r="S17" t="s">
        <v>454</v>
      </c>
      <c r="T17" t="str">
        <f t="shared" si="1"/>
        <v>SFVA-1-00121-FE-F-00001-EG-C1-IDOM-DD-pdf-a-MEP. CP1. Fire protection equipment arrangement. Ground Floor +0.00.pdf</v>
      </c>
      <c r="U17" t="s">
        <v>204</v>
      </c>
      <c r="V17">
        <v>1</v>
      </c>
      <c r="W17" s="3">
        <v>100</v>
      </c>
      <c r="X17" t="s">
        <v>279</v>
      </c>
      <c r="Y17" t="s">
        <v>280</v>
      </c>
      <c r="Z17" t="s">
        <v>327</v>
      </c>
      <c r="AA17" t="s">
        <v>328</v>
      </c>
      <c r="AB17" t="s">
        <v>283</v>
      </c>
      <c r="AC17" s="21" t="s">
        <v>1976</v>
      </c>
      <c r="AD17" t="s">
        <v>285</v>
      </c>
      <c r="AE17" t="s">
        <v>330</v>
      </c>
      <c r="AF17" t="s">
        <v>1972</v>
      </c>
      <c r="AG17" t="s">
        <v>1973</v>
      </c>
      <c r="AH17" t="s">
        <v>309</v>
      </c>
      <c r="AI17" t="s">
        <v>331</v>
      </c>
      <c r="AJ17" t="str">
        <f t="shared" si="2"/>
        <v>SFVA-1-00121-FE-F-00102-EG-C1-JVFCCSJ-SD-pdf-a</v>
      </c>
      <c r="AK17" s="24" t="s">
        <v>2241</v>
      </c>
      <c r="AL17" t="str">
        <f t="shared" si="3"/>
        <v>SFVA-1-00121-FE-F-00102-EG-C1-JVFCCSJ-SD-pdf-a-MEP. CP1. Fire protection equipment arrangement. Zone 2. Ground Floor +0.00.pdf</v>
      </c>
    </row>
    <row r="18" spans="1:38" x14ac:dyDescent="0.25">
      <c r="A18" t="s">
        <v>16</v>
      </c>
      <c r="C18">
        <v>1</v>
      </c>
      <c r="D18" s="3">
        <v>200</v>
      </c>
      <c r="E18" s="3">
        <v>4</v>
      </c>
      <c r="F18" t="s">
        <v>279</v>
      </c>
      <c r="G18" t="s">
        <v>280</v>
      </c>
      <c r="H18" t="s">
        <v>327</v>
      </c>
      <c r="I18" t="s">
        <v>328</v>
      </c>
      <c r="J18" t="s">
        <v>283</v>
      </c>
      <c r="K18" t="s">
        <v>329</v>
      </c>
      <c r="L18" t="s">
        <v>285</v>
      </c>
      <c r="M18" t="s">
        <v>330</v>
      </c>
      <c r="N18" t="s">
        <v>287</v>
      </c>
      <c r="O18" t="s">
        <v>288</v>
      </c>
      <c r="P18" t="s">
        <v>309</v>
      </c>
      <c r="Q18" t="s">
        <v>331</v>
      </c>
      <c r="R18" t="str">
        <f t="shared" si="0"/>
        <v>SFVA-1-00121-FE-F-00001-EG-C1-IDOM-DD-pdf-a</v>
      </c>
      <c r="S18" t="s">
        <v>454</v>
      </c>
      <c r="T18" t="str">
        <f t="shared" si="1"/>
        <v>SFVA-1-00121-FE-F-00001-EG-C1-IDOM-DD-pdf-a-MEP. CP1. Fire protection equipment arrangement. Ground Floor +0.00.pdf</v>
      </c>
      <c r="U18" t="s">
        <v>204</v>
      </c>
      <c r="V18">
        <v>1</v>
      </c>
      <c r="W18" s="3">
        <v>100</v>
      </c>
      <c r="X18" t="s">
        <v>279</v>
      </c>
      <c r="Y18" t="s">
        <v>280</v>
      </c>
      <c r="Z18" t="s">
        <v>327</v>
      </c>
      <c r="AA18" t="s">
        <v>328</v>
      </c>
      <c r="AB18" t="s">
        <v>283</v>
      </c>
      <c r="AC18" s="21" t="s">
        <v>1977</v>
      </c>
      <c r="AD18" t="s">
        <v>285</v>
      </c>
      <c r="AE18" t="s">
        <v>330</v>
      </c>
      <c r="AF18" t="s">
        <v>1972</v>
      </c>
      <c r="AG18" t="s">
        <v>1973</v>
      </c>
      <c r="AH18" t="s">
        <v>309</v>
      </c>
      <c r="AI18" t="s">
        <v>331</v>
      </c>
      <c r="AJ18" t="str">
        <f t="shared" si="2"/>
        <v>SFVA-1-00121-FE-F-00103-EG-C1-JVFCCSJ-SD-pdf-a</v>
      </c>
      <c r="AK18" s="24" t="s">
        <v>2242</v>
      </c>
      <c r="AL18" t="str">
        <f t="shared" si="3"/>
        <v>SFVA-1-00121-FE-F-00103-EG-C1-JVFCCSJ-SD-pdf-a-MEP. CP1. Fire protection equipment arrangement. Zone 3. Ground Floor +0.00.pdf</v>
      </c>
    </row>
    <row r="19" spans="1:38" x14ac:dyDescent="0.25">
      <c r="A19" t="s">
        <v>16</v>
      </c>
      <c r="C19">
        <v>1</v>
      </c>
      <c r="D19" s="3">
        <v>200</v>
      </c>
      <c r="E19" s="3">
        <v>4</v>
      </c>
      <c r="F19" t="s">
        <v>279</v>
      </c>
      <c r="G19" t="s">
        <v>280</v>
      </c>
      <c r="H19" t="s">
        <v>327</v>
      </c>
      <c r="I19" t="s">
        <v>328</v>
      </c>
      <c r="J19" t="s">
        <v>283</v>
      </c>
      <c r="K19" t="s">
        <v>329</v>
      </c>
      <c r="L19" t="s">
        <v>285</v>
      </c>
      <c r="M19" t="s">
        <v>330</v>
      </c>
      <c r="N19" t="s">
        <v>287</v>
      </c>
      <c r="O19" t="s">
        <v>288</v>
      </c>
      <c r="P19" t="s">
        <v>309</v>
      </c>
      <c r="Q19" t="s">
        <v>331</v>
      </c>
      <c r="R19" t="str">
        <f t="shared" si="0"/>
        <v>SFVA-1-00121-FE-F-00001-EG-C1-IDOM-DD-pdf-a</v>
      </c>
      <c r="S19" t="s">
        <v>454</v>
      </c>
      <c r="T19" t="str">
        <f t="shared" si="1"/>
        <v>SFVA-1-00121-FE-F-00001-EG-C1-IDOM-DD-pdf-a-MEP. CP1. Fire protection equipment arrangement. Ground Floor +0.00.pdf</v>
      </c>
      <c r="U19" t="s">
        <v>204</v>
      </c>
      <c r="V19">
        <v>1</v>
      </c>
      <c r="W19" s="3">
        <v>100</v>
      </c>
      <c r="X19" t="s">
        <v>279</v>
      </c>
      <c r="Y19" t="s">
        <v>280</v>
      </c>
      <c r="Z19" t="s">
        <v>327</v>
      </c>
      <c r="AA19" t="s">
        <v>328</v>
      </c>
      <c r="AB19" t="s">
        <v>283</v>
      </c>
      <c r="AC19" s="21" t="s">
        <v>1978</v>
      </c>
      <c r="AD19" t="s">
        <v>285</v>
      </c>
      <c r="AE19" t="s">
        <v>330</v>
      </c>
      <c r="AF19" t="s">
        <v>1972</v>
      </c>
      <c r="AG19" t="s">
        <v>1973</v>
      </c>
      <c r="AH19" t="s">
        <v>309</v>
      </c>
      <c r="AI19" t="s">
        <v>331</v>
      </c>
      <c r="AJ19" t="str">
        <f t="shared" si="2"/>
        <v>SFVA-1-00121-FE-F-00104-EG-C1-JVFCCSJ-SD-pdf-a</v>
      </c>
      <c r="AK19" s="24" t="s">
        <v>2243</v>
      </c>
      <c r="AL19" t="str">
        <f t="shared" si="3"/>
        <v>SFVA-1-00121-FE-F-00104-EG-C1-JVFCCSJ-SD-pdf-a-MEP. CP1. Fire protection equipment arrangement. Zone 4. Ground Floor +0.00.pdf</v>
      </c>
    </row>
    <row r="20" spans="1:38" x14ac:dyDescent="0.25">
      <c r="A20" t="s">
        <v>16</v>
      </c>
      <c r="C20">
        <v>1</v>
      </c>
      <c r="D20" s="3">
        <v>200</v>
      </c>
      <c r="E20" s="3">
        <v>4</v>
      </c>
      <c r="F20" t="s">
        <v>279</v>
      </c>
      <c r="G20" t="s">
        <v>280</v>
      </c>
      <c r="H20" t="s">
        <v>327</v>
      </c>
      <c r="I20" t="s">
        <v>328</v>
      </c>
      <c r="J20" t="s">
        <v>283</v>
      </c>
      <c r="K20" t="s">
        <v>329</v>
      </c>
      <c r="L20" t="s">
        <v>292</v>
      </c>
      <c r="M20" t="s">
        <v>330</v>
      </c>
      <c r="N20" t="s">
        <v>287</v>
      </c>
      <c r="O20" t="s">
        <v>288</v>
      </c>
      <c r="P20" t="s">
        <v>309</v>
      </c>
      <c r="Q20" t="s">
        <v>331</v>
      </c>
      <c r="R20" t="str">
        <f t="shared" si="0"/>
        <v>SFVA-1-00121-FE-F-00001-E1-C1-IDOM-DD-pdf-a</v>
      </c>
      <c r="S20" t="s">
        <v>451</v>
      </c>
      <c r="T20" t="str">
        <f t="shared" si="1"/>
        <v>SFVA-1-00121-FE-F-00001-E1-C1-IDOM-DD-pdf-a-MEP. CP1. Fire protection equipment arrangement. Level +3.20, +5.50.pdf</v>
      </c>
      <c r="U20" t="s">
        <v>204</v>
      </c>
      <c r="V20">
        <v>1</v>
      </c>
      <c r="W20" s="3">
        <v>200</v>
      </c>
      <c r="X20" t="s">
        <v>279</v>
      </c>
      <c r="Y20" t="s">
        <v>280</v>
      </c>
      <c r="Z20" t="s">
        <v>327</v>
      </c>
      <c r="AA20" t="s">
        <v>328</v>
      </c>
      <c r="AB20" t="s">
        <v>283</v>
      </c>
      <c r="AC20" s="21" t="s">
        <v>1994</v>
      </c>
      <c r="AD20" t="s">
        <v>292</v>
      </c>
      <c r="AE20" t="s">
        <v>330</v>
      </c>
      <c r="AF20" t="s">
        <v>1972</v>
      </c>
      <c r="AG20" t="s">
        <v>1973</v>
      </c>
      <c r="AH20" t="s">
        <v>309</v>
      </c>
      <c r="AI20" t="s">
        <v>331</v>
      </c>
      <c r="AJ20" t="str">
        <f t="shared" si="2"/>
        <v>SFVA-1-00121-FE-F-00200-E1-C1-JVFCCSJ-SD-pdf-a</v>
      </c>
      <c r="AK20" s="24" t="s">
        <v>2224</v>
      </c>
      <c r="AL20" t="str">
        <f t="shared" si="3"/>
        <v>SFVA-1-00121-FE-F-00200-E1-C1-JVFCCSJ-SD-pdf-a-MEP. CP1. Fire protection equipment arrangement. General. Level +3.20, +5.50.pdf</v>
      </c>
    </row>
    <row r="21" spans="1:38" x14ac:dyDescent="0.25">
      <c r="A21" t="s">
        <v>16</v>
      </c>
      <c r="C21">
        <v>1</v>
      </c>
      <c r="D21" s="3">
        <v>200</v>
      </c>
      <c r="E21" s="3">
        <v>4</v>
      </c>
      <c r="F21" t="s">
        <v>279</v>
      </c>
      <c r="G21" t="s">
        <v>280</v>
      </c>
      <c r="H21" t="s">
        <v>327</v>
      </c>
      <c r="I21" t="s">
        <v>328</v>
      </c>
      <c r="J21" t="s">
        <v>283</v>
      </c>
      <c r="K21" t="s">
        <v>329</v>
      </c>
      <c r="L21" t="s">
        <v>292</v>
      </c>
      <c r="M21" t="s">
        <v>330</v>
      </c>
      <c r="N21" t="s">
        <v>287</v>
      </c>
      <c r="O21" t="s">
        <v>288</v>
      </c>
      <c r="P21" t="s">
        <v>309</v>
      </c>
      <c r="Q21" t="s">
        <v>331</v>
      </c>
      <c r="R21" t="str">
        <f t="shared" si="0"/>
        <v>SFVA-1-00121-FE-F-00001-E1-C1-IDOM-DD-pdf-a</v>
      </c>
      <c r="S21" t="s">
        <v>451</v>
      </c>
      <c r="T21" t="str">
        <f t="shared" si="1"/>
        <v>SFVA-1-00121-FE-F-00001-E1-C1-IDOM-DD-pdf-a-MEP. CP1. Fire protection equipment arrangement. Level +3.20, +5.50.pdf</v>
      </c>
      <c r="U21" t="s">
        <v>204</v>
      </c>
      <c r="V21">
        <v>1</v>
      </c>
      <c r="W21" s="3">
        <v>100</v>
      </c>
      <c r="X21" t="s">
        <v>279</v>
      </c>
      <c r="Y21" t="s">
        <v>280</v>
      </c>
      <c r="Z21" t="s">
        <v>327</v>
      </c>
      <c r="AA21" t="s">
        <v>328</v>
      </c>
      <c r="AB21" t="s">
        <v>283</v>
      </c>
      <c r="AC21" s="21" t="s">
        <v>1995</v>
      </c>
      <c r="AD21" t="s">
        <v>292</v>
      </c>
      <c r="AE21" t="s">
        <v>330</v>
      </c>
      <c r="AF21" t="s">
        <v>1972</v>
      </c>
      <c r="AG21" t="s">
        <v>1973</v>
      </c>
      <c r="AH21" t="s">
        <v>309</v>
      </c>
      <c r="AI21" t="s">
        <v>331</v>
      </c>
      <c r="AJ21" t="str">
        <f t="shared" si="2"/>
        <v>SFVA-1-00121-FE-F-00201-E1-C1-JVFCCSJ-SD-pdf-a</v>
      </c>
      <c r="AK21" s="24" t="s">
        <v>2225</v>
      </c>
      <c r="AL21" t="str">
        <f t="shared" si="3"/>
        <v>SFVA-1-00121-FE-F-00201-E1-C1-JVFCCSJ-SD-pdf-a-MEP. CP1. Fire protection equipment arrangement. Zone 1. Level +3.20, +5.50.pdf</v>
      </c>
    </row>
    <row r="22" spans="1:38" x14ac:dyDescent="0.25">
      <c r="A22" t="s">
        <v>16</v>
      </c>
      <c r="C22">
        <v>1</v>
      </c>
      <c r="D22" s="3">
        <v>200</v>
      </c>
      <c r="E22" s="3">
        <v>4</v>
      </c>
      <c r="F22" t="s">
        <v>279</v>
      </c>
      <c r="G22" t="s">
        <v>280</v>
      </c>
      <c r="H22" t="s">
        <v>327</v>
      </c>
      <c r="I22" t="s">
        <v>328</v>
      </c>
      <c r="J22" t="s">
        <v>283</v>
      </c>
      <c r="K22" t="s">
        <v>329</v>
      </c>
      <c r="L22" t="s">
        <v>292</v>
      </c>
      <c r="M22" t="s">
        <v>330</v>
      </c>
      <c r="N22" t="s">
        <v>287</v>
      </c>
      <c r="O22" t="s">
        <v>288</v>
      </c>
      <c r="P22" t="s">
        <v>309</v>
      </c>
      <c r="Q22" t="s">
        <v>331</v>
      </c>
      <c r="R22" t="str">
        <f t="shared" si="0"/>
        <v>SFVA-1-00121-FE-F-00001-E1-C1-IDOM-DD-pdf-a</v>
      </c>
      <c r="S22" t="s">
        <v>451</v>
      </c>
      <c r="T22" t="str">
        <f t="shared" si="1"/>
        <v>SFVA-1-00121-FE-F-00001-E1-C1-IDOM-DD-pdf-a-MEP. CP1. Fire protection equipment arrangement. Level +3.20, +5.50.pdf</v>
      </c>
      <c r="U22" t="s">
        <v>204</v>
      </c>
      <c r="V22">
        <v>1</v>
      </c>
      <c r="W22" s="3">
        <v>100</v>
      </c>
      <c r="X22" t="s">
        <v>279</v>
      </c>
      <c r="Y22" t="s">
        <v>280</v>
      </c>
      <c r="Z22" t="s">
        <v>327</v>
      </c>
      <c r="AA22" t="s">
        <v>328</v>
      </c>
      <c r="AB22" t="s">
        <v>283</v>
      </c>
      <c r="AC22" s="21" t="s">
        <v>1996</v>
      </c>
      <c r="AD22" t="s">
        <v>292</v>
      </c>
      <c r="AE22" t="s">
        <v>330</v>
      </c>
      <c r="AF22" t="s">
        <v>1972</v>
      </c>
      <c r="AG22" t="s">
        <v>1973</v>
      </c>
      <c r="AH22" t="s">
        <v>309</v>
      </c>
      <c r="AI22" t="s">
        <v>331</v>
      </c>
      <c r="AJ22" t="str">
        <f t="shared" si="2"/>
        <v>SFVA-1-00121-FE-F-00202-E1-C1-JVFCCSJ-SD-pdf-a</v>
      </c>
      <c r="AK22" s="24" t="s">
        <v>2226</v>
      </c>
      <c r="AL22" t="str">
        <f t="shared" si="3"/>
        <v>SFVA-1-00121-FE-F-00202-E1-C1-JVFCCSJ-SD-pdf-a-MEP. CP1. Fire protection equipment arrangement. Zone 2. Level +3.20, +5.50.pdf</v>
      </c>
    </row>
    <row r="23" spans="1:38" x14ac:dyDescent="0.25">
      <c r="A23" t="s">
        <v>16</v>
      </c>
      <c r="C23">
        <v>1</v>
      </c>
      <c r="D23" s="3">
        <v>200</v>
      </c>
      <c r="E23" s="3">
        <v>4</v>
      </c>
      <c r="F23" t="s">
        <v>279</v>
      </c>
      <c r="G23" t="s">
        <v>280</v>
      </c>
      <c r="H23" t="s">
        <v>327</v>
      </c>
      <c r="I23" t="s">
        <v>328</v>
      </c>
      <c r="J23" t="s">
        <v>283</v>
      </c>
      <c r="K23" t="s">
        <v>329</v>
      </c>
      <c r="L23" t="s">
        <v>292</v>
      </c>
      <c r="M23" t="s">
        <v>330</v>
      </c>
      <c r="N23" t="s">
        <v>287</v>
      </c>
      <c r="O23" t="s">
        <v>288</v>
      </c>
      <c r="P23" t="s">
        <v>309</v>
      </c>
      <c r="Q23" t="s">
        <v>331</v>
      </c>
      <c r="R23" t="str">
        <f t="shared" si="0"/>
        <v>SFVA-1-00121-FE-F-00001-E1-C1-IDOM-DD-pdf-a</v>
      </c>
      <c r="S23" t="s">
        <v>451</v>
      </c>
      <c r="T23" t="str">
        <f t="shared" si="1"/>
        <v>SFVA-1-00121-FE-F-00001-E1-C1-IDOM-DD-pdf-a-MEP. CP1. Fire protection equipment arrangement. Level +3.20, +5.50.pdf</v>
      </c>
      <c r="U23" t="s">
        <v>204</v>
      </c>
      <c r="V23">
        <v>1</v>
      </c>
      <c r="W23" s="3">
        <v>100</v>
      </c>
      <c r="X23" t="s">
        <v>279</v>
      </c>
      <c r="Y23" t="s">
        <v>280</v>
      </c>
      <c r="Z23" t="s">
        <v>327</v>
      </c>
      <c r="AA23" t="s">
        <v>328</v>
      </c>
      <c r="AB23" t="s">
        <v>283</v>
      </c>
      <c r="AC23" s="21" t="s">
        <v>1997</v>
      </c>
      <c r="AD23" t="s">
        <v>292</v>
      </c>
      <c r="AE23" t="s">
        <v>330</v>
      </c>
      <c r="AF23" t="s">
        <v>1972</v>
      </c>
      <c r="AG23" t="s">
        <v>1973</v>
      </c>
      <c r="AH23" t="s">
        <v>309</v>
      </c>
      <c r="AI23" t="s">
        <v>331</v>
      </c>
      <c r="AJ23" t="str">
        <f t="shared" si="2"/>
        <v>SFVA-1-00121-FE-F-00203-E1-C1-JVFCCSJ-SD-pdf-a</v>
      </c>
      <c r="AK23" s="24" t="s">
        <v>2227</v>
      </c>
      <c r="AL23" t="str">
        <f t="shared" si="3"/>
        <v>SFVA-1-00121-FE-F-00203-E1-C1-JVFCCSJ-SD-pdf-a-MEP. CP1. Fire protection equipment arrangement. Zone 3. Level +3.20, +5.50.pdf</v>
      </c>
    </row>
    <row r="24" spans="1:38" x14ac:dyDescent="0.25">
      <c r="A24" t="s">
        <v>16</v>
      </c>
      <c r="C24">
        <v>1</v>
      </c>
      <c r="D24" s="3">
        <v>200</v>
      </c>
      <c r="E24" s="3">
        <v>4</v>
      </c>
      <c r="F24" t="s">
        <v>279</v>
      </c>
      <c r="G24" t="s">
        <v>280</v>
      </c>
      <c r="H24" t="s">
        <v>327</v>
      </c>
      <c r="I24" t="s">
        <v>328</v>
      </c>
      <c r="J24" t="s">
        <v>283</v>
      </c>
      <c r="K24" t="s">
        <v>329</v>
      </c>
      <c r="L24" t="s">
        <v>292</v>
      </c>
      <c r="M24" t="s">
        <v>330</v>
      </c>
      <c r="N24" t="s">
        <v>287</v>
      </c>
      <c r="O24" t="s">
        <v>288</v>
      </c>
      <c r="P24" t="s">
        <v>309</v>
      </c>
      <c r="Q24" t="s">
        <v>331</v>
      </c>
      <c r="R24" t="str">
        <f t="shared" si="0"/>
        <v>SFVA-1-00121-FE-F-00001-E1-C1-IDOM-DD-pdf-a</v>
      </c>
      <c r="S24" t="s">
        <v>451</v>
      </c>
      <c r="T24" t="str">
        <f t="shared" si="1"/>
        <v>SFVA-1-00121-FE-F-00001-E1-C1-IDOM-DD-pdf-a-MEP. CP1. Fire protection equipment arrangement. Level +3.20, +5.50.pdf</v>
      </c>
      <c r="U24" t="s">
        <v>204</v>
      </c>
      <c r="V24">
        <v>1</v>
      </c>
      <c r="W24" s="3">
        <v>100</v>
      </c>
      <c r="X24" t="s">
        <v>279</v>
      </c>
      <c r="Y24" t="s">
        <v>280</v>
      </c>
      <c r="Z24" t="s">
        <v>327</v>
      </c>
      <c r="AA24" t="s">
        <v>328</v>
      </c>
      <c r="AB24" t="s">
        <v>283</v>
      </c>
      <c r="AC24" s="21" t="s">
        <v>1998</v>
      </c>
      <c r="AD24" t="s">
        <v>292</v>
      </c>
      <c r="AE24" t="s">
        <v>330</v>
      </c>
      <c r="AF24" t="s">
        <v>1972</v>
      </c>
      <c r="AG24" t="s">
        <v>1973</v>
      </c>
      <c r="AH24" t="s">
        <v>309</v>
      </c>
      <c r="AI24" t="s">
        <v>331</v>
      </c>
      <c r="AJ24" t="str">
        <f t="shared" si="2"/>
        <v>SFVA-1-00121-FE-F-00204-E1-C1-JVFCCSJ-SD-pdf-a</v>
      </c>
      <c r="AK24" s="24" t="s">
        <v>2228</v>
      </c>
      <c r="AL24" t="str">
        <f t="shared" si="3"/>
        <v>SFVA-1-00121-FE-F-00204-E1-C1-JVFCCSJ-SD-pdf-a-MEP. CP1. Fire protection equipment arrangement. Zone 4. Level +3.20, +5.50.pdf</v>
      </c>
    </row>
    <row r="25" spans="1:38" x14ac:dyDescent="0.25">
      <c r="A25" t="s">
        <v>16</v>
      </c>
      <c r="C25">
        <v>1</v>
      </c>
      <c r="D25" s="3">
        <v>200</v>
      </c>
      <c r="E25" s="3">
        <v>4</v>
      </c>
      <c r="F25" t="s">
        <v>279</v>
      </c>
      <c r="G25" t="s">
        <v>280</v>
      </c>
      <c r="H25" t="s">
        <v>327</v>
      </c>
      <c r="I25" t="s">
        <v>328</v>
      </c>
      <c r="J25" t="s">
        <v>283</v>
      </c>
      <c r="K25" t="s">
        <v>329</v>
      </c>
      <c r="L25" t="s">
        <v>294</v>
      </c>
      <c r="M25" t="s">
        <v>330</v>
      </c>
      <c r="N25" t="s">
        <v>287</v>
      </c>
      <c r="O25" t="s">
        <v>288</v>
      </c>
      <c r="P25" t="s">
        <v>309</v>
      </c>
      <c r="Q25" t="s">
        <v>331</v>
      </c>
      <c r="R25" t="str">
        <f t="shared" si="0"/>
        <v>SFVA-1-00121-FE-F-00001-E2-C1-IDOM-DD-pdf-a</v>
      </c>
      <c r="S25" t="s">
        <v>452</v>
      </c>
      <c r="T25" t="str">
        <f t="shared" si="1"/>
        <v>SFVA-1-00121-FE-F-00001-E2-C1-IDOM-DD-pdf-a-MEP. CP1. Fire protection equipment arrangement. Level +9.10.pdf</v>
      </c>
      <c r="U25" t="s">
        <v>204</v>
      </c>
      <c r="V25">
        <v>1</v>
      </c>
      <c r="W25" s="3">
        <v>200</v>
      </c>
      <c r="X25" t="s">
        <v>279</v>
      </c>
      <c r="Y25" t="s">
        <v>280</v>
      </c>
      <c r="Z25" t="s">
        <v>327</v>
      </c>
      <c r="AA25" t="s">
        <v>328</v>
      </c>
      <c r="AB25" t="s">
        <v>283</v>
      </c>
      <c r="AC25" s="21" t="s">
        <v>1999</v>
      </c>
      <c r="AD25" t="s">
        <v>294</v>
      </c>
      <c r="AE25" t="s">
        <v>330</v>
      </c>
      <c r="AF25" t="s">
        <v>1972</v>
      </c>
      <c r="AG25" t="s">
        <v>1973</v>
      </c>
      <c r="AH25" t="s">
        <v>309</v>
      </c>
      <c r="AI25" t="s">
        <v>331</v>
      </c>
      <c r="AJ25" t="str">
        <f t="shared" si="2"/>
        <v>SFVA-1-00121-FE-F-00300-E2-C1-JVFCCSJ-SD-pdf-a</v>
      </c>
      <c r="AK25" s="24" t="s">
        <v>2229</v>
      </c>
      <c r="AL25" t="str">
        <f t="shared" si="3"/>
        <v>SFVA-1-00121-FE-F-00300-E2-C1-JVFCCSJ-SD-pdf-a-MEP. CP1. Fire protection equipment arrangement. General. Level +9.10.pdf</v>
      </c>
    </row>
    <row r="26" spans="1:38" x14ac:dyDescent="0.25">
      <c r="A26" t="s">
        <v>16</v>
      </c>
      <c r="C26">
        <v>1</v>
      </c>
      <c r="D26" s="3">
        <v>200</v>
      </c>
      <c r="E26" s="3">
        <v>4</v>
      </c>
      <c r="F26" t="s">
        <v>279</v>
      </c>
      <c r="G26" t="s">
        <v>280</v>
      </c>
      <c r="H26" t="s">
        <v>327</v>
      </c>
      <c r="I26" t="s">
        <v>328</v>
      </c>
      <c r="J26" t="s">
        <v>283</v>
      </c>
      <c r="K26" t="s">
        <v>329</v>
      </c>
      <c r="L26" t="s">
        <v>294</v>
      </c>
      <c r="M26" t="s">
        <v>330</v>
      </c>
      <c r="N26" t="s">
        <v>287</v>
      </c>
      <c r="O26" t="s">
        <v>288</v>
      </c>
      <c r="P26" t="s">
        <v>309</v>
      </c>
      <c r="Q26" t="s">
        <v>331</v>
      </c>
      <c r="R26" t="str">
        <f t="shared" si="0"/>
        <v>SFVA-1-00121-FE-F-00001-E2-C1-IDOM-DD-pdf-a</v>
      </c>
      <c r="S26" t="s">
        <v>452</v>
      </c>
      <c r="T26" t="str">
        <f t="shared" si="1"/>
        <v>SFVA-1-00121-FE-F-00001-E2-C1-IDOM-DD-pdf-a-MEP. CP1. Fire protection equipment arrangement. Level +9.10.pdf</v>
      </c>
      <c r="U26" t="s">
        <v>204</v>
      </c>
      <c r="V26">
        <v>1</v>
      </c>
      <c r="W26" s="3">
        <v>100</v>
      </c>
      <c r="X26" t="s">
        <v>279</v>
      </c>
      <c r="Y26" t="s">
        <v>280</v>
      </c>
      <c r="Z26" t="s">
        <v>327</v>
      </c>
      <c r="AA26" t="s">
        <v>328</v>
      </c>
      <c r="AB26" t="s">
        <v>283</v>
      </c>
      <c r="AC26" s="21" t="s">
        <v>2001</v>
      </c>
      <c r="AD26" t="s">
        <v>294</v>
      </c>
      <c r="AE26" t="s">
        <v>330</v>
      </c>
      <c r="AF26" t="s">
        <v>1972</v>
      </c>
      <c r="AG26" t="s">
        <v>1973</v>
      </c>
      <c r="AH26" t="s">
        <v>309</v>
      </c>
      <c r="AI26" t="s">
        <v>331</v>
      </c>
      <c r="AJ26" t="str">
        <f t="shared" si="2"/>
        <v>SFVA-1-00121-FE-F-00301-E2-C1-JVFCCSJ-SD-pdf-a</v>
      </c>
      <c r="AK26" s="24" t="s">
        <v>2230</v>
      </c>
      <c r="AL26" t="str">
        <f t="shared" si="3"/>
        <v>SFVA-1-00121-FE-F-00301-E2-C1-JVFCCSJ-SD-pdf-a-MEP. CP1. Fire protection equipment arrangement. Zone 1. Level +9.10.pdf</v>
      </c>
    </row>
    <row r="27" spans="1:38" x14ac:dyDescent="0.25">
      <c r="A27" t="s">
        <v>16</v>
      </c>
      <c r="C27">
        <v>1</v>
      </c>
      <c r="D27" s="3">
        <v>200</v>
      </c>
      <c r="E27" s="3">
        <v>4</v>
      </c>
      <c r="F27" t="s">
        <v>279</v>
      </c>
      <c r="G27" t="s">
        <v>280</v>
      </c>
      <c r="H27" t="s">
        <v>327</v>
      </c>
      <c r="I27" t="s">
        <v>328</v>
      </c>
      <c r="J27" t="s">
        <v>283</v>
      </c>
      <c r="K27" t="s">
        <v>329</v>
      </c>
      <c r="L27" t="s">
        <v>294</v>
      </c>
      <c r="M27" t="s">
        <v>330</v>
      </c>
      <c r="N27" t="s">
        <v>287</v>
      </c>
      <c r="O27" t="s">
        <v>288</v>
      </c>
      <c r="P27" t="s">
        <v>309</v>
      </c>
      <c r="Q27" t="s">
        <v>331</v>
      </c>
      <c r="R27" t="str">
        <f t="shared" si="0"/>
        <v>SFVA-1-00121-FE-F-00001-E2-C1-IDOM-DD-pdf-a</v>
      </c>
      <c r="S27" t="s">
        <v>452</v>
      </c>
      <c r="T27" t="str">
        <f t="shared" si="1"/>
        <v>SFVA-1-00121-FE-F-00001-E2-C1-IDOM-DD-pdf-a-MEP. CP1. Fire protection equipment arrangement. Level +9.10.pdf</v>
      </c>
      <c r="U27" t="s">
        <v>204</v>
      </c>
      <c r="V27">
        <v>1</v>
      </c>
      <c r="W27" s="3">
        <v>100</v>
      </c>
      <c r="X27" t="s">
        <v>279</v>
      </c>
      <c r="Y27" t="s">
        <v>280</v>
      </c>
      <c r="Z27" t="s">
        <v>327</v>
      </c>
      <c r="AA27" t="s">
        <v>328</v>
      </c>
      <c r="AB27" t="s">
        <v>283</v>
      </c>
      <c r="AC27" s="21" t="s">
        <v>2002</v>
      </c>
      <c r="AD27" t="s">
        <v>294</v>
      </c>
      <c r="AE27" t="s">
        <v>330</v>
      </c>
      <c r="AF27" t="s">
        <v>1972</v>
      </c>
      <c r="AG27" t="s">
        <v>1973</v>
      </c>
      <c r="AH27" t="s">
        <v>309</v>
      </c>
      <c r="AI27" t="s">
        <v>331</v>
      </c>
      <c r="AJ27" t="str">
        <f t="shared" si="2"/>
        <v>SFVA-1-00121-FE-F-00302-E2-C1-JVFCCSJ-SD-pdf-a</v>
      </c>
      <c r="AK27" s="24" t="s">
        <v>2231</v>
      </c>
      <c r="AL27" t="str">
        <f t="shared" si="3"/>
        <v>SFVA-1-00121-FE-F-00302-E2-C1-JVFCCSJ-SD-pdf-a-MEP. CP1. Fire protection equipment arrangement. Zone 2. Level +9.10.pdf</v>
      </c>
    </row>
    <row r="28" spans="1:38" x14ac:dyDescent="0.25">
      <c r="A28" t="s">
        <v>16</v>
      </c>
      <c r="C28">
        <v>1</v>
      </c>
      <c r="D28" s="3">
        <v>200</v>
      </c>
      <c r="E28" s="3">
        <v>4</v>
      </c>
      <c r="F28" t="s">
        <v>279</v>
      </c>
      <c r="G28" t="s">
        <v>280</v>
      </c>
      <c r="H28" t="s">
        <v>327</v>
      </c>
      <c r="I28" t="s">
        <v>328</v>
      </c>
      <c r="J28" t="s">
        <v>283</v>
      </c>
      <c r="K28" t="s">
        <v>329</v>
      </c>
      <c r="L28" t="s">
        <v>294</v>
      </c>
      <c r="M28" t="s">
        <v>330</v>
      </c>
      <c r="N28" t="s">
        <v>287</v>
      </c>
      <c r="O28" t="s">
        <v>288</v>
      </c>
      <c r="P28" t="s">
        <v>309</v>
      </c>
      <c r="Q28" t="s">
        <v>331</v>
      </c>
      <c r="R28" t="str">
        <f t="shared" si="0"/>
        <v>SFVA-1-00121-FE-F-00001-E2-C1-IDOM-DD-pdf-a</v>
      </c>
      <c r="S28" t="s">
        <v>452</v>
      </c>
      <c r="T28" t="str">
        <f t="shared" si="1"/>
        <v>SFVA-1-00121-FE-F-00001-E2-C1-IDOM-DD-pdf-a-MEP. CP1. Fire protection equipment arrangement. Level +9.10.pdf</v>
      </c>
      <c r="U28" t="s">
        <v>204</v>
      </c>
      <c r="V28">
        <v>1</v>
      </c>
      <c r="W28" s="3">
        <v>100</v>
      </c>
      <c r="X28" t="s">
        <v>279</v>
      </c>
      <c r="Y28" t="s">
        <v>280</v>
      </c>
      <c r="Z28" t="s">
        <v>327</v>
      </c>
      <c r="AA28" t="s">
        <v>328</v>
      </c>
      <c r="AB28" t="s">
        <v>283</v>
      </c>
      <c r="AC28" s="21" t="s">
        <v>2003</v>
      </c>
      <c r="AD28" t="s">
        <v>294</v>
      </c>
      <c r="AE28" t="s">
        <v>330</v>
      </c>
      <c r="AF28" t="s">
        <v>1972</v>
      </c>
      <c r="AG28" t="s">
        <v>1973</v>
      </c>
      <c r="AH28" t="s">
        <v>309</v>
      </c>
      <c r="AI28" t="s">
        <v>331</v>
      </c>
      <c r="AJ28" t="str">
        <f t="shared" si="2"/>
        <v>SFVA-1-00121-FE-F-00303-E2-C1-JVFCCSJ-SD-pdf-a</v>
      </c>
      <c r="AK28" s="24" t="s">
        <v>2232</v>
      </c>
      <c r="AL28" t="str">
        <f t="shared" si="3"/>
        <v>SFVA-1-00121-FE-F-00303-E2-C1-JVFCCSJ-SD-pdf-a-MEP. CP1. Fire protection equipment arrangement. Zone 3. Level +9.10.pdf</v>
      </c>
    </row>
    <row r="29" spans="1:38" x14ac:dyDescent="0.25">
      <c r="A29" t="s">
        <v>16</v>
      </c>
      <c r="C29">
        <v>1</v>
      </c>
      <c r="D29" s="3">
        <v>200</v>
      </c>
      <c r="E29" s="3">
        <v>4</v>
      </c>
      <c r="F29" t="s">
        <v>279</v>
      </c>
      <c r="G29" t="s">
        <v>280</v>
      </c>
      <c r="H29" t="s">
        <v>327</v>
      </c>
      <c r="I29" t="s">
        <v>328</v>
      </c>
      <c r="J29" t="s">
        <v>283</v>
      </c>
      <c r="K29" t="s">
        <v>329</v>
      </c>
      <c r="L29" t="s">
        <v>294</v>
      </c>
      <c r="M29" t="s">
        <v>330</v>
      </c>
      <c r="N29" t="s">
        <v>287</v>
      </c>
      <c r="O29" t="s">
        <v>288</v>
      </c>
      <c r="P29" t="s">
        <v>309</v>
      </c>
      <c r="Q29" t="s">
        <v>331</v>
      </c>
      <c r="R29" t="str">
        <f t="shared" si="0"/>
        <v>SFVA-1-00121-FE-F-00001-E2-C1-IDOM-DD-pdf-a</v>
      </c>
      <c r="S29" t="s">
        <v>452</v>
      </c>
      <c r="T29" t="str">
        <f t="shared" si="1"/>
        <v>SFVA-1-00121-FE-F-00001-E2-C1-IDOM-DD-pdf-a-MEP. CP1. Fire protection equipment arrangement. Level +9.10.pdf</v>
      </c>
      <c r="U29" t="s">
        <v>204</v>
      </c>
      <c r="V29">
        <v>1</v>
      </c>
      <c r="W29" s="3">
        <v>100</v>
      </c>
      <c r="X29" t="s">
        <v>279</v>
      </c>
      <c r="Y29" t="s">
        <v>280</v>
      </c>
      <c r="Z29" t="s">
        <v>327</v>
      </c>
      <c r="AA29" t="s">
        <v>328</v>
      </c>
      <c r="AB29" t="s">
        <v>283</v>
      </c>
      <c r="AC29" s="21" t="s">
        <v>2004</v>
      </c>
      <c r="AD29" t="s">
        <v>294</v>
      </c>
      <c r="AE29" t="s">
        <v>330</v>
      </c>
      <c r="AF29" t="s">
        <v>1972</v>
      </c>
      <c r="AG29" t="s">
        <v>1973</v>
      </c>
      <c r="AH29" t="s">
        <v>309</v>
      </c>
      <c r="AI29" t="s">
        <v>331</v>
      </c>
      <c r="AJ29" t="str">
        <f t="shared" si="2"/>
        <v>SFVA-1-00121-FE-F-00304-E2-C1-JVFCCSJ-SD-pdf-a</v>
      </c>
      <c r="AK29" s="24" t="s">
        <v>2233</v>
      </c>
      <c r="AL29" t="str">
        <f t="shared" si="3"/>
        <v>SFVA-1-00121-FE-F-00304-E2-C1-JVFCCSJ-SD-pdf-a-MEP. CP1. Fire protection equipment arrangement. Zone 4. Level +9.10.pdf</v>
      </c>
    </row>
    <row r="30" spans="1:38" x14ac:dyDescent="0.25">
      <c r="A30" t="s">
        <v>16</v>
      </c>
      <c r="C30">
        <v>1</v>
      </c>
      <c r="D30" s="3">
        <v>200</v>
      </c>
      <c r="E30" s="3">
        <v>4</v>
      </c>
      <c r="F30" t="s">
        <v>279</v>
      </c>
      <c r="G30" t="s">
        <v>280</v>
      </c>
      <c r="H30" t="s">
        <v>327</v>
      </c>
      <c r="I30" t="s">
        <v>328</v>
      </c>
      <c r="J30" t="s">
        <v>283</v>
      </c>
      <c r="K30" t="s">
        <v>329</v>
      </c>
      <c r="L30" t="s">
        <v>332</v>
      </c>
      <c r="M30" t="s">
        <v>330</v>
      </c>
      <c r="N30" t="s">
        <v>287</v>
      </c>
      <c r="O30" t="s">
        <v>288</v>
      </c>
      <c r="P30" t="s">
        <v>309</v>
      </c>
      <c r="Q30" t="s">
        <v>331</v>
      </c>
      <c r="R30" t="str">
        <f t="shared" si="0"/>
        <v>SFVA-1-00121-FE-F-00001-M2-C1-IDOM-DD-pdf-a</v>
      </c>
      <c r="S30" t="s">
        <v>455</v>
      </c>
      <c r="T30" t="str">
        <f t="shared" si="1"/>
        <v>SFVA-1-00121-FE-F-00001-M2-C1-IDOM-DD-pdf-a-MEP. CP1. Fire protection equipment arrangement. Level +12.91.pdf</v>
      </c>
      <c r="U30" t="s">
        <v>204</v>
      </c>
      <c r="V30">
        <v>1</v>
      </c>
      <c r="W30" s="3">
        <v>200</v>
      </c>
      <c r="X30" t="s">
        <v>279</v>
      </c>
      <c r="Y30" t="s">
        <v>280</v>
      </c>
      <c r="Z30" t="s">
        <v>327</v>
      </c>
      <c r="AA30" t="s">
        <v>328</v>
      </c>
      <c r="AB30" t="s">
        <v>283</v>
      </c>
      <c r="AC30" s="21" t="s">
        <v>2069</v>
      </c>
      <c r="AD30" t="s">
        <v>332</v>
      </c>
      <c r="AE30" t="s">
        <v>330</v>
      </c>
      <c r="AF30" t="s">
        <v>1972</v>
      </c>
      <c r="AG30" t="s">
        <v>1973</v>
      </c>
      <c r="AH30" t="s">
        <v>309</v>
      </c>
      <c r="AI30" t="s">
        <v>331</v>
      </c>
      <c r="AJ30" t="str">
        <f t="shared" si="2"/>
        <v>SFVA-1-00121-FE-F-00400-M2-C1-JVFCCSJ-SD-pdf-a</v>
      </c>
      <c r="AK30" s="24" t="s">
        <v>2292</v>
      </c>
      <c r="AL30" t="str">
        <f t="shared" si="3"/>
        <v>SFVA-1-00121-FE-F-00400-M2-C1-JVFCCSJ-SD-pdf-a-MEP. CP1. Fire protection equipment arrangement. General. Level +12.91.pdf</v>
      </c>
    </row>
    <row r="31" spans="1:38" x14ac:dyDescent="0.25">
      <c r="A31" t="s">
        <v>16</v>
      </c>
      <c r="C31">
        <v>1</v>
      </c>
      <c r="D31" s="3">
        <v>200</v>
      </c>
      <c r="E31" s="3">
        <v>4</v>
      </c>
      <c r="F31" t="s">
        <v>279</v>
      </c>
      <c r="G31" t="s">
        <v>280</v>
      </c>
      <c r="H31" t="s">
        <v>327</v>
      </c>
      <c r="I31" t="s">
        <v>328</v>
      </c>
      <c r="J31" t="s">
        <v>283</v>
      </c>
      <c r="K31" t="s">
        <v>329</v>
      </c>
      <c r="L31" t="s">
        <v>332</v>
      </c>
      <c r="M31" t="s">
        <v>330</v>
      </c>
      <c r="N31" t="s">
        <v>287</v>
      </c>
      <c r="O31" t="s">
        <v>288</v>
      </c>
      <c r="P31" t="s">
        <v>309</v>
      </c>
      <c r="Q31" t="s">
        <v>331</v>
      </c>
      <c r="R31" t="str">
        <f t="shared" si="0"/>
        <v>SFVA-1-00121-FE-F-00001-M2-C1-IDOM-DD-pdf-a</v>
      </c>
      <c r="S31" t="s">
        <v>455</v>
      </c>
      <c r="T31" t="str">
        <f t="shared" si="1"/>
        <v>SFVA-1-00121-FE-F-00001-M2-C1-IDOM-DD-pdf-a-MEP. CP1. Fire protection equipment arrangement. Level +12.91.pdf</v>
      </c>
      <c r="U31" t="s">
        <v>204</v>
      </c>
      <c r="V31">
        <v>1</v>
      </c>
      <c r="W31" s="3">
        <v>100</v>
      </c>
      <c r="X31" t="s">
        <v>279</v>
      </c>
      <c r="Y31" t="s">
        <v>280</v>
      </c>
      <c r="Z31" t="s">
        <v>327</v>
      </c>
      <c r="AA31" t="s">
        <v>328</v>
      </c>
      <c r="AB31" t="s">
        <v>283</v>
      </c>
      <c r="AC31" s="21" t="s">
        <v>2000</v>
      </c>
      <c r="AD31" t="s">
        <v>332</v>
      </c>
      <c r="AE31" t="s">
        <v>330</v>
      </c>
      <c r="AF31" t="s">
        <v>1972</v>
      </c>
      <c r="AG31" t="s">
        <v>1973</v>
      </c>
      <c r="AH31" t="s">
        <v>309</v>
      </c>
      <c r="AI31" t="s">
        <v>331</v>
      </c>
      <c r="AJ31" t="str">
        <f t="shared" si="2"/>
        <v>SFVA-1-00121-FE-F-00401-M2-C1-JVFCCSJ-SD-pdf-a</v>
      </c>
      <c r="AK31" s="24" t="s">
        <v>2293</v>
      </c>
      <c r="AL31" t="str">
        <f t="shared" si="3"/>
        <v>SFVA-1-00121-FE-F-00401-M2-C1-JVFCCSJ-SD-pdf-a-MEP. CP1. Fire protection equipment arrangement. Zone 1. Level +12.91.pdf</v>
      </c>
    </row>
    <row r="32" spans="1:38" x14ac:dyDescent="0.25">
      <c r="A32" t="s">
        <v>16</v>
      </c>
      <c r="C32">
        <v>1</v>
      </c>
      <c r="D32" s="3">
        <v>200</v>
      </c>
      <c r="E32" s="3">
        <v>4</v>
      </c>
      <c r="F32" t="s">
        <v>279</v>
      </c>
      <c r="G32" t="s">
        <v>280</v>
      </c>
      <c r="H32" t="s">
        <v>327</v>
      </c>
      <c r="I32" t="s">
        <v>328</v>
      </c>
      <c r="J32" t="s">
        <v>283</v>
      </c>
      <c r="K32" t="s">
        <v>329</v>
      </c>
      <c r="L32" t="s">
        <v>332</v>
      </c>
      <c r="M32" t="s">
        <v>330</v>
      </c>
      <c r="N32" t="s">
        <v>287</v>
      </c>
      <c r="O32" t="s">
        <v>288</v>
      </c>
      <c r="P32" t="s">
        <v>309</v>
      </c>
      <c r="Q32" t="s">
        <v>331</v>
      </c>
      <c r="R32" t="str">
        <f t="shared" si="0"/>
        <v>SFVA-1-00121-FE-F-00001-M2-C1-IDOM-DD-pdf-a</v>
      </c>
      <c r="S32" t="s">
        <v>455</v>
      </c>
      <c r="T32" t="str">
        <f t="shared" si="1"/>
        <v>SFVA-1-00121-FE-F-00001-M2-C1-IDOM-DD-pdf-a-MEP. CP1. Fire protection equipment arrangement. Level +12.91.pdf</v>
      </c>
      <c r="U32" t="s">
        <v>204</v>
      </c>
      <c r="V32">
        <v>1</v>
      </c>
      <c r="W32" s="3">
        <v>100</v>
      </c>
      <c r="X32" t="s">
        <v>279</v>
      </c>
      <c r="Y32" t="s">
        <v>280</v>
      </c>
      <c r="Z32" t="s">
        <v>327</v>
      </c>
      <c r="AA32" t="s">
        <v>328</v>
      </c>
      <c r="AB32" t="s">
        <v>283</v>
      </c>
      <c r="AC32" s="21" t="s">
        <v>2070</v>
      </c>
      <c r="AD32" t="s">
        <v>332</v>
      </c>
      <c r="AE32" t="s">
        <v>330</v>
      </c>
      <c r="AF32" t="s">
        <v>1972</v>
      </c>
      <c r="AG32" t="s">
        <v>1973</v>
      </c>
      <c r="AH32" t="s">
        <v>309</v>
      </c>
      <c r="AI32" t="s">
        <v>331</v>
      </c>
      <c r="AJ32" t="str">
        <f t="shared" si="2"/>
        <v>SFVA-1-00121-FE-F-00402-M2-C1-JVFCCSJ-SD-pdf-a</v>
      </c>
      <c r="AK32" s="24" t="s">
        <v>2294</v>
      </c>
      <c r="AL32" t="str">
        <f t="shared" si="3"/>
        <v>SFVA-1-00121-FE-F-00402-M2-C1-JVFCCSJ-SD-pdf-a-MEP. CP1. Fire protection equipment arrangement. Zone 2. Level +12.91.pdf</v>
      </c>
    </row>
    <row r="33" spans="1:38" x14ac:dyDescent="0.25">
      <c r="A33" t="s">
        <v>16</v>
      </c>
      <c r="C33">
        <v>1</v>
      </c>
      <c r="D33" s="3">
        <v>200</v>
      </c>
      <c r="E33" s="3">
        <v>4</v>
      </c>
      <c r="F33" t="s">
        <v>279</v>
      </c>
      <c r="G33" t="s">
        <v>280</v>
      </c>
      <c r="H33" t="s">
        <v>327</v>
      </c>
      <c r="I33" t="s">
        <v>328</v>
      </c>
      <c r="J33" t="s">
        <v>283</v>
      </c>
      <c r="K33" t="s">
        <v>329</v>
      </c>
      <c r="L33" t="s">
        <v>332</v>
      </c>
      <c r="M33" t="s">
        <v>330</v>
      </c>
      <c r="N33" t="s">
        <v>287</v>
      </c>
      <c r="O33" t="s">
        <v>288</v>
      </c>
      <c r="P33" t="s">
        <v>309</v>
      </c>
      <c r="Q33" t="s">
        <v>331</v>
      </c>
      <c r="R33" t="str">
        <f t="shared" si="0"/>
        <v>SFVA-1-00121-FE-F-00001-M2-C1-IDOM-DD-pdf-a</v>
      </c>
      <c r="S33" t="s">
        <v>455</v>
      </c>
      <c r="T33" t="str">
        <f t="shared" si="1"/>
        <v>SFVA-1-00121-FE-F-00001-M2-C1-IDOM-DD-pdf-a-MEP. CP1. Fire protection equipment arrangement. Level +12.91.pdf</v>
      </c>
      <c r="U33" t="s">
        <v>204</v>
      </c>
      <c r="V33">
        <v>1</v>
      </c>
      <c r="W33" s="3">
        <v>100</v>
      </c>
      <c r="X33" t="s">
        <v>279</v>
      </c>
      <c r="Y33" t="s">
        <v>280</v>
      </c>
      <c r="Z33" t="s">
        <v>327</v>
      </c>
      <c r="AA33" t="s">
        <v>328</v>
      </c>
      <c r="AB33" t="s">
        <v>283</v>
      </c>
      <c r="AC33" s="21" t="s">
        <v>2071</v>
      </c>
      <c r="AD33" t="s">
        <v>332</v>
      </c>
      <c r="AE33" t="s">
        <v>330</v>
      </c>
      <c r="AF33" t="s">
        <v>1972</v>
      </c>
      <c r="AG33" t="s">
        <v>1973</v>
      </c>
      <c r="AH33" t="s">
        <v>309</v>
      </c>
      <c r="AI33" t="s">
        <v>331</v>
      </c>
      <c r="AJ33" t="str">
        <f t="shared" si="2"/>
        <v>SFVA-1-00121-FE-F-00403-M2-C1-JVFCCSJ-SD-pdf-a</v>
      </c>
      <c r="AK33" s="24" t="s">
        <v>2295</v>
      </c>
      <c r="AL33" t="str">
        <f t="shared" si="3"/>
        <v>SFVA-1-00121-FE-F-00403-M2-C1-JVFCCSJ-SD-pdf-a-MEP. CP1. Fire protection equipment arrangement. Zone 3. Level +12.91.pdf</v>
      </c>
    </row>
    <row r="34" spans="1:38" x14ac:dyDescent="0.25">
      <c r="A34" t="s">
        <v>16</v>
      </c>
      <c r="C34">
        <v>1</v>
      </c>
      <c r="D34" s="3">
        <v>200</v>
      </c>
      <c r="E34" s="3">
        <v>4</v>
      </c>
      <c r="F34" t="s">
        <v>279</v>
      </c>
      <c r="G34" t="s">
        <v>280</v>
      </c>
      <c r="H34" t="s">
        <v>327</v>
      </c>
      <c r="I34" t="s">
        <v>328</v>
      </c>
      <c r="J34" t="s">
        <v>283</v>
      </c>
      <c r="K34" t="s">
        <v>329</v>
      </c>
      <c r="L34" t="s">
        <v>332</v>
      </c>
      <c r="M34" t="s">
        <v>330</v>
      </c>
      <c r="N34" t="s">
        <v>287</v>
      </c>
      <c r="O34" t="s">
        <v>288</v>
      </c>
      <c r="P34" t="s">
        <v>309</v>
      </c>
      <c r="Q34" t="s">
        <v>331</v>
      </c>
      <c r="R34" t="str">
        <f t="shared" si="0"/>
        <v>SFVA-1-00121-FE-F-00001-M2-C1-IDOM-DD-pdf-a</v>
      </c>
      <c r="S34" t="s">
        <v>455</v>
      </c>
      <c r="T34" t="str">
        <f t="shared" si="1"/>
        <v>SFVA-1-00121-FE-F-00001-M2-C1-IDOM-DD-pdf-a-MEP. CP1. Fire protection equipment arrangement. Level +12.91.pdf</v>
      </c>
      <c r="U34" t="s">
        <v>204</v>
      </c>
      <c r="V34">
        <v>1</v>
      </c>
      <c r="W34" s="3">
        <v>100</v>
      </c>
      <c r="X34" t="s">
        <v>279</v>
      </c>
      <c r="Y34" t="s">
        <v>280</v>
      </c>
      <c r="Z34" t="s">
        <v>327</v>
      </c>
      <c r="AA34" t="s">
        <v>328</v>
      </c>
      <c r="AB34" t="s">
        <v>283</v>
      </c>
      <c r="AC34" s="21" t="s">
        <v>2072</v>
      </c>
      <c r="AD34" t="s">
        <v>332</v>
      </c>
      <c r="AE34" t="s">
        <v>330</v>
      </c>
      <c r="AF34" t="s">
        <v>1972</v>
      </c>
      <c r="AG34" t="s">
        <v>1973</v>
      </c>
      <c r="AH34" t="s">
        <v>309</v>
      </c>
      <c r="AI34" t="s">
        <v>331</v>
      </c>
      <c r="AJ34" t="str">
        <f t="shared" si="2"/>
        <v>SFVA-1-00121-FE-F-00404-M2-C1-JVFCCSJ-SD-pdf-a</v>
      </c>
      <c r="AK34" s="24" t="s">
        <v>2296</v>
      </c>
      <c r="AL34" t="str">
        <f t="shared" si="3"/>
        <v>SFVA-1-00121-FE-F-00404-M2-C1-JVFCCSJ-SD-pdf-a-MEP. CP1. Fire protection equipment arrangement. Zone 4. Level +12.91.pdf</v>
      </c>
    </row>
    <row r="35" spans="1:38" x14ac:dyDescent="0.25">
      <c r="A35" t="s">
        <v>16</v>
      </c>
      <c r="C35">
        <v>1</v>
      </c>
      <c r="D35" s="3">
        <v>200</v>
      </c>
      <c r="E35" s="3">
        <v>4</v>
      </c>
      <c r="F35" t="s">
        <v>279</v>
      </c>
      <c r="G35" t="s">
        <v>280</v>
      </c>
      <c r="H35" t="s">
        <v>327</v>
      </c>
      <c r="I35" t="s">
        <v>328</v>
      </c>
      <c r="J35" t="s">
        <v>283</v>
      </c>
      <c r="K35" t="s">
        <v>329</v>
      </c>
      <c r="L35" t="s">
        <v>334</v>
      </c>
      <c r="M35" t="s">
        <v>330</v>
      </c>
      <c r="N35" t="s">
        <v>287</v>
      </c>
      <c r="O35" t="s">
        <v>288</v>
      </c>
      <c r="P35" t="s">
        <v>309</v>
      </c>
      <c r="Q35" t="s">
        <v>331</v>
      </c>
      <c r="R35" t="str">
        <f t="shared" si="0"/>
        <v>SFVA-1-00121-FE-F-00001-E3-C1-IDOM-DD-pdf-a</v>
      </c>
      <c r="S35" t="s">
        <v>453</v>
      </c>
      <c r="T35" t="str">
        <f t="shared" si="1"/>
        <v>SFVA-1-00121-FE-F-00001-E3-C1-IDOM-DD-pdf-a-MEP. CP1. Fire protection equipment arrangement. Level +15.50.pdf</v>
      </c>
      <c r="U35" t="s">
        <v>204</v>
      </c>
      <c r="V35">
        <v>1</v>
      </c>
      <c r="W35" s="3">
        <v>200</v>
      </c>
      <c r="X35" t="s">
        <v>279</v>
      </c>
      <c r="Y35" t="s">
        <v>280</v>
      </c>
      <c r="Z35" t="s">
        <v>327</v>
      </c>
      <c r="AA35" t="s">
        <v>328</v>
      </c>
      <c r="AB35" t="s">
        <v>283</v>
      </c>
      <c r="AC35" s="21" t="s">
        <v>1503</v>
      </c>
      <c r="AD35" t="s">
        <v>334</v>
      </c>
      <c r="AE35" t="s">
        <v>330</v>
      </c>
      <c r="AF35" t="s">
        <v>1972</v>
      </c>
      <c r="AG35" t="s">
        <v>1973</v>
      </c>
      <c r="AH35" t="s">
        <v>309</v>
      </c>
      <c r="AI35" t="s">
        <v>331</v>
      </c>
      <c r="AJ35" t="str">
        <f t="shared" si="2"/>
        <v>SFVA-1-00121-FE-F-00500-E3-C1-JVFCCSJ-SD-pdf-a</v>
      </c>
      <c r="AK35" s="24" t="s">
        <v>2234</v>
      </c>
      <c r="AL35" t="str">
        <f t="shared" si="3"/>
        <v>SFVA-1-00121-FE-F-00500-E3-C1-JVFCCSJ-SD-pdf-a-MEP. CP1. Fire protection equipment arrangement. General. Level +15.50.pdf</v>
      </c>
    </row>
    <row r="36" spans="1:38" x14ac:dyDescent="0.25">
      <c r="A36" t="s">
        <v>16</v>
      </c>
      <c r="C36">
        <v>1</v>
      </c>
      <c r="D36" s="3">
        <v>200</v>
      </c>
      <c r="E36" s="3">
        <v>4</v>
      </c>
      <c r="F36" t="s">
        <v>279</v>
      </c>
      <c r="G36" t="s">
        <v>280</v>
      </c>
      <c r="H36" t="s">
        <v>327</v>
      </c>
      <c r="I36" t="s">
        <v>328</v>
      </c>
      <c r="J36" t="s">
        <v>283</v>
      </c>
      <c r="K36" t="s">
        <v>329</v>
      </c>
      <c r="L36" t="s">
        <v>334</v>
      </c>
      <c r="M36" t="s">
        <v>330</v>
      </c>
      <c r="N36" t="s">
        <v>287</v>
      </c>
      <c r="O36" t="s">
        <v>288</v>
      </c>
      <c r="P36" t="s">
        <v>309</v>
      </c>
      <c r="Q36" t="s">
        <v>331</v>
      </c>
      <c r="R36" t="str">
        <f t="shared" si="0"/>
        <v>SFVA-1-00121-FE-F-00001-E3-C1-IDOM-DD-pdf-a</v>
      </c>
      <c r="S36" t="s">
        <v>453</v>
      </c>
      <c r="T36" t="str">
        <f t="shared" si="1"/>
        <v>SFVA-1-00121-FE-F-00001-E3-C1-IDOM-DD-pdf-a-MEP. CP1. Fire protection equipment arrangement. Level +15.50.pdf</v>
      </c>
      <c r="U36" t="s">
        <v>204</v>
      </c>
      <c r="V36">
        <v>1</v>
      </c>
      <c r="W36" s="3">
        <v>100</v>
      </c>
      <c r="X36" t="s">
        <v>279</v>
      </c>
      <c r="Y36" t="s">
        <v>280</v>
      </c>
      <c r="Z36" t="s">
        <v>327</v>
      </c>
      <c r="AA36" t="s">
        <v>328</v>
      </c>
      <c r="AB36" t="s">
        <v>283</v>
      </c>
      <c r="AC36" s="21" t="s">
        <v>1571</v>
      </c>
      <c r="AD36" t="s">
        <v>334</v>
      </c>
      <c r="AE36" t="s">
        <v>330</v>
      </c>
      <c r="AF36" t="s">
        <v>1972</v>
      </c>
      <c r="AG36" t="s">
        <v>1973</v>
      </c>
      <c r="AH36" t="s">
        <v>309</v>
      </c>
      <c r="AI36" t="s">
        <v>331</v>
      </c>
      <c r="AJ36" t="str">
        <f t="shared" si="2"/>
        <v>SFVA-1-00121-FE-F-00501-E3-C1-JVFCCSJ-SD-pdf-a</v>
      </c>
      <c r="AK36" s="24" t="s">
        <v>2235</v>
      </c>
      <c r="AL36" t="str">
        <f t="shared" si="3"/>
        <v>SFVA-1-00121-FE-F-00501-E3-C1-JVFCCSJ-SD-pdf-a-MEP. CP1. Fire protection equipment arrangement. Zone 1. Level +15.50.pdf</v>
      </c>
    </row>
    <row r="37" spans="1:38" x14ac:dyDescent="0.25">
      <c r="A37" t="s">
        <v>16</v>
      </c>
      <c r="C37">
        <v>1</v>
      </c>
      <c r="D37" s="3">
        <v>200</v>
      </c>
      <c r="E37" s="3">
        <v>4</v>
      </c>
      <c r="F37" t="s">
        <v>279</v>
      </c>
      <c r="G37" t="s">
        <v>280</v>
      </c>
      <c r="H37" t="s">
        <v>327</v>
      </c>
      <c r="I37" t="s">
        <v>328</v>
      </c>
      <c r="J37" t="s">
        <v>283</v>
      </c>
      <c r="K37" t="s">
        <v>329</v>
      </c>
      <c r="L37" t="s">
        <v>334</v>
      </c>
      <c r="M37" t="s">
        <v>330</v>
      </c>
      <c r="N37" t="s">
        <v>287</v>
      </c>
      <c r="O37" t="s">
        <v>288</v>
      </c>
      <c r="P37" t="s">
        <v>309</v>
      </c>
      <c r="Q37" t="s">
        <v>331</v>
      </c>
      <c r="R37" t="str">
        <f t="shared" si="0"/>
        <v>SFVA-1-00121-FE-F-00001-E3-C1-IDOM-DD-pdf-a</v>
      </c>
      <c r="S37" t="s">
        <v>453</v>
      </c>
      <c r="T37" t="str">
        <f t="shared" si="1"/>
        <v>SFVA-1-00121-FE-F-00001-E3-C1-IDOM-DD-pdf-a-MEP. CP1. Fire protection equipment arrangement. Level +15.50.pdf</v>
      </c>
      <c r="U37" t="s">
        <v>204</v>
      </c>
      <c r="V37">
        <v>1</v>
      </c>
      <c r="W37" s="3">
        <v>100</v>
      </c>
      <c r="X37" t="s">
        <v>279</v>
      </c>
      <c r="Y37" t="s">
        <v>280</v>
      </c>
      <c r="Z37" t="s">
        <v>327</v>
      </c>
      <c r="AA37" t="s">
        <v>328</v>
      </c>
      <c r="AB37" t="s">
        <v>283</v>
      </c>
      <c r="AC37" s="21" t="s">
        <v>1514</v>
      </c>
      <c r="AD37" t="s">
        <v>334</v>
      </c>
      <c r="AE37" t="s">
        <v>330</v>
      </c>
      <c r="AF37" t="s">
        <v>1972</v>
      </c>
      <c r="AG37" t="s">
        <v>1973</v>
      </c>
      <c r="AH37" t="s">
        <v>309</v>
      </c>
      <c r="AI37" t="s">
        <v>331</v>
      </c>
      <c r="AJ37" t="str">
        <f t="shared" si="2"/>
        <v>SFVA-1-00121-FE-F-00502-E3-C1-JVFCCSJ-SD-pdf-a</v>
      </c>
      <c r="AK37" s="24" t="s">
        <v>2236</v>
      </c>
      <c r="AL37" t="str">
        <f t="shared" si="3"/>
        <v>SFVA-1-00121-FE-F-00502-E3-C1-JVFCCSJ-SD-pdf-a-MEP. CP1. Fire protection equipment arrangement. Zone 2. Level +15.50.pdf</v>
      </c>
    </row>
    <row r="38" spans="1:38" x14ac:dyDescent="0.25">
      <c r="A38" t="s">
        <v>16</v>
      </c>
      <c r="C38">
        <v>1</v>
      </c>
      <c r="D38" s="3">
        <v>200</v>
      </c>
      <c r="E38" s="3">
        <v>4</v>
      </c>
      <c r="F38" t="s">
        <v>279</v>
      </c>
      <c r="G38" t="s">
        <v>280</v>
      </c>
      <c r="H38" t="s">
        <v>327</v>
      </c>
      <c r="I38" t="s">
        <v>328</v>
      </c>
      <c r="J38" t="s">
        <v>283</v>
      </c>
      <c r="K38" t="s">
        <v>329</v>
      </c>
      <c r="L38" t="s">
        <v>334</v>
      </c>
      <c r="M38" t="s">
        <v>330</v>
      </c>
      <c r="N38" t="s">
        <v>287</v>
      </c>
      <c r="O38" t="s">
        <v>288</v>
      </c>
      <c r="P38" t="s">
        <v>309</v>
      </c>
      <c r="Q38" t="s">
        <v>331</v>
      </c>
      <c r="R38" t="str">
        <f t="shared" si="0"/>
        <v>SFVA-1-00121-FE-F-00001-E3-C1-IDOM-DD-pdf-a</v>
      </c>
      <c r="S38" t="s">
        <v>453</v>
      </c>
      <c r="T38" t="str">
        <f t="shared" si="1"/>
        <v>SFVA-1-00121-FE-F-00001-E3-C1-IDOM-DD-pdf-a-MEP. CP1. Fire protection equipment arrangement. Level +15.50.pdf</v>
      </c>
      <c r="U38" t="s">
        <v>204</v>
      </c>
      <c r="V38">
        <v>1</v>
      </c>
      <c r="W38" s="3">
        <v>100</v>
      </c>
      <c r="X38" t="s">
        <v>279</v>
      </c>
      <c r="Y38" t="s">
        <v>280</v>
      </c>
      <c r="Z38" t="s">
        <v>327</v>
      </c>
      <c r="AA38" t="s">
        <v>328</v>
      </c>
      <c r="AB38" t="s">
        <v>283</v>
      </c>
      <c r="AC38" s="21" t="s">
        <v>1526</v>
      </c>
      <c r="AD38" t="s">
        <v>334</v>
      </c>
      <c r="AE38" t="s">
        <v>330</v>
      </c>
      <c r="AF38" t="s">
        <v>1972</v>
      </c>
      <c r="AG38" t="s">
        <v>1973</v>
      </c>
      <c r="AH38" t="s">
        <v>309</v>
      </c>
      <c r="AI38" t="s">
        <v>331</v>
      </c>
      <c r="AJ38" t="str">
        <f t="shared" si="2"/>
        <v>SFVA-1-00121-FE-F-00503-E3-C1-JVFCCSJ-SD-pdf-a</v>
      </c>
      <c r="AK38" s="24" t="s">
        <v>2237</v>
      </c>
      <c r="AL38" t="str">
        <f t="shared" si="3"/>
        <v>SFVA-1-00121-FE-F-00503-E3-C1-JVFCCSJ-SD-pdf-a-MEP. CP1. Fire protection equipment arrangement. Zone 3. Level +15.50.pdf</v>
      </c>
    </row>
    <row r="39" spans="1:38" x14ac:dyDescent="0.25">
      <c r="A39" t="s">
        <v>16</v>
      </c>
      <c r="C39">
        <v>1</v>
      </c>
      <c r="D39" s="3">
        <v>200</v>
      </c>
      <c r="E39" s="3">
        <v>4</v>
      </c>
      <c r="F39" t="s">
        <v>279</v>
      </c>
      <c r="G39" t="s">
        <v>280</v>
      </c>
      <c r="H39" t="s">
        <v>327</v>
      </c>
      <c r="I39" t="s">
        <v>328</v>
      </c>
      <c r="J39" t="s">
        <v>283</v>
      </c>
      <c r="K39" t="s">
        <v>329</v>
      </c>
      <c r="L39" t="s">
        <v>334</v>
      </c>
      <c r="M39" t="s">
        <v>330</v>
      </c>
      <c r="N39" t="s">
        <v>287</v>
      </c>
      <c r="O39" t="s">
        <v>288</v>
      </c>
      <c r="P39" t="s">
        <v>309</v>
      </c>
      <c r="Q39" t="s">
        <v>331</v>
      </c>
      <c r="R39" t="str">
        <f t="shared" si="0"/>
        <v>SFVA-1-00121-FE-F-00001-E3-C1-IDOM-DD-pdf-a</v>
      </c>
      <c r="S39" t="s">
        <v>453</v>
      </c>
      <c r="T39" t="str">
        <f t="shared" si="1"/>
        <v>SFVA-1-00121-FE-F-00001-E3-C1-IDOM-DD-pdf-a-MEP. CP1. Fire protection equipment arrangement. Level +15.50.pdf</v>
      </c>
      <c r="U39" t="s">
        <v>204</v>
      </c>
      <c r="V39">
        <v>1</v>
      </c>
      <c r="W39" s="3">
        <v>100</v>
      </c>
      <c r="X39" t="s">
        <v>279</v>
      </c>
      <c r="Y39" t="s">
        <v>280</v>
      </c>
      <c r="Z39" t="s">
        <v>327</v>
      </c>
      <c r="AA39" t="s">
        <v>328</v>
      </c>
      <c r="AB39" t="s">
        <v>283</v>
      </c>
      <c r="AC39" s="21" t="s">
        <v>1538</v>
      </c>
      <c r="AD39" t="s">
        <v>334</v>
      </c>
      <c r="AE39" t="s">
        <v>330</v>
      </c>
      <c r="AF39" t="s">
        <v>1972</v>
      </c>
      <c r="AG39" t="s">
        <v>1973</v>
      </c>
      <c r="AH39" t="s">
        <v>309</v>
      </c>
      <c r="AI39" t="s">
        <v>331</v>
      </c>
      <c r="AJ39" t="str">
        <f t="shared" si="2"/>
        <v>SFVA-1-00121-FE-F-00504-E3-C1-JVFCCSJ-SD-pdf-a</v>
      </c>
      <c r="AK39" s="24" t="s">
        <v>2238</v>
      </c>
      <c r="AL39" t="str">
        <f t="shared" si="3"/>
        <v>SFVA-1-00121-FE-F-00504-E3-C1-JVFCCSJ-SD-pdf-a-MEP. CP1. Fire protection equipment arrangement. Zone 4. Level +15.50.pdf</v>
      </c>
    </row>
    <row r="40" spans="1:38" x14ac:dyDescent="0.25">
      <c r="A40" t="s">
        <v>16</v>
      </c>
      <c r="C40">
        <v>1</v>
      </c>
      <c r="D40" s="3">
        <v>200</v>
      </c>
      <c r="E40" s="3">
        <v>4</v>
      </c>
      <c r="F40" t="s">
        <v>279</v>
      </c>
      <c r="G40" t="s">
        <v>280</v>
      </c>
      <c r="H40" t="s">
        <v>327</v>
      </c>
      <c r="I40" t="s">
        <v>328</v>
      </c>
      <c r="J40" t="s">
        <v>283</v>
      </c>
      <c r="K40" t="s">
        <v>333</v>
      </c>
      <c r="L40" t="s">
        <v>285</v>
      </c>
      <c r="M40" t="s">
        <v>330</v>
      </c>
      <c r="N40" t="s">
        <v>287</v>
      </c>
      <c r="O40" t="s">
        <v>288</v>
      </c>
      <c r="P40" t="s">
        <v>309</v>
      </c>
      <c r="Q40" t="s">
        <v>331</v>
      </c>
      <c r="R40" t="str">
        <f t="shared" si="0"/>
        <v>SFVA-1-00121-FE-F-00007-EG-C1-IDOM-DD-pdf-a</v>
      </c>
      <c r="S40" t="s">
        <v>459</v>
      </c>
      <c r="T40" t="str">
        <f t="shared" si="1"/>
        <v>SFVA-1-00121-FE-F-00007-EG-C1-IDOM-DD-pdf-a-MEP. CP1. Sectorization &amp; Evacuation Routes. Level +0.00.pdf</v>
      </c>
      <c r="U40" t="s">
        <v>220</v>
      </c>
      <c r="V40">
        <v>1</v>
      </c>
      <c r="W40" s="3">
        <v>200</v>
      </c>
      <c r="X40" t="s">
        <v>279</v>
      </c>
      <c r="Y40" t="s">
        <v>280</v>
      </c>
      <c r="Z40" t="s">
        <v>327</v>
      </c>
      <c r="AA40" t="s">
        <v>328</v>
      </c>
      <c r="AB40" t="s">
        <v>283</v>
      </c>
      <c r="AC40" s="21" t="s">
        <v>2020</v>
      </c>
      <c r="AD40" t="s">
        <v>285</v>
      </c>
      <c r="AE40" t="s">
        <v>330</v>
      </c>
      <c r="AF40" t="s">
        <v>1972</v>
      </c>
      <c r="AG40" t="s">
        <v>1973</v>
      </c>
      <c r="AH40" t="s">
        <v>309</v>
      </c>
      <c r="AI40" t="s">
        <v>331</v>
      </c>
      <c r="AJ40" t="str">
        <f t="shared" si="2"/>
        <v>SFVA-1-00121-FE-F-01000-EG-C1-JVFCCSJ-SD-pdf-a</v>
      </c>
      <c r="AK40" s="24" t="s">
        <v>2317</v>
      </c>
      <c r="AL40" t="str">
        <f t="shared" si="3"/>
        <v>SFVA-1-00121-FE-F-01000-EG-C1-JVFCCSJ-SD-pdf-a-MEP. CP1. Sectorization &amp; Evacuation Routes. General. Level +0.00.pdf</v>
      </c>
    </row>
    <row r="41" spans="1:38" x14ac:dyDescent="0.25">
      <c r="A41" t="s">
        <v>16</v>
      </c>
      <c r="C41">
        <v>1</v>
      </c>
      <c r="D41" s="3">
        <v>200</v>
      </c>
      <c r="E41" s="3">
        <v>4</v>
      </c>
      <c r="F41" t="s">
        <v>279</v>
      </c>
      <c r="G41" t="s">
        <v>280</v>
      </c>
      <c r="H41" t="s">
        <v>327</v>
      </c>
      <c r="I41" t="s">
        <v>328</v>
      </c>
      <c r="J41" t="s">
        <v>283</v>
      </c>
      <c r="K41" t="s">
        <v>333</v>
      </c>
      <c r="L41" t="s">
        <v>285</v>
      </c>
      <c r="M41" t="s">
        <v>330</v>
      </c>
      <c r="N41" t="s">
        <v>287</v>
      </c>
      <c r="O41" t="s">
        <v>288</v>
      </c>
      <c r="P41" t="s">
        <v>309</v>
      </c>
      <c r="Q41" t="s">
        <v>331</v>
      </c>
      <c r="R41" t="str">
        <f t="shared" si="0"/>
        <v>SFVA-1-00121-FE-F-00007-EG-C1-IDOM-DD-pdf-a</v>
      </c>
      <c r="S41" t="s">
        <v>459</v>
      </c>
      <c r="T41" t="str">
        <f t="shared" si="1"/>
        <v>SFVA-1-00121-FE-F-00007-EG-C1-IDOM-DD-pdf-a-MEP. CP1. Sectorization &amp; Evacuation Routes. Level +0.00.pdf</v>
      </c>
      <c r="U41" t="s">
        <v>220</v>
      </c>
      <c r="V41">
        <v>1</v>
      </c>
      <c r="W41" s="3">
        <v>100</v>
      </c>
      <c r="X41" t="s">
        <v>279</v>
      </c>
      <c r="Y41" t="s">
        <v>280</v>
      </c>
      <c r="Z41" t="s">
        <v>327</v>
      </c>
      <c r="AA41" t="s">
        <v>328</v>
      </c>
      <c r="AB41" t="s">
        <v>283</v>
      </c>
      <c r="AC41" s="21" t="s">
        <v>2021</v>
      </c>
      <c r="AD41" t="s">
        <v>285</v>
      </c>
      <c r="AE41" t="s">
        <v>330</v>
      </c>
      <c r="AF41" t="s">
        <v>1972</v>
      </c>
      <c r="AG41" t="s">
        <v>1973</v>
      </c>
      <c r="AH41" t="s">
        <v>309</v>
      </c>
      <c r="AI41" t="s">
        <v>331</v>
      </c>
      <c r="AJ41" t="str">
        <f t="shared" si="2"/>
        <v>SFVA-1-00121-FE-F-01001-EG-C1-JVFCCSJ-SD-pdf-a</v>
      </c>
      <c r="AK41" s="24" t="s">
        <v>2318</v>
      </c>
      <c r="AL41" t="str">
        <f t="shared" si="3"/>
        <v>SFVA-1-00121-FE-F-01001-EG-C1-JVFCCSJ-SD-pdf-a-MEP. CP1. Sectorization &amp; Evacuation Routes. Zone 1. Level +0.00.pdf</v>
      </c>
    </row>
    <row r="42" spans="1:38" x14ac:dyDescent="0.25">
      <c r="A42" t="s">
        <v>16</v>
      </c>
      <c r="C42">
        <v>1</v>
      </c>
      <c r="D42" s="3">
        <v>200</v>
      </c>
      <c r="E42" s="3">
        <v>4</v>
      </c>
      <c r="F42" t="s">
        <v>279</v>
      </c>
      <c r="G42" t="s">
        <v>280</v>
      </c>
      <c r="H42" t="s">
        <v>327</v>
      </c>
      <c r="I42" t="s">
        <v>328</v>
      </c>
      <c r="J42" t="s">
        <v>283</v>
      </c>
      <c r="K42" t="s">
        <v>333</v>
      </c>
      <c r="L42" t="s">
        <v>285</v>
      </c>
      <c r="M42" t="s">
        <v>330</v>
      </c>
      <c r="N42" t="s">
        <v>287</v>
      </c>
      <c r="O42" t="s">
        <v>288</v>
      </c>
      <c r="P42" t="s">
        <v>309</v>
      </c>
      <c r="Q42" t="s">
        <v>331</v>
      </c>
      <c r="R42" t="str">
        <f t="shared" si="0"/>
        <v>SFVA-1-00121-FE-F-00007-EG-C1-IDOM-DD-pdf-a</v>
      </c>
      <c r="S42" t="s">
        <v>459</v>
      </c>
      <c r="T42" t="str">
        <f t="shared" si="1"/>
        <v>SFVA-1-00121-FE-F-00007-EG-C1-IDOM-DD-pdf-a-MEP. CP1. Sectorization &amp; Evacuation Routes. Level +0.00.pdf</v>
      </c>
      <c r="U42" t="s">
        <v>220</v>
      </c>
      <c r="V42">
        <v>1</v>
      </c>
      <c r="W42" s="3">
        <v>100</v>
      </c>
      <c r="X42" t="s">
        <v>279</v>
      </c>
      <c r="Y42" t="s">
        <v>280</v>
      </c>
      <c r="Z42" t="s">
        <v>327</v>
      </c>
      <c r="AA42" t="s">
        <v>328</v>
      </c>
      <c r="AB42" t="s">
        <v>283</v>
      </c>
      <c r="AC42" s="21" t="s">
        <v>2022</v>
      </c>
      <c r="AD42" t="s">
        <v>285</v>
      </c>
      <c r="AE42" t="s">
        <v>330</v>
      </c>
      <c r="AF42" t="s">
        <v>1972</v>
      </c>
      <c r="AG42" t="s">
        <v>1973</v>
      </c>
      <c r="AH42" t="s">
        <v>309</v>
      </c>
      <c r="AI42" t="s">
        <v>331</v>
      </c>
      <c r="AJ42" t="str">
        <f t="shared" si="2"/>
        <v>SFVA-1-00121-FE-F-01002-EG-C1-JVFCCSJ-SD-pdf-a</v>
      </c>
      <c r="AK42" s="24" t="s">
        <v>2319</v>
      </c>
      <c r="AL42" t="str">
        <f t="shared" si="3"/>
        <v>SFVA-1-00121-FE-F-01002-EG-C1-JVFCCSJ-SD-pdf-a-MEP. CP1. Sectorization &amp; Evacuation Routes. Zone 2. Level +0.00.pdf</v>
      </c>
    </row>
    <row r="43" spans="1:38" x14ac:dyDescent="0.25">
      <c r="A43" t="s">
        <v>16</v>
      </c>
      <c r="C43">
        <v>1</v>
      </c>
      <c r="D43" s="3">
        <v>200</v>
      </c>
      <c r="E43" s="3">
        <v>4</v>
      </c>
      <c r="F43" t="s">
        <v>279</v>
      </c>
      <c r="G43" t="s">
        <v>280</v>
      </c>
      <c r="H43" t="s">
        <v>327</v>
      </c>
      <c r="I43" t="s">
        <v>328</v>
      </c>
      <c r="J43" t="s">
        <v>283</v>
      </c>
      <c r="K43" t="s">
        <v>333</v>
      </c>
      <c r="L43" t="s">
        <v>285</v>
      </c>
      <c r="M43" t="s">
        <v>330</v>
      </c>
      <c r="N43" t="s">
        <v>287</v>
      </c>
      <c r="O43" t="s">
        <v>288</v>
      </c>
      <c r="P43" t="s">
        <v>309</v>
      </c>
      <c r="Q43" t="s">
        <v>331</v>
      </c>
      <c r="R43" t="str">
        <f t="shared" si="0"/>
        <v>SFVA-1-00121-FE-F-00007-EG-C1-IDOM-DD-pdf-a</v>
      </c>
      <c r="S43" t="s">
        <v>459</v>
      </c>
      <c r="T43" t="str">
        <f t="shared" si="1"/>
        <v>SFVA-1-00121-FE-F-00007-EG-C1-IDOM-DD-pdf-a-MEP. CP1. Sectorization &amp; Evacuation Routes. Level +0.00.pdf</v>
      </c>
      <c r="U43" t="s">
        <v>220</v>
      </c>
      <c r="V43">
        <v>1</v>
      </c>
      <c r="W43" s="3">
        <v>100</v>
      </c>
      <c r="X43" t="s">
        <v>279</v>
      </c>
      <c r="Y43" t="s">
        <v>280</v>
      </c>
      <c r="Z43" t="s">
        <v>327</v>
      </c>
      <c r="AA43" t="s">
        <v>328</v>
      </c>
      <c r="AB43" t="s">
        <v>283</v>
      </c>
      <c r="AC43" s="21" t="s">
        <v>2023</v>
      </c>
      <c r="AD43" t="s">
        <v>285</v>
      </c>
      <c r="AE43" t="s">
        <v>330</v>
      </c>
      <c r="AF43" t="s">
        <v>1972</v>
      </c>
      <c r="AG43" t="s">
        <v>1973</v>
      </c>
      <c r="AH43" t="s">
        <v>309</v>
      </c>
      <c r="AI43" t="s">
        <v>331</v>
      </c>
      <c r="AJ43" t="str">
        <f t="shared" si="2"/>
        <v>SFVA-1-00121-FE-F-01003-EG-C1-JVFCCSJ-SD-pdf-a</v>
      </c>
      <c r="AK43" s="24" t="s">
        <v>2320</v>
      </c>
      <c r="AL43" t="str">
        <f t="shared" si="3"/>
        <v>SFVA-1-00121-FE-F-01003-EG-C1-JVFCCSJ-SD-pdf-a-MEP. CP1. Sectorization &amp; Evacuation Routes. Zone 3. Level +0.00.pdf</v>
      </c>
    </row>
    <row r="44" spans="1:38" x14ac:dyDescent="0.25">
      <c r="A44" t="s">
        <v>16</v>
      </c>
      <c r="C44">
        <v>1</v>
      </c>
      <c r="D44" s="3">
        <v>200</v>
      </c>
      <c r="E44" s="3">
        <v>4</v>
      </c>
      <c r="F44" t="s">
        <v>279</v>
      </c>
      <c r="G44" t="s">
        <v>280</v>
      </c>
      <c r="H44" t="s">
        <v>327</v>
      </c>
      <c r="I44" t="s">
        <v>328</v>
      </c>
      <c r="J44" t="s">
        <v>283</v>
      </c>
      <c r="K44" t="s">
        <v>333</v>
      </c>
      <c r="L44" t="s">
        <v>285</v>
      </c>
      <c r="M44" t="s">
        <v>330</v>
      </c>
      <c r="N44" t="s">
        <v>287</v>
      </c>
      <c r="O44" t="s">
        <v>288</v>
      </c>
      <c r="P44" t="s">
        <v>309</v>
      </c>
      <c r="Q44" t="s">
        <v>331</v>
      </c>
      <c r="R44" t="str">
        <f t="shared" si="0"/>
        <v>SFVA-1-00121-FE-F-00007-EG-C1-IDOM-DD-pdf-a</v>
      </c>
      <c r="S44" t="s">
        <v>459</v>
      </c>
      <c r="T44" t="str">
        <f t="shared" si="1"/>
        <v>SFVA-1-00121-FE-F-00007-EG-C1-IDOM-DD-pdf-a-MEP. CP1. Sectorization &amp; Evacuation Routes. Level +0.00.pdf</v>
      </c>
      <c r="U44" t="s">
        <v>220</v>
      </c>
      <c r="V44">
        <v>1</v>
      </c>
      <c r="W44" s="3">
        <v>100</v>
      </c>
      <c r="X44" t="s">
        <v>279</v>
      </c>
      <c r="Y44" t="s">
        <v>280</v>
      </c>
      <c r="Z44" t="s">
        <v>327</v>
      </c>
      <c r="AA44" t="s">
        <v>328</v>
      </c>
      <c r="AB44" t="s">
        <v>283</v>
      </c>
      <c r="AC44" s="21" t="s">
        <v>2024</v>
      </c>
      <c r="AD44" t="s">
        <v>285</v>
      </c>
      <c r="AE44" t="s">
        <v>330</v>
      </c>
      <c r="AF44" t="s">
        <v>1972</v>
      </c>
      <c r="AG44" t="s">
        <v>1973</v>
      </c>
      <c r="AH44" t="s">
        <v>309</v>
      </c>
      <c r="AI44" t="s">
        <v>331</v>
      </c>
      <c r="AJ44" t="str">
        <f t="shared" si="2"/>
        <v>SFVA-1-00121-FE-F-01004-EG-C1-JVFCCSJ-SD-pdf-a</v>
      </c>
      <c r="AK44" s="24" t="s">
        <v>2321</v>
      </c>
      <c r="AL44" t="str">
        <f t="shared" si="3"/>
        <v>SFVA-1-00121-FE-F-01004-EG-C1-JVFCCSJ-SD-pdf-a-MEP. CP1. Sectorization &amp; Evacuation Routes. Zone 4. Level +0.00.pdf</v>
      </c>
    </row>
    <row r="45" spans="1:38" x14ac:dyDescent="0.25">
      <c r="A45" t="s">
        <v>16</v>
      </c>
      <c r="C45">
        <v>1</v>
      </c>
      <c r="D45" s="3">
        <v>200</v>
      </c>
      <c r="E45" s="3">
        <v>4</v>
      </c>
      <c r="F45" t="s">
        <v>279</v>
      </c>
      <c r="G45" t="s">
        <v>280</v>
      </c>
      <c r="H45" t="s">
        <v>327</v>
      </c>
      <c r="I45" t="s">
        <v>328</v>
      </c>
      <c r="J45" t="s">
        <v>283</v>
      </c>
      <c r="K45" t="s">
        <v>333</v>
      </c>
      <c r="L45" t="s">
        <v>292</v>
      </c>
      <c r="M45" t="s">
        <v>330</v>
      </c>
      <c r="N45" t="s">
        <v>287</v>
      </c>
      <c r="O45" t="s">
        <v>288</v>
      </c>
      <c r="P45" t="s">
        <v>309</v>
      </c>
      <c r="Q45" t="s">
        <v>331</v>
      </c>
      <c r="R45" t="str">
        <f t="shared" si="0"/>
        <v>SFVA-1-00121-FE-F-00007-E1-C1-IDOM-DD-pdf-a</v>
      </c>
      <c r="S45" t="s">
        <v>456</v>
      </c>
      <c r="T45" t="str">
        <f t="shared" si="1"/>
        <v>SFVA-1-00121-FE-F-00007-E1-C1-IDOM-DD-pdf-a-MEP. CP1. Sectorization &amp; Evacuation Routes.Levels+3.20,+5.50.pdf</v>
      </c>
      <c r="U45" t="s">
        <v>220</v>
      </c>
      <c r="V45">
        <v>1</v>
      </c>
      <c r="W45" s="3">
        <v>200</v>
      </c>
      <c r="X45" t="s">
        <v>279</v>
      </c>
      <c r="Y45" t="s">
        <v>280</v>
      </c>
      <c r="Z45" t="s">
        <v>327</v>
      </c>
      <c r="AA45" t="s">
        <v>328</v>
      </c>
      <c r="AB45" t="s">
        <v>283</v>
      </c>
      <c r="AC45" s="21" t="s">
        <v>2025</v>
      </c>
      <c r="AD45" t="s">
        <v>292</v>
      </c>
      <c r="AE45" t="s">
        <v>330</v>
      </c>
      <c r="AF45" t="s">
        <v>1972</v>
      </c>
      <c r="AG45" t="s">
        <v>1973</v>
      </c>
      <c r="AH45" t="s">
        <v>309</v>
      </c>
      <c r="AI45" t="s">
        <v>331</v>
      </c>
      <c r="AJ45" t="str">
        <f t="shared" si="2"/>
        <v>SFVA-1-00121-FE-F-01100-E1-C1-JVFCCSJ-SD-pdf-a</v>
      </c>
      <c r="AK45" s="24" t="s">
        <v>2302</v>
      </c>
      <c r="AL45" t="str">
        <f t="shared" si="3"/>
        <v>SFVA-1-00121-FE-F-01100-E1-C1-JVFCCSJ-SD-pdf-a-MEP. CP1. Sectorization &amp; Evacuation Routes.General. Levels+3.20,+5.50.pdf</v>
      </c>
    </row>
    <row r="46" spans="1:38" x14ac:dyDescent="0.25">
      <c r="A46" t="s">
        <v>16</v>
      </c>
      <c r="C46">
        <v>1</v>
      </c>
      <c r="D46" s="3">
        <v>200</v>
      </c>
      <c r="E46" s="3">
        <v>4</v>
      </c>
      <c r="F46" t="s">
        <v>279</v>
      </c>
      <c r="G46" t="s">
        <v>280</v>
      </c>
      <c r="H46" t="s">
        <v>327</v>
      </c>
      <c r="I46" t="s">
        <v>328</v>
      </c>
      <c r="J46" t="s">
        <v>283</v>
      </c>
      <c r="K46" t="s">
        <v>333</v>
      </c>
      <c r="L46" t="s">
        <v>292</v>
      </c>
      <c r="M46" t="s">
        <v>330</v>
      </c>
      <c r="N46" t="s">
        <v>287</v>
      </c>
      <c r="O46" t="s">
        <v>288</v>
      </c>
      <c r="P46" t="s">
        <v>309</v>
      </c>
      <c r="Q46" t="s">
        <v>331</v>
      </c>
      <c r="R46" t="str">
        <f t="shared" si="0"/>
        <v>SFVA-1-00121-FE-F-00007-E1-C1-IDOM-DD-pdf-a</v>
      </c>
      <c r="S46" t="s">
        <v>456</v>
      </c>
      <c r="T46" t="str">
        <f t="shared" si="1"/>
        <v>SFVA-1-00121-FE-F-00007-E1-C1-IDOM-DD-pdf-a-MEP. CP1. Sectorization &amp; Evacuation Routes.Levels+3.20,+5.50.pdf</v>
      </c>
      <c r="U46" t="s">
        <v>220</v>
      </c>
      <c r="V46">
        <v>1</v>
      </c>
      <c r="W46" s="3">
        <v>100</v>
      </c>
      <c r="X46" t="s">
        <v>279</v>
      </c>
      <c r="Y46" t="s">
        <v>280</v>
      </c>
      <c r="Z46" t="s">
        <v>327</v>
      </c>
      <c r="AA46" t="s">
        <v>328</v>
      </c>
      <c r="AB46" t="s">
        <v>283</v>
      </c>
      <c r="AC46" s="21" t="s">
        <v>2026</v>
      </c>
      <c r="AD46" t="s">
        <v>292</v>
      </c>
      <c r="AE46" t="s">
        <v>330</v>
      </c>
      <c r="AF46" t="s">
        <v>1972</v>
      </c>
      <c r="AG46" t="s">
        <v>1973</v>
      </c>
      <c r="AH46" t="s">
        <v>309</v>
      </c>
      <c r="AI46" t="s">
        <v>331</v>
      </c>
      <c r="AJ46" t="str">
        <f t="shared" si="2"/>
        <v>SFVA-1-00121-FE-F-01101-E1-C1-JVFCCSJ-SD-pdf-a</v>
      </c>
      <c r="AK46" s="24" t="s">
        <v>2303</v>
      </c>
      <c r="AL46" t="str">
        <f t="shared" si="3"/>
        <v>SFVA-1-00121-FE-F-01101-E1-C1-JVFCCSJ-SD-pdf-a-MEP. CP1. Sectorization &amp; Evacuation Routes.Zone 1. Levels+3.20,+5.50.pdf</v>
      </c>
    </row>
    <row r="47" spans="1:38" x14ac:dyDescent="0.25">
      <c r="A47" t="s">
        <v>16</v>
      </c>
      <c r="C47">
        <v>1</v>
      </c>
      <c r="D47" s="3">
        <v>200</v>
      </c>
      <c r="E47" s="3">
        <v>4</v>
      </c>
      <c r="F47" t="s">
        <v>279</v>
      </c>
      <c r="G47" t="s">
        <v>280</v>
      </c>
      <c r="H47" t="s">
        <v>327</v>
      </c>
      <c r="I47" t="s">
        <v>328</v>
      </c>
      <c r="J47" t="s">
        <v>283</v>
      </c>
      <c r="K47" t="s">
        <v>333</v>
      </c>
      <c r="L47" t="s">
        <v>292</v>
      </c>
      <c r="M47" t="s">
        <v>330</v>
      </c>
      <c r="N47" t="s">
        <v>287</v>
      </c>
      <c r="O47" t="s">
        <v>288</v>
      </c>
      <c r="P47" t="s">
        <v>309</v>
      </c>
      <c r="Q47" t="s">
        <v>331</v>
      </c>
      <c r="R47" t="str">
        <f t="shared" si="0"/>
        <v>SFVA-1-00121-FE-F-00007-E1-C1-IDOM-DD-pdf-a</v>
      </c>
      <c r="S47" t="s">
        <v>456</v>
      </c>
      <c r="T47" t="str">
        <f t="shared" si="1"/>
        <v>SFVA-1-00121-FE-F-00007-E1-C1-IDOM-DD-pdf-a-MEP. CP1. Sectorization &amp; Evacuation Routes.Levels+3.20,+5.50.pdf</v>
      </c>
      <c r="U47" t="s">
        <v>220</v>
      </c>
      <c r="V47">
        <v>1</v>
      </c>
      <c r="W47" s="3">
        <v>100</v>
      </c>
      <c r="X47" t="s">
        <v>279</v>
      </c>
      <c r="Y47" t="s">
        <v>280</v>
      </c>
      <c r="Z47" t="s">
        <v>327</v>
      </c>
      <c r="AA47" t="s">
        <v>328</v>
      </c>
      <c r="AB47" t="s">
        <v>283</v>
      </c>
      <c r="AC47" s="21" t="s">
        <v>2027</v>
      </c>
      <c r="AD47" t="s">
        <v>292</v>
      </c>
      <c r="AE47" t="s">
        <v>330</v>
      </c>
      <c r="AF47" t="s">
        <v>1972</v>
      </c>
      <c r="AG47" t="s">
        <v>1973</v>
      </c>
      <c r="AH47" t="s">
        <v>309</v>
      </c>
      <c r="AI47" t="s">
        <v>331</v>
      </c>
      <c r="AJ47" t="str">
        <f t="shared" si="2"/>
        <v>SFVA-1-00121-FE-F-01102-E1-C1-JVFCCSJ-SD-pdf-a</v>
      </c>
      <c r="AK47" s="24" t="s">
        <v>2304</v>
      </c>
      <c r="AL47" t="str">
        <f t="shared" si="3"/>
        <v>SFVA-1-00121-FE-F-01102-E1-C1-JVFCCSJ-SD-pdf-a-MEP. CP1. Sectorization &amp; Evacuation Routes.Zone 2. Levels+3.20,+5.50.pdf</v>
      </c>
    </row>
    <row r="48" spans="1:38" x14ac:dyDescent="0.25">
      <c r="A48" t="s">
        <v>16</v>
      </c>
      <c r="C48">
        <v>1</v>
      </c>
      <c r="D48" s="3">
        <v>200</v>
      </c>
      <c r="E48" s="3">
        <v>4</v>
      </c>
      <c r="F48" t="s">
        <v>279</v>
      </c>
      <c r="G48" t="s">
        <v>280</v>
      </c>
      <c r="H48" t="s">
        <v>327</v>
      </c>
      <c r="I48" t="s">
        <v>328</v>
      </c>
      <c r="J48" t="s">
        <v>283</v>
      </c>
      <c r="K48" t="s">
        <v>333</v>
      </c>
      <c r="L48" t="s">
        <v>292</v>
      </c>
      <c r="M48" t="s">
        <v>330</v>
      </c>
      <c r="N48" t="s">
        <v>287</v>
      </c>
      <c r="O48" t="s">
        <v>288</v>
      </c>
      <c r="P48" t="s">
        <v>309</v>
      </c>
      <c r="Q48" t="s">
        <v>331</v>
      </c>
      <c r="R48" t="str">
        <f t="shared" si="0"/>
        <v>SFVA-1-00121-FE-F-00007-E1-C1-IDOM-DD-pdf-a</v>
      </c>
      <c r="S48" t="s">
        <v>456</v>
      </c>
      <c r="T48" t="str">
        <f t="shared" si="1"/>
        <v>SFVA-1-00121-FE-F-00007-E1-C1-IDOM-DD-pdf-a-MEP. CP1. Sectorization &amp; Evacuation Routes.Levels+3.20,+5.50.pdf</v>
      </c>
      <c r="U48" t="s">
        <v>220</v>
      </c>
      <c r="V48">
        <v>1</v>
      </c>
      <c r="W48" s="3">
        <v>100</v>
      </c>
      <c r="X48" t="s">
        <v>279</v>
      </c>
      <c r="Y48" t="s">
        <v>280</v>
      </c>
      <c r="Z48" t="s">
        <v>327</v>
      </c>
      <c r="AA48" t="s">
        <v>328</v>
      </c>
      <c r="AB48" t="s">
        <v>283</v>
      </c>
      <c r="AC48" s="21" t="s">
        <v>2028</v>
      </c>
      <c r="AD48" t="s">
        <v>292</v>
      </c>
      <c r="AE48" t="s">
        <v>330</v>
      </c>
      <c r="AF48" t="s">
        <v>1972</v>
      </c>
      <c r="AG48" t="s">
        <v>1973</v>
      </c>
      <c r="AH48" t="s">
        <v>309</v>
      </c>
      <c r="AI48" t="s">
        <v>331</v>
      </c>
      <c r="AJ48" t="str">
        <f t="shared" si="2"/>
        <v>SFVA-1-00121-FE-F-01103-E1-C1-JVFCCSJ-SD-pdf-a</v>
      </c>
      <c r="AK48" s="24" t="s">
        <v>2305</v>
      </c>
      <c r="AL48" t="str">
        <f t="shared" si="3"/>
        <v>SFVA-1-00121-FE-F-01103-E1-C1-JVFCCSJ-SD-pdf-a-MEP. CP1. Sectorization &amp; Evacuation Routes.Zone 3. Levels+3.20,+5.50.pdf</v>
      </c>
    </row>
    <row r="49" spans="1:38" x14ac:dyDescent="0.25">
      <c r="A49" t="s">
        <v>16</v>
      </c>
      <c r="C49">
        <v>1</v>
      </c>
      <c r="D49" s="3">
        <v>200</v>
      </c>
      <c r="E49" s="3">
        <v>4</v>
      </c>
      <c r="F49" t="s">
        <v>279</v>
      </c>
      <c r="G49" t="s">
        <v>280</v>
      </c>
      <c r="H49" t="s">
        <v>327</v>
      </c>
      <c r="I49" t="s">
        <v>328</v>
      </c>
      <c r="J49" t="s">
        <v>283</v>
      </c>
      <c r="K49" t="s">
        <v>333</v>
      </c>
      <c r="L49" t="s">
        <v>292</v>
      </c>
      <c r="M49" t="s">
        <v>330</v>
      </c>
      <c r="N49" t="s">
        <v>287</v>
      </c>
      <c r="O49" t="s">
        <v>288</v>
      </c>
      <c r="P49" t="s">
        <v>309</v>
      </c>
      <c r="Q49" t="s">
        <v>331</v>
      </c>
      <c r="R49" t="str">
        <f t="shared" si="0"/>
        <v>SFVA-1-00121-FE-F-00007-E1-C1-IDOM-DD-pdf-a</v>
      </c>
      <c r="S49" t="s">
        <v>456</v>
      </c>
      <c r="T49" t="str">
        <f t="shared" si="1"/>
        <v>SFVA-1-00121-FE-F-00007-E1-C1-IDOM-DD-pdf-a-MEP. CP1. Sectorization &amp; Evacuation Routes.Levels+3.20,+5.50.pdf</v>
      </c>
      <c r="U49" t="s">
        <v>220</v>
      </c>
      <c r="V49">
        <v>1</v>
      </c>
      <c r="W49" s="3">
        <v>100</v>
      </c>
      <c r="X49" t="s">
        <v>279</v>
      </c>
      <c r="Y49" t="s">
        <v>280</v>
      </c>
      <c r="Z49" t="s">
        <v>327</v>
      </c>
      <c r="AA49" t="s">
        <v>328</v>
      </c>
      <c r="AB49" t="s">
        <v>283</v>
      </c>
      <c r="AC49" s="21" t="s">
        <v>2029</v>
      </c>
      <c r="AD49" t="s">
        <v>292</v>
      </c>
      <c r="AE49" t="s">
        <v>330</v>
      </c>
      <c r="AF49" t="s">
        <v>1972</v>
      </c>
      <c r="AG49" t="s">
        <v>1973</v>
      </c>
      <c r="AH49" t="s">
        <v>309</v>
      </c>
      <c r="AI49" t="s">
        <v>331</v>
      </c>
      <c r="AJ49" t="str">
        <f t="shared" si="2"/>
        <v>SFVA-1-00121-FE-F-01104-E1-C1-JVFCCSJ-SD-pdf-a</v>
      </c>
      <c r="AK49" s="24" t="s">
        <v>2306</v>
      </c>
      <c r="AL49" t="str">
        <f t="shared" si="3"/>
        <v>SFVA-1-00121-FE-F-01104-E1-C1-JVFCCSJ-SD-pdf-a-MEP. CP1. Sectorization &amp; Evacuation Routes.Zone 4. Levels+3.20,+5.50.pdf</v>
      </c>
    </row>
    <row r="50" spans="1:38" x14ac:dyDescent="0.25">
      <c r="A50" t="s">
        <v>16</v>
      </c>
      <c r="C50">
        <v>1</v>
      </c>
      <c r="D50" s="3">
        <v>200</v>
      </c>
      <c r="E50" s="3">
        <v>4</v>
      </c>
      <c r="F50" t="s">
        <v>279</v>
      </c>
      <c r="G50" t="s">
        <v>280</v>
      </c>
      <c r="H50" t="s">
        <v>327</v>
      </c>
      <c r="I50" t="s">
        <v>328</v>
      </c>
      <c r="J50" t="s">
        <v>283</v>
      </c>
      <c r="K50" t="s">
        <v>333</v>
      </c>
      <c r="L50" t="s">
        <v>294</v>
      </c>
      <c r="M50" t="s">
        <v>330</v>
      </c>
      <c r="N50" t="s">
        <v>287</v>
      </c>
      <c r="O50" t="s">
        <v>288</v>
      </c>
      <c r="P50" t="s">
        <v>309</v>
      </c>
      <c r="Q50" t="s">
        <v>331</v>
      </c>
      <c r="R50" t="str">
        <f t="shared" si="0"/>
        <v>SFVA-1-00121-FE-F-00007-E2-C1-IDOM-DD-pdf-a</v>
      </c>
      <c r="S50" t="s">
        <v>457</v>
      </c>
      <c r="T50" t="str">
        <f t="shared" si="1"/>
        <v>SFVA-1-00121-FE-F-00007-E2-C1-IDOM-DD-pdf-a-MEP. CP1. Sectorization &amp; Evacuation Routes. Level +9.10.pdf</v>
      </c>
      <c r="U50" t="s">
        <v>220</v>
      </c>
      <c r="V50">
        <v>1</v>
      </c>
      <c r="W50" s="3">
        <v>200</v>
      </c>
      <c r="X50" t="s">
        <v>279</v>
      </c>
      <c r="Y50" t="s">
        <v>280</v>
      </c>
      <c r="Z50" t="s">
        <v>327</v>
      </c>
      <c r="AA50" t="s">
        <v>328</v>
      </c>
      <c r="AB50" t="s">
        <v>283</v>
      </c>
      <c r="AC50" s="21" t="s">
        <v>2244</v>
      </c>
      <c r="AD50" t="s">
        <v>294</v>
      </c>
      <c r="AE50" t="s">
        <v>330</v>
      </c>
      <c r="AF50" t="s">
        <v>1972</v>
      </c>
      <c r="AG50" t="s">
        <v>1973</v>
      </c>
      <c r="AH50" t="s">
        <v>309</v>
      </c>
      <c r="AI50" t="s">
        <v>331</v>
      </c>
      <c r="AJ50" t="str">
        <f t="shared" si="2"/>
        <v>SFVA-1-00121-FE-F-01200-E2-C1-JVFCCSJ-SD-pdf-a</v>
      </c>
      <c r="AK50" s="24" t="s">
        <v>2307</v>
      </c>
      <c r="AL50" t="str">
        <f t="shared" si="3"/>
        <v>SFVA-1-00121-FE-F-01200-E2-C1-JVFCCSJ-SD-pdf-a-MEP. CP1. Sectorization &amp; Evacuation Routes. General. Level +9.10.pdf</v>
      </c>
    </row>
    <row r="51" spans="1:38" x14ac:dyDescent="0.25">
      <c r="A51" t="s">
        <v>16</v>
      </c>
      <c r="C51">
        <v>1</v>
      </c>
      <c r="D51" s="3">
        <v>200</v>
      </c>
      <c r="E51" s="3">
        <v>4</v>
      </c>
      <c r="F51" t="s">
        <v>279</v>
      </c>
      <c r="G51" t="s">
        <v>280</v>
      </c>
      <c r="H51" t="s">
        <v>327</v>
      </c>
      <c r="I51" t="s">
        <v>328</v>
      </c>
      <c r="J51" t="s">
        <v>283</v>
      </c>
      <c r="K51" t="s">
        <v>333</v>
      </c>
      <c r="L51" t="s">
        <v>294</v>
      </c>
      <c r="M51" t="s">
        <v>330</v>
      </c>
      <c r="N51" t="s">
        <v>287</v>
      </c>
      <c r="O51" t="s">
        <v>288</v>
      </c>
      <c r="P51" t="s">
        <v>309</v>
      </c>
      <c r="Q51" t="s">
        <v>331</v>
      </c>
      <c r="R51" t="str">
        <f t="shared" si="0"/>
        <v>SFVA-1-00121-FE-F-00007-E2-C1-IDOM-DD-pdf-a</v>
      </c>
      <c r="S51" t="s">
        <v>457</v>
      </c>
      <c r="T51" t="str">
        <f t="shared" si="1"/>
        <v>SFVA-1-00121-FE-F-00007-E2-C1-IDOM-DD-pdf-a-MEP. CP1. Sectorization &amp; Evacuation Routes. Level +9.10.pdf</v>
      </c>
      <c r="U51" t="s">
        <v>220</v>
      </c>
      <c r="V51">
        <v>1</v>
      </c>
      <c r="W51" s="3">
        <v>100</v>
      </c>
      <c r="X51" t="s">
        <v>279</v>
      </c>
      <c r="Y51" t="s">
        <v>280</v>
      </c>
      <c r="Z51" t="s">
        <v>327</v>
      </c>
      <c r="AA51" t="s">
        <v>328</v>
      </c>
      <c r="AB51" t="s">
        <v>283</v>
      </c>
      <c r="AC51" s="21" t="s">
        <v>2245</v>
      </c>
      <c r="AD51" t="s">
        <v>294</v>
      </c>
      <c r="AE51" t="s">
        <v>330</v>
      </c>
      <c r="AF51" t="s">
        <v>1972</v>
      </c>
      <c r="AG51" t="s">
        <v>1973</v>
      </c>
      <c r="AH51" t="s">
        <v>309</v>
      </c>
      <c r="AI51" t="s">
        <v>331</v>
      </c>
      <c r="AJ51" t="str">
        <f t="shared" si="2"/>
        <v>SFVA-1-00121-FE-F-01201-E2-C1-JVFCCSJ-SD-pdf-a</v>
      </c>
      <c r="AK51" s="24" t="s">
        <v>2308</v>
      </c>
      <c r="AL51" t="str">
        <f t="shared" si="3"/>
        <v>SFVA-1-00121-FE-F-01201-E2-C1-JVFCCSJ-SD-pdf-a-MEP. CP1. Sectorization &amp; Evacuation Routes. Zone 1. Level +9.10.pdf</v>
      </c>
    </row>
    <row r="52" spans="1:38" x14ac:dyDescent="0.25">
      <c r="A52" t="s">
        <v>16</v>
      </c>
      <c r="C52">
        <v>1</v>
      </c>
      <c r="D52" s="3">
        <v>200</v>
      </c>
      <c r="E52" s="3">
        <v>4</v>
      </c>
      <c r="F52" t="s">
        <v>279</v>
      </c>
      <c r="G52" t="s">
        <v>280</v>
      </c>
      <c r="H52" t="s">
        <v>327</v>
      </c>
      <c r="I52" t="s">
        <v>328</v>
      </c>
      <c r="J52" t="s">
        <v>283</v>
      </c>
      <c r="K52" t="s">
        <v>333</v>
      </c>
      <c r="L52" t="s">
        <v>294</v>
      </c>
      <c r="M52" t="s">
        <v>330</v>
      </c>
      <c r="N52" t="s">
        <v>287</v>
      </c>
      <c r="O52" t="s">
        <v>288</v>
      </c>
      <c r="P52" t="s">
        <v>309</v>
      </c>
      <c r="Q52" t="s">
        <v>331</v>
      </c>
      <c r="R52" t="str">
        <f t="shared" si="0"/>
        <v>SFVA-1-00121-FE-F-00007-E2-C1-IDOM-DD-pdf-a</v>
      </c>
      <c r="S52" t="s">
        <v>457</v>
      </c>
      <c r="T52" t="str">
        <f t="shared" si="1"/>
        <v>SFVA-1-00121-FE-F-00007-E2-C1-IDOM-DD-pdf-a-MEP. CP1. Sectorization &amp; Evacuation Routes. Level +9.10.pdf</v>
      </c>
      <c r="U52" t="s">
        <v>220</v>
      </c>
      <c r="V52">
        <v>1</v>
      </c>
      <c r="W52" s="3">
        <v>100</v>
      </c>
      <c r="X52" t="s">
        <v>279</v>
      </c>
      <c r="Y52" t="s">
        <v>280</v>
      </c>
      <c r="Z52" t="s">
        <v>327</v>
      </c>
      <c r="AA52" t="s">
        <v>328</v>
      </c>
      <c r="AB52" t="s">
        <v>283</v>
      </c>
      <c r="AC52" s="21" t="s">
        <v>2246</v>
      </c>
      <c r="AD52" t="s">
        <v>294</v>
      </c>
      <c r="AE52" t="s">
        <v>330</v>
      </c>
      <c r="AF52" t="s">
        <v>1972</v>
      </c>
      <c r="AG52" t="s">
        <v>1973</v>
      </c>
      <c r="AH52" t="s">
        <v>309</v>
      </c>
      <c r="AI52" t="s">
        <v>331</v>
      </c>
      <c r="AJ52" t="str">
        <f t="shared" si="2"/>
        <v>SFVA-1-00121-FE-F-01202-E2-C1-JVFCCSJ-SD-pdf-a</v>
      </c>
      <c r="AK52" s="24" t="s">
        <v>2309</v>
      </c>
      <c r="AL52" t="str">
        <f t="shared" si="3"/>
        <v>SFVA-1-00121-FE-F-01202-E2-C1-JVFCCSJ-SD-pdf-a-MEP. CP1. Sectorization &amp; Evacuation Routes. Zone 2. Level +9.10.pdf</v>
      </c>
    </row>
    <row r="53" spans="1:38" x14ac:dyDescent="0.25">
      <c r="A53" t="s">
        <v>16</v>
      </c>
      <c r="C53">
        <v>1</v>
      </c>
      <c r="D53" s="3">
        <v>200</v>
      </c>
      <c r="E53" s="3">
        <v>4</v>
      </c>
      <c r="F53" t="s">
        <v>279</v>
      </c>
      <c r="G53" t="s">
        <v>280</v>
      </c>
      <c r="H53" t="s">
        <v>327</v>
      </c>
      <c r="I53" t="s">
        <v>328</v>
      </c>
      <c r="J53" t="s">
        <v>283</v>
      </c>
      <c r="K53" t="s">
        <v>333</v>
      </c>
      <c r="L53" t="s">
        <v>294</v>
      </c>
      <c r="M53" t="s">
        <v>330</v>
      </c>
      <c r="N53" t="s">
        <v>287</v>
      </c>
      <c r="O53" t="s">
        <v>288</v>
      </c>
      <c r="P53" t="s">
        <v>309</v>
      </c>
      <c r="Q53" t="s">
        <v>331</v>
      </c>
      <c r="R53" t="str">
        <f t="shared" si="0"/>
        <v>SFVA-1-00121-FE-F-00007-E2-C1-IDOM-DD-pdf-a</v>
      </c>
      <c r="S53" t="s">
        <v>457</v>
      </c>
      <c r="T53" t="str">
        <f t="shared" si="1"/>
        <v>SFVA-1-00121-FE-F-00007-E2-C1-IDOM-DD-pdf-a-MEP. CP1. Sectorization &amp; Evacuation Routes. Level +9.10.pdf</v>
      </c>
      <c r="U53" t="s">
        <v>220</v>
      </c>
      <c r="V53">
        <v>1</v>
      </c>
      <c r="W53" s="3">
        <v>100</v>
      </c>
      <c r="X53" t="s">
        <v>279</v>
      </c>
      <c r="Y53" t="s">
        <v>280</v>
      </c>
      <c r="Z53" t="s">
        <v>327</v>
      </c>
      <c r="AA53" t="s">
        <v>328</v>
      </c>
      <c r="AB53" t="s">
        <v>283</v>
      </c>
      <c r="AC53" s="21" t="s">
        <v>2247</v>
      </c>
      <c r="AD53" t="s">
        <v>294</v>
      </c>
      <c r="AE53" t="s">
        <v>330</v>
      </c>
      <c r="AF53" t="s">
        <v>1972</v>
      </c>
      <c r="AG53" t="s">
        <v>1973</v>
      </c>
      <c r="AH53" t="s">
        <v>309</v>
      </c>
      <c r="AI53" t="s">
        <v>331</v>
      </c>
      <c r="AJ53" t="str">
        <f t="shared" si="2"/>
        <v>SFVA-1-00121-FE-F-01203-E2-C1-JVFCCSJ-SD-pdf-a</v>
      </c>
      <c r="AK53" s="24" t="s">
        <v>2310</v>
      </c>
      <c r="AL53" t="str">
        <f t="shared" si="3"/>
        <v>SFVA-1-00121-FE-F-01203-E2-C1-JVFCCSJ-SD-pdf-a-MEP. CP1. Sectorization &amp; Evacuation Routes. Zone 3. Level +9.10.pdf</v>
      </c>
    </row>
    <row r="54" spans="1:38" x14ac:dyDescent="0.25">
      <c r="A54" t="s">
        <v>16</v>
      </c>
      <c r="C54">
        <v>1</v>
      </c>
      <c r="D54" s="3">
        <v>200</v>
      </c>
      <c r="E54" s="3">
        <v>4</v>
      </c>
      <c r="F54" t="s">
        <v>279</v>
      </c>
      <c r="G54" t="s">
        <v>280</v>
      </c>
      <c r="H54" t="s">
        <v>327</v>
      </c>
      <c r="I54" t="s">
        <v>328</v>
      </c>
      <c r="J54" t="s">
        <v>283</v>
      </c>
      <c r="K54" t="s">
        <v>333</v>
      </c>
      <c r="L54" t="s">
        <v>294</v>
      </c>
      <c r="M54" t="s">
        <v>330</v>
      </c>
      <c r="N54" t="s">
        <v>287</v>
      </c>
      <c r="O54" t="s">
        <v>288</v>
      </c>
      <c r="P54" t="s">
        <v>309</v>
      </c>
      <c r="Q54" t="s">
        <v>331</v>
      </c>
      <c r="R54" t="str">
        <f t="shared" si="0"/>
        <v>SFVA-1-00121-FE-F-00007-E2-C1-IDOM-DD-pdf-a</v>
      </c>
      <c r="S54" t="s">
        <v>457</v>
      </c>
      <c r="T54" t="str">
        <f t="shared" si="1"/>
        <v>SFVA-1-00121-FE-F-00007-E2-C1-IDOM-DD-pdf-a-MEP. CP1. Sectorization &amp; Evacuation Routes. Level +9.10.pdf</v>
      </c>
      <c r="U54" t="s">
        <v>220</v>
      </c>
      <c r="V54">
        <v>1</v>
      </c>
      <c r="W54" s="3">
        <v>100</v>
      </c>
      <c r="X54" t="s">
        <v>279</v>
      </c>
      <c r="Y54" t="s">
        <v>280</v>
      </c>
      <c r="Z54" t="s">
        <v>327</v>
      </c>
      <c r="AA54" t="s">
        <v>328</v>
      </c>
      <c r="AB54" t="s">
        <v>283</v>
      </c>
      <c r="AC54" s="21" t="s">
        <v>2248</v>
      </c>
      <c r="AD54" t="s">
        <v>294</v>
      </c>
      <c r="AE54" t="s">
        <v>330</v>
      </c>
      <c r="AF54" t="s">
        <v>1972</v>
      </c>
      <c r="AG54" t="s">
        <v>1973</v>
      </c>
      <c r="AH54" t="s">
        <v>309</v>
      </c>
      <c r="AI54" t="s">
        <v>331</v>
      </c>
      <c r="AJ54" t="str">
        <f t="shared" si="2"/>
        <v>SFVA-1-00121-FE-F-01204-E2-C1-JVFCCSJ-SD-pdf-a</v>
      </c>
      <c r="AK54" s="24" t="s">
        <v>2311</v>
      </c>
      <c r="AL54" t="str">
        <f t="shared" si="3"/>
        <v>SFVA-1-00121-FE-F-01204-E2-C1-JVFCCSJ-SD-pdf-a-MEP. CP1. Sectorization &amp; Evacuation Routes. Zone 4. Level +9.10.pdf</v>
      </c>
    </row>
    <row r="55" spans="1:38" x14ac:dyDescent="0.25">
      <c r="A55" t="s">
        <v>16</v>
      </c>
      <c r="C55">
        <v>1</v>
      </c>
      <c r="D55" s="3">
        <v>200</v>
      </c>
      <c r="E55" s="3">
        <v>4</v>
      </c>
      <c r="F55" t="s">
        <v>279</v>
      </c>
      <c r="G55" t="s">
        <v>280</v>
      </c>
      <c r="H55" t="s">
        <v>327</v>
      </c>
      <c r="I55" t="s">
        <v>328</v>
      </c>
      <c r="J55" t="s">
        <v>283</v>
      </c>
      <c r="K55" t="s">
        <v>333</v>
      </c>
      <c r="L55" t="s">
        <v>332</v>
      </c>
      <c r="M55" t="s">
        <v>330</v>
      </c>
      <c r="N55" t="s">
        <v>287</v>
      </c>
      <c r="O55" t="s">
        <v>288</v>
      </c>
      <c r="P55" t="s">
        <v>309</v>
      </c>
      <c r="Q55" t="s">
        <v>331</v>
      </c>
      <c r="R55" t="str">
        <f t="shared" si="0"/>
        <v>SFVA-1-00121-FE-F-00007-M2-C1-IDOM-DD-pdf-a</v>
      </c>
      <c r="S55" t="s">
        <v>460</v>
      </c>
      <c r="T55" t="str">
        <f t="shared" si="1"/>
        <v>SFVA-1-00121-FE-F-00007-M2-C1-IDOM-DD-pdf-a-MEP. CP1. Sectorization &amp; Evacuation Routes. Level +12.91.pdf</v>
      </c>
      <c r="U55" t="s">
        <v>220</v>
      </c>
      <c r="V55">
        <v>1</v>
      </c>
      <c r="W55" s="3">
        <v>200</v>
      </c>
      <c r="X55" t="s">
        <v>279</v>
      </c>
      <c r="Y55" t="s">
        <v>280</v>
      </c>
      <c r="Z55" t="s">
        <v>327</v>
      </c>
      <c r="AA55" t="s">
        <v>328</v>
      </c>
      <c r="AB55" t="s">
        <v>283</v>
      </c>
      <c r="AC55" s="21" t="s">
        <v>2249</v>
      </c>
      <c r="AD55" t="s">
        <v>332</v>
      </c>
      <c r="AE55" t="s">
        <v>330</v>
      </c>
      <c r="AF55" t="s">
        <v>1972</v>
      </c>
      <c r="AG55" t="s">
        <v>1973</v>
      </c>
      <c r="AH55" t="s">
        <v>309</v>
      </c>
      <c r="AI55" t="s">
        <v>331</v>
      </c>
      <c r="AJ55" t="str">
        <f t="shared" si="2"/>
        <v>SFVA-1-00121-FE-F-01300-M2-C1-JVFCCSJ-SD-pdf-a</v>
      </c>
      <c r="AK55" s="24" t="s">
        <v>2322</v>
      </c>
      <c r="AL55" t="str">
        <f t="shared" si="3"/>
        <v>SFVA-1-00121-FE-F-01300-M2-C1-JVFCCSJ-SD-pdf-a-MEP. CP1. Sectorization &amp; Evacuation Routes. General. Level +12.91.pdf</v>
      </c>
    </row>
    <row r="56" spans="1:38" x14ac:dyDescent="0.25">
      <c r="A56" t="s">
        <v>16</v>
      </c>
      <c r="C56">
        <v>1</v>
      </c>
      <c r="D56" s="3">
        <v>200</v>
      </c>
      <c r="E56" s="3">
        <v>4</v>
      </c>
      <c r="F56" t="s">
        <v>279</v>
      </c>
      <c r="G56" t="s">
        <v>280</v>
      </c>
      <c r="H56" t="s">
        <v>327</v>
      </c>
      <c r="I56" t="s">
        <v>328</v>
      </c>
      <c r="J56" t="s">
        <v>283</v>
      </c>
      <c r="K56" t="s">
        <v>333</v>
      </c>
      <c r="L56" t="s">
        <v>332</v>
      </c>
      <c r="M56" t="s">
        <v>330</v>
      </c>
      <c r="N56" t="s">
        <v>287</v>
      </c>
      <c r="O56" t="s">
        <v>288</v>
      </c>
      <c r="P56" t="s">
        <v>309</v>
      </c>
      <c r="Q56" t="s">
        <v>331</v>
      </c>
      <c r="R56" t="str">
        <f t="shared" si="0"/>
        <v>SFVA-1-00121-FE-F-00007-M2-C1-IDOM-DD-pdf-a</v>
      </c>
      <c r="S56" t="s">
        <v>460</v>
      </c>
      <c r="T56" t="str">
        <f t="shared" si="1"/>
        <v>SFVA-1-00121-FE-F-00007-M2-C1-IDOM-DD-pdf-a-MEP. CP1. Sectorization &amp; Evacuation Routes. Level +12.91.pdf</v>
      </c>
      <c r="U56" t="s">
        <v>220</v>
      </c>
      <c r="V56">
        <v>1</v>
      </c>
      <c r="W56" s="3">
        <v>100</v>
      </c>
      <c r="X56" t="s">
        <v>279</v>
      </c>
      <c r="Y56" t="s">
        <v>280</v>
      </c>
      <c r="Z56" t="s">
        <v>327</v>
      </c>
      <c r="AA56" t="s">
        <v>328</v>
      </c>
      <c r="AB56" t="s">
        <v>283</v>
      </c>
      <c r="AC56" s="21" t="s">
        <v>2250</v>
      </c>
      <c r="AD56" t="s">
        <v>332</v>
      </c>
      <c r="AE56" t="s">
        <v>330</v>
      </c>
      <c r="AF56" t="s">
        <v>1972</v>
      </c>
      <c r="AG56" t="s">
        <v>1973</v>
      </c>
      <c r="AH56" t="s">
        <v>309</v>
      </c>
      <c r="AI56" t="s">
        <v>331</v>
      </c>
      <c r="AJ56" t="str">
        <f t="shared" si="2"/>
        <v>SFVA-1-00121-FE-F-01301-M2-C1-JVFCCSJ-SD-pdf-a</v>
      </c>
      <c r="AK56" s="24" t="s">
        <v>2323</v>
      </c>
      <c r="AL56" t="str">
        <f t="shared" si="3"/>
        <v>SFVA-1-00121-FE-F-01301-M2-C1-JVFCCSJ-SD-pdf-a-MEP. CP1. Sectorization &amp; Evacuation Routes. Zone 1. Level +12.91.pdf</v>
      </c>
    </row>
    <row r="57" spans="1:38" x14ac:dyDescent="0.25">
      <c r="A57" t="s">
        <v>16</v>
      </c>
      <c r="C57">
        <v>1</v>
      </c>
      <c r="D57" s="3">
        <v>200</v>
      </c>
      <c r="E57" s="3">
        <v>4</v>
      </c>
      <c r="F57" t="s">
        <v>279</v>
      </c>
      <c r="G57" t="s">
        <v>280</v>
      </c>
      <c r="H57" t="s">
        <v>327</v>
      </c>
      <c r="I57" t="s">
        <v>328</v>
      </c>
      <c r="J57" t="s">
        <v>283</v>
      </c>
      <c r="K57" t="s">
        <v>333</v>
      </c>
      <c r="L57" t="s">
        <v>332</v>
      </c>
      <c r="M57" t="s">
        <v>330</v>
      </c>
      <c r="N57" t="s">
        <v>287</v>
      </c>
      <c r="O57" t="s">
        <v>288</v>
      </c>
      <c r="P57" t="s">
        <v>309</v>
      </c>
      <c r="Q57" t="s">
        <v>331</v>
      </c>
      <c r="R57" t="str">
        <f t="shared" si="0"/>
        <v>SFVA-1-00121-FE-F-00007-M2-C1-IDOM-DD-pdf-a</v>
      </c>
      <c r="S57" t="s">
        <v>460</v>
      </c>
      <c r="T57" t="str">
        <f t="shared" si="1"/>
        <v>SFVA-1-00121-FE-F-00007-M2-C1-IDOM-DD-pdf-a-MEP. CP1. Sectorization &amp; Evacuation Routes. Level +12.91.pdf</v>
      </c>
      <c r="U57" t="s">
        <v>220</v>
      </c>
      <c r="V57">
        <v>1</v>
      </c>
      <c r="W57" s="3">
        <v>100</v>
      </c>
      <c r="X57" t="s">
        <v>279</v>
      </c>
      <c r="Y57" t="s">
        <v>280</v>
      </c>
      <c r="Z57" t="s">
        <v>327</v>
      </c>
      <c r="AA57" t="s">
        <v>328</v>
      </c>
      <c r="AB57" t="s">
        <v>283</v>
      </c>
      <c r="AC57" s="21" t="s">
        <v>2251</v>
      </c>
      <c r="AD57" t="s">
        <v>332</v>
      </c>
      <c r="AE57" t="s">
        <v>330</v>
      </c>
      <c r="AF57" t="s">
        <v>1972</v>
      </c>
      <c r="AG57" t="s">
        <v>1973</v>
      </c>
      <c r="AH57" t="s">
        <v>309</v>
      </c>
      <c r="AI57" t="s">
        <v>331</v>
      </c>
      <c r="AJ57" t="str">
        <f t="shared" si="2"/>
        <v>SFVA-1-00121-FE-F-01302-M2-C1-JVFCCSJ-SD-pdf-a</v>
      </c>
      <c r="AK57" s="24" t="s">
        <v>2324</v>
      </c>
      <c r="AL57" t="str">
        <f t="shared" si="3"/>
        <v>SFVA-1-00121-FE-F-01302-M2-C1-JVFCCSJ-SD-pdf-a-MEP. CP1. Sectorization &amp; Evacuation Routes. Zone 2. Level +12.91.pdf</v>
      </c>
    </row>
    <row r="58" spans="1:38" x14ac:dyDescent="0.25">
      <c r="A58" t="s">
        <v>16</v>
      </c>
      <c r="C58">
        <v>1</v>
      </c>
      <c r="D58" s="3">
        <v>200</v>
      </c>
      <c r="E58" s="3">
        <v>4</v>
      </c>
      <c r="F58" t="s">
        <v>279</v>
      </c>
      <c r="G58" t="s">
        <v>280</v>
      </c>
      <c r="H58" t="s">
        <v>327</v>
      </c>
      <c r="I58" t="s">
        <v>328</v>
      </c>
      <c r="J58" t="s">
        <v>283</v>
      </c>
      <c r="K58" t="s">
        <v>333</v>
      </c>
      <c r="L58" t="s">
        <v>332</v>
      </c>
      <c r="M58" t="s">
        <v>330</v>
      </c>
      <c r="N58" t="s">
        <v>287</v>
      </c>
      <c r="O58" t="s">
        <v>288</v>
      </c>
      <c r="P58" t="s">
        <v>309</v>
      </c>
      <c r="Q58" t="s">
        <v>331</v>
      </c>
      <c r="R58" t="str">
        <f t="shared" si="0"/>
        <v>SFVA-1-00121-FE-F-00007-M2-C1-IDOM-DD-pdf-a</v>
      </c>
      <c r="S58" t="s">
        <v>460</v>
      </c>
      <c r="T58" t="str">
        <f t="shared" si="1"/>
        <v>SFVA-1-00121-FE-F-00007-M2-C1-IDOM-DD-pdf-a-MEP. CP1. Sectorization &amp; Evacuation Routes. Level +12.91.pdf</v>
      </c>
      <c r="U58" t="s">
        <v>220</v>
      </c>
      <c r="V58">
        <v>1</v>
      </c>
      <c r="W58" s="3">
        <v>100</v>
      </c>
      <c r="X58" t="s">
        <v>279</v>
      </c>
      <c r="Y58" t="s">
        <v>280</v>
      </c>
      <c r="Z58" t="s">
        <v>327</v>
      </c>
      <c r="AA58" t="s">
        <v>328</v>
      </c>
      <c r="AB58" t="s">
        <v>283</v>
      </c>
      <c r="AC58" s="21" t="s">
        <v>2252</v>
      </c>
      <c r="AD58" t="s">
        <v>332</v>
      </c>
      <c r="AE58" t="s">
        <v>330</v>
      </c>
      <c r="AF58" t="s">
        <v>1972</v>
      </c>
      <c r="AG58" t="s">
        <v>1973</v>
      </c>
      <c r="AH58" t="s">
        <v>309</v>
      </c>
      <c r="AI58" t="s">
        <v>331</v>
      </c>
      <c r="AJ58" t="str">
        <f t="shared" si="2"/>
        <v>SFVA-1-00121-FE-F-01303-M2-C1-JVFCCSJ-SD-pdf-a</v>
      </c>
      <c r="AK58" s="24" t="s">
        <v>2325</v>
      </c>
      <c r="AL58" t="str">
        <f t="shared" si="3"/>
        <v>SFVA-1-00121-FE-F-01303-M2-C1-JVFCCSJ-SD-pdf-a-MEP. CP1. Sectorization &amp; Evacuation Routes. Zone 3. Level +12.91.pdf</v>
      </c>
    </row>
    <row r="59" spans="1:38" x14ac:dyDescent="0.25">
      <c r="A59" t="s">
        <v>16</v>
      </c>
      <c r="C59">
        <v>1</v>
      </c>
      <c r="D59" s="3">
        <v>200</v>
      </c>
      <c r="E59" s="3">
        <v>4</v>
      </c>
      <c r="F59" t="s">
        <v>279</v>
      </c>
      <c r="G59" t="s">
        <v>280</v>
      </c>
      <c r="H59" t="s">
        <v>327</v>
      </c>
      <c r="I59" t="s">
        <v>328</v>
      </c>
      <c r="J59" t="s">
        <v>283</v>
      </c>
      <c r="K59" t="s">
        <v>333</v>
      </c>
      <c r="L59" t="s">
        <v>332</v>
      </c>
      <c r="M59" t="s">
        <v>330</v>
      </c>
      <c r="N59" t="s">
        <v>287</v>
      </c>
      <c r="O59" t="s">
        <v>288</v>
      </c>
      <c r="P59" t="s">
        <v>309</v>
      </c>
      <c r="Q59" t="s">
        <v>331</v>
      </c>
      <c r="R59" t="str">
        <f t="shared" si="0"/>
        <v>SFVA-1-00121-FE-F-00007-M2-C1-IDOM-DD-pdf-a</v>
      </c>
      <c r="S59" t="s">
        <v>460</v>
      </c>
      <c r="T59" t="str">
        <f t="shared" si="1"/>
        <v>SFVA-1-00121-FE-F-00007-M2-C1-IDOM-DD-pdf-a-MEP. CP1. Sectorization &amp; Evacuation Routes. Level +12.91.pdf</v>
      </c>
      <c r="U59" t="s">
        <v>220</v>
      </c>
      <c r="V59">
        <v>1</v>
      </c>
      <c r="W59" s="3">
        <v>100</v>
      </c>
      <c r="X59" t="s">
        <v>279</v>
      </c>
      <c r="Y59" t="s">
        <v>280</v>
      </c>
      <c r="Z59" t="s">
        <v>327</v>
      </c>
      <c r="AA59" t="s">
        <v>328</v>
      </c>
      <c r="AB59" t="s">
        <v>283</v>
      </c>
      <c r="AC59" s="21" t="s">
        <v>2253</v>
      </c>
      <c r="AD59" t="s">
        <v>332</v>
      </c>
      <c r="AE59" t="s">
        <v>330</v>
      </c>
      <c r="AF59" t="s">
        <v>1972</v>
      </c>
      <c r="AG59" t="s">
        <v>1973</v>
      </c>
      <c r="AH59" t="s">
        <v>309</v>
      </c>
      <c r="AI59" t="s">
        <v>331</v>
      </c>
      <c r="AJ59" t="str">
        <f t="shared" si="2"/>
        <v>SFVA-1-00121-FE-F-01304-M2-C1-JVFCCSJ-SD-pdf-a</v>
      </c>
      <c r="AK59" s="24" t="s">
        <v>2326</v>
      </c>
      <c r="AL59" t="str">
        <f t="shared" si="3"/>
        <v>SFVA-1-00121-FE-F-01304-M2-C1-JVFCCSJ-SD-pdf-a-MEP. CP1. Sectorization &amp; Evacuation Routes. Zone 4. Level +12.91.pdf</v>
      </c>
    </row>
    <row r="60" spans="1:38" x14ac:dyDescent="0.25">
      <c r="A60" t="s">
        <v>16</v>
      </c>
      <c r="C60">
        <v>1</v>
      </c>
      <c r="D60" s="3">
        <v>200</v>
      </c>
      <c r="E60" s="3">
        <v>4</v>
      </c>
      <c r="F60" t="s">
        <v>279</v>
      </c>
      <c r="G60" t="s">
        <v>280</v>
      </c>
      <c r="H60" t="s">
        <v>327</v>
      </c>
      <c r="I60" t="s">
        <v>328</v>
      </c>
      <c r="J60" t="s">
        <v>283</v>
      </c>
      <c r="K60" t="s">
        <v>333</v>
      </c>
      <c r="L60" t="s">
        <v>334</v>
      </c>
      <c r="M60" t="s">
        <v>330</v>
      </c>
      <c r="N60" t="s">
        <v>287</v>
      </c>
      <c r="O60" t="s">
        <v>288</v>
      </c>
      <c r="P60" t="s">
        <v>309</v>
      </c>
      <c r="Q60" t="s">
        <v>331</v>
      </c>
      <c r="R60" t="str">
        <f t="shared" si="0"/>
        <v>SFVA-1-00121-FE-F-00007-E3-C1-IDOM-DD-pdf-a</v>
      </c>
      <c r="S60" t="s">
        <v>458</v>
      </c>
      <c r="T60" t="str">
        <f t="shared" si="1"/>
        <v>SFVA-1-00121-FE-F-00007-E3-C1-IDOM-DD-pdf-a-MEP. CP1. Sectorization &amp; Evacuation Routes. Level +15.50.pdf</v>
      </c>
      <c r="U60" t="s">
        <v>220</v>
      </c>
      <c r="V60">
        <v>1</v>
      </c>
      <c r="W60" s="3">
        <v>200</v>
      </c>
      <c r="X60" t="s">
        <v>279</v>
      </c>
      <c r="Y60" t="s">
        <v>280</v>
      </c>
      <c r="Z60" t="s">
        <v>327</v>
      </c>
      <c r="AA60" t="s">
        <v>328</v>
      </c>
      <c r="AB60" t="s">
        <v>283</v>
      </c>
      <c r="AC60" s="21" t="s">
        <v>2297</v>
      </c>
      <c r="AD60" t="s">
        <v>334</v>
      </c>
      <c r="AE60" t="s">
        <v>330</v>
      </c>
      <c r="AF60" t="s">
        <v>1972</v>
      </c>
      <c r="AG60" t="s">
        <v>1973</v>
      </c>
      <c r="AH60" t="s">
        <v>309</v>
      </c>
      <c r="AI60" t="s">
        <v>331</v>
      </c>
      <c r="AJ60" t="str">
        <f t="shared" si="2"/>
        <v>SFVA-1-00121-FE-F-01400-E3-C1-JVFCCSJ-SD-pdf-a</v>
      </c>
      <c r="AK60" s="24" t="s">
        <v>2312</v>
      </c>
      <c r="AL60" t="str">
        <f t="shared" si="3"/>
        <v>SFVA-1-00121-FE-F-01400-E3-C1-JVFCCSJ-SD-pdf-a-MEP. CP1. Sectorization &amp; Evacuation Routes. General. Level +15.50.pdf</v>
      </c>
    </row>
    <row r="61" spans="1:38" x14ac:dyDescent="0.25">
      <c r="A61" t="s">
        <v>16</v>
      </c>
      <c r="C61">
        <v>1</v>
      </c>
      <c r="D61" s="3">
        <v>200</v>
      </c>
      <c r="E61" s="3">
        <v>4</v>
      </c>
      <c r="F61" t="s">
        <v>279</v>
      </c>
      <c r="G61" t="s">
        <v>280</v>
      </c>
      <c r="H61" t="s">
        <v>327</v>
      </c>
      <c r="I61" t="s">
        <v>328</v>
      </c>
      <c r="J61" t="s">
        <v>283</v>
      </c>
      <c r="K61" t="s">
        <v>333</v>
      </c>
      <c r="L61" t="s">
        <v>334</v>
      </c>
      <c r="M61" t="s">
        <v>330</v>
      </c>
      <c r="N61" t="s">
        <v>287</v>
      </c>
      <c r="O61" t="s">
        <v>288</v>
      </c>
      <c r="P61" t="s">
        <v>309</v>
      </c>
      <c r="Q61" t="s">
        <v>331</v>
      </c>
      <c r="R61" t="str">
        <f t="shared" si="0"/>
        <v>SFVA-1-00121-FE-F-00007-E3-C1-IDOM-DD-pdf-a</v>
      </c>
      <c r="S61" t="s">
        <v>458</v>
      </c>
      <c r="T61" t="str">
        <f t="shared" si="1"/>
        <v>SFVA-1-00121-FE-F-00007-E3-C1-IDOM-DD-pdf-a-MEP. CP1. Sectorization &amp; Evacuation Routes. Level +15.50.pdf</v>
      </c>
      <c r="U61" t="s">
        <v>220</v>
      </c>
      <c r="V61">
        <v>1</v>
      </c>
      <c r="W61" s="3">
        <v>100</v>
      </c>
      <c r="X61" t="s">
        <v>279</v>
      </c>
      <c r="Y61" t="s">
        <v>280</v>
      </c>
      <c r="Z61" t="s">
        <v>327</v>
      </c>
      <c r="AA61" t="s">
        <v>328</v>
      </c>
      <c r="AB61" t="s">
        <v>283</v>
      </c>
      <c r="AC61" s="21" t="s">
        <v>2298</v>
      </c>
      <c r="AD61" t="s">
        <v>334</v>
      </c>
      <c r="AE61" t="s">
        <v>330</v>
      </c>
      <c r="AF61" t="s">
        <v>1972</v>
      </c>
      <c r="AG61" t="s">
        <v>1973</v>
      </c>
      <c r="AH61" t="s">
        <v>309</v>
      </c>
      <c r="AI61" t="s">
        <v>331</v>
      </c>
      <c r="AJ61" t="str">
        <f t="shared" si="2"/>
        <v>SFVA-1-00121-FE-F-01401-E3-C1-JVFCCSJ-SD-pdf-a</v>
      </c>
      <c r="AK61" s="24" t="s">
        <v>2313</v>
      </c>
      <c r="AL61" t="str">
        <f t="shared" si="3"/>
        <v>SFVA-1-00121-FE-F-01401-E3-C1-JVFCCSJ-SD-pdf-a-MEP. CP1. Sectorization &amp; Evacuation Routes. Zone 1. Level +15.50.pdf</v>
      </c>
    </row>
    <row r="62" spans="1:38" x14ac:dyDescent="0.25">
      <c r="A62" t="s">
        <v>16</v>
      </c>
      <c r="C62">
        <v>1</v>
      </c>
      <c r="D62" s="3">
        <v>200</v>
      </c>
      <c r="E62" s="3">
        <v>4</v>
      </c>
      <c r="F62" t="s">
        <v>279</v>
      </c>
      <c r="G62" t="s">
        <v>280</v>
      </c>
      <c r="H62" t="s">
        <v>327</v>
      </c>
      <c r="I62" t="s">
        <v>328</v>
      </c>
      <c r="J62" t="s">
        <v>283</v>
      </c>
      <c r="K62" t="s">
        <v>333</v>
      </c>
      <c r="L62" t="s">
        <v>334</v>
      </c>
      <c r="M62" t="s">
        <v>330</v>
      </c>
      <c r="N62" t="s">
        <v>287</v>
      </c>
      <c r="O62" t="s">
        <v>288</v>
      </c>
      <c r="P62" t="s">
        <v>309</v>
      </c>
      <c r="Q62" t="s">
        <v>331</v>
      </c>
      <c r="R62" t="str">
        <f t="shared" si="0"/>
        <v>SFVA-1-00121-FE-F-00007-E3-C1-IDOM-DD-pdf-a</v>
      </c>
      <c r="S62" t="s">
        <v>458</v>
      </c>
      <c r="T62" t="str">
        <f t="shared" si="1"/>
        <v>SFVA-1-00121-FE-F-00007-E3-C1-IDOM-DD-pdf-a-MEP. CP1. Sectorization &amp; Evacuation Routes. Level +15.50.pdf</v>
      </c>
      <c r="U62" t="s">
        <v>220</v>
      </c>
      <c r="V62">
        <v>1</v>
      </c>
      <c r="W62" s="3">
        <v>100</v>
      </c>
      <c r="X62" t="s">
        <v>279</v>
      </c>
      <c r="Y62" t="s">
        <v>280</v>
      </c>
      <c r="Z62" t="s">
        <v>327</v>
      </c>
      <c r="AA62" t="s">
        <v>328</v>
      </c>
      <c r="AB62" t="s">
        <v>283</v>
      </c>
      <c r="AC62" s="21" t="s">
        <v>2299</v>
      </c>
      <c r="AD62" t="s">
        <v>334</v>
      </c>
      <c r="AE62" t="s">
        <v>330</v>
      </c>
      <c r="AF62" t="s">
        <v>1972</v>
      </c>
      <c r="AG62" t="s">
        <v>1973</v>
      </c>
      <c r="AH62" t="s">
        <v>309</v>
      </c>
      <c r="AI62" t="s">
        <v>331</v>
      </c>
      <c r="AJ62" t="str">
        <f t="shared" si="2"/>
        <v>SFVA-1-00121-FE-F-01402-E3-C1-JVFCCSJ-SD-pdf-a</v>
      </c>
      <c r="AK62" s="24" t="s">
        <v>2314</v>
      </c>
      <c r="AL62" t="str">
        <f t="shared" si="3"/>
        <v>SFVA-1-00121-FE-F-01402-E3-C1-JVFCCSJ-SD-pdf-a-MEP. CP1. Sectorization &amp; Evacuation Routes. Zone 2. Level +15.50.pdf</v>
      </c>
    </row>
    <row r="63" spans="1:38" x14ac:dyDescent="0.25">
      <c r="A63" t="s">
        <v>16</v>
      </c>
      <c r="C63">
        <v>1</v>
      </c>
      <c r="D63" s="3">
        <v>200</v>
      </c>
      <c r="E63" s="3">
        <v>4</v>
      </c>
      <c r="F63" t="s">
        <v>279</v>
      </c>
      <c r="G63" t="s">
        <v>280</v>
      </c>
      <c r="H63" t="s">
        <v>327</v>
      </c>
      <c r="I63" t="s">
        <v>328</v>
      </c>
      <c r="J63" t="s">
        <v>283</v>
      </c>
      <c r="K63" t="s">
        <v>333</v>
      </c>
      <c r="L63" t="s">
        <v>334</v>
      </c>
      <c r="M63" t="s">
        <v>330</v>
      </c>
      <c r="N63" t="s">
        <v>287</v>
      </c>
      <c r="O63" t="s">
        <v>288</v>
      </c>
      <c r="P63" t="s">
        <v>309</v>
      </c>
      <c r="Q63" t="s">
        <v>331</v>
      </c>
      <c r="R63" t="str">
        <f t="shared" si="0"/>
        <v>SFVA-1-00121-FE-F-00007-E3-C1-IDOM-DD-pdf-a</v>
      </c>
      <c r="S63" t="s">
        <v>458</v>
      </c>
      <c r="T63" t="str">
        <f t="shared" si="1"/>
        <v>SFVA-1-00121-FE-F-00007-E3-C1-IDOM-DD-pdf-a-MEP. CP1. Sectorization &amp; Evacuation Routes. Level +15.50.pdf</v>
      </c>
      <c r="U63" t="s">
        <v>220</v>
      </c>
      <c r="V63">
        <v>1</v>
      </c>
      <c r="W63" s="3">
        <v>100</v>
      </c>
      <c r="X63" t="s">
        <v>279</v>
      </c>
      <c r="Y63" t="s">
        <v>280</v>
      </c>
      <c r="Z63" t="s">
        <v>327</v>
      </c>
      <c r="AA63" t="s">
        <v>328</v>
      </c>
      <c r="AB63" t="s">
        <v>283</v>
      </c>
      <c r="AC63" s="21" t="s">
        <v>2300</v>
      </c>
      <c r="AD63" t="s">
        <v>334</v>
      </c>
      <c r="AE63" t="s">
        <v>330</v>
      </c>
      <c r="AF63" t="s">
        <v>1972</v>
      </c>
      <c r="AG63" t="s">
        <v>1973</v>
      </c>
      <c r="AH63" t="s">
        <v>309</v>
      </c>
      <c r="AI63" t="s">
        <v>331</v>
      </c>
      <c r="AJ63" t="str">
        <f t="shared" si="2"/>
        <v>SFVA-1-00121-FE-F-01403-E3-C1-JVFCCSJ-SD-pdf-a</v>
      </c>
      <c r="AK63" s="24" t="s">
        <v>2315</v>
      </c>
      <c r="AL63" t="str">
        <f t="shared" si="3"/>
        <v>SFVA-1-00121-FE-F-01403-E3-C1-JVFCCSJ-SD-pdf-a-MEP. CP1. Sectorization &amp; Evacuation Routes. Zone 3. Level +15.50.pdf</v>
      </c>
    </row>
    <row r="64" spans="1:38" x14ac:dyDescent="0.25">
      <c r="A64" t="s">
        <v>16</v>
      </c>
      <c r="C64">
        <v>1</v>
      </c>
      <c r="D64" s="3">
        <v>200</v>
      </c>
      <c r="E64" s="3">
        <v>4</v>
      </c>
      <c r="F64" t="s">
        <v>279</v>
      </c>
      <c r="G64" t="s">
        <v>280</v>
      </c>
      <c r="H64" t="s">
        <v>327</v>
      </c>
      <c r="I64" t="s">
        <v>328</v>
      </c>
      <c r="J64" t="s">
        <v>283</v>
      </c>
      <c r="K64" t="s">
        <v>333</v>
      </c>
      <c r="L64" t="s">
        <v>334</v>
      </c>
      <c r="M64" t="s">
        <v>330</v>
      </c>
      <c r="N64" t="s">
        <v>287</v>
      </c>
      <c r="O64" t="s">
        <v>288</v>
      </c>
      <c r="P64" t="s">
        <v>309</v>
      </c>
      <c r="Q64" t="s">
        <v>331</v>
      </c>
      <c r="R64" t="str">
        <f t="shared" si="0"/>
        <v>SFVA-1-00121-FE-F-00007-E3-C1-IDOM-DD-pdf-a</v>
      </c>
      <c r="S64" t="s">
        <v>458</v>
      </c>
      <c r="T64" t="str">
        <f t="shared" si="1"/>
        <v>SFVA-1-00121-FE-F-00007-E3-C1-IDOM-DD-pdf-a-MEP. CP1. Sectorization &amp; Evacuation Routes. Level +15.50.pdf</v>
      </c>
      <c r="U64" t="s">
        <v>220</v>
      </c>
      <c r="V64">
        <v>1</v>
      </c>
      <c r="W64" s="3">
        <v>100</v>
      </c>
      <c r="X64" t="s">
        <v>279</v>
      </c>
      <c r="Y64" t="s">
        <v>280</v>
      </c>
      <c r="Z64" t="s">
        <v>327</v>
      </c>
      <c r="AA64" t="s">
        <v>328</v>
      </c>
      <c r="AB64" t="s">
        <v>283</v>
      </c>
      <c r="AC64" s="21" t="s">
        <v>2301</v>
      </c>
      <c r="AD64" t="s">
        <v>334</v>
      </c>
      <c r="AE64" t="s">
        <v>330</v>
      </c>
      <c r="AF64" t="s">
        <v>1972</v>
      </c>
      <c r="AG64" t="s">
        <v>1973</v>
      </c>
      <c r="AH64" t="s">
        <v>309</v>
      </c>
      <c r="AI64" t="s">
        <v>331</v>
      </c>
      <c r="AJ64" t="str">
        <f t="shared" si="2"/>
        <v>SFVA-1-00121-FE-F-01404-E3-C1-JVFCCSJ-SD-pdf-a</v>
      </c>
      <c r="AK64" s="24" t="s">
        <v>2316</v>
      </c>
      <c r="AL64" t="str">
        <f t="shared" si="3"/>
        <v>SFVA-1-00121-FE-F-01404-E3-C1-JVFCCSJ-SD-pdf-a-MEP. CP1. Sectorization &amp; Evacuation Routes. Zone 4. Level +15.50.pdf</v>
      </c>
    </row>
    <row r="65" spans="1:38" x14ac:dyDescent="0.25">
      <c r="A65" t="s">
        <v>16</v>
      </c>
      <c r="C65">
        <v>1</v>
      </c>
      <c r="D65" s="3">
        <v>200</v>
      </c>
      <c r="E65" s="3">
        <v>4</v>
      </c>
      <c r="F65" t="s">
        <v>279</v>
      </c>
      <c r="G65" t="s">
        <v>280</v>
      </c>
      <c r="H65" t="s">
        <v>327</v>
      </c>
      <c r="I65" t="s">
        <v>328</v>
      </c>
      <c r="J65" t="s">
        <v>283</v>
      </c>
      <c r="K65" t="s">
        <v>335</v>
      </c>
      <c r="L65" t="s">
        <v>285</v>
      </c>
      <c r="M65" t="s">
        <v>330</v>
      </c>
      <c r="N65" t="s">
        <v>287</v>
      </c>
      <c r="O65" t="s">
        <v>288</v>
      </c>
      <c r="P65" t="s">
        <v>309</v>
      </c>
      <c r="Q65" t="s">
        <v>331</v>
      </c>
      <c r="R65" t="str">
        <f t="shared" si="0"/>
        <v>SFVA-1-00121-FE-F-01944-EG-C1-IDOM-DD-pdf-a</v>
      </c>
      <c r="S65" t="s">
        <v>461</v>
      </c>
      <c r="T65" t="str">
        <f t="shared" si="1"/>
        <v>SFVA-1-00121-FE-F-01944-EG-C1-IDOM-DD-pdf-a-MEP. Cell Production 1 (CP1). Sprinklers piping arrangement. Ground Floor +0.00.pdf</v>
      </c>
      <c r="U65" t="s">
        <v>208</v>
      </c>
      <c r="V65">
        <v>1</v>
      </c>
      <c r="W65" s="3">
        <v>200</v>
      </c>
      <c r="X65" t="s">
        <v>279</v>
      </c>
      <c r="Y65" t="s">
        <v>280</v>
      </c>
      <c r="Z65" t="s">
        <v>327</v>
      </c>
      <c r="AA65" t="s">
        <v>328</v>
      </c>
      <c r="AB65" t="s">
        <v>283</v>
      </c>
      <c r="AC65" s="21" t="s">
        <v>413</v>
      </c>
      <c r="AD65" t="s">
        <v>285</v>
      </c>
      <c r="AE65" t="s">
        <v>330</v>
      </c>
      <c r="AF65" t="s">
        <v>1972</v>
      </c>
      <c r="AG65" t="s">
        <v>1973</v>
      </c>
      <c r="AH65" t="s">
        <v>309</v>
      </c>
      <c r="AI65" t="s">
        <v>331</v>
      </c>
      <c r="AJ65" t="str">
        <f t="shared" si="2"/>
        <v>SFVA-1-00121-FE-F-02000-EG-C1-JVFCCSJ-SD-pdf-a</v>
      </c>
      <c r="AK65" s="24" t="s">
        <v>2339</v>
      </c>
      <c r="AL65" t="str">
        <f t="shared" si="3"/>
        <v>SFVA-1-00121-FE-F-02000-EG-C1-JVFCCSJ-SD-pdf-a-MEP. CP1. Sprinklers piping arrangement. General. Ground Floor +0.00.pdf</v>
      </c>
    </row>
    <row r="66" spans="1:38" x14ac:dyDescent="0.25">
      <c r="A66" t="s">
        <v>16</v>
      </c>
      <c r="C66">
        <v>1</v>
      </c>
      <c r="D66" s="3">
        <v>200</v>
      </c>
      <c r="E66" s="3">
        <v>4</v>
      </c>
      <c r="F66" t="s">
        <v>279</v>
      </c>
      <c r="G66" t="s">
        <v>280</v>
      </c>
      <c r="H66" t="s">
        <v>327</v>
      </c>
      <c r="I66" t="s">
        <v>328</v>
      </c>
      <c r="J66" t="s">
        <v>283</v>
      </c>
      <c r="K66" t="s">
        <v>335</v>
      </c>
      <c r="L66" t="s">
        <v>285</v>
      </c>
      <c r="M66" t="s">
        <v>330</v>
      </c>
      <c r="N66" t="s">
        <v>287</v>
      </c>
      <c r="O66" t="s">
        <v>288</v>
      </c>
      <c r="P66" t="s">
        <v>309</v>
      </c>
      <c r="Q66" t="s">
        <v>331</v>
      </c>
      <c r="R66" t="str">
        <f t="shared" ref="R66:R129" si="4">+_xlfn.TEXTJOIN("-",TRUE,F66:Q66)</f>
        <v>SFVA-1-00121-FE-F-01944-EG-C1-IDOM-DD-pdf-a</v>
      </c>
      <c r="S66" t="s">
        <v>461</v>
      </c>
      <c r="T66" t="str">
        <f t="shared" ref="T66:T129" si="5">+_xlfn.CONCAT(R66,"-",S66)</f>
        <v>SFVA-1-00121-FE-F-01944-EG-C1-IDOM-DD-pdf-a-MEP. Cell Production 1 (CP1). Sprinklers piping arrangement. Ground Floor +0.00.pdf</v>
      </c>
      <c r="U66" t="s">
        <v>208</v>
      </c>
      <c r="V66">
        <v>1</v>
      </c>
      <c r="W66" s="3">
        <v>100</v>
      </c>
      <c r="X66" t="s">
        <v>279</v>
      </c>
      <c r="Y66" t="s">
        <v>280</v>
      </c>
      <c r="Z66" t="s">
        <v>327</v>
      </c>
      <c r="AA66" t="s">
        <v>328</v>
      </c>
      <c r="AB66" t="s">
        <v>283</v>
      </c>
      <c r="AC66" s="21" t="s">
        <v>414</v>
      </c>
      <c r="AD66" t="s">
        <v>285</v>
      </c>
      <c r="AE66" t="s">
        <v>330</v>
      </c>
      <c r="AF66" t="s">
        <v>1972</v>
      </c>
      <c r="AG66" t="s">
        <v>1973</v>
      </c>
      <c r="AH66" t="s">
        <v>309</v>
      </c>
      <c r="AI66" t="s">
        <v>331</v>
      </c>
      <c r="AJ66" t="str">
        <f t="shared" ref="AJ66:AJ129" si="6">+_xlfn.TEXTJOIN("-",TRUE,X66:AI66)</f>
        <v>SFVA-1-00121-FE-F-02001-EG-C1-JVFCCSJ-SD-pdf-a</v>
      </c>
      <c r="AK66" s="24" t="s">
        <v>2340</v>
      </c>
      <c r="AL66" t="str">
        <f t="shared" ref="AL66:AL129" si="7">+_xlfn.CONCAT(AJ66,"-",AK66)</f>
        <v>SFVA-1-00121-FE-F-02001-EG-C1-JVFCCSJ-SD-pdf-a-MEP. CP1. Sprinklers piping arrangement. Zone 1. Ground Floor +0.00.pdf</v>
      </c>
    </row>
    <row r="67" spans="1:38" x14ac:dyDescent="0.25">
      <c r="A67" t="s">
        <v>16</v>
      </c>
      <c r="C67">
        <v>1</v>
      </c>
      <c r="D67" s="3">
        <v>200</v>
      </c>
      <c r="E67" s="3">
        <v>4</v>
      </c>
      <c r="F67" t="s">
        <v>279</v>
      </c>
      <c r="G67" t="s">
        <v>280</v>
      </c>
      <c r="H67" t="s">
        <v>327</v>
      </c>
      <c r="I67" t="s">
        <v>328</v>
      </c>
      <c r="J67" t="s">
        <v>283</v>
      </c>
      <c r="K67" t="s">
        <v>335</v>
      </c>
      <c r="L67" t="s">
        <v>285</v>
      </c>
      <c r="M67" t="s">
        <v>330</v>
      </c>
      <c r="N67" t="s">
        <v>287</v>
      </c>
      <c r="O67" t="s">
        <v>288</v>
      </c>
      <c r="P67" t="s">
        <v>309</v>
      </c>
      <c r="Q67" t="s">
        <v>331</v>
      </c>
      <c r="R67" t="str">
        <f t="shared" si="4"/>
        <v>SFVA-1-00121-FE-F-01944-EG-C1-IDOM-DD-pdf-a</v>
      </c>
      <c r="S67" t="s">
        <v>461</v>
      </c>
      <c r="T67" t="str">
        <f t="shared" si="5"/>
        <v>SFVA-1-00121-FE-F-01944-EG-C1-IDOM-DD-pdf-a-MEP. Cell Production 1 (CP1). Sprinklers piping arrangement. Ground Floor +0.00.pdf</v>
      </c>
      <c r="U67" t="s">
        <v>208</v>
      </c>
      <c r="V67">
        <v>1</v>
      </c>
      <c r="W67" s="3">
        <v>100</v>
      </c>
      <c r="X67" t="s">
        <v>279</v>
      </c>
      <c r="Y67" t="s">
        <v>280</v>
      </c>
      <c r="Z67" t="s">
        <v>327</v>
      </c>
      <c r="AA67" t="s">
        <v>328</v>
      </c>
      <c r="AB67" t="s">
        <v>283</v>
      </c>
      <c r="AC67" s="21" t="s">
        <v>2038</v>
      </c>
      <c r="AD67" t="s">
        <v>285</v>
      </c>
      <c r="AE67" t="s">
        <v>330</v>
      </c>
      <c r="AF67" t="s">
        <v>1972</v>
      </c>
      <c r="AG67" t="s">
        <v>1973</v>
      </c>
      <c r="AH67" t="s">
        <v>309</v>
      </c>
      <c r="AI67" t="s">
        <v>331</v>
      </c>
      <c r="AJ67" t="str">
        <f t="shared" si="6"/>
        <v>SFVA-1-00121-FE-F-02002-EG-C1-JVFCCSJ-SD-pdf-a</v>
      </c>
      <c r="AK67" s="24" t="s">
        <v>2341</v>
      </c>
      <c r="AL67" t="str">
        <f t="shared" si="7"/>
        <v>SFVA-1-00121-FE-F-02002-EG-C1-JVFCCSJ-SD-pdf-a-MEP. CP1. Sprinklers piping arrangement. Zone 2. Ground Floor +0.00.pdf</v>
      </c>
    </row>
    <row r="68" spans="1:38" x14ac:dyDescent="0.25">
      <c r="A68" t="s">
        <v>16</v>
      </c>
      <c r="C68">
        <v>1</v>
      </c>
      <c r="D68" s="3">
        <v>200</v>
      </c>
      <c r="E68" s="3">
        <v>4</v>
      </c>
      <c r="F68" t="s">
        <v>279</v>
      </c>
      <c r="G68" t="s">
        <v>280</v>
      </c>
      <c r="H68" t="s">
        <v>327</v>
      </c>
      <c r="I68" t="s">
        <v>328</v>
      </c>
      <c r="J68" t="s">
        <v>283</v>
      </c>
      <c r="K68" t="s">
        <v>335</v>
      </c>
      <c r="L68" t="s">
        <v>285</v>
      </c>
      <c r="M68" t="s">
        <v>330</v>
      </c>
      <c r="N68" t="s">
        <v>287</v>
      </c>
      <c r="O68" t="s">
        <v>288</v>
      </c>
      <c r="P68" t="s">
        <v>309</v>
      </c>
      <c r="Q68" t="s">
        <v>331</v>
      </c>
      <c r="R68" t="str">
        <f t="shared" si="4"/>
        <v>SFVA-1-00121-FE-F-01944-EG-C1-IDOM-DD-pdf-a</v>
      </c>
      <c r="S68" t="s">
        <v>461</v>
      </c>
      <c r="T68" t="str">
        <f t="shared" si="5"/>
        <v>SFVA-1-00121-FE-F-01944-EG-C1-IDOM-DD-pdf-a-MEP. Cell Production 1 (CP1). Sprinklers piping arrangement. Ground Floor +0.00.pdf</v>
      </c>
      <c r="U68" t="s">
        <v>208</v>
      </c>
      <c r="V68">
        <v>1</v>
      </c>
      <c r="W68" s="3">
        <v>100</v>
      </c>
      <c r="X68" t="s">
        <v>279</v>
      </c>
      <c r="Y68" t="s">
        <v>280</v>
      </c>
      <c r="Z68" t="s">
        <v>327</v>
      </c>
      <c r="AA68" t="s">
        <v>328</v>
      </c>
      <c r="AB68" t="s">
        <v>283</v>
      </c>
      <c r="AC68" s="21" t="s">
        <v>403</v>
      </c>
      <c r="AD68" t="s">
        <v>285</v>
      </c>
      <c r="AE68" t="s">
        <v>330</v>
      </c>
      <c r="AF68" t="s">
        <v>1972</v>
      </c>
      <c r="AG68" t="s">
        <v>1973</v>
      </c>
      <c r="AH68" t="s">
        <v>309</v>
      </c>
      <c r="AI68" t="s">
        <v>331</v>
      </c>
      <c r="AJ68" t="str">
        <f t="shared" si="6"/>
        <v>SFVA-1-00121-FE-F-02003-EG-C1-JVFCCSJ-SD-pdf-a</v>
      </c>
      <c r="AK68" s="24" t="s">
        <v>2342</v>
      </c>
      <c r="AL68" t="str">
        <f t="shared" si="7"/>
        <v>SFVA-1-00121-FE-F-02003-EG-C1-JVFCCSJ-SD-pdf-a-MEP. CP1. Sprinklers piping arrangement. Zone 3. Ground Floor +0.00.pdf</v>
      </c>
    </row>
    <row r="69" spans="1:38" x14ac:dyDescent="0.25">
      <c r="A69" t="s">
        <v>16</v>
      </c>
      <c r="C69">
        <v>1</v>
      </c>
      <c r="D69" s="3">
        <v>200</v>
      </c>
      <c r="E69" s="3">
        <v>4</v>
      </c>
      <c r="F69" t="s">
        <v>279</v>
      </c>
      <c r="G69" t="s">
        <v>280</v>
      </c>
      <c r="H69" t="s">
        <v>327</v>
      </c>
      <c r="I69" t="s">
        <v>328</v>
      </c>
      <c r="J69" t="s">
        <v>283</v>
      </c>
      <c r="K69" t="s">
        <v>335</v>
      </c>
      <c r="L69" t="s">
        <v>285</v>
      </c>
      <c r="M69" t="s">
        <v>330</v>
      </c>
      <c r="N69" t="s">
        <v>287</v>
      </c>
      <c r="O69" t="s">
        <v>288</v>
      </c>
      <c r="P69" t="s">
        <v>309</v>
      </c>
      <c r="Q69" t="s">
        <v>331</v>
      </c>
      <c r="R69" t="str">
        <f t="shared" si="4"/>
        <v>SFVA-1-00121-FE-F-01944-EG-C1-IDOM-DD-pdf-a</v>
      </c>
      <c r="S69" t="s">
        <v>461</v>
      </c>
      <c r="T69" t="str">
        <f t="shared" si="5"/>
        <v>SFVA-1-00121-FE-F-01944-EG-C1-IDOM-DD-pdf-a-MEP. Cell Production 1 (CP1). Sprinklers piping arrangement. Ground Floor +0.00.pdf</v>
      </c>
      <c r="U69" t="s">
        <v>208</v>
      </c>
      <c r="V69">
        <v>1</v>
      </c>
      <c r="W69" s="3">
        <v>100</v>
      </c>
      <c r="X69" t="s">
        <v>279</v>
      </c>
      <c r="Y69" t="s">
        <v>280</v>
      </c>
      <c r="Z69" t="s">
        <v>327</v>
      </c>
      <c r="AA69" t="s">
        <v>328</v>
      </c>
      <c r="AB69" t="s">
        <v>283</v>
      </c>
      <c r="AC69" s="21" t="s">
        <v>406</v>
      </c>
      <c r="AD69" t="s">
        <v>285</v>
      </c>
      <c r="AE69" t="s">
        <v>330</v>
      </c>
      <c r="AF69" t="s">
        <v>1972</v>
      </c>
      <c r="AG69" t="s">
        <v>1973</v>
      </c>
      <c r="AH69" t="s">
        <v>309</v>
      </c>
      <c r="AI69" t="s">
        <v>331</v>
      </c>
      <c r="AJ69" t="str">
        <f t="shared" si="6"/>
        <v>SFVA-1-00121-FE-F-02004-EG-C1-JVFCCSJ-SD-pdf-a</v>
      </c>
      <c r="AK69" s="24" t="s">
        <v>2343</v>
      </c>
      <c r="AL69" t="str">
        <f t="shared" si="7"/>
        <v>SFVA-1-00121-FE-F-02004-EG-C1-JVFCCSJ-SD-pdf-a-MEP. CP1. Sprinklers piping arrangement. Zone 4. Ground Floor +0.00.pdf</v>
      </c>
    </row>
    <row r="70" spans="1:38" x14ac:dyDescent="0.25">
      <c r="A70" t="s">
        <v>16</v>
      </c>
      <c r="C70">
        <v>1</v>
      </c>
      <c r="D70" s="3">
        <v>200</v>
      </c>
      <c r="E70" s="3">
        <v>4</v>
      </c>
      <c r="F70" t="s">
        <v>279</v>
      </c>
      <c r="G70" t="s">
        <v>280</v>
      </c>
      <c r="H70" t="s">
        <v>327</v>
      </c>
      <c r="I70" t="s">
        <v>328</v>
      </c>
      <c r="J70" t="s">
        <v>283</v>
      </c>
      <c r="K70" t="s">
        <v>336</v>
      </c>
      <c r="L70" t="s">
        <v>294</v>
      </c>
      <c r="M70" t="s">
        <v>330</v>
      </c>
      <c r="N70" t="s">
        <v>287</v>
      </c>
      <c r="O70" t="s">
        <v>288</v>
      </c>
      <c r="P70" t="s">
        <v>309</v>
      </c>
      <c r="Q70" t="s">
        <v>331</v>
      </c>
      <c r="R70" t="str">
        <f t="shared" si="4"/>
        <v>SFVA-1-00121-FE-F-01947-E2-C1-IDOM-DD-pdf-a</v>
      </c>
      <c r="S70" t="s">
        <v>462</v>
      </c>
      <c r="T70" t="str">
        <f t="shared" si="5"/>
        <v>SFVA-1-00121-FE-F-01947-E2-C1-IDOM-DD-pdf-a-MEP. Cell Production 1 (CP1). Sprinklers piping arrangement. Level +9.10.pdf</v>
      </c>
      <c r="U70" t="s">
        <v>208</v>
      </c>
      <c r="V70">
        <v>1</v>
      </c>
      <c r="W70" s="3">
        <v>200</v>
      </c>
      <c r="X70" t="s">
        <v>279</v>
      </c>
      <c r="Y70" t="s">
        <v>280</v>
      </c>
      <c r="Z70" t="s">
        <v>327</v>
      </c>
      <c r="AA70" t="s">
        <v>328</v>
      </c>
      <c r="AB70" t="s">
        <v>283</v>
      </c>
      <c r="AC70" s="21" t="s">
        <v>2035</v>
      </c>
      <c r="AD70" t="s">
        <v>294</v>
      </c>
      <c r="AE70" t="s">
        <v>330</v>
      </c>
      <c r="AF70" t="s">
        <v>1972</v>
      </c>
      <c r="AG70" t="s">
        <v>1973</v>
      </c>
      <c r="AH70" t="s">
        <v>309</v>
      </c>
      <c r="AI70" t="s">
        <v>331</v>
      </c>
      <c r="AJ70" t="str">
        <f t="shared" si="6"/>
        <v>SFVA-1-00121-FE-F-02100-E2-C1-JVFCCSJ-SD-pdf-a</v>
      </c>
      <c r="AK70" s="24" t="s">
        <v>2344</v>
      </c>
      <c r="AL70" t="str">
        <f t="shared" si="7"/>
        <v>SFVA-1-00121-FE-F-02100-E2-C1-JVFCCSJ-SD-pdf-a-MEP. CP1. Sprinklers piping arrangement. General. Level +9.10.pdf</v>
      </c>
    </row>
    <row r="71" spans="1:38" x14ac:dyDescent="0.25">
      <c r="A71" t="s">
        <v>16</v>
      </c>
      <c r="C71">
        <v>1</v>
      </c>
      <c r="D71" s="3">
        <v>200</v>
      </c>
      <c r="E71" s="3">
        <v>4</v>
      </c>
      <c r="F71" t="s">
        <v>279</v>
      </c>
      <c r="G71" t="s">
        <v>280</v>
      </c>
      <c r="H71" t="s">
        <v>327</v>
      </c>
      <c r="I71" t="s">
        <v>328</v>
      </c>
      <c r="J71" t="s">
        <v>283</v>
      </c>
      <c r="K71" t="s">
        <v>336</v>
      </c>
      <c r="L71" t="s">
        <v>294</v>
      </c>
      <c r="M71" t="s">
        <v>330</v>
      </c>
      <c r="N71" t="s">
        <v>287</v>
      </c>
      <c r="O71" t="s">
        <v>288</v>
      </c>
      <c r="P71" t="s">
        <v>309</v>
      </c>
      <c r="Q71" t="s">
        <v>331</v>
      </c>
      <c r="R71" t="str">
        <f t="shared" si="4"/>
        <v>SFVA-1-00121-FE-F-01947-E2-C1-IDOM-DD-pdf-a</v>
      </c>
      <c r="S71" t="s">
        <v>462</v>
      </c>
      <c r="T71" t="str">
        <f t="shared" si="5"/>
        <v>SFVA-1-00121-FE-F-01947-E2-C1-IDOM-DD-pdf-a-MEP. Cell Production 1 (CP1). Sprinklers piping arrangement. Level +9.10.pdf</v>
      </c>
      <c r="U71" t="s">
        <v>208</v>
      </c>
      <c r="V71">
        <v>1</v>
      </c>
      <c r="W71" s="3">
        <v>100</v>
      </c>
      <c r="X71" t="s">
        <v>279</v>
      </c>
      <c r="Y71" t="s">
        <v>280</v>
      </c>
      <c r="Z71" t="s">
        <v>327</v>
      </c>
      <c r="AA71" t="s">
        <v>328</v>
      </c>
      <c r="AB71" t="s">
        <v>283</v>
      </c>
      <c r="AC71" s="21" t="s">
        <v>2039</v>
      </c>
      <c r="AD71" t="s">
        <v>294</v>
      </c>
      <c r="AE71" t="s">
        <v>330</v>
      </c>
      <c r="AF71" t="s">
        <v>1972</v>
      </c>
      <c r="AG71" t="s">
        <v>1973</v>
      </c>
      <c r="AH71" t="s">
        <v>309</v>
      </c>
      <c r="AI71" t="s">
        <v>331</v>
      </c>
      <c r="AJ71" t="str">
        <f t="shared" si="6"/>
        <v>SFVA-1-00121-FE-F-02101-E2-C1-JVFCCSJ-SD-pdf-a</v>
      </c>
      <c r="AK71" s="24" t="s">
        <v>2345</v>
      </c>
      <c r="AL71" t="str">
        <f t="shared" si="7"/>
        <v>SFVA-1-00121-FE-F-02101-E2-C1-JVFCCSJ-SD-pdf-a-MEP. CP1. Sprinklers piping arrangement. Zone 1. Level +9.10.pdf</v>
      </c>
    </row>
    <row r="72" spans="1:38" x14ac:dyDescent="0.25">
      <c r="A72" t="s">
        <v>16</v>
      </c>
      <c r="C72">
        <v>1</v>
      </c>
      <c r="D72" s="3">
        <v>200</v>
      </c>
      <c r="E72" s="3">
        <v>4</v>
      </c>
      <c r="F72" t="s">
        <v>279</v>
      </c>
      <c r="G72" t="s">
        <v>280</v>
      </c>
      <c r="H72" t="s">
        <v>327</v>
      </c>
      <c r="I72" t="s">
        <v>328</v>
      </c>
      <c r="J72" t="s">
        <v>283</v>
      </c>
      <c r="K72" t="s">
        <v>336</v>
      </c>
      <c r="L72" t="s">
        <v>294</v>
      </c>
      <c r="M72" t="s">
        <v>330</v>
      </c>
      <c r="N72" t="s">
        <v>287</v>
      </c>
      <c r="O72" t="s">
        <v>288</v>
      </c>
      <c r="P72" t="s">
        <v>309</v>
      </c>
      <c r="Q72" t="s">
        <v>331</v>
      </c>
      <c r="R72" t="str">
        <f t="shared" si="4"/>
        <v>SFVA-1-00121-FE-F-01947-E2-C1-IDOM-DD-pdf-a</v>
      </c>
      <c r="S72" t="s">
        <v>462</v>
      </c>
      <c r="T72" t="str">
        <f t="shared" si="5"/>
        <v>SFVA-1-00121-FE-F-01947-E2-C1-IDOM-DD-pdf-a-MEP. Cell Production 1 (CP1). Sprinklers piping arrangement. Level +9.10.pdf</v>
      </c>
      <c r="U72" t="s">
        <v>208</v>
      </c>
      <c r="V72">
        <v>1</v>
      </c>
      <c r="W72" s="3">
        <v>100</v>
      </c>
      <c r="X72" t="s">
        <v>279</v>
      </c>
      <c r="Y72" t="s">
        <v>280</v>
      </c>
      <c r="Z72" t="s">
        <v>327</v>
      </c>
      <c r="AA72" t="s">
        <v>328</v>
      </c>
      <c r="AB72" t="s">
        <v>283</v>
      </c>
      <c r="AC72" s="21" t="s">
        <v>2040</v>
      </c>
      <c r="AD72" t="s">
        <v>294</v>
      </c>
      <c r="AE72" t="s">
        <v>330</v>
      </c>
      <c r="AF72" t="s">
        <v>1972</v>
      </c>
      <c r="AG72" t="s">
        <v>1973</v>
      </c>
      <c r="AH72" t="s">
        <v>309</v>
      </c>
      <c r="AI72" t="s">
        <v>331</v>
      </c>
      <c r="AJ72" t="str">
        <f t="shared" si="6"/>
        <v>SFVA-1-00121-FE-F-02102-E2-C1-JVFCCSJ-SD-pdf-a</v>
      </c>
      <c r="AK72" s="24" t="s">
        <v>2346</v>
      </c>
      <c r="AL72" t="str">
        <f t="shared" si="7"/>
        <v>SFVA-1-00121-FE-F-02102-E2-C1-JVFCCSJ-SD-pdf-a-MEP. CP1. Sprinklers piping arrangement. Zone 2. Level +9.10.pdf</v>
      </c>
    </row>
    <row r="73" spans="1:38" x14ac:dyDescent="0.25">
      <c r="A73" t="s">
        <v>16</v>
      </c>
      <c r="C73">
        <v>1</v>
      </c>
      <c r="D73" s="3">
        <v>200</v>
      </c>
      <c r="E73" s="3">
        <v>4</v>
      </c>
      <c r="F73" t="s">
        <v>279</v>
      </c>
      <c r="G73" t="s">
        <v>280</v>
      </c>
      <c r="H73" t="s">
        <v>327</v>
      </c>
      <c r="I73" t="s">
        <v>328</v>
      </c>
      <c r="J73" t="s">
        <v>283</v>
      </c>
      <c r="K73" t="s">
        <v>336</v>
      </c>
      <c r="L73" t="s">
        <v>294</v>
      </c>
      <c r="M73" t="s">
        <v>330</v>
      </c>
      <c r="N73" t="s">
        <v>287</v>
      </c>
      <c r="O73" t="s">
        <v>288</v>
      </c>
      <c r="P73" t="s">
        <v>309</v>
      </c>
      <c r="Q73" t="s">
        <v>331</v>
      </c>
      <c r="R73" t="str">
        <f t="shared" si="4"/>
        <v>SFVA-1-00121-FE-F-01947-E2-C1-IDOM-DD-pdf-a</v>
      </c>
      <c r="S73" t="s">
        <v>462</v>
      </c>
      <c r="T73" t="str">
        <f t="shared" si="5"/>
        <v>SFVA-1-00121-FE-F-01947-E2-C1-IDOM-DD-pdf-a-MEP. Cell Production 1 (CP1). Sprinklers piping arrangement. Level +9.10.pdf</v>
      </c>
      <c r="U73" t="s">
        <v>208</v>
      </c>
      <c r="V73">
        <v>1</v>
      </c>
      <c r="W73" s="3">
        <v>100</v>
      </c>
      <c r="X73" t="s">
        <v>279</v>
      </c>
      <c r="Y73" t="s">
        <v>280</v>
      </c>
      <c r="Z73" t="s">
        <v>327</v>
      </c>
      <c r="AA73" t="s">
        <v>328</v>
      </c>
      <c r="AB73" t="s">
        <v>283</v>
      </c>
      <c r="AC73" s="21" t="s">
        <v>2041</v>
      </c>
      <c r="AD73" t="s">
        <v>294</v>
      </c>
      <c r="AE73" t="s">
        <v>330</v>
      </c>
      <c r="AF73" t="s">
        <v>1972</v>
      </c>
      <c r="AG73" t="s">
        <v>1973</v>
      </c>
      <c r="AH73" t="s">
        <v>309</v>
      </c>
      <c r="AI73" t="s">
        <v>331</v>
      </c>
      <c r="AJ73" t="str">
        <f t="shared" si="6"/>
        <v>SFVA-1-00121-FE-F-02103-E2-C1-JVFCCSJ-SD-pdf-a</v>
      </c>
      <c r="AK73" s="24" t="s">
        <v>2347</v>
      </c>
      <c r="AL73" t="str">
        <f t="shared" si="7"/>
        <v>SFVA-1-00121-FE-F-02103-E2-C1-JVFCCSJ-SD-pdf-a-MEP. CP1. Sprinklers piping arrangement. Zone 3. Level +9.10.pdf</v>
      </c>
    </row>
    <row r="74" spans="1:38" x14ac:dyDescent="0.25">
      <c r="A74" t="s">
        <v>16</v>
      </c>
      <c r="C74">
        <v>1</v>
      </c>
      <c r="D74" s="3">
        <v>200</v>
      </c>
      <c r="E74" s="3">
        <v>4</v>
      </c>
      <c r="F74" t="s">
        <v>279</v>
      </c>
      <c r="G74" t="s">
        <v>280</v>
      </c>
      <c r="H74" t="s">
        <v>327</v>
      </c>
      <c r="I74" t="s">
        <v>328</v>
      </c>
      <c r="J74" t="s">
        <v>283</v>
      </c>
      <c r="K74" t="s">
        <v>336</v>
      </c>
      <c r="L74" t="s">
        <v>294</v>
      </c>
      <c r="M74" t="s">
        <v>330</v>
      </c>
      <c r="N74" t="s">
        <v>287</v>
      </c>
      <c r="O74" t="s">
        <v>288</v>
      </c>
      <c r="P74" t="s">
        <v>309</v>
      </c>
      <c r="Q74" t="s">
        <v>331</v>
      </c>
      <c r="R74" t="str">
        <f t="shared" si="4"/>
        <v>SFVA-1-00121-FE-F-01947-E2-C1-IDOM-DD-pdf-a</v>
      </c>
      <c r="S74" t="s">
        <v>462</v>
      </c>
      <c r="T74" t="str">
        <f t="shared" si="5"/>
        <v>SFVA-1-00121-FE-F-01947-E2-C1-IDOM-DD-pdf-a-MEP. Cell Production 1 (CP1). Sprinklers piping arrangement. Level +9.10.pdf</v>
      </c>
      <c r="U74" t="s">
        <v>208</v>
      </c>
      <c r="V74">
        <v>1</v>
      </c>
      <c r="W74" s="3">
        <v>100</v>
      </c>
      <c r="X74" t="s">
        <v>279</v>
      </c>
      <c r="Y74" t="s">
        <v>280</v>
      </c>
      <c r="Z74" t="s">
        <v>327</v>
      </c>
      <c r="AA74" t="s">
        <v>328</v>
      </c>
      <c r="AB74" t="s">
        <v>283</v>
      </c>
      <c r="AC74" s="21" t="s">
        <v>2042</v>
      </c>
      <c r="AD74" t="s">
        <v>294</v>
      </c>
      <c r="AE74" t="s">
        <v>330</v>
      </c>
      <c r="AF74" t="s">
        <v>1972</v>
      </c>
      <c r="AG74" t="s">
        <v>1973</v>
      </c>
      <c r="AH74" t="s">
        <v>309</v>
      </c>
      <c r="AI74" t="s">
        <v>331</v>
      </c>
      <c r="AJ74" t="str">
        <f t="shared" si="6"/>
        <v>SFVA-1-00121-FE-F-02104-E2-C1-JVFCCSJ-SD-pdf-a</v>
      </c>
      <c r="AK74" s="24" t="s">
        <v>2348</v>
      </c>
      <c r="AL74" t="str">
        <f t="shared" si="7"/>
        <v>SFVA-1-00121-FE-F-02104-E2-C1-JVFCCSJ-SD-pdf-a-MEP. CP1. Sprinklers piping arrangement. Zone 4. Level +9.10.pdf</v>
      </c>
    </row>
    <row r="75" spans="1:38" x14ac:dyDescent="0.25">
      <c r="A75" t="s">
        <v>16</v>
      </c>
      <c r="C75">
        <v>1</v>
      </c>
      <c r="D75" s="3">
        <v>200</v>
      </c>
      <c r="E75" s="3">
        <v>4</v>
      </c>
      <c r="F75" t="s">
        <v>279</v>
      </c>
      <c r="G75" t="s">
        <v>280</v>
      </c>
      <c r="H75" t="s">
        <v>327</v>
      </c>
      <c r="I75" t="s">
        <v>328</v>
      </c>
      <c r="J75" t="s">
        <v>283</v>
      </c>
      <c r="K75" t="s">
        <v>337</v>
      </c>
      <c r="L75" t="s">
        <v>334</v>
      </c>
      <c r="M75" t="s">
        <v>330</v>
      </c>
      <c r="N75" t="s">
        <v>287</v>
      </c>
      <c r="O75" t="s">
        <v>288</v>
      </c>
      <c r="P75" t="s">
        <v>309</v>
      </c>
      <c r="Q75" t="s">
        <v>331</v>
      </c>
      <c r="R75" t="str">
        <f t="shared" si="4"/>
        <v>SFVA-1-00121-FE-F-01948-E3-C1-IDOM-DD-pdf-a</v>
      </c>
      <c r="S75" t="s">
        <v>463</v>
      </c>
      <c r="T75" t="str">
        <f t="shared" si="5"/>
        <v>SFVA-1-00121-FE-F-01948-E3-C1-IDOM-DD-pdf-a-MEP. Cell Production 1 (CP1). Sprinklers piping arrangement. Level +12.91.pdf</v>
      </c>
      <c r="U75" t="s">
        <v>208</v>
      </c>
      <c r="V75">
        <v>1</v>
      </c>
      <c r="W75" s="3">
        <v>200</v>
      </c>
      <c r="X75" t="s">
        <v>279</v>
      </c>
      <c r="Y75" t="s">
        <v>280</v>
      </c>
      <c r="Z75" t="s">
        <v>327</v>
      </c>
      <c r="AA75" t="s">
        <v>328</v>
      </c>
      <c r="AB75" t="s">
        <v>283</v>
      </c>
      <c r="AC75" s="21" t="s">
        <v>2036</v>
      </c>
      <c r="AD75" t="s">
        <v>334</v>
      </c>
      <c r="AE75" t="s">
        <v>330</v>
      </c>
      <c r="AF75" t="s">
        <v>1972</v>
      </c>
      <c r="AG75" t="s">
        <v>1973</v>
      </c>
      <c r="AH75" t="s">
        <v>309</v>
      </c>
      <c r="AI75" t="s">
        <v>331</v>
      </c>
      <c r="AJ75" t="str">
        <f t="shared" si="6"/>
        <v>SFVA-1-00121-FE-F-02200-E3-C1-JVFCCSJ-SD-pdf-a</v>
      </c>
      <c r="AK75" s="24" t="s">
        <v>2349</v>
      </c>
      <c r="AL75" t="str">
        <f t="shared" si="7"/>
        <v>SFVA-1-00121-FE-F-02200-E3-C1-JVFCCSJ-SD-pdf-a-MEP. CP1. Sprinklers piping arrangement. General. Level +12.91.pdf</v>
      </c>
    </row>
    <row r="76" spans="1:38" x14ac:dyDescent="0.25">
      <c r="A76" t="s">
        <v>16</v>
      </c>
      <c r="C76">
        <v>1</v>
      </c>
      <c r="D76" s="3">
        <v>200</v>
      </c>
      <c r="E76" s="3">
        <v>4</v>
      </c>
      <c r="F76" t="s">
        <v>279</v>
      </c>
      <c r="G76" t="s">
        <v>280</v>
      </c>
      <c r="H76" t="s">
        <v>327</v>
      </c>
      <c r="I76" t="s">
        <v>328</v>
      </c>
      <c r="J76" t="s">
        <v>283</v>
      </c>
      <c r="K76" t="s">
        <v>337</v>
      </c>
      <c r="L76" t="s">
        <v>334</v>
      </c>
      <c r="M76" t="s">
        <v>330</v>
      </c>
      <c r="N76" t="s">
        <v>287</v>
      </c>
      <c r="O76" t="s">
        <v>288</v>
      </c>
      <c r="P76" t="s">
        <v>309</v>
      </c>
      <c r="Q76" t="s">
        <v>331</v>
      </c>
      <c r="R76" t="str">
        <f t="shared" si="4"/>
        <v>SFVA-1-00121-FE-F-01948-E3-C1-IDOM-DD-pdf-a</v>
      </c>
      <c r="S76" t="s">
        <v>463</v>
      </c>
      <c r="T76" t="str">
        <f t="shared" si="5"/>
        <v>SFVA-1-00121-FE-F-01948-E3-C1-IDOM-DD-pdf-a-MEP. Cell Production 1 (CP1). Sprinklers piping arrangement. Level +12.91.pdf</v>
      </c>
      <c r="U76" t="s">
        <v>208</v>
      </c>
      <c r="V76">
        <v>1</v>
      </c>
      <c r="W76" s="3">
        <v>100</v>
      </c>
      <c r="X76" t="s">
        <v>279</v>
      </c>
      <c r="Y76" t="s">
        <v>280</v>
      </c>
      <c r="Z76" t="s">
        <v>327</v>
      </c>
      <c r="AA76" t="s">
        <v>328</v>
      </c>
      <c r="AB76" t="s">
        <v>283</v>
      </c>
      <c r="AC76" s="21" t="s">
        <v>2043</v>
      </c>
      <c r="AD76" t="s">
        <v>334</v>
      </c>
      <c r="AE76" t="s">
        <v>330</v>
      </c>
      <c r="AF76" t="s">
        <v>1972</v>
      </c>
      <c r="AG76" t="s">
        <v>1973</v>
      </c>
      <c r="AH76" t="s">
        <v>309</v>
      </c>
      <c r="AI76" t="s">
        <v>331</v>
      </c>
      <c r="AJ76" t="str">
        <f t="shared" si="6"/>
        <v>SFVA-1-00121-FE-F-02201-E3-C1-JVFCCSJ-SD-pdf-a</v>
      </c>
      <c r="AK76" s="24" t="s">
        <v>2350</v>
      </c>
      <c r="AL76" t="str">
        <f t="shared" si="7"/>
        <v>SFVA-1-00121-FE-F-02201-E3-C1-JVFCCSJ-SD-pdf-a-MEP. CP1. Sprinklers piping arrangement. Zone 1. Level +12.91.pdf</v>
      </c>
    </row>
    <row r="77" spans="1:38" x14ac:dyDescent="0.25">
      <c r="A77" t="s">
        <v>16</v>
      </c>
      <c r="C77">
        <v>1</v>
      </c>
      <c r="D77" s="3">
        <v>200</v>
      </c>
      <c r="E77" s="3">
        <v>4</v>
      </c>
      <c r="F77" t="s">
        <v>279</v>
      </c>
      <c r="G77" t="s">
        <v>280</v>
      </c>
      <c r="H77" t="s">
        <v>327</v>
      </c>
      <c r="I77" t="s">
        <v>328</v>
      </c>
      <c r="J77" t="s">
        <v>283</v>
      </c>
      <c r="K77" t="s">
        <v>337</v>
      </c>
      <c r="L77" t="s">
        <v>334</v>
      </c>
      <c r="M77" t="s">
        <v>330</v>
      </c>
      <c r="N77" t="s">
        <v>287</v>
      </c>
      <c r="O77" t="s">
        <v>288</v>
      </c>
      <c r="P77" t="s">
        <v>309</v>
      </c>
      <c r="Q77" t="s">
        <v>331</v>
      </c>
      <c r="R77" t="str">
        <f t="shared" si="4"/>
        <v>SFVA-1-00121-FE-F-01948-E3-C1-IDOM-DD-pdf-a</v>
      </c>
      <c r="S77" t="s">
        <v>463</v>
      </c>
      <c r="T77" t="str">
        <f t="shared" si="5"/>
        <v>SFVA-1-00121-FE-F-01948-E3-C1-IDOM-DD-pdf-a-MEP. Cell Production 1 (CP1). Sprinklers piping arrangement. Level +12.91.pdf</v>
      </c>
      <c r="U77" t="s">
        <v>208</v>
      </c>
      <c r="V77">
        <v>1</v>
      </c>
      <c r="W77" s="3">
        <v>100</v>
      </c>
      <c r="X77" t="s">
        <v>279</v>
      </c>
      <c r="Y77" t="s">
        <v>280</v>
      </c>
      <c r="Z77" t="s">
        <v>327</v>
      </c>
      <c r="AA77" t="s">
        <v>328</v>
      </c>
      <c r="AB77" t="s">
        <v>283</v>
      </c>
      <c r="AC77" s="21" t="s">
        <v>2044</v>
      </c>
      <c r="AD77" t="s">
        <v>334</v>
      </c>
      <c r="AE77" t="s">
        <v>330</v>
      </c>
      <c r="AF77" t="s">
        <v>1972</v>
      </c>
      <c r="AG77" t="s">
        <v>1973</v>
      </c>
      <c r="AH77" t="s">
        <v>309</v>
      </c>
      <c r="AI77" t="s">
        <v>331</v>
      </c>
      <c r="AJ77" t="str">
        <f t="shared" si="6"/>
        <v>SFVA-1-00121-FE-F-02202-E3-C1-JVFCCSJ-SD-pdf-a</v>
      </c>
      <c r="AK77" s="24" t="s">
        <v>2351</v>
      </c>
      <c r="AL77" t="str">
        <f t="shared" si="7"/>
        <v>SFVA-1-00121-FE-F-02202-E3-C1-JVFCCSJ-SD-pdf-a-MEP. CP1. Sprinklers piping arrangement. Zone 2. Level +12.91.pdf</v>
      </c>
    </row>
    <row r="78" spans="1:38" x14ac:dyDescent="0.25">
      <c r="A78" t="s">
        <v>16</v>
      </c>
      <c r="C78">
        <v>1</v>
      </c>
      <c r="D78" s="3">
        <v>200</v>
      </c>
      <c r="E78" s="3">
        <v>4</v>
      </c>
      <c r="F78" t="s">
        <v>279</v>
      </c>
      <c r="G78" t="s">
        <v>280</v>
      </c>
      <c r="H78" t="s">
        <v>327</v>
      </c>
      <c r="I78" t="s">
        <v>328</v>
      </c>
      <c r="J78" t="s">
        <v>283</v>
      </c>
      <c r="K78" t="s">
        <v>337</v>
      </c>
      <c r="L78" t="s">
        <v>334</v>
      </c>
      <c r="M78" t="s">
        <v>330</v>
      </c>
      <c r="N78" t="s">
        <v>287</v>
      </c>
      <c r="O78" t="s">
        <v>288</v>
      </c>
      <c r="P78" t="s">
        <v>309</v>
      </c>
      <c r="Q78" t="s">
        <v>331</v>
      </c>
      <c r="R78" t="str">
        <f t="shared" si="4"/>
        <v>SFVA-1-00121-FE-F-01948-E3-C1-IDOM-DD-pdf-a</v>
      </c>
      <c r="S78" t="s">
        <v>463</v>
      </c>
      <c r="T78" t="str">
        <f t="shared" si="5"/>
        <v>SFVA-1-00121-FE-F-01948-E3-C1-IDOM-DD-pdf-a-MEP. Cell Production 1 (CP1). Sprinklers piping arrangement. Level +12.91.pdf</v>
      </c>
      <c r="U78" t="s">
        <v>208</v>
      </c>
      <c r="V78">
        <v>1</v>
      </c>
      <c r="W78" s="3">
        <v>100</v>
      </c>
      <c r="X78" t="s">
        <v>279</v>
      </c>
      <c r="Y78" t="s">
        <v>280</v>
      </c>
      <c r="Z78" t="s">
        <v>327</v>
      </c>
      <c r="AA78" t="s">
        <v>328</v>
      </c>
      <c r="AB78" t="s">
        <v>283</v>
      </c>
      <c r="AC78" s="21" t="s">
        <v>1216</v>
      </c>
      <c r="AD78" t="s">
        <v>334</v>
      </c>
      <c r="AE78" t="s">
        <v>330</v>
      </c>
      <c r="AF78" t="s">
        <v>1972</v>
      </c>
      <c r="AG78" t="s">
        <v>1973</v>
      </c>
      <c r="AH78" t="s">
        <v>309</v>
      </c>
      <c r="AI78" t="s">
        <v>331</v>
      </c>
      <c r="AJ78" t="str">
        <f t="shared" si="6"/>
        <v>SFVA-1-00121-FE-F-02203-E3-C1-JVFCCSJ-SD-pdf-a</v>
      </c>
      <c r="AK78" s="24" t="s">
        <v>2352</v>
      </c>
      <c r="AL78" t="str">
        <f t="shared" si="7"/>
        <v>SFVA-1-00121-FE-F-02203-E3-C1-JVFCCSJ-SD-pdf-a-MEP. CP1. Sprinklers piping arrangement. Zone 3. Level +12.91.pdf</v>
      </c>
    </row>
    <row r="79" spans="1:38" x14ac:dyDescent="0.25">
      <c r="A79" t="s">
        <v>16</v>
      </c>
      <c r="C79">
        <v>1</v>
      </c>
      <c r="D79" s="3">
        <v>200</v>
      </c>
      <c r="E79" s="3">
        <v>4</v>
      </c>
      <c r="F79" t="s">
        <v>279</v>
      </c>
      <c r="G79" t="s">
        <v>280</v>
      </c>
      <c r="H79" t="s">
        <v>327</v>
      </c>
      <c r="I79" t="s">
        <v>328</v>
      </c>
      <c r="J79" t="s">
        <v>283</v>
      </c>
      <c r="K79" t="s">
        <v>337</v>
      </c>
      <c r="L79" t="s">
        <v>334</v>
      </c>
      <c r="M79" t="s">
        <v>330</v>
      </c>
      <c r="N79" t="s">
        <v>287</v>
      </c>
      <c r="O79" t="s">
        <v>288</v>
      </c>
      <c r="P79" t="s">
        <v>309</v>
      </c>
      <c r="Q79" t="s">
        <v>331</v>
      </c>
      <c r="R79" t="str">
        <f t="shared" si="4"/>
        <v>SFVA-1-00121-FE-F-01948-E3-C1-IDOM-DD-pdf-a</v>
      </c>
      <c r="S79" t="s">
        <v>463</v>
      </c>
      <c r="T79" t="str">
        <f t="shared" si="5"/>
        <v>SFVA-1-00121-FE-F-01948-E3-C1-IDOM-DD-pdf-a-MEP. Cell Production 1 (CP1). Sprinklers piping arrangement. Level +12.91.pdf</v>
      </c>
      <c r="U79" t="s">
        <v>208</v>
      </c>
      <c r="V79">
        <v>1</v>
      </c>
      <c r="W79" s="3">
        <v>100</v>
      </c>
      <c r="X79" t="s">
        <v>279</v>
      </c>
      <c r="Y79" t="s">
        <v>280</v>
      </c>
      <c r="Z79" t="s">
        <v>327</v>
      </c>
      <c r="AA79" t="s">
        <v>328</v>
      </c>
      <c r="AB79" t="s">
        <v>283</v>
      </c>
      <c r="AC79" s="21" t="s">
        <v>1217</v>
      </c>
      <c r="AD79" t="s">
        <v>334</v>
      </c>
      <c r="AE79" t="s">
        <v>330</v>
      </c>
      <c r="AF79" t="s">
        <v>1972</v>
      </c>
      <c r="AG79" t="s">
        <v>1973</v>
      </c>
      <c r="AH79" t="s">
        <v>309</v>
      </c>
      <c r="AI79" t="s">
        <v>331</v>
      </c>
      <c r="AJ79" t="str">
        <f t="shared" si="6"/>
        <v>SFVA-1-00121-FE-F-02204-E3-C1-JVFCCSJ-SD-pdf-a</v>
      </c>
      <c r="AK79" s="24" t="s">
        <v>2353</v>
      </c>
      <c r="AL79" t="str">
        <f t="shared" si="7"/>
        <v>SFVA-1-00121-FE-F-02204-E3-C1-JVFCCSJ-SD-pdf-a-MEP. CP1. Sprinklers piping arrangement. Zone 4. Level +12.91.pdf</v>
      </c>
    </row>
    <row r="80" spans="1:38" x14ac:dyDescent="0.25">
      <c r="A80" t="s">
        <v>16</v>
      </c>
      <c r="C80">
        <v>1</v>
      </c>
      <c r="D80" s="3">
        <v>200</v>
      </c>
      <c r="E80" s="3">
        <v>4</v>
      </c>
      <c r="F80" t="s">
        <v>279</v>
      </c>
      <c r="G80" t="s">
        <v>280</v>
      </c>
      <c r="H80" t="s">
        <v>327</v>
      </c>
      <c r="I80" t="s">
        <v>328</v>
      </c>
      <c r="J80" t="s">
        <v>283</v>
      </c>
      <c r="K80" t="s">
        <v>349</v>
      </c>
      <c r="L80" t="s">
        <v>350</v>
      </c>
      <c r="M80" t="s">
        <v>330</v>
      </c>
      <c r="N80" t="s">
        <v>287</v>
      </c>
      <c r="O80" t="s">
        <v>288</v>
      </c>
      <c r="P80" t="s">
        <v>309</v>
      </c>
      <c r="Q80" t="s">
        <v>331</v>
      </c>
      <c r="R80" t="str">
        <f t="shared" si="4"/>
        <v>SFVA-1-00121-FE-F-03441-E4-C1-IDOM-DD-pdf-a</v>
      </c>
      <c r="S80" t="s">
        <v>474</v>
      </c>
      <c r="T80" t="str">
        <f t="shared" si="5"/>
        <v>SFVA-1-00121-FE-F-03441-E4-C1-IDOM-DD-pdf-a-MEP. Cell Production 1 (CP1). Sprinklers piping arrangement.Roof.pdf</v>
      </c>
      <c r="U80" t="s">
        <v>208</v>
      </c>
      <c r="V80">
        <v>1</v>
      </c>
      <c r="W80" s="3">
        <v>200</v>
      </c>
      <c r="X80" t="s">
        <v>279</v>
      </c>
      <c r="Y80" t="s">
        <v>280</v>
      </c>
      <c r="Z80" t="s">
        <v>327</v>
      </c>
      <c r="AA80" t="s">
        <v>328</v>
      </c>
      <c r="AB80" t="s">
        <v>283</v>
      </c>
      <c r="AC80" s="21" t="s">
        <v>2037</v>
      </c>
      <c r="AD80" t="s">
        <v>350</v>
      </c>
      <c r="AE80" t="s">
        <v>330</v>
      </c>
      <c r="AF80" t="s">
        <v>1972</v>
      </c>
      <c r="AG80" t="s">
        <v>1973</v>
      </c>
      <c r="AH80" t="s">
        <v>309</v>
      </c>
      <c r="AI80" t="s">
        <v>331</v>
      </c>
      <c r="AJ80" t="str">
        <f t="shared" si="6"/>
        <v>SFVA-1-00121-FE-F-02300-E4-C1-JVFCCSJ-SD-pdf-a</v>
      </c>
      <c r="AK80" s="24" t="s">
        <v>2354</v>
      </c>
      <c r="AL80" t="str">
        <f t="shared" si="7"/>
        <v>SFVA-1-00121-FE-F-02300-E4-C1-JVFCCSJ-SD-pdf-a-MEP. CP1. Sprinklers piping arrangement. General. Roof.pdf</v>
      </c>
    </row>
    <row r="81" spans="1:38" x14ac:dyDescent="0.25">
      <c r="A81" t="s">
        <v>16</v>
      </c>
      <c r="C81">
        <v>1</v>
      </c>
      <c r="D81" s="3">
        <v>200</v>
      </c>
      <c r="E81" s="3">
        <v>4</v>
      </c>
      <c r="F81" t="s">
        <v>279</v>
      </c>
      <c r="G81" t="s">
        <v>280</v>
      </c>
      <c r="H81" t="s">
        <v>327</v>
      </c>
      <c r="I81" t="s">
        <v>328</v>
      </c>
      <c r="J81" t="s">
        <v>283</v>
      </c>
      <c r="K81" t="s">
        <v>349</v>
      </c>
      <c r="L81" t="s">
        <v>350</v>
      </c>
      <c r="M81" t="s">
        <v>330</v>
      </c>
      <c r="N81" t="s">
        <v>287</v>
      </c>
      <c r="O81" t="s">
        <v>288</v>
      </c>
      <c r="P81" t="s">
        <v>309</v>
      </c>
      <c r="Q81" t="s">
        <v>331</v>
      </c>
      <c r="R81" t="str">
        <f t="shared" si="4"/>
        <v>SFVA-1-00121-FE-F-03441-E4-C1-IDOM-DD-pdf-a</v>
      </c>
      <c r="S81" t="s">
        <v>474</v>
      </c>
      <c r="T81" t="str">
        <f t="shared" si="5"/>
        <v>SFVA-1-00121-FE-F-03441-E4-C1-IDOM-DD-pdf-a-MEP. Cell Production 1 (CP1). Sprinklers piping arrangement.Roof.pdf</v>
      </c>
      <c r="U81" t="s">
        <v>208</v>
      </c>
      <c r="V81">
        <v>1</v>
      </c>
      <c r="W81" s="3">
        <v>100</v>
      </c>
      <c r="X81" t="s">
        <v>279</v>
      </c>
      <c r="Y81" t="s">
        <v>280</v>
      </c>
      <c r="Z81" t="s">
        <v>327</v>
      </c>
      <c r="AA81" t="s">
        <v>328</v>
      </c>
      <c r="AB81" t="s">
        <v>283</v>
      </c>
      <c r="AC81" s="21" t="s">
        <v>2045</v>
      </c>
      <c r="AD81" t="s">
        <v>350</v>
      </c>
      <c r="AE81" t="s">
        <v>330</v>
      </c>
      <c r="AF81" t="s">
        <v>1972</v>
      </c>
      <c r="AG81" t="s">
        <v>1973</v>
      </c>
      <c r="AH81" t="s">
        <v>309</v>
      </c>
      <c r="AI81" t="s">
        <v>331</v>
      </c>
      <c r="AJ81" t="str">
        <f t="shared" si="6"/>
        <v>SFVA-1-00121-FE-F-02301-E4-C1-JVFCCSJ-SD-pdf-a</v>
      </c>
      <c r="AK81" s="24" t="s">
        <v>2355</v>
      </c>
      <c r="AL81" t="str">
        <f t="shared" si="7"/>
        <v>SFVA-1-00121-FE-F-02301-E4-C1-JVFCCSJ-SD-pdf-a-MEP. CP1. Sprinklers piping arrangement. Zone 1. Roof.pdf</v>
      </c>
    </row>
    <row r="82" spans="1:38" x14ac:dyDescent="0.25">
      <c r="A82" t="s">
        <v>16</v>
      </c>
      <c r="C82">
        <v>1</v>
      </c>
      <c r="D82" s="3">
        <v>200</v>
      </c>
      <c r="E82" s="3">
        <v>4</v>
      </c>
      <c r="F82" t="s">
        <v>279</v>
      </c>
      <c r="G82" t="s">
        <v>280</v>
      </c>
      <c r="H82" t="s">
        <v>327</v>
      </c>
      <c r="I82" t="s">
        <v>328</v>
      </c>
      <c r="J82" t="s">
        <v>283</v>
      </c>
      <c r="K82" t="s">
        <v>349</v>
      </c>
      <c r="L82" t="s">
        <v>350</v>
      </c>
      <c r="M82" t="s">
        <v>330</v>
      </c>
      <c r="N82" t="s">
        <v>287</v>
      </c>
      <c r="O82" t="s">
        <v>288</v>
      </c>
      <c r="P82" t="s">
        <v>309</v>
      </c>
      <c r="Q82" t="s">
        <v>331</v>
      </c>
      <c r="R82" t="str">
        <f t="shared" si="4"/>
        <v>SFVA-1-00121-FE-F-03441-E4-C1-IDOM-DD-pdf-a</v>
      </c>
      <c r="S82" t="s">
        <v>474</v>
      </c>
      <c r="T82" t="str">
        <f t="shared" si="5"/>
        <v>SFVA-1-00121-FE-F-03441-E4-C1-IDOM-DD-pdf-a-MEP. Cell Production 1 (CP1). Sprinklers piping arrangement.Roof.pdf</v>
      </c>
      <c r="U82" t="s">
        <v>208</v>
      </c>
      <c r="V82">
        <v>1</v>
      </c>
      <c r="W82" s="3">
        <v>100</v>
      </c>
      <c r="X82" t="s">
        <v>279</v>
      </c>
      <c r="Y82" t="s">
        <v>280</v>
      </c>
      <c r="Z82" t="s">
        <v>327</v>
      </c>
      <c r="AA82" t="s">
        <v>328</v>
      </c>
      <c r="AB82" t="s">
        <v>283</v>
      </c>
      <c r="AC82" s="21" t="s">
        <v>2046</v>
      </c>
      <c r="AD82" t="s">
        <v>350</v>
      </c>
      <c r="AE82" t="s">
        <v>330</v>
      </c>
      <c r="AF82" t="s">
        <v>1972</v>
      </c>
      <c r="AG82" t="s">
        <v>1973</v>
      </c>
      <c r="AH82" t="s">
        <v>309</v>
      </c>
      <c r="AI82" t="s">
        <v>331</v>
      </c>
      <c r="AJ82" t="str">
        <f t="shared" si="6"/>
        <v>SFVA-1-00121-FE-F-02302-E4-C1-JVFCCSJ-SD-pdf-a</v>
      </c>
      <c r="AK82" s="24" t="s">
        <v>2356</v>
      </c>
      <c r="AL82" t="str">
        <f t="shared" si="7"/>
        <v>SFVA-1-00121-FE-F-02302-E4-C1-JVFCCSJ-SD-pdf-a-MEP. CP1. Sprinklers piping arrangement. Zone 2. Roof.pdf</v>
      </c>
    </row>
    <row r="83" spans="1:38" x14ac:dyDescent="0.25">
      <c r="A83" t="s">
        <v>16</v>
      </c>
      <c r="C83">
        <v>1</v>
      </c>
      <c r="D83" s="3">
        <v>200</v>
      </c>
      <c r="E83" s="3">
        <v>4</v>
      </c>
      <c r="F83" t="s">
        <v>279</v>
      </c>
      <c r="G83" t="s">
        <v>280</v>
      </c>
      <c r="H83" t="s">
        <v>327</v>
      </c>
      <c r="I83" t="s">
        <v>328</v>
      </c>
      <c r="J83" t="s">
        <v>283</v>
      </c>
      <c r="K83" t="s">
        <v>349</v>
      </c>
      <c r="L83" t="s">
        <v>350</v>
      </c>
      <c r="M83" t="s">
        <v>330</v>
      </c>
      <c r="N83" t="s">
        <v>287</v>
      </c>
      <c r="O83" t="s">
        <v>288</v>
      </c>
      <c r="P83" t="s">
        <v>309</v>
      </c>
      <c r="Q83" t="s">
        <v>331</v>
      </c>
      <c r="R83" t="str">
        <f t="shared" si="4"/>
        <v>SFVA-1-00121-FE-F-03441-E4-C1-IDOM-DD-pdf-a</v>
      </c>
      <c r="S83" t="s">
        <v>474</v>
      </c>
      <c r="T83" t="str">
        <f t="shared" si="5"/>
        <v>SFVA-1-00121-FE-F-03441-E4-C1-IDOM-DD-pdf-a-MEP. Cell Production 1 (CP1). Sprinklers piping arrangement.Roof.pdf</v>
      </c>
      <c r="U83" t="s">
        <v>208</v>
      </c>
      <c r="V83">
        <v>1</v>
      </c>
      <c r="W83" s="3">
        <v>100</v>
      </c>
      <c r="X83" t="s">
        <v>279</v>
      </c>
      <c r="Y83" t="s">
        <v>280</v>
      </c>
      <c r="Z83" t="s">
        <v>327</v>
      </c>
      <c r="AA83" t="s">
        <v>328</v>
      </c>
      <c r="AB83" t="s">
        <v>283</v>
      </c>
      <c r="AC83" s="21" t="s">
        <v>2047</v>
      </c>
      <c r="AD83" t="s">
        <v>350</v>
      </c>
      <c r="AE83" t="s">
        <v>330</v>
      </c>
      <c r="AF83" t="s">
        <v>1972</v>
      </c>
      <c r="AG83" t="s">
        <v>1973</v>
      </c>
      <c r="AH83" t="s">
        <v>309</v>
      </c>
      <c r="AI83" t="s">
        <v>331</v>
      </c>
      <c r="AJ83" t="str">
        <f t="shared" si="6"/>
        <v>SFVA-1-00121-FE-F-02303-E4-C1-JVFCCSJ-SD-pdf-a</v>
      </c>
      <c r="AK83" s="24" t="s">
        <v>2357</v>
      </c>
      <c r="AL83" t="str">
        <f t="shared" si="7"/>
        <v>SFVA-1-00121-FE-F-02303-E4-C1-JVFCCSJ-SD-pdf-a-MEP. CP1. Sprinklers piping arrangement. Zone 3. Roof.pdf</v>
      </c>
    </row>
    <row r="84" spans="1:38" x14ac:dyDescent="0.25">
      <c r="A84" t="s">
        <v>16</v>
      </c>
      <c r="C84">
        <v>1</v>
      </c>
      <c r="D84" s="3">
        <v>200</v>
      </c>
      <c r="E84" s="3">
        <v>4</v>
      </c>
      <c r="F84" t="s">
        <v>279</v>
      </c>
      <c r="G84" t="s">
        <v>280</v>
      </c>
      <c r="H84" t="s">
        <v>327</v>
      </c>
      <c r="I84" t="s">
        <v>328</v>
      </c>
      <c r="J84" t="s">
        <v>283</v>
      </c>
      <c r="K84" t="s">
        <v>349</v>
      </c>
      <c r="L84" t="s">
        <v>350</v>
      </c>
      <c r="M84" t="s">
        <v>330</v>
      </c>
      <c r="N84" t="s">
        <v>287</v>
      </c>
      <c r="O84" t="s">
        <v>288</v>
      </c>
      <c r="P84" t="s">
        <v>309</v>
      </c>
      <c r="Q84" t="s">
        <v>331</v>
      </c>
      <c r="R84" t="str">
        <f t="shared" si="4"/>
        <v>SFVA-1-00121-FE-F-03441-E4-C1-IDOM-DD-pdf-a</v>
      </c>
      <c r="S84" t="s">
        <v>474</v>
      </c>
      <c r="T84" t="str">
        <f t="shared" si="5"/>
        <v>SFVA-1-00121-FE-F-03441-E4-C1-IDOM-DD-pdf-a-MEP. Cell Production 1 (CP1). Sprinklers piping arrangement.Roof.pdf</v>
      </c>
      <c r="U84" t="s">
        <v>208</v>
      </c>
      <c r="V84">
        <v>1</v>
      </c>
      <c r="W84" s="3">
        <v>100</v>
      </c>
      <c r="X84" t="s">
        <v>279</v>
      </c>
      <c r="Y84" t="s">
        <v>280</v>
      </c>
      <c r="Z84" t="s">
        <v>327</v>
      </c>
      <c r="AA84" t="s">
        <v>328</v>
      </c>
      <c r="AB84" t="s">
        <v>283</v>
      </c>
      <c r="AC84" s="21" t="s">
        <v>2048</v>
      </c>
      <c r="AD84" t="s">
        <v>350</v>
      </c>
      <c r="AE84" t="s">
        <v>330</v>
      </c>
      <c r="AF84" t="s">
        <v>1972</v>
      </c>
      <c r="AG84" t="s">
        <v>1973</v>
      </c>
      <c r="AH84" t="s">
        <v>309</v>
      </c>
      <c r="AI84" t="s">
        <v>331</v>
      </c>
      <c r="AJ84" t="str">
        <f t="shared" si="6"/>
        <v>SFVA-1-00121-FE-F-02304-E4-C1-JVFCCSJ-SD-pdf-a</v>
      </c>
      <c r="AK84" s="24" t="s">
        <v>2358</v>
      </c>
      <c r="AL84" t="str">
        <f t="shared" si="7"/>
        <v>SFVA-1-00121-FE-F-02304-E4-C1-JVFCCSJ-SD-pdf-a-MEP. CP1. Sprinklers piping arrangement. Zone 4. Roof.pdf</v>
      </c>
    </row>
    <row r="85" spans="1:38" x14ac:dyDescent="0.25">
      <c r="A85" t="s">
        <v>16</v>
      </c>
      <c r="C85">
        <v>1</v>
      </c>
      <c r="D85" s="3">
        <v>200</v>
      </c>
      <c r="E85" s="3">
        <v>4</v>
      </c>
      <c r="F85" t="s">
        <v>279</v>
      </c>
      <c r="G85" t="s">
        <v>280</v>
      </c>
      <c r="H85" t="s">
        <v>327</v>
      </c>
      <c r="I85" t="s">
        <v>328</v>
      </c>
      <c r="J85" t="s">
        <v>283</v>
      </c>
      <c r="K85" t="s">
        <v>338</v>
      </c>
      <c r="L85" t="s">
        <v>285</v>
      </c>
      <c r="M85" t="s">
        <v>330</v>
      </c>
      <c r="N85" t="s">
        <v>287</v>
      </c>
      <c r="O85" t="s">
        <v>288</v>
      </c>
      <c r="P85" t="s">
        <v>309</v>
      </c>
      <c r="Q85" t="s">
        <v>331</v>
      </c>
      <c r="R85" t="str">
        <f t="shared" si="4"/>
        <v>SFVA-1-00121-FE-F-01979-EG-C1-IDOM-DD-pdf-a</v>
      </c>
      <c r="S85" t="s">
        <v>464</v>
      </c>
      <c r="T85" t="str">
        <f t="shared" si="5"/>
        <v>SFVA-1-00121-FE-F-01979-EG-C1-IDOM-DD-pdf-a-MEP. Cell Production 1 (CP1). Hose Reels piping arrangement. Ground Floor +0.00.pdf</v>
      </c>
      <c r="U85" t="s">
        <v>206</v>
      </c>
      <c r="V85">
        <v>1</v>
      </c>
      <c r="W85" s="3">
        <v>200</v>
      </c>
      <c r="X85" t="s">
        <v>279</v>
      </c>
      <c r="Y85" t="s">
        <v>280</v>
      </c>
      <c r="Z85" t="s">
        <v>327</v>
      </c>
      <c r="AA85" t="s">
        <v>328</v>
      </c>
      <c r="AB85" t="s">
        <v>283</v>
      </c>
      <c r="AC85" s="21" t="s">
        <v>2254</v>
      </c>
      <c r="AD85" t="s">
        <v>285</v>
      </c>
      <c r="AE85" t="s">
        <v>330</v>
      </c>
      <c r="AF85" t="s">
        <v>1972</v>
      </c>
      <c r="AG85" t="s">
        <v>1973</v>
      </c>
      <c r="AH85" t="s">
        <v>309</v>
      </c>
      <c r="AI85" t="s">
        <v>331</v>
      </c>
      <c r="AJ85" t="str">
        <f t="shared" si="6"/>
        <v>SFVA-1-00121-FE-F-03000-EG-C1-JVFCCSJ-SD-pdf-a</v>
      </c>
      <c r="AK85" s="24" t="s">
        <v>2359</v>
      </c>
      <c r="AL85" t="str">
        <f t="shared" si="7"/>
        <v>SFVA-1-00121-FE-F-03000-EG-C1-JVFCCSJ-SD-pdf-a-MEP. CP1. Hose Reels piping arrangement. General. Ground Floor +0.00.pdf</v>
      </c>
    </row>
    <row r="86" spans="1:38" x14ac:dyDescent="0.25">
      <c r="A86" t="s">
        <v>16</v>
      </c>
      <c r="C86">
        <v>1</v>
      </c>
      <c r="D86" s="3">
        <v>200</v>
      </c>
      <c r="E86" s="3">
        <v>4</v>
      </c>
      <c r="F86" t="s">
        <v>279</v>
      </c>
      <c r="G86" t="s">
        <v>280</v>
      </c>
      <c r="H86" t="s">
        <v>327</v>
      </c>
      <c r="I86" t="s">
        <v>328</v>
      </c>
      <c r="J86" t="s">
        <v>283</v>
      </c>
      <c r="K86" t="s">
        <v>338</v>
      </c>
      <c r="L86" t="s">
        <v>285</v>
      </c>
      <c r="M86" t="s">
        <v>330</v>
      </c>
      <c r="N86" t="s">
        <v>287</v>
      </c>
      <c r="O86" t="s">
        <v>288</v>
      </c>
      <c r="P86" t="s">
        <v>309</v>
      </c>
      <c r="Q86" t="s">
        <v>331</v>
      </c>
      <c r="R86" t="str">
        <f t="shared" si="4"/>
        <v>SFVA-1-00121-FE-F-01979-EG-C1-IDOM-DD-pdf-a</v>
      </c>
      <c r="S86" t="s">
        <v>464</v>
      </c>
      <c r="T86" t="str">
        <f t="shared" si="5"/>
        <v>SFVA-1-00121-FE-F-01979-EG-C1-IDOM-DD-pdf-a-MEP. Cell Production 1 (CP1). Hose Reels piping arrangement. Ground Floor +0.00.pdf</v>
      </c>
      <c r="U86" t="s">
        <v>206</v>
      </c>
      <c r="V86">
        <v>1</v>
      </c>
      <c r="W86" s="3">
        <v>100</v>
      </c>
      <c r="X86" t="s">
        <v>279</v>
      </c>
      <c r="Y86" t="s">
        <v>280</v>
      </c>
      <c r="Z86" t="s">
        <v>327</v>
      </c>
      <c r="AA86" t="s">
        <v>328</v>
      </c>
      <c r="AB86" t="s">
        <v>283</v>
      </c>
      <c r="AC86" s="21" t="s">
        <v>2255</v>
      </c>
      <c r="AD86" t="s">
        <v>285</v>
      </c>
      <c r="AE86" t="s">
        <v>330</v>
      </c>
      <c r="AF86" t="s">
        <v>1972</v>
      </c>
      <c r="AG86" t="s">
        <v>1973</v>
      </c>
      <c r="AH86" t="s">
        <v>309</v>
      </c>
      <c r="AI86" t="s">
        <v>331</v>
      </c>
      <c r="AJ86" t="str">
        <f t="shared" si="6"/>
        <v>SFVA-1-00121-FE-F-03001-EG-C1-JVFCCSJ-SD-pdf-a</v>
      </c>
      <c r="AK86" s="24" t="s">
        <v>2360</v>
      </c>
      <c r="AL86" t="str">
        <f t="shared" si="7"/>
        <v>SFVA-1-00121-FE-F-03001-EG-C1-JVFCCSJ-SD-pdf-a-MEP. CP1. Hose Reels piping arrangement. Zone 1. Ground Floor +0.00.pdf</v>
      </c>
    </row>
    <row r="87" spans="1:38" x14ac:dyDescent="0.25">
      <c r="A87" t="s">
        <v>16</v>
      </c>
      <c r="C87">
        <v>1</v>
      </c>
      <c r="D87" s="3">
        <v>200</v>
      </c>
      <c r="E87" s="3">
        <v>4</v>
      </c>
      <c r="F87" t="s">
        <v>279</v>
      </c>
      <c r="G87" t="s">
        <v>280</v>
      </c>
      <c r="H87" t="s">
        <v>327</v>
      </c>
      <c r="I87" t="s">
        <v>328</v>
      </c>
      <c r="J87" t="s">
        <v>283</v>
      </c>
      <c r="K87" t="s">
        <v>338</v>
      </c>
      <c r="L87" t="s">
        <v>285</v>
      </c>
      <c r="M87" t="s">
        <v>330</v>
      </c>
      <c r="N87" t="s">
        <v>287</v>
      </c>
      <c r="O87" t="s">
        <v>288</v>
      </c>
      <c r="P87" t="s">
        <v>309</v>
      </c>
      <c r="Q87" t="s">
        <v>331</v>
      </c>
      <c r="R87" t="str">
        <f t="shared" si="4"/>
        <v>SFVA-1-00121-FE-F-01979-EG-C1-IDOM-DD-pdf-a</v>
      </c>
      <c r="S87" t="s">
        <v>464</v>
      </c>
      <c r="T87" t="str">
        <f t="shared" si="5"/>
        <v>SFVA-1-00121-FE-F-01979-EG-C1-IDOM-DD-pdf-a-MEP. Cell Production 1 (CP1). Hose Reels piping arrangement. Ground Floor +0.00.pdf</v>
      </c>
      <c r="U87" t="s">
        <v>206</v>
      </c>
      <c r="V87">
        <v>1</v>
      </c>
      <c r="W87" s="3">
        <v>100</v>
      </c>
      <c r="X87" t="s">
        <v>279</v>
      </c>
      <c r="Y87" t="s">
        <v>280</v>
      </c>
      <c r="Z87" t="s">
        <v>327</v>
      </c>
      <c r="AA87" t="s">
        <v>328</v>
      </c>
      <c r="AB87" t="s">
        <v>283</v>
      </c>
      <c r="AC87" s="21" t="s">
        <v>2256</v>
      </c>
      <c r="AD87" t="s">
        <v>285</v>
      </c>
      <c r="AE87" t="s">
        <v>330</v>
      </c>
      <c r="AF87" t="s">
        <v>1972</v>
      </c>
      <c r="AG87" t="s">
        <v>1973</v>
      </c>
      <c r="AH87" t="s">
        <v>309</v>
      </c>
      <c r="AI87" t="s">
        <v>331</v>
      </c>
      <c r="AJ87" t="str">
        <f t="shared" si="6"/>
        <v>SFVA-1-00121-FE-F-03002-EG-C1-JVFCCSJ-SD-pdf-a</v>
      </c>
      <c r="AK87" s="24" t="s">
        <v>2361</v>
      </c>
      <c r="AL87" t="str">
        <f t="shared" si="7"/>
        <v>SFVA-1-00121-FE-F-03002-EG-C1-JVFCCSJ-SD-pdf-a-MEP. CP1. Hose Reels piping arrangement. Zone 2. Ground Floor +0.00.pdf</v>
      </c>
    </row>
    <row r="88" spans="1:38" x14ac:dyDescent="0.25">
      <c r="A88" t="s">
        <v>16</v>
      </c>
      <c r="C88">
        <v>1</v>
      </c>
      <c r="D88" s="3">
        <v>200</v>
      </c>
      <c r="E88" s="3">
        <v>4</v>
      </c>
      <c r="F88" t="s">
        <v>279</v>
      </c>
      <c r="G88" t="s">
        <v>280</v>
      </c>
      <c r="H88" t="s">
        <v>327</v>
      </c>
      <c r="I88" t="s">
        <v>328</v>
      </c>
      <c r="J88" t="s">
        <v>283</v>
      </c>
      <c r="K88" t="s">
        <v>338</v>
      </c>
      <c r="L88" t="s">
        <v>285</v>
      </c>
      <c r="M88" t="s">
        <v>330</v>
      </c>
      <c r="N88" t="s">
        <v>287</v>
      </c>
      <c r="O88" t="s">
        <v>288</v>
      </c>
      <c r="P88" t="s">
        <v>309</v>
      </c>
      <c r="Q88" t="s">
        <v>331</v>
      </c>
      <c r="R88" t="str">
        <f t="shared" si="4"/>
        <v>SFVA-1-00121-FE-F-01979-EG-C1-IDOM-DD-pdf-a</v>
      </c>
      <c r="S88" t="s">
        <v>464</v>
      </c>
      <c r="T88" t="str">
        <f t="shared" si="5"/>
        <v>SFVA-1-00121-FE-F-01979-EG-C1-IDOM-DD-pdf-a-MEP. Cell Production 1 (CP1). Hose Reels piping arrangement. Ground Floor +0.00.pdf</v>
      </c>
      <c r="U88" t="s">
        <v>206</v>
      </c>
      <c r="V88">
        <v>1</v>
      </c>
      <c r="W88" s="3">
        <v>100</v>
      </c>
      <c r="X88" t="s">
        <v>279</v>
      </c>
      <c r="Y88" t="s">
        <v>280</v>
      </c>
      <c r="Z88" t="s">
        <v>327</v>
      </c>
      <c r="AA88" t="s">
        <v>328</v>
      </c>
      <c r="AB88" t="s">
        <v>283</v>
      </c>
      <c r="AC88" s="21" t="s">
        <v>2257</v>
      </c>
      <c r="AD88" t="s">
        <v>285</v>
      </c>
      <c r="AE88" t="s">
        <v>330</v>
      </c>
      <c r="AF88" t="s">
        <v>1972</v>
      </c>
      <c r="AG88" t="s">
        <v>1973</v>
      </c>
      <c r="AH88" t="s">
        <v>309</v>
      </c>
      <c r="AI88" t="s">
        <v>331</v>
      </c>
      <c r="AJ88" t="str">
        <f t="shared" si="6"/>
        <v>SFVA-1-00121-FE-F-03003-EG-C1-JVFCCSJ-SD-pdf-a</v>
      </c>
      <c r="AK88" s="24" t="s">
        <v>2362</v>
      </c>
      <c r="AL88" t="str">
        <f t="shared" si="7"/>
        <v>SFVA-1-00121-FE-F-03003-EG-C1-JVFCCSJ-SD-pdf-a-MEP. CP1. Hose Reels piping arrangement. Zone 3. Ground Floor +0.00.pdf</v>
      </c>
    </row>
    <row r="89" spans="1:38" x14ac:dyDescent="0.25">
      <c r="A89" t="s">
        <v>16</v>
      </c>
      <c r="C89">
        <v>1</v>
      </c>
      <c r="D89" s="3">
        <v>200</v>
      </c>
      <c r="E89" s="3">
        <v>4</v>
      </c>
      <c r="F89" t="s">
        <v>279</v>
      </c>
      <c r="G89" t="s">
        <v>280</v>
      </c>
      <c r="H89" t="s">
        <v>327</v>
      </c>
      <c r="I89" t="s">
        <v>328</v>
      </c>
      <c r="J89" t="s">
        <v>283</v>
      </c>
      <c r="K89" t="s">
        <v>338</v>
      </c>
      <c r="L89" t="s">
        <v>285</v>
      </c>
      <c r="M89" t="s">
        <v>330</v>
      </c>
      <c r="N89" t="s">
        <v>287</v>
      </c>
      <c r="O89" t="s">
        <v>288</v>
      </c>
      <c r="P89" t="s">
        <v>309</v>
      </c>
      <c r="Q89" t="s">
        <v>331</v>
      </c>
      <c r="R89" t="str">
        <f t="shared" si="4"/>
        <v>SFVA-1-00121-FE-F-01979-EG-C1-IDOM-DD-pdf-a</v>
      </c>
      <c r="S89" t="s">
        <v>464</v>
      </c>
      <c r="T89" t="str">
        <f t="shared" si="5"/>
        <v>SFVA-1-00121-FE-F-01979-EG-C1-IDOM-DD-pdf-a-MEP. Cell Production 1 (CP1). Hose Reels piping arrangement. Ground Floor +0.00.pdf</v>
      </c>
      <c r="U89" t="s">
        <v>206</v>
      </c>
      <c r="V89">
        <v>1</v>
      </c>
      <c r="W89" s="3">
        <v>100</v>
      </c>
      <c r="X89" t="s">
        <v>279</v>
      </c>
      <c r="Y89" t="s">
        <v>280</v>
      </c>
      <c r="Z89" t="s">
        <v>327</v>
      </c>
      <c r="AA89" t="s">
        <v>328</v>
      </c>
      <c r="AB89" t="s">
        <v>283</v>
      </c>
      <c r="AC89" s="21" t="s">
        <v>2258</v>
      </c>
      <c r="AD89" t="s">
        <v>285</v>
      </c>
      <c r="AE89" t="s">
        <v>330</v>
      </c>
      <c r="AF89" t="s">
        <v>1972</v>
      </c>
      <c r="AG89" t="s">
        <v>1973</v>
      </c>
      <c r="AH89" t="s">
        <v>309</v>
      </c>
      <c r="AI89" t="s">
        <v>331</v>
      </c>
      <c r="AJ89" t="str">
        <f t="shared" si="6"/>
        <v>SFVA-1-00121-FE-F-03004-EG-C1-JVFCCSJ-SD-pdf-a</v>
      </c>
      <c r="AK89" s="24" t="s">
        <v>2363</v>
      </c>
      <c r="AL89" t="str">
        <f t="shared" si="7"/>
        <v>SFVA-1-00121-FE-F-03004-EG-C1-JVFCCSJ-SD-pdf-a-MEP. CP1. Hose Reels piping arrangement. Zone 4. Ground Floor +0.00.pdf</v>
      </c>
    </row>
    <row r="90" spans="1:38" x14ac:dyDescent="0.25">
      <c r="A90" t="s">
        <v>16</v>
      </c>
      <c r="C90">
        <v>1</v>
      </c>
      <c r="D90" s="3">
        <v>200</v>
      </c>
      <c r="E90" s="3">
        <v>4</v>
      </c>
      <c r="F90" t="s">
        <v>279</v>
      </c>
      <c r="G90" t="s">
        <v>280</v>
      </c>
      <c r="H90" t="s">
        <v>327</v>
      </c>
      <c r="I90" t="s">
        <v>328</v>
      </c>
      <c r="J90" t="s">
        <v>283</v>
      </c>
      <c r="K90" t="s">
        <v>339</v>
      </c>
      <c r="L90" t="s">
        <v>292</v>
      </c>
      <c r="M90" t="s">
        <v>330</v>
      </c>
      <c r="N90" t="s">
        <v>287</v>
      </c>
      <c r="O90" t="s">
        <v>288</v>
      </c>
      <c r="P90" t="s">
        <v>309</v>
      </c>
      <c r="Q90" t="s">
        <v>331</v>
      </c>
      <c r="R90" t="str">
        <f t="shared" si="4"/>
        <v>SFVA-1-00121-FE-F-01980-E1-C1-IDOM-DD-pdf-a</v>
      </c>
      <c r="S90" t="s">
        <v>465</v>
      </c>
      <c r="T90" t="str">
        <f t="shared" si="5"/>
        <v>SFVA-1-00121-FE-F-01980-E1-C1-IDOM-DD-pdf-a-MEP. Cell Production 1 (CP1). Hose Reels piping arrangement Level +3.20, +5.50.pdf</v>
      </c>
      <c r="U90" t="s">
        <v>206</v>
      </c>
      <c r="V90">
        <v>1</v>
      </c>
      <c r="W90" s="3">
        <v>200</v>
      </c>
      <c r="X90" t="s">
        <v>279</v>
      </c>
      <c r="Y90" t="s">
        <v>280</v>
      </c>
      <c r="Z90" t="s">
        <v>327</v>
      </c>
      <c r="AA90" t="s">
        <v>328</v>
      </c>
      <c r="AB90" t="s">
        <v>283</v>
      </c>
      <c r="AC90" s="21" t="s">
        <v>2259</v>
      </c>
      <c r="AD90" t="s">
        <v>292</v>
      </c>
      <c r="AE90" t="s">
        <v>330</v>
      </c>
      <c r="AF90" t="s">
        <v>1972</v>
      </c>
      <c r="AG90" t="s">
        <v>1973</v>
      </c>
      <c r="AH90" t="s">
        <v>309</v>
      </c>
      <c r="AI90" t="s">
        <v>331</v>
      </c>
      <c r="AJ90" t="str">
        <f t="shared" si="6"/>
        <v>SFVA-1-00121-FE-F-03100-E1-C1-JVFCCSJ-SD-pdf-a</v>
      </c>
      <c r="AK90" s="24" t="s">
        <v>2364</v>
      </c>
      <c r="AL90" t="str">
        <f t="shared" si="7"/>
        <v>SFVA-1-00121-FE-F-03100-E1-C1-JVFCCSJ-SD-pdf-a-MEP. CP1. Hose Reels piping arrangement. General. Level +3.20, +5.50.pdf</v>
      </c>
    </row>
    <row r="91" spans="1:38" x14ac:dyDescent="0.25">
      <c r="A91" t="s">
        <v>16</v>
      </c>
      <c r="C91">
        <v>1</v>
      </c>
      <c r="D91" s="3">
        <v>200</v>
      </c>
      <c r="E91" s="3">
        <v>4</v>
      </c>
      <c r="F91" t="s">
        <v>279</v>
      </c>
      <c r="G91" t="s">
        <v>280</v>
      </c>
      <c r="H91" t="s">
        <v>327</v>
      </c>
      <c r="I91" t="s">
        <v>328</v>
      </c>
      <c r="J91" t="s">
        <v>283</v>
      </c>
      <c r="K91" t="s">
        <v>339</v>
      </c>
      <c r="L91" t="s">
        <v>292</v>
      </c>
      <c r="M91" t="s">
        <v>330</v>
      </c>
      <c r="N91" t="s">
        <v>287</v>
      </c>
      <c r="O91" t="s">
        <v>288</v>
      </c>
      <c r="P91" t="s">
        <v>309</v>
      </c>
      <c r="Q91" t="s">
        <v>331</v>
      </c>
      <c r="R91" t="str">
        <f t="shared" si="4"/>
        <v>SFVA-1-00121-FE-F-01980-E1-C1-IDOM-DD-pdf-a</v>
      </c>
      <c r="S91" t="s">
        <v>465</v>
      </c>
      <c r="T91" t="str">
        <f t="shared" si="5"/>
        <v>SFVA-1-00121-FE-F-01980-E1-C1-IDOM-DD-pdf-a-MEP. Cell Production 1 (CP1). Hose Reels piping arrangement Level +3.20, +5.50.pdf</v>
      </c>
      <c r="U91" t="s">
        <v>206</v>
      </c>
      <c r="V91">
        <v>1</v>
      </c>
      <c r="W91" s="3">
        <v>100</v>
      </c>
      <c r="X91" t="s">
        <v>279</v>
      </c>
      <c r="Y91" t="s">
        <v>280</v>
      </c>
      <c r="Z91" t="s">
        <v>327</v>
      </c>
      <c r="AA91" t="s">
        <v>328</v>
      </c>
      <c r="AB91" t="s">
        <v>283</v>
      </c>
      <c r="AC91" s="21" t="s">
        <v>2260</v>
      </c>
      <c r="AD91" t="s">
        <v>292</v>
      </c>
      <c r="AE91" t="s">
        <v>330</v>
      </c>
      <c r="AF91" t="s">
        <v>1972</v>
      </c>
      <c r="AG91" t="s">
        <v>1973</v>
      </c>
      <c r="AH91" t="s">
        <v>309</v>
      </c>
      <c r="AI91" t="s">
        <v>331</v>
      </c>
      <c r="AJ91" t="str">
        <f t="shared" si="6"/>
        <v>SFVA-1-00121-FE-F-03101-E1-C1-JVFCCSJ-SD-pdf-a</v>
      </c>
      <c r="AK91" s="24" t="s">
        <v>2365</v>
      </c>
      <c r="AL91" t="str">
        <f t="shared" si="7"/>
        <v>SFVA-1-00121-FE-F-03101-E1-C1-JVFCCSJ-SD-pdf-a-MEP. CP1. Hose Reels piping arrangement. Zone 1. Level +3.20, +5.50.pdf</v>
      </c>
    </row>
    <row r="92" spans="1:38" x14ac:dyDescent="0.25">
      <c r="A92" t="s">
        <v>16</v>
      </c>
      <c r="C92">
        <v>1</v>
      </c>
      <c r="D92" s="3">
        <v>200</v>
      </c>
      <c r="E92" s="3">
        <v>4</v>
      </c>
      <c r="F92" t="s">
        <v>279</v>
      </c>
      <c r="G92" t="s">
        <v>280</v>
      </c>
      <c r="H92" t="s">
        <v>327</v>
      </c>
      <c r="I92" t="s">
        <v>328</v>
      </c>
      <c r="J92" t="s">
        <v>283</v>
      </c>
      <c r="K92" t="s">
        <v>339</v>
      </c>
      <c r="L92" t="s">
        <v>292</v>
      </c>
      <c r="M92" t="s">
        <v>330</v>
      </c>
      <c r="N92" t="s">
        <v>287</v>
      </c>
      <c r="O92" t="s">
        <v>288</v>
      </c>
      <c r="P92" t="s">
        <v>309</v>
      </c>
      <c r="Q92" t="s">
        <v>331</v>
      </c>
      <c r="R92" t="str">
        <f t="shared" si="4"/>
        <v>SFVA-1-00121-FE-F-01980-E1-C1-IDOM-DD-pdf-a</v>
      </c>
      <c r="S92" t="s">
        <v>465</v>
      </c>
      <c r="T92" t="str">
        <f t="shared" si="5"/>
        <v>SFVA-1-00121-FE-F-01980-E1-C1-IDOM-DD-pdf-a-MEP. Cell Production 1 (CP1). Hose Reels piping arrangement Level +3.20, +5.50.pdf</v>
      </c>
      <c r="U92" t="s">
        <v>206</v>
      </c>
      <c r="V92">
        <v>1</v>
      </c>
      <c r="W92" s="3">
        <v>100</v>
      </c>
      <c r="X92" t="s">
        <v>279</v>
      </c>
      <c r="Y92" t="s">
        <v>280</v>
      </c>
      <c r="Z92" t="s">
        <v>327</v>
      </c>
      <c r="AA92" t="s">
        <v>328</v>
      </c>
      <c r="AB92" t="s">
        <v>283</v>
      </c>
      <c r="AC92" s="21" t="s">
        <v>2261</v>
      </c>
      <c r="AD92" t="s">
        <v>292</v>
      </c>
      <c r="AE92" t="s">
        <v>330</v>
      </c>
      <c r="AF92" t="s">
        <v>1972</v>
      </c>
      <c r="AG92" t="s">
        <v>1973</v>
      </c>
      <c r="AH92" t="s">
        <v>309</v>
      </c>
      <c r="AI92" t="s">
        <v>331</v>
      </c>
      <c r="AJ92" t="str">
        <f t="shared" si="6"/>
        <v>SFVA-1-00121-FE-F-03102-E1-C1-JVFCCSJ-SD-pdf-a</v>
      </c>
      <c r="AK92" s="24" t="s">
        <v>2366</v>
      </c>
      <c r="AL92" t="str">
        <f t="shared" si="7"/>
        <v>SFVA-1-00121-FE-F-03102-E1-C1-JVFCCSJ-SD-pdf-a-MEP. CP1. Hose Reels piping arrangement. Zone 2. Level +3.20, +5.50.pdf</v>
      </c>
    </row>
    <row r="93" spans="1:38" x14ac:dyDescent="0.25">
      <c r="A93" t="s">
        <v>16</v>
      </c>
      <c r="C93">
        <v>1</v>
      </c>
      <c r="D93" s="3">
        <v>200</v>
      </c>
      <c r="E93" s="3">
        <v>4</v>
      </c>
      <c r="F93" t="s">
        <v>279</v>
      </c>
      <c r="G93" t="s">
        <v>280</v>
      </c>
      <c r="H93" t="s">
        <v>327</v>
      </c>
      <c r="I93" t="s">
        <v>328</v>
      </c>
      <c r="J93" t="s">
        <v>283</v>
      </c>
      <c r="K93" t="s">
        <v>339</v>
      </c>
      <c r="L93" t="s">
        <v>292</v>
      </c>
      <c r="M93" t="s">
        <v>330</v>
      </c>
      <c r="N93" t="s">
        <v>287</v>
      </c>
      <c r="O93" t="s">
        <v>288</v>
      </c>
      <c r="P93" t="s">
        <v>309</v>
      </c>
      <c r="Q93" t="s">
        <v>331</v>
      </c>
      <c r="R93" t="str">
        <f t="shared" si="4"/>
        <v>SFVA-1-00121-FE-F-01980-E1-C1-IDOM-DD-pdf-a</v>
      </c>
      <c r="S93" t="s">
        <v>465</v>
      </c>
      <c r="T93" t="str">
        <f t="shared" si="5"/>
        <v>SFVA-1-00121-FE-F-01980-E1-C1-IDOM-DD-pdf-a-MEP. Cell Production 1 (CP1). Hose Reels piping arrangement Level +3.20, +5.50.pdf</v>
      </c>
      <c r="U93" t="s">
        <v>206</v>
      </c>
      <c r="V93">
        <v>1</v>
      </c>
      <c r="W93" s="3">
        <v>100</v>
      </c>
      <c r="X93" t="s">
        <v>279</v>
      </c>
      <c r="Y93" t="s">
        <v>280</v>
      </c>
      <c r="Z93" t="s">
        <v>327</v>
      </c>
      <c r="AA93" t="s">
        <v>328</v>
      </c>
      <c r="AB93" t="s">
        <v>283</v>
      </c>
      <c r="AC93" s="21" t="s">
        <v>2262</v>
      </c>
      <c r="AD93" t="s">
        <v>292</v>
      </c>
      <c r="AE93" t="s">
        <v>330</v>
      </c>
      <c r="AF93" t="s">
        <v>1972</v>
      </c>
      <c r="AG93" t="s">
        <v>1973</v>
      </c>
      <c r="AH93" t="s">
        <v>309</v>
      </c>
      <c r="AI93" t="s">
        <v>331</v>
      </c>
      <c r="AJ93" t="str">
        <f t="shared" si="6"/>
        <v>SFVA-1-00121-FE-F-03103-E1-C1-JVFCCSJ-SD-pdf-a</v>
      </c>
      <c r="AK93" s="24" t="s">
        <v>2367</v>
      </c>
      <c r="AL93" t="str">
        <f t="shared" si="7"/>
        <v>SFVA-1-00121-FE-F-03103-E1-C1-JVFCCSJ-SD-pdf-a-MEP. CP1. Hose Reels piping arrangement. Zone 3. Level +3.20, +5.50.pdf</v>
      </c>
    </row>
    <row r="94" spans="1:38" x14ac:dyDescent="0.25">
      <c r="A94" t="s">
        <v>16</v>
      </c>
      <c r="C94">
        <v>1</v>
      </c>
      <c r="D94" s="3">
        <v>200</v>
      </c>
      <c r="E94" s="3">
        <v>4</v>
      </c>
      <c r="F94" t="s">
        <v>279</v>
      </c>
      <c r="G94" t="s">
        <v>280</v>
      </c>
      <c r="H94" t="s">
        <v>327</v>
      </c>
      <c r="I94" t="s">
        <v>328</v>
      </c>
      <c r="J94" t="s">
        <v>283</v>
      </c>
      <c r="K94" t="s">
        <v>339</v>
      </c>
      <c r="L94" t="s">
        <v>292</v>
      </c>
      <c r="M94" t="s">
        <v>330</v>
      </c>
      <c r="N94" t="s">
        <v>287</v>
      </c>
      <c r="O94" t="s">
        <v>288</v>
      </c>
      <c r="P94" t="s">
        <v>309</v>
      </c>
      <c r="Q94" t="s">
        <v>331</v>
      </c>
      <c r="R94" t="str">
        <f t="shared" si="4"/>
        <v>SFVA-1-00121-FE-F-01980-E1-C1-IDOM-DD-pdf-a</v>
      </c>
      <c r="S94" t="s">
        <v>465</v>
      </c>
      <c r="T94" t="str">
        <f t="shared" si="5"/>
        <v>SFVA-1-00121-FE-F-01980-E1-C1-IDOM-DD-pdf-a-MEP. Cell Production 1 (CP1). Hose Reels piping arrangement Level +3.20, +5.50.pdf</v>
      </c>
      <c r="U94" t="s">
        <v>206</v>
      </c>
      <c r="V94">
        <v>1</v>
      </c>
      <c r="W94" s="3">
        <v>100</v>
      </c>
      <c r="X94" t="s">
        <v>279</v>
      </c>
      <c r="Y94" t="s">
        <v>280</v>
      </c>
      <c r="Z94" t="s">
        <v>327</v>
      </c>
      <c r="AA94" t="s">
        <v>328</v>
      </c>
      <c r="AB94" t="s">
        <v>283</v>
      </c>
      <c r="AC94" s="21" t="s">
        <v>2263</v>
      </c>
      <c r="AD94" t="s">
        <v>292</v>
      </c>
      <c r="AE94" t="s">
        <v>330</v>
      </c>
      <c r="AF94" t="s">
        <v>1972</v>
      </c>
      <c r="AG94" t="s">
        <v>1973</v>
      </c>
      <c r="AH94" t="s">
        <v>309</v>
      </c>
      <c r="AI94" t="s">
        <v>331</v>
      </c>
      <c r="AJ94" t="str">
        <f t="shared" si="6"/>
        <v>SFVA-1-00121-FE-F-03104-E1-C1-JVFCCSJ-SD-pdf-a</v>
      </c>
      <c r="AK94" s="24" t="s">
        <v>2368</v>
      </c>
      <c r="AL94" t="str">
        <f t="shared" si="7"/>
        <v>SFVA-1-00121-FE-F-03104-E1-C1-JVFCCSJ-SD-pdf-a-MEP. CP1. Hose Reels piping arrangement. Zone 4. Level +3.20, +5.50.pdf</v>
      </c>
    </row>
    <row r="95" spans="1:38" x14ac:dyDescent="0.25">
      <c r="A95" t="s">
        <v>16</v>
      </c>
      <c r="C95">
        <v>1</v>
      </c>
      <c r="D95" s="3">
        <v>200</v>
      </c>
      <c r="E95" s="3">
        <v>4</v>
      </c>
      <c r="F95" t="s">
        <v>279</v>
      </c>
      <c r="G95" t="s">
        <v>280</v>
      </c>
      <c r="H95" t="s">
        <v>327</v>
      </c>
      <c r="I95" t="s">
        <v>328</v>
      </c>
      <c r="J95" t="s">
        <v>283</v>
      </c>
      <c r="K95" t="s">
        <v>340</v>
      </c>
      <c r="L95" t="s">
        <v>294</v>
      </c>
      <c r="M95" t="s">
        <v>330</v>
      </c>
      <c r="N95" t="s">
        <v>287</v>
      </c>
      <c r="O95" t="s">
        <v>288</v>
      </c>
      <c r="P95" t="s">
        <v>309</v>
      </c>
      <c r="Q95" t="s">
        <v>331</v>
      </c>
      <c r="R95" t="str">
        <f t="shared" si="4"/>
        <v>SFVA-1-00121-FE-F-01982-E2-C1-IDOM-DD-pdf-a</v>
      </c>
      <c r="S95" t="s">
        <v>466</v>
      </c>
      <c r="T95" t="str">
        <f t="shared" si="5"/>
        <v>SFVA-1-00121-FE-F-01982-E2-C1-IDOM-DD-pdf-a-MEP. Cell Production 1 (CP1). Hose Reels piping arrangement Level +9.10.pdf</v>
      </c>
      <c r="U95" t="s">
        <v>206</v>
      </c>
      <c r="V95">
        <v>1</v>
      </c>
      <c r="W95" s="3">
        <v>200</v>
      </c>
      <c r="X95" t="s">
        <v>279</v>
      </c>
      <c r="Y95" t="s">
        <v>280</v>
      </c>
      <c r="Z95" t="s">
        <v>327</v>
      </c>
      <c r="AA95" t="s">
        <v>328</v>
      </c>
      <c r="AB95" t="s">
        <v>283</v>
      </c>
      <c r="AC95" s="21" t="s">
        <v>2264</v>
      </c>
      <c r="AD95" t="s">
        <v>294</v>
      </c>
      <c r="AE95" t="s">
        <v>330</v>
      </c>
      <c r="AF95" t="s">
        <v>1972</v>
      </c>
      <c r="AG95" t="s">
        <v>1973</v>
      </c>
      <c r="AH95" t="s">
        <v>309</v>
      </c>
      <c r="AI95" t="s">
        <v>331</v>
      </c>
      <c r="AJ95" t="str">
        <f t="shared" si="6"/>
        <v>SFVA-1-00121-FE-F-03200-E2-C1-JVFCCSJ-SD-pdf-a</v>
      </c>
      <c r="AK95" s="24" t="s">
        <v>2369</v>
      </c>
      <c r="AL95" t="str">
        <f t="shared" si="7"/>
        <v>SFVA-1-00121-FE-F-03200-E2-C1-JVFCCSJ-SD-pdf-a-MEP. CP1. Hose Reels piping arrangement. General. Level +9.10.pdf</v>
      </c>
    </row>
    <row r="96" spans="1:38" x14ac:dyDescent="0.25">
      <c r="A96" t="s">
        <v>16</v>
      </c>
      <c r="C96">
        <v>1</v>
      </c>
      <c r="D96" s="3">
        <v>200</v>
      </c>
      <c r="E96" s="3">
        <v>4</v>
      </c>
      <c r="F96" t="s">
        <v>279</v>
      </c>
      <c r="G96" t="s">
        <v>280</v>
      </c>
      <c r="H96" t="s">
        <v>327</v>
      </c>
      <c r="I96" t="s">
        <v>328</v>
      </c>
      <c r="J96" t="s">
        <v>283</v>
      </c>
      <c r="K96" t="s">
        <v>340</v>
      </c>
      <c r="L96" t="s">
        <v>294</v>
      </c>
      <c r="M96" t="s">
        <v>330</v>
      </c>
      <c r="N96" t="s">
        <v>287</v>
      </c>
      <c r="O96" t="s">
        <v>288</v>
      </c>
      <c r="P96" t="s">
        <v>309</v>
      </c>
      <c r="Q96" t="s">
        <v>331</v>
      </c>
      <c r="R96" t="str">
        <f t="shared" si="4"/>
        <v>SFVA-1-00121-FE-F-01982-E2-C1-IDOM-DD-pdf-a</v>
      </c>
      <c r="S96" t="s">
        <v>466</v>
      </c>
      <c r="T96" t="str">
        <f t="shared" si="5"/>
        <v>SFVA-1-00121-FE-F-01982-E2-C1-IDOM-DD-pdf-a-MEP. Cell Production 1 (CP1). Hose Reels piping arrangement Level +9.10.pdf</v>
      </c>
      <c r="U96" t="s">
        <v>206</v>
      </c>
      <c r="V96">
        <v>1</v>
      </c>
      <c r="W96" s="3">
        <v>100</v>
      </c>
      <c r="X96" t="s">
        <v>279</v>
      </c>
      <c r="Y96" t="s">
        <v>280</v>
      </c>
      <c r="Z96" t="s">
        <v>327</v>
      </c>
      <c r="AA96" t="s">
        <v>328</v>
      </c>
      <c r="AB96" t="s">
        <v>283</v>
      </c>
      <c r="AC96" s="21" t="s">
        <v>2265</v>
      </c>
      <c r="AD96" t="s">
        <v>294</v>
      </c>
      <c r="AE96" t="s">
        <v>330</v>
      </c>
      <c r="AF96" t="s">
        <v>1972</v>
      </c>
      <c r="AG96" t="s">
        <v>1973</v>
      </c>
      <c r="AH96" t="s">
        <v>309</v>
      </c>
      <c r="AI96" t="s">
        <v>331</v>
      </c>
      <c r="AJ96" t="str">
        <f t="shared" si="6"/>
        <v>SFVA-1-00121-FE-F-03201-E2-C1-JVFCCSJ-SD-pdf-a</v>
      </c>
      <c r="AK96" s="24" t="s">
        <v>2370</v>
      </c>
      <c r="AL96" t="str">
        <f t="shared" si="7"/>
        <v>SFVA-1-00121-FE-F-03201-E2-C1-JVFCCSJ-SD-pdf-a-MEP. CP1. Hose Reels piping arrangement. Zone 1. Level +9.10.pdf</v>
      </c>
    </row>
    <row r="97" spans="1:38" x14ac:dyDescent="0.25">
      <c r="A97" t="s">
        <v>16</v>
      </c>
      <c r="C97">
        <v>1</v>
      </c>
      <c r="D97" s="3">
        <v>200</v>
      </c>
      <c r="E97" s="3">
        <v>4</v>
      </c>
      <c r="F97" t="s">
        <v>279</v>
      </c>
      <c r="G97" t="s">
        <v>280</v>
      </c>
      <c r="H97" t="s">
        <v>327</v>
      </c>
      <c r="I97" t="s">
        <v>328</v>
      </c>
      <c r="J97" t="s">
        <v>283</v>
      </c>
      <c r="K97" t="s">
        <v>340</v>
      </c>
      <c r="L97" t="s">
        <v>294</v>
      </c>
      <c r="M97" t="s">
        <v>330</v>
      </c>
      <c r="N97" t="s">
        <v>287</v>
      </c>
      <c r="O97" t="s">
        <v>288</v>
      </c>
      <c r="P97" t="s">
        <v>309</v>
      </c>
      <c r="Q97" t="s">
        <v>331</v>
      </c>
      <c r="R97" t="str">
        <f t="shared" si="4"/>
        <v>SFVA-1-00121-FE-F-01982-E2-C1-IDOM-DD-pdf-a</v>
      </c>
      <c r="S97" t="s">
        <v>466</v>
      </c>
      <c r="T97" t="str">
        <f t="shared" si="5"/>
        <v>SFVA-1-00121-FE-F-01982-E2-C1-IDOM-DD-pdf-a-MEP. Cell Production 1 (CP1). Hose Reels piping arrangement Level +9.10.pdf</v>
      </c>
      <c r="U97" t="s">
        <v>206</v>
      </c>
      <c r="V97">
        <v>1</v>
      </c>
      <c r="W97" s="3">
        <v>100</v>
      </c>
      <c r="X97" t="s">
        <v>279</v>
      </c>
      <c r="Y97" t="s">
        <v>280</v>
      </c>
      <c r="Z97" t="s">
        <v>327</v>
      </c>
      <c r="AA97" t="s">
        <v>328</v>
      </c>
      <c r="AB97" t="s">
        <v>283</v>
      </c>
      <c r="AC97" s="21" t="s">
        <v>2266</v>
      </c>
      <c r="AD97" t="s">
        <v>294</v>
      </c>
      <c r="AE97" t="s">
        <v>330</v>
      </c>
      <c r="AF97" t="s">
        <v>1972</v>
      </c>
      <c r="AG97" t="s">
        <v>1973</v>
      </c>
      <c r="AH97" t="s">
        <v>309</v>
      </c>
      <c r="AI97" t="s">
        <v>331</v>
      </c>
      <c r="AJ97" t="str">
        <f t="shared" si="6"/>
        <v>SFVA-1-00121-FE-F-03202-E2-C1-JVFCCSJ-SD-pdf-a</v>
      </c>
      <c r="AK97" s="24" t="s">
        <v>2371</v>
      </c>
      <c r="AL97" t="str">
        <f t="shared" si="7"/>
        <v>SFVA-1-00121-FE-F-03202-E2-C1-JVFCCSJ-SD-pdf-a-MEP. CP1. Hose Reels piping arrangement. Zone 2. Level +9.10.pdf</v>
      </c>
    </row>
    <row r="98" spans="1:38" x14ac:dyDescent="0.25">
      <c r="A98" t="s">
        <v>16</v>
      </c>
      <c r="C98">
        <v>1</v>
      </c>
      <c r="D98" s="3">
        <v>200</v>
      </c>
      <c r="E98" s="3">
        <v>4</v>
      </c>
      <c r="F98" t="s">
        <v>279</v>
      </c>
      <c r="G98" t="s">
        <v>280</v>
      </c>
      <c r="H98" t="s">
        <v>327</v>
      </c>
      <c r="I98" t="s">
        <v>328</v>
      </c>
      <c r="J98" t="s">
        <v>283</v>
      </c>
      <c r="K98" t="s">
        <v>340</v>
      </c>
      <c r="L98" t="s">
        <v>294</v>
      </c>
      <c r="M98" t="s">
        <v>330</v>
      </c>
      <c r="N98" t="s">
        <v>287</v>
      </c>
      <c r="O98" t="s">
        <v>288</v>
      </c>
      <c r="P98" t="s">
        <v>309</v>
      </c>
      <c r="Q98" t="s">
        <v>331</v>
      </c>
      <c r="R98" t="str">
        <f t="shared" si="4"/>
        <v>SFVA-1-00121-FE-F-01982-E2-C1-IDOM-DD-pdf-a</v>
      </c>
      <c r="S98" t="s">
        <v>466</v>
      </c>
      <c r="T98" t="str">
        <f t="shared" si="5"/>
        <v>SFVA-1-00121-FE-F-01982-E2-C1-IDOM-DD-pdf-a-MEP. Cell Production 1 (CP1). Hose Reels piping arrangement Level +9.10.pdf</v>
      </c>
      <c r="U98" t="s">
        <v>206</v>
      </c>
      <c r="V98">
        <v>1</v>
      </c>
      <c r="W98" s="3">
        <v>100</v>
      </c>
      <c r="X98" t="s">
        <v>279</v>
      </c>
      <c r="Y98" t="s">
        <v>280</v>
      </c>
      <c r="Z98" t="s">
        <v>327</v>
      </c>
      <c r="AA98" t="s">
        <v>328</v>
      </c>
      <c r="AB98" t="s">
        <v>283</v>
      </c>
      <c r="AC98" s="21" t="s">
        <v>2267</v>
      </c>
      <c r="AD98" t="s">
        <v>294</v>
      </c>
      <c r="AE98" t="s">
        <v>330</v>
      </c>
      <c r="AF98" t="s">
        <v>1972</v>
      </c>
      <c r="AG98" t="s">
        <v>1973</v>
      </c>
      <c r="AH98" t="s">
        <v>309</v>
      </c>
      <c r="AI98" t="s">
        <v>331</v>
      </c>
      <c r="AJ98" t="str">
        <f t="shared" si="6"/>
        <v>SFVA-1-00121-FE-F-03203-E2-C1-JVFCCSJ-SD-pdf-a</v>
      </c>
      <c r="AK98" s="24" t="s">
        <v>2372</v>
      </c>
      <c r="AL98" t="str">
        <f t="shared" si="7"/>
        <v>SFVA-1-00121-FE-F-03203-E2-C1-JVFCCSJ-SD-pdf-a-MEP. CP1. Hose Reels piping arrangement. Zone 3. Level +9.10.pdf</v>
      </c>
    </row>
    <row r="99" spans="1:38" x14ac:dyDescent="0.25">
      <c r="A99" t="s">
        <v>16</v>
      </c>
      <c r="C99">
        <v>1</v>
      </c>
      <c r="D99" s="3">
        <v>200</v>
      </c>
      <c r="E99" s="3">
        <v>4</v>
      </c>
      <c r="F99" t="s">
        <v>279</v>
      </c>
      <c r="G99" t="s">
        <v>280</v>
      </c>
      <c r="H99" t="s">
        <v>327</v>
      </c>
      <c r="I99" t="s">
        <v>328</v>
      </c>
      <c r="J99" t="s">
        <v>283</v>
      </c>
      <c r="K99" t="s">
        <v>340</v>
      </c>
      <c r="L99" t="s">
        <v>294</v>
      </c>
      <c r="M99" t="s">
        <v>330</v>
      </c>
      <c r="N99" t="s">
        <v>287</v>
      </c>
      <c r="O99" t="s">
        <v>288</v>
      </c>
      <c r="P99" t="s">
        <v>309</v>
      </c>
      <c r="Q99" t="s">
        <v>331</v>
      </c>
      <c r="R99" t="str">
        <f t="shared" si="4"/>
        <v>SFVA-1-00121-FE-F-01982-E2-C1-IDOM-DD-pdf-a</v>
      </c>
      <c r="S99" t="s">
        <v>466</v>
      </c>
      <c r="T99" t="str">
        <f t="shared" si="5"/>
        <v>SFVA-1-00121-FE-F-01982-E2-C1-IDOM-DD-pdf-a-MEP. Cell Production 1 (CP1). Hose Reels piping arrangement Level +9.10.pdf</v>
      </c>
      <c r="U99" t="s">
        <v>206</v>
      </c>
      <c r="V99">
        <v>1</v>
      </c>
      <c r="W99" s="3">
        <v>100</v>
      </c>
      <c r="X99" t="s">
        <v>279</v>
      </c>
      <c r="Y99" t="s">
        <v>280</v>
      </c>
      <c r="Z99" t="s">
        <v>327</v>
      </c>
      <c r="AA99" t="s">
        <v>328</v>
      </c>
      <c r="AB99" t="s">
        <v>283</v>
      </c>
      <c r="AC99" s="21" t="s">
        <v>2268</v>
      </c>
      <c r="AD99" t="s">
        <v>294</v>
      </c>
      <c r="AE99" t="s">
        <v>330</v>
      </c>
      <c r="AF99" t="s">
        <v>1972</v>
      </c>
      <c r="AG99" t="s">
        <v>1973</v>
      </c>
      <c r="AH99" t="s">
        <v>309</v>
      </c>
      <c r="AI99" t="s">
        <v>331</v>
      </c>
      <c r="AJ99" t="str">
        <f t="shared" si="6"/>
        <v>SFVA-1-00121-FE-F-03204-E2-C1-JVFCCSJ-SD-pdf-a</v>
      </c>
      <c r="AK99" s="24" t="s">
        <v>2373</v>
      </c>
      <c r="AL99" t="str">
        <f t="shared" si="7"/>
        <v>SFVA-1-00121-FE-F-03204-E2-C1-JVFCCSJ-SD-pdf-a-MEP. CP1. Hose Reels piping arrangement. Zone 4. Level +9.10.pdf</v>
      </c>
    </row>
    <row r="100" spans="1:38" x14ac:dyDescent="0.25">
      <c r="A100" t="s">
        <v>16</v>
      </c>
      <c r="C100">
        <v>1</v>
      </c>
      <c r="D100" s="3">
        <v>200</v>
      </c>
      <c r="E100" s="3">
        <v>4</v>
      </c>
      <c r="F100" t="s">
        <v>279</v>
      </c>
      <c r="G100" t="s">
        <v>280</v>
      </c>
      <c r="H100" t="s">
        <v>327</v>
      </c>
      <c r="I100" t="s">
        <v>328</v>
      </c>
      <c r="J100" t="s">
        <v>283</v>
      </c>
      <c r="K100" t="s">
        <v>341</v>
      </c>
      <c r="L100" t="s">
        <v>334</v>
      </c>
      <c r="M100" t="s">
        <v>330</v>
      </c>
      <c r="N100" t="s">
        <v>287</v>
      </c>
      <c r="O100" t="s">
        <v>288</v>
      </c>
      <c r="P100" t="s">
        <v>309</v>
      </c>
      <c r="Q100" t="s">
        <v>331</v>
      </c>
      <c r="R100" t="str">
        <f t="shared" si="4"/>
        <v>SFVA-1-00121-FE-F-01983-E3-C1-IDOM-DD-pdf-a</v>
      </c>
      <c r="S100" t="s">
        <v>467</v>
      </c>
      <c r="T100" t="str">
        <f t="shared" si="5"/>
        <v>SFVA-1-00121-FE-F-01983-E3-C1-IDOM-DD-pdf-a-MEP. Cell Production 1 (CP1). Hose Reels piping arrangement Level +12.91.pdf</v>
      </c>
      <c r="U100" t="s">
        <v>206</v>
      </c>
      <c r="V100">
        <v>1</v>
      </c>
      <c r="W100" s="3">
        <v>200</v>
      </c>
      <c r="X100" t="s">
        <v>279</v>
      </c>
      <c r="Y100" t="s">
        <v>280</v>
      </c>
      <c r="Z100" t="s">
        <v>327</v>
      </c>
      <c r="AA100" t="s">
        <v>328</v>
      </c>
      <c r="AB100" t="s">
        <v>283</v>
      </c>
      <c r="AC100" s="21" t="s">
        <v>2269</v>
      </c>
      <c r="AD100" t="s">
        <v>334</v>
      </c>
      <c r="AE100" t="s">
        <v>330</v>
      </c>
      <c r="AF100" t="s">
        <v>1972</v>
      </c>
      <c r="AG100" t="s">
        <v>1973</v>
      </c>
      <c r="AH100" t="s">
        <v>309</v>
      </c>
      <c r="AI100" t="s">
        <v>331</v>
      </c>
      <c r="AJ100" t="str">
        <f t="shared" si="6"/>
        <v>SFVA-1-00121-FE-F-03300-E3-C1-JVFCCSJ-SD-pdf-a</v>
      </c>
      <c r="AK100" s="24" t="s">
        <v>2374</v>
      </c>
      <c r="AL100" t="str">
        <f t="shared" si="7"/>
        <v>SFVA-1-00121-FE-F-03300-E3-C1-JVFCCSJ-SD-pdf-a-MEP. CP1. Hose Reels piping arrangement. General. Level +12.91.pdf</v>
      </c>
    </row>
    <row r="101" spans="1:38" x14ac:dyDescent="0.25">
      <c r="A101" t="s">
        <v>16</v>
      </c>
      <c r="C101">
        <v>1</v>
      </c>
      <c r="D101" s="3">
        <v>200</v>
      </c>
      <c r="E101" s="3">
        <v>4</v>
      </c>
      <c r="F101" t="s">
        <v>279</v>
      </c>
      <c r="G101" t="s">
        <v>280</v>
      </c>
      <c r="H101" t="s">
        <v>327</v>
      </c>
      <c r="I101" t="s">
        <v>328</v>
      </c>
      <c r="J101" t="s">
        <v>283</v>
      </c>
      <c r="K101" t="s">
        <v>341</v>
      </c>
      <c r="L101" t="s">
        <v>334</v>
      </c>
      <c r="M101" t="s">
        <v>330</v>
      </c>
      <c r="N101" t="s">
        <v>287</v>
      </c>
      <c r="O101" t="s">
        <v>288</v>
      </c>
      <c r="P101" t="s">
        <v>309</v>
      </c>
      <c r="Q101" t="s">
        <v>331</v>
      </c>
      <c r="R101" t="str">
        <f t="shared" si="4"/>
        <v>SFVA-1-00121-FE-F-01983-E3-C1-IDOM-DD-pdf-a</v>
      </c>
      <c r="S101" t="s">
        <v>467</v>
      </c>
      <c r="T101" t="str">
        <f t="shared" si="5"/>
        <v>SFVA-1-00121-FE-F-01983-E3-C1-IDOM-DD-pdf-a-MEP. Cell Production 1 (CP1). Hose Reels piping arrangement Level +12.91.pdf</v>
      </c>
      <c r="U101" t="s">
        <v>206</v>
      </c>
      <c r="V101">
        <v>1</v>
      </c>
      <c r="W101" s="3">
        <v>100</v>
      </c>
      <c r="X101" t="s">
        <v>279</v>
      </c>
      <c r="Y101" t="s">
        <v>280</v>
      </c>
      <c r="Z101" t="s">
        <v>327</v>
      </c>
      <c r="AA101" t="s">
        <v>328</v>
      </c>
      <c r="AB101" t="s">
        <v>283</v>
      </c>
      <c r="AC101" s="21" t="s">
        <v>2270</v>
      </c>
      <c r="AD101" t="s">
        <v>334</v>
      </c>
      <c r="AE101" t="s">
        <v>330</v>
      </c>
      <c r="AF101" t="s">
        <v>1972</v>
      </c>
      <c r="AG101" t="s">
        <v>1973</v>
      </c>
      <c r="AH101" t="s">
        <v>309</v>
      </c>
      <c r="AI101" t="s">
        <v>331</v>
      </c>
      <c r="AJ101" t="str">
        <f t="shared" si="6"/>
        <v>SFVA-1-00121-FE-F-03301-E3-C1-JVFCCSJ-SD-pdf-a</v>
      </c>
      <c r="AK101" s="24" t="s">
        <v>2375</v>
      </c>
      <c r="AL101" t="str">
        <f t="shared" si="7"/>
        <v>SFVA-1-00121-FE-F-03301-E3-C1-JVFCCSJ-SD-pdf-a-MEP. CP1. Hose Reels piping arrangement. Zone 1. Level +12.91.pdf</v>
      </c>
    </row>
    <row r="102" spans="1:38" x14ac:dyDescent="0.25">
      <c r="A102" t="s">
        <v>16</v>
      </c>
      <c r="C102">
        <v>1</v>
      </c>
      <c r="D102" s="3">
        <v>200</v>
      </c>
      <c r="E102" s="3">
        <v>4</v>
      </c>
      <c r="F102" t="s">
        <v>279</v>
      </c>
      <c r="G102" t="s">
        <v>280</v>
      </c>
      <c r="H102" t="s">
        <v>327</v>
      </c>
      <c r="I102" t="s">
        <v>328</v>
      </c>
      <c r="J102" t="s">
        <v>283</v>
      </c>
      <c r="K102" t="s">
        <v>341</v>
      </c>
      <c r="L102" t="s">
        <v>334</v>
      </c>
      <c r="M102" t="s">
        <v>330</v>
      </c>
      <c r="N102" t="s">
        <v>287</v>
      </c>
      <c r="O102" t="s">
        <v>288</v>
      </c>
      <c r="P102" t="s">
        <v>309</v>
      </c>
      <c r="Q102" t="s">
        <v>331</v>
      </c>
      <c r="R102" t="str">
        <f t="shared" si="4"/>
        <v>SFVA-1-00121-FE-F-01983-E3-C1-IDOM-DD-pdf-a</v>
      </c>
      <c r="S102" t="s">
        <v>467</v>
      </c>
      <c r="T102" t="str">
        <f t="shared" si="5"/>
        <v>SFVA-1-00121-FE-F-01983-E3-C1-IDOM-DD-pdf-a-MEP. Cell Production 1 (CP1). Hose Reels piping arrangement Level +12.91.pdf</v>
      </c>
      <c r="U102" t="s">
        <v>206</v>
      </c>
      <c r="V102">
        <v>1</v>
      </c>
      <c r="W102" s="3">
        <v>100</v>
      </c>
      <c r="X102" t="s">
        <v>279</v>
      </c>
      <c r="Y102" t="s">
        <v>280</v>
      </c>
      <c r="Z102" t="s">
        <v>327</v>
      </c>
      <c r="AA102" t="s">
        <v>328</v>
      </c>
      <c r="AB102" t="s">
        <v>283</v>
      </c>
      <c r="AC102" s="21" t="s">
        <v>2271</v>
      </c>
      <c r="AD102" t="s">
        <v>334</v>
      </c>
      <c r="AE102" t="s">
        <v>330</v>
      </c>
      <c r="AF102" t="s">
        <v>1972</v>
      </c>
      <c r="AG102" t="s">
        <v>1973</v>
      </c>
      <c r="AH102" t="s">
        <v>309</v>
      </c>
      <c r="AI102" t="s">
        <v>331</v>
      </c>
      <c r="AJ102" t="str">
        <f t="shared" si="6"/>
        <v>SFVA-1-00121-FE-F-03302-E3-C1-JVFCCSJ-SD-pdf-a</v>
      </c>
      <c r="AK102" s="24" t="s">
        <v>2376</v>
      </c>
      <c r="AL102" t="str">
        <f t="shared" si="7"/>
        <v>SFVA-1-00121-FE-F-03302-E3-C1-JVFCCSJ-SD-pdf-a-MEP. CP1. Hose Reels piping arrangement. Zone 2. Level +12.91.pdf</v>
      </c>
    </row>
    <row r="103" spans="1:38" x14ac:dyDescent="0.25">
      <c r="A103" t="s">
        <v>16</v>
      </c>
      <c r="C103">
        <v>1</v>
      </c>
      <c r="D103" s="3">
        <v>200</v>
      </c>
      <c r="E103" s="3">
        <v>4</v>
      </c>
      <c r="F103" t="s">
        <v>279</v>
      </c>
      <c r="G103" t="s">
        <v>280</v>
      </c>
      <c r="H103" t="s">
        <v>327</v>
      </c>
      <c r="I103" t="s">
        <v>328</v>
      </c>
      <c r="J103" t="s">
        <v>283</v>
      </c>
      <c r="K103" t="s">
        <v>341</v>
      </c>
      <c r="L103" t="s">
        <v>334</v>
      </c>
      <c r="M103" t="s">
        <v>330</v>
      </c>
      <c r="N103" t="s">
        <v>287</v>
      </c>
      <c r="O103" t="s">
        <v>288</v>
      </c>
      <c r="P103" t="s">
        <v>309</v>
      </c>
      <c r="Q103" t="s">
        <v>331</v>
      </c>
      <c r="R103" t="str">
        <f t="shared" si="4"/>
        <v>SFVA-1-00121-FE-F-01983-E3-C1-IDOM-DD-pdf-a</v>
      </c>
      <c r="S103" t="s">
        <v>467</v>
      </c>
      <c r="T103" t="str">
        <f t="shared" si="5"/>
        <v>SFVA-1-00121-FE-F-01983-E3-C1-IDOM-DD-pdf-a-MEP. Cell Production 1 (CP1). Hose Reels piping arrangement Level +12.91.pdf</v>
      </c>
      <c r="U103" t="s">
        <v>206</v>
      </c>
      <c r="V103">
        <v>1</v>
      </c>
      <c r="W103" s="3">
        <v>100</v>
      </c>
      <c r="X103" t="s">
        <v>279</v>
      </c>
      <c r="Y103" t="s">
        <v>280</v>
      </c>
      <c r="Z103" t="s">
        <v>327</v>
      </c>
      <c r="AA103" t="s">
        <v>328</v>
      </c>
      <c r="AB103" t="s">
        <v>283</v>
      </c>
      <c r="AC103" s="21" t="s">
        <v>2272</v>
      </c>
      <c r="AD103" t="s">
        <v>334</v>
      </c>
      <c r="AE103" t="s">
        <v>330</v>
      </c>
      <c r="AF103" t="s">
        <v>1972</v>
      </c>
      <c r="AG103" t="s">
        <v>1973</v>
      </c>
      <c r="AH103" t="s">
        <v>309</v>
      </c>
      <c r="AI103" t="s">
        <v>331</v>
      </c>
      <c r="AJ103" t="str">
        <f t="shared" si="6"/>
        <v>SFVA-1-00121-FE-F-03303-E3-C1-JVFCCSJ-SD-pdf-a</v>
      </c>
      <c r="AK103" s="24" t="s">
        <v>2377</v>
      </c>
      <c r="AL103" t="str">
        <f t="shared" si="7"/>
        <v>SFVA-1-00121-FE-F-03303-E3-C1-JVFCCSJ-SD-pdf-a-MEP. CP1. Hose Reels piping arrangement. Zone 3. Level +12.91.pdf</v>
      </c>
    </row>
    <row r="104" spans="1:38" x14ac:dyDescent="0.25">
      <c r="A104" t="s">
        <v>16</v>
      </c>
      <c r="C104">
        <v>1</v>
      </c>
      <c r="D104" s="3">
        <v>200</v>
      </c>
      <c r="E104" s="3">
        <v>4</v>
      </c>
      <c r="F104" t="s">
        <v>279</v>
      </c>
      <c r="G104" t="s">
        <v>280</v>
      </c>
      <c r="H104" t="s">
        <v>327</v>
      </c>
      <c r="I104" t="s">
        <v>328</v>
      </c>
      <c r="J104" t="s">
        <v>283</v>
      </c>
      <c r="K104" t="s">
        <v>341</v>
      </c>
      <c r="L104" t="s">
        <v>334</v>
      </c>
      <c r="M104" t="s">
        <v>330</v>
      </c>
      <c r="N104" t="s">
        <v>287</v>
      </c>
      <c r="O104" t="s">
        <v>288</v>
      </c>
      <c r="P104" t="s">
        <v>309</v>
      </c>
      <c r="Q104" t="s">
        <v>331</v>
      </c>
      <c r="R104" t="str">
        <f t="shared" si="4"/>
        <v>SFVA-1-00121-FE-F-01983-E3-C1-IDOM-DD-pdf-a</v>
      </c>
      <c r="S104" t="s">
        <v>467</v>
      </c>
      <c r="T104" t="str">
        <f t="shared" si="5"/>
        <v>SFVA-1-00121-FE-F-01983-E3-C1-IDOM-DD-pdf-a-MEP. Cell Production 1 (CP1). Hose Reels piping arrangement Level +12.91.pdf</v>
      </c>
      <c r="U104" t="s">
        <v>206</v>
      </c>
      <c r="V104">
        <v>1</v>
      </c>
      <c r="W104" s="3">
        <v>100</v>
      </c>
      <c r="X104" t="s">
        <v>279</v>
      </c>
      <c r="Y104" t="s">
        <v>280</v>
      </c>
      <c r="Z104" t="s">
        <v>327</v>
      </c>
      <c r="AA104" t="s">
        <v>328</v>
      </c>
      <c r="AB104" t="s">
        <v>283</v>
      </c>
      <c r="AC104" s="21" t="s">
        <v>2273</v>
      </c>
      <c r="AD104" t="s">
        <v>334</v>
      </c>
      <c r="AE104" t="s">
        <v>330</v>
      </c>
      <c r="AF104" t="s">
        <v>1972</v>
      </c>
      <c r="AG104" t="s">
        <v>1973</v>
      </c>
      <c r="AH104" t="s">
        <v>309</v>
      </c>
      <c r="AI104" t="s">
        <v>331</v>
      </c>
      <c r="AJ104" t="str">
        <f t="shared" si="6"/>
        <v>SFVA-1-00121-FE-F-03304-E3-C1-JVFCCSJ-SD-pdf-a</v>
      </c>
      <c r="AK104" s="24" t="s">
        <v>2378</v>
      </c>
      <c r="AL104" t="str">
        <f t="shared" si="7"/>
        <v>SFVA-1-00121-FE-F-03304-E3-C1-JVFCCSJ-SD-pdf-a-MEP. CP1. Hose Reels piping arrangement. Zone 4. Level +12.91.pdf</v>
      </c>
    </row>
    <row r="105" spans="1:38" x14ac:dyDescent="0.25">
      <c r="A105" t="s">
        <v>16</v>
      </c>
      <c r="C105">
        <v>1</v>
      </c>
      <c r="D105" s="3">
        <v>200</v>
      </c>
      <c r="E105" s="3">
        <v>4</v>
      </c>
      <c r="F105" t="s">
        <v>279</v>
      </c>
      <c r="G105" t="s">
        <v>280</v>
      </c>
      <c r="H105" t="s">
        <v>327</v>
      </c>
      <c r="I105" t="s">
        <v>328</v>
      </c>
      <c r="J105" t="s">
        <v>283</v>
      </c>
      <c r="K105" t="s">
        <v>342</v>
      </c>
      <c r="L105" t="s">
        <v>332</v>
      </c>
      <c r="M105" t="s">
        <v>330</v>
      </c>
      <c r="N105" t="s">
        <v>287</v>
      </c>
      <c r="O105" t="s">
        <v>288</v>
      </c>
      <c r="P105" t="s">
        <v>309</v>
      </c>
      <c r="Q105" t="s">
        <v>331</v>
      </c>
      <c r="R105" t="str">
        <f t="shared" si="4"/>
        <v>SFVA-1-00121-FE-F-01984-M2-C1-IDOM-DD-pdf-a</v>
      </c>
      <c r="S105" t="s">
        <v>468</v>
      </c>
      <c r="T105" t="str">
        <f t="shared" si="5"/>
        <v>SFVA-1-00121-FE-F-01984-M2-C1-IDOM-DD-pdf-a-MEP. Cell Production 1 (CP1). Hose Reels piping arrangement Level +15.50.pdf</v>
      </c>
      <c r="U105" t="s">
        <v>206</v>
      </c>
      <c r="V105">
        <v>1</v>
      </c>
      <c r="W105" s="3">
        <v>200</v>
      </c>
      <c r="X105" t="s">
        <v>279</v>
      </c>
      <c r="Y105" t="s">
        <v>280</v>
      </c>
      <c r="Z105" t="s">
        <v>327</v>
      </c>
      <c r="AA105" t="s">
        <v>328</v>
      </c>
      <c r="AB105" t="s">
        <v>283</v>
      </c>
      <c r="AC105" s="21" t="s">
        <v>2331</v>
      </c>
      <c r="AD105" t="s">
        <v>332</v>
      </c>
      <c r="AE105" t="s">
        <v>330</v>
      </c>
      <c r="AF105" t="s">
        <v>1972</v>
      </c>
      <c r="AG105" t="s">
        <v>1973</v>
      </c>
      <c r="AH105" t="s">
        <v>309</v>
      </c>
      <c r="AI105" t="s">
        <v>331</v>
      </c>
      <c r="AJ105" t="str">
        <f t="shared" si="6"/>
        <v>SFVA-1-00121-FE-F-03400-M2-C1-JVFCCSJ-SD-pdf-a</v>
      </c>
      <c r="AK105" s="24" t="s">
        <v>2379</v>
      </c>
      <c r="AL105" t="str">
        <f t="shared" si="7"/>
        <v>SFVA-1-00121-FE-F-03400-M2-C1-JVFCCSJ-SD-pdf-a-MEP. CP1. Hose Reels piping arrangement. General. Level +15.50.pdf</v>
      </c>
    </row>
    <row r="106" spans="1:38" x14ac:dyDescent="0.25">
      <c r="A106" t="s">
        <v>16</v>
      </c>
      <c r="C106">
        <v>1</v>
      </c>
      <c r="D106" s="3">
        <v>200</v>
      </c>
      <c r="E106" s="3">
        <v>4</v>
      </c>
      <c r="F106" t="s">
        <v>279</v>
      </c>
      <c r="G106" t="s">
        <v>280</v>
      </c>
      <c r="H106" t="s">
        <v>327</v>
      </c>
      <c r="I106" t="s">
        <v>328</v>
      </c>
      <c r="J106" t="s">
        <v>283</v>
      </c>
      <c r="K106" t="s">
        <v>342</v>
      </c>
      <c r="L106" t="s">
        <v>332</v>
      </c>
      <c r="M106" t="s">
        <v>330</v>
      </c>
      <c r="N106" t="s">
        <v>287</v>
      </c>
      <c r="O106" t="s">
        <v>288</v>
      </c>
      <c r="P106" t="s">
        <v>309</v>
      </c>
      <c r="Q106" t="s">
        <v>331</v>
      </c>
      <c r="R106" t="str">
        <f t="shared" si="4"/>
        <v>SFVA-1-00121-FE-F-01984-M2-C1-IDOM-DD-pdf-a</v>
      </c>
      <c r="S106" t="s">
        <v>468</v>
      </c>
      <c r="T106" t="str">
        <f t="shared" si="5"/>
        <v>SFVA-1-00121-FE-F-01984-M2-C1-IDOM-DD-pdf-a-MEP. Cell Production 1 (CP1). Hose Reels piping arrangement Level +15.50.pdf</v>
      </c>
      <c r="U106" t="s">
        <v>206</v>
      </c>
      <c r="V106">
        <v>1</v>
      </c>
      <c r="W106" s="3">
        <v>100</v>
      </c>
      <c r="X106" t="s">
        <v>279</v>
      </c>
      <c r="Y106" t="s">
        <v>280</v>
      </c>
      <c r="Z106" t="s">
        <v>327</v>
      </c>
      <c r="AA106" t="s">
        <v>328</v>
      </c>
      <c r="AB106" t="s">
        <v>283</v>
      </c>
      <c r="AC106" s="21" t="s">
        <v>2332</v>
      </c>
      <c r="AD106" t="s">
        <v>332</v>
      </c>
      <c r="AE106" t="s">
        <v>330</v>
      </c>
      <c r="AF106" t="s">
        <v>1972</v>
      </c>
      <c r="AG106" t="s">
        <v>1973</v>
      </c>
      <c r="AH106" t="s">
        <v>309</v>
      </c>
      <c r="AI106" t="s">
        <v>331</v>
      </c>
      <c r="AJ106" t="str">
        <f t="shared" si="6"/>
        <v>SFVA-1-00121-FE-F-03401-M2-C1-JVFCCSJ-SD-pdf-a</v>
      </c>
      <c r="AK106" s="24" t="s">
        <v>2380</v>
      </c>
      <c r="AL106" t="str">
        <f t="shared" si="7"/>
        <v>SFVA-1-00121-FE-F-03401-M2-C1-JVFCCSJ-SD-pdf-a-MEP. CP1. Hose Reels piping arrangement. Zone 1. Level +15.50.pdf</v>
      </c>
    </row>
    <row r="107" spans="1:38" x14ac:dyDescent="0.25">
      <c r="A107" t="s">
        <v>16</v>
      </c>
      <c r="C107">
        <v>1</v>
      </c>
      <c r="D107" s="3">
        <v>200</v>
      </c>
      <c r="E107" s="3">
        <v>4</v>
      </c>
      <c r="F107" t="s">
        <v>279</v>
      </c>
      <c r="G107" t="s">
        <v>280</v>
      </c>
      <c r="H107" t="s">
        <v>327</v>
      </c>
      <c r="I107" t="s">
        <v>328</v>
      </c>
      <c r="J107" t="s">
        <v>283</v>
      </c>
      <c r="K107" t="s">
        <v>342</v>
      </c>
      <c r="L107" t="s">
        <v>332</v>
      </c>
      <c r="M107" t="s">
        <v>330</v>
      </c>
      <c r="N107" t="s">
        <v>287</v>
      </c>
      <c r="O107" t="s">
        <v>288</v>
      </c>
      <c r="P107" t="s">
        <v>309</v>
      </c>
      <c r="Q107" t="s">
        <v>331</v>
      </c>
      <c r="R107" t="str">
        <f t="shared" si="4"/>
        <v>SFVA-1-00121-FE-F-01984-M2-C1-IDOM-DD-pdf-a</v>
      </c>
      <c r="S107" t="s">
        <v>468</v>
      </c>
      <c r="T107" t="str">
        <f t="shared" si="5"/>
        <v>SFVA-1-00121-FE-F-01984-M2-C1-IDOM-DD-pdf-a-MEP. Cell Production 1 (CP1). Hose Reels piping arrangement Level +15.50.pdf</v>
      </c>
      <c r="U107" t="s">
        <v>206</v>
      </c>
      <c r="V107">
        <v>1</v>
      </c>
      <c r="W107" s="3">
        <v>100</v>
      </c>
      <c r="X107" t="s">
        <v>279</v>
      </c>
      <c r="Y107" t="s">
        <v>280</v>
      </c>
      <c r="Z107" t="s">
        <v>327</v>
      </c>
      <c r="AA107" t="s">
        <v>328</v>
      </c>
      <c r="AB107" t="s">
        <v>283</v>
      </c>
      <c r="AC107" s="21" t="s">
        <v>2333</v>
      </c>
      <c r="AD107" t="s">
        <v>332</v>
      </c>
      <c r="AE107" t="s">
        <v>330</v>
      </c>
      <c r="AF107" t="s">
        <v>1972</v>
      </c>
      <c r="AG107" t="s">
        <v>1973</v>
      </c>
      <c r="AH107" t="s">
        <v>309</v>
      </c>
      <c r="AI107" t="s">
        <v>331</v>
      </c>
      <c r="AJ107" t="str">
        <f t="shared" si="6"/>
        <v>SFVA-1-00121-FE-F-03402-M2-C1-JVFCCSJ-SD-pdf-a</v>
      </c>
      <c r="AK107" s="24" t="s">
        <v>2381</v>
      </c>
      <c r="AL107" t="str">
        <f t="shared" si="7"/>
        <v>SFVA-1-00121-FE-F-03402-M2-C1-JVFCCSJ-SD-pdf-a-MEP. CP1. Hose Reels piping arrangement. Zone 2. Level +15.50.pdf</v>
      </c>
    </row>
    <row r="108" spans="1:38" x14ac:dyDescent="0.25">
      <c r="A108" t="s">
        <v>16</v>
      </c>
      <c r="C108">
        <v>1</v>
      </c>
      <c r="D108" s="3">
        <v>200</v>
      </c>
      <c r="E108" s="3">
        <v>4</v>
      </c>
      <c r="F108" t="s">
        <v>279</v>
      </c>
      <c r="G108" t="s">
        <v>280</v>
      </c>
      <c r="H108" t="s">
        <v>327</v>
      </c>
      <c r="I108" t="s">
        <v>328</v>
      </c>
      <c r="J108" t="s">
        <v>283</v>
      </c>
      <c r="K108" t="s">
        <v>342</v>
      </c>
      <c r="L108" t="s">
        <v>332</v>
      </c>
      <c r="M108" t="s">
        <v>330</v>
      </c>
      <c r="N108" t="s">
        <v>287</v>
      </c>
      <c r="O108" t="s">
        <v>288</v>
      </c>
      <c r="P108" t="s">
        <v>309</v>
      </c>
      <c r="Q108" t="s">
        <v>331</v>
      </c>
      <c r="R108" t="str">
        <f t="shared" si="4"/>
        <v>SFVA-1-00121-FE-F-01984-M2-C1-IDOM-DD-pdf-a</v>
      </c>
      <c r="S108" t="s">
        <v>468</v>
      </c>
      <c r="T108" t="str">
        <f t="shared" si="5"/>
        <v>SFVA-1-00121-FE-F-01984-M2-C1-IDOM-DD-pdf-a-MEP. Cell Production 1 (CP1). Hose Reels piping arrangement Level +15.50.pdf</v>
      </c>
      <c r="U108" t="s">
        <v>206</v>
      </c>
      <c r="V108">
        <v>1</v>
      </c>
      <c r="W108" s="3">
        <v>100</v>
      </c>
      <c r="X108" t="s">
        <v>279</v>
      </c>
      <c r="Y108" t="s">
        <v>280</v>
      </c>
      <c r="Z108" t="s">
        <v>327</v>
      </c>
      <c r="AA108" t="s">
        <v>328</v>
      </c>
      <c r="AB108" t="s">
        <v>283</v>
      </c>
      <c r="AC108" s="21" t="s">
        <v>2334</v>
      </c>
      <c r="AD108" t="s">
        <v>332</v>
      </c>
      <c r="AE108" t="s">
        <v>330</v>
      </c>
      <c r="AF108" t="s">
        <v>1972</v>
      </c>
      <c r="AG108" t="s">
        <v>1973</v>
      </c>
      <c r="AH108" t="s">
        <v>309</v>
      </c>
      <c r="AI108" t="s">
        <v>331</v>
      </c>
      <c r="AJ108" t="str">
        <f t="shared" si="6"/>
        <v>SFVA-1-00121-FE-F-03403-M2-C1-JVFCCSJ-SD-pdf-a</v>
      </c>
      <c r="AK108" s="24" t="s">
        <v>2382</v>
      </c>
      <c r="AL108" t="str">
        <f t="shared" si="7"/>
        <v>SFVA-1-00121-FE-F-03403-M2-C1-JVFCCSJ-SD-pdf-a-MEP. CP1. Hose Reels piping arrangement. Zone 3. Level +15.50.pdf</v>
      </c>
    </row>
    <row r="109" spans="1:38" x14ac:dyDescent="0.25">
      <c r="A109" t="s">
        <v>16</v>
      </c>
      <c r="C109">
        <v>1</v>
      </c>
      <c r="D109" s="3">
        <v>200</v>
      </c>
      <c r="E109" s="3">
        <v>4</v>
      </c>
      <c r="F109" t="s">
        <v>279</v>
      </c>
      <c r="G109" t="s">
        <v>280</v>
      </c>
      <c r="H109" t="s">
        <v>327</v>
      </c>
      <c r="I109" t="s">
        <v>328</v>
      </c>
      <c r="J109" t="s">
        <v>283</v>
      </c>
      <c r="K109" t="s">
        <v>342</v>
      </c>
      <c r="L109" t="s">
        <v>332</v>
      </c>
      <c r="M109" t="s">
        <v>330</v>
      </c>
      <c r="N109" t="s">
        <v>287</v>
      </c>
      <c r="O109" t="s">
        <v>288</v>
      </c>
      <c r="P109" t="s">
        <v>309</v>
      </c>
      <c r="Q109" t="s">
        <v>331</v>
      </c>
      <c r="R109" t="str">
        <f t="shared" si="4"/>
        <v>SFVA-1-00121-FE-F-01984-M2-C1-IDOM-DD-pdf-a</v>
      </c>
      <c r="S109" t="s">
        <v>468</v>
      </c>
      <c r="T109" t="str">
        <f t="shared" si="5"/>
        <v>SFVA-1-00121-FE-F-01984-M2-C1-IDOM-DD-pdf-a-MEP. Cell Production 1 (CP1). Hose Reels piping arrangement Level +15.50.pdf</v>
      </c>
      <c r="U109" t="s">
        <v>206</v>
      </c>
      <c r="V109">
        <v>1</v>
      </c>
      <c r="W109" s="3">
        <v>100</v>
      </c>
      <c r="X109" t="s">
        <v>279</v>
      </c>
      <c r="Y109" t="s">
        <v>280</v>
      </c>
      <c r="Z109" t="s">
        <v>327</v>
      </c>
      <c r="AA109" t="s">
        <v>328</v>
      </c>
      <c r="AB109" t="s">
        <v>283</v>
      </c>
      <c r="AC109" s="21" t="s">
        <v>2335</v>
      </c>
      <c r="AD109" t="s">
        <v>332</v>
      </c>
      <c r="AE109" t="s">
        <v>330</v>
      </c>
      <c r="AF109" t="s">
        <v>1972</v>
      </c>
      <c r="AG109" t="s">
        <v>1973</v>
      </c>
      <c r="AH109" t="s">
        <v>309</v>
      </c>
      <c r="AI109" t="s">
        <v>331</v>
      </c>
      <c r="AJ109" t="str">
        <f t="shared" si="6"/>
        <v>SFVA-1-00121-FE-F-03404-M2-C1-JVFCCSJ-SD-pdf-a</v>
      </c>
      <c r="AK109" s="24" t="s">
        <v>2383</v>
      </c>
      <c r="AL109" t="str">
        <f t="shared" si="7"/>
        <v>SFVA-1-00121-FE-F-03404-M2-C1-JVFCCSJ-SD-pdf-a-MEP. CP1. Hose Reels piping arrangement. Zone 4. Level +15.50.pdf</v>
      </c>
    </row>
    <row r="110" spans="1:38" x14ac:dyDescent="0.25">
      <c r="A110" t="s">
        <v>16</v>
      </c>
      <c r="C110">
        <v>1</v>
      </c>
      <c r="D110" s="3">
        <v>200</v>
      </c>
      <c r="E110" s="3">
        <v>4</v>
      </c>
      <c r="F110" t="s">
        <v>279</v>
      </c>
      <c r="G110" t="s">
        <v>280</v>
      </c>
      <c r="H110" t="s">
        <v>327</v>
      </c>
      <c r="I110" t="s">
        <v>328</v>
      </c>
      <c r="J110" t="s">
        <v>283</v>
      </c>
      <c r="K110" t="s">
        <v>351</v>
      </c>
      <c r="L110" t="s">
        <v>301</v>
      </c>
      <c r="M110" t="s">
        <v>352</v>
      </c>
      <c r="N110" t="s">
        <v>287</v>
      </c>
      <c r="O110" t="s">
        <v>288</v>
      </c>
      <c r="P110" t="s">
        <v>309</v>
      </c>
      <c r="Q110" t="s">
        <v>331</v>
      </c>
      <c r="R110" t="str">
        <f t="shared" si="4"/>
        <v>SFVA-1-00121-FE-F-04409-G0-M4-IDOM-DD-pdf-a</v>
      </c>
      <c r="S110" t="s">
        <v>475</v>
      </c>
      <c r="T110" t="str">
        <f t="shared" si="5"/>
        <v>SFVA-1-00121-FE-F-04409-G0-M4-IDOM-DD-pdf-a-MEP. Cell Production 1 (CP1).Dry Riser.pdf</v>
      </c>
      <c r="U110" t="s">
        <v>206</v>
      </c>
      <c r="V110">
        <v>1</v>
      </c>
      <c r="W110" s="3">
        <v>200</v>
      </c>
      <c r="X110" t="s">
        <v>279</v>
      </c>
      <c r="Y110" t="s">
        <v>280</v>
      </c>
      <c r="Z110" t="s">
        <v>327</v>
      </c>
      <c r="AA110" t="s">
        <v>328</v>
      </c>
      <c r="AB110" t="s">
        <v>283</v>
      </c>
      <c r="AC110" s="21" t="s">
        <v>2274</v>
      </c>
      <c r="AD110" t="s">
        <v>301</v>
      </c>
      <c r="AE110" t="s">
        <v>352</v>
      </c>
      <c r="AF110" t="s">
        <v>1972</v>
      </c>
      <c r="AG110" t="s">
        <v>1973</v>
      </c>
      <c r="AH110" t="s">
        <v>309</v>
      </c>
      <c r="AI110" t="s">
        <v>331</v>
      </c>
      <c r="AJ110" t="str">
        <f t="shared" si="6"/>
        <v>SFVA-1-00121-FE-F-03600-G0-M4-JVFCCSJ-SD-pdf-a</v>
      </c>
      <c r="AK110" s="24" t="s">
        <v>2384</v>
      </c>
      <c r="AL110" t="str">
        <f t="shared" si="7"/>
        <v>SFVA-1-00121-FE-F-03600-G0-M4-JVFCCSJ-SD-pdf-a-MEP. CP1.Dry Riser.pdf</v>
      </c>
    </row>
    <row r="111" spans="1:38" x14ac:dyDescent="0.25">
      <c r="A111" t="s">
        <v>16</v>
      </c>
      <c r="C111">
        <v>1</v>
      </c>
      <c r="D111" s="3">
        <v>200</v>
      </c>
      <c r="E111" s="3">
        <v>4</v>
      </c>
      <c r="F111" t="s">
        <v>279</v>
      </c>
      <c r="G111" t="s">
        <v>280</v>
      </c>
      <c r="H111" t="s">
        <v>327</v>
      </c>
      <c r="I111" t="s">
        <v>328</v>
      </c>
      <c r="J111" t="s">
        <v>283</v>
      </c>
      <c r="K111" t="s">
        <v>343</v>
      </c>
      <c r="L111" t="s">
        <v>285</v>
      </c>
      <c r="M111" t="s">
        <v>330</v>
      </c>
      <c r="N111" t="s">
        <v>287</v>
      </c>
      <c r="O111" t="s">
        <v>288</v>
      </c>
      <c r="P111" t="s">
        <v>309</v>
      </c>
      <c r="Q111" t="s">
        <v>331</v>
      </c>
      <c r="R111" t="str">
        <f t="shared" si="4"/>
        <v>SFVA-1-00121-FE-F-02014-EG-C1-IDOM-DD-pdf-a</v>
      </c>
      <c r="S111" t="s">
        <v>469</v>
      </c>
      <c r="T111" t="str">
        <f t="shared" si="5"/>
        <v>SFVA-1-00121-FE-F-02014-EG-C1-IDOM-DD-pdf-a-MEP. Cell Production 1 (CP1). Fire detection. Ground Floor +0.00.pdf</v>
      </c>
      <c r="U111" t="s">
        <v>210</v>
      </c>
      <c r="V111">
        <v>1</v>
      </c>
      <c r="W111" s="3">
        <v>200</v>
      </c>
      <c r="X111" t="s">
        <v>279</v>
      </c>
      <c r="Y111" t="s">
        <v>280</v>
      </c>
      <c r="Z111" t="s">
        <v>327</v>
      </c>
      <c r="AA111" t="s">
        <v>328</v>
      </c>
      <c r="AB111" t="s">
        <v>283</v>
      </c>
      <c r="AC111" s="21" t="s">
        <v>2275</v>
      </c>
      <c r="AD111" t="s">
        <v>285</v>
      </c>
      <c r="AE111" t="s">
        <v>330</v>
      </c>
      <c r="AF111" t="s">
        <v>1972</v>
      </c>
      <c r="AG111" t="s">
        <v>1973</v>
      </c>
      <c r="AH111" t="s">
        <v>309</v>
      </c>
      <c r="AI111" t="s">
        <v>331</v>
      </c>
      <c r="AJ111" t="str">
        <f t="shared" si="6"/>
        <v>SFVA-1-00121-FE-F-04000-EG-C1-JVFCCSJ-SD-pdf-a</v>
      </c>
      <c r="AK111" s="24" t="s">
        <v>2385</v>
      </c>
      <c r="AL111" t="str">
        <f t="shared" si="7"/>
        <v>SFVA-1-00121-FE-F-04000-EG-C1-JVFCCSJ-SD-pdf-a-MEP. CP1. Fire detection. General. Ground Floor +0.00.pdf</v>
      </c>
    </row>
    <row r="112" spans="1:38" x14ac:dyDescent="0.25">
      <c r="A112" t="s">
        <v>16</v>
      </c>
      <c r="C112">
        <v>1</v>
      </c>
      <c r="D112" s="3">
        <v>200</v>
      </c>
      <c r="E112" s="3">
        <v>4</v>
      </c>
      <c r="F112" t="s">
        <v>279</v>
      </c>
      <c r="G112" t="s">
        <v>280</v>
      </c>
      <c r="H112" t="s">
        <v>327</v>
      </c>
      <c r="I112" t="s">
        <v>328</v>
      </c>
      <c r="J112" t="s">
        <v>283</v>
      </c>
      <c r="K112" t="s">
        <v>343</v>
      </c>
      <c r="L112" t="s">
        <v>285</v>
      </c>
      <c r="M112" t="s">
        <v>330</v>
      </c>
      <c r="N112" t="s">
        <v>287</v>
      </c>
      <c r="O112" t="s">
        <v>288</v>
      </c>
      <c r="P112" t="s">
        <v>309</v>
      </c>
      <c r="Q112" t="s">
        <v>331</v>
      </c>
      <c r="R112" t="str">
        <f t="shared" si="4"/>
        <v>SFVA-1-00121-FE-F-02014-EG-C1-IDOM-DD-pdf-a</v>
      </c>
      <c r="S112" t="s">
        <v>469</v>
      </c>
      <c r="T112" t="str">
        <f t="shared" si="5"/>
        <v>SFVA-1-00121-FE-F-02014-EG-C1-IDOM-DD-pdf-a-MEP. Cell Production 1 (CP1). Fire detection. Ground Floor +0.00.pdf</v>
      </c>
      <c r="U112" t="s">
        <v>210</v>
      </c>
      <c r="V112">
        <v>1</v>
      </c>
      <c r="W112" s="3">
        <v>100</v>
      </c>
      <c r="X112" t="s">
        <v>279</v>
      </c>
      <c r="Y112" t="s">
        <v>280</v>
      </c>
      <c r="Z112" t="s">
        <v>327</v>
      </c>
      <c r="AA112" t="s">
        <v>328</v>
      </c>
      <c r="AB112" t="s">
        <v>283</v>
      </c>
      <c r="AC112" s="21" t="s">
        <v>2327</v>
      </c>
      <c r="AD112" t="s">
        <v>285</v>
      </c>
      <c r="AE112" t="s">
        <v>330</v>
      </c>
      <c r="AF112" t="s">
        <v>1972</v>
      </c>
      <c r="AG112" t="s">
        <v>1973</v>
      </c>
      <c r="AH112" t="s">
        <v>309</v>
      </c>
      <c r="AI112" t="s">
        <v>331</v>
      </c>
      <c r="AJ112" t="str">
        <f t="shared" si="6"/>
        <v>SFVA-1-00121-FE-F-04001-EG-C1-JVFCCSJ-SD-pdf-a</v>
      </c>
      <c r="AK112" s="24" t="s">
        <v>2386</v>
      </c>
      <c r="AL112" t="str">
        <f t="shared" si="7"/>
        <v>SFVA-1-00121-FE-F-04001-EG-C1-JVFCCSJ-SD-pdf-a-MEP. CP1. Fire detection. Zone 1. Ground Floor +0.00.pdf</v>
      </c>
    </row>
    <row r="113" spans="1:38" x14ac:dyDescent="0.25">
      <c r="A113" t="s">
        <v>16</v>
      </c>
      <c r="C113">
        <v>1</v>
      </c>
      <c r="D113" s="3">
        <v>200</v>
      </c>
      <c r="E113" s="3">
        <v>4</v>
      </c>
      <c r="F113" t="s">
        <v>279</v>
      </c>
      <c r="G113" t="s">
        <v>280</v>
      </c>
      <c r="H113" t="s">
        <v>327</v>
      </c>
      <c r="I113" t="s">
        <v>328</v>
      </c>
      <c r="J113" t="s">
        <v>283</v>
      </c>
      <c r="K113" t="s">
        <v>343</v>
      </c>
      <c r="L113" t="s">
        <v>285</v>
      </c>
      <c r="M113" t="s">
        <v>330</v>
      </c>
      <c r="N113" t="s">
        <v>287</v>
      </c>
      <c r="O113" t="s">
        <v>288</v>
      </c>
      <c r="P113" t="s">
        <v>309</v>
      </c>
      <c r="Q113" t="s">
        <v>331</v>
      </c>
      <c r="R113" t="str">
        <f t="shared" si="4"/>
        <v>SFVA-1-00121-FE-F-02014-EG-C1-IDOM-DD-pdf-a</v>
      </c>
      <c r="S113" t="s">
        <v>469</v>
      </c>
      <c r="T113" t="str">
        <f t="shared" si="5"/>
        <v>SFVA-1-00121-FE-F-02014-EG-C1-IDOM-DD-pdf-a-MEP. Cell Production 1 (CP1). Fire detection. Ground Floor +0.00.pdf</v>
      </c>
      <c r="U113" t="s">
        <v>210</v>
      </c>
      <c r="V113">
        <v>1</v>
      </c>
      <c r="W113" s="3">
        <v>100</v>
      </c>
      <c r="X113" t="s">
        <v>279</v>
      </c>
      <c r="Y113" t="s">
        <v>280</v>
      </c>
      <c r="Z113" t="s">
        <v>327</v>
      </c>
      <c r="AA113" t="s">
        <v>328</v>
      </c>
      <c r="AB113" t="s">
        <v>283</v>
      </c>
      <c r="AC113" s="21" t="s">
        <v>2328</v>
      </c>
      <c r="AD113" t="s">
        <v>285</v>
      </c>
      <c r="AE113" t="s">
        <v>330</v>
      </c>
      <c r="AF113" t="s">
        <v>1972</v>
      </c>
      <c r="AG113" t="s">
        <v>1973</v>
      </c>
      <c r="AH113" t="s">
        <v>309</v>
      </c>
      <c r="AI113" t="s">
        <v>331</v>
      </c>
      <c r="AJ113" t="str">
        <f t="shared" si="6"/>
        <v>SFVA-1-00121-FE-F-04002-EG-C1-JVFCCSJ-SD-pdf-a</v>
      </c>
      <c r="AK113" s="24" t="s">
        <v>2387</v>
      </c>
      <c r="AL113" t="str">
        <f t="shared" si="7"/>
        <v>SFVA-1-00121-FE-F-04002-EG-C1-JVFCCSJ-SD-pdf-a-MEP. CP1. Fire detection. Zone 2. Ground Floor +0.00.pdf</v>
      </c>
    </row>
    <row r="114" spans="1:38" x14ac:dyDescent="0.25">
      <c r="A114" t="s">
        <v>16</v>
      </c>
      <c r="C114">
        <v>1</v>
      </c>
      <c r="D114" s="3">
        <v>200</v>
      </c>
      <c r="E114" s="3">
        <v>4</v>
      </c>
      <c r="F114" t="s">
        <v>279</v>
      </c>
      <c r="G114" t="s">
        <v>280</v>
      </c>
      <c r="H114" t="s">
        <v>327</v>
      </c>
      <c r="I114" t="s">
        <v>328</v>
      </c>
      <c r="J114" t="s">
        <v>283</v>
      </c>
      <c r="K114" t="s">
        <v>343</v>
      </c>
      <c r="L114" t="s">
        <v>285</v>
      </c>
      <c r="M114" t="s">
        <v>330</v>
      </c>
      <c r="N114" t="s">
        <v>287</v>
      </c>
      <c r="O114" t="s">
        <v>288</v>
      </c>
      <c r="P114" t="s">
        <v>309</v>
      </c>
      <c r="Q114" t="s">
        <v>331</v>
      </c>
      <c r="R114" t="str">
        <f t="shared" si="4"/>
        <v>SFVA-1-00121-FE-F-02014-EG-C1-IDOM-DD-pdf-a</v>
      </c>
      <c r="S114" t="s">
        <v>469</v>
      </c>
      <c r="T114" t="str">
        <f t="shared" si="5"/>
        <v>SFVA-1-00121-FE-F-02014-EG-C1-IDOM-DD-pdf-a-MEP. Cell Production 1 (CP1). Fire detection. Ground Floor +0.00.pdf</v>
      </c>
      <c r="U114" t="s">
        <v>210</v>
      </c>
      <c r="V114">
        <v>1</v>
      </c>
      <c r="W114" s="3">
        <v>100</v>
      </c>
      <c r="X114" t="s">
        <v>279</v>
      </c>
      <c r="Y114" t="s">
        <v>280</v>
      </c>
      <c r="Z114" t="s">
        <v>327</v>
      </c>
      <c r="AA114" t="s">
        <v>328</v>
      </c>
      <c r="AB114" t="s">
        <v>283</v>
      </c>
      <c r="AC114" s="21" t="s">
        <v>2329</v>
      </c>
      <c r="AD114" t="s">
        <v>285</v>
      </c>
      <c r="AE114" t="s">
        <v>330</v>
      </c>
      <c r="AF114" t="s">
        <v>1972</v>
      </c>
      <c r="AG114" t="s">
        <v>1973</v>
      </c>
      <c r="AH114" t="s">
        <v>309</v>
      </c>
      <c r="AI114" t="s">
        <v>331</v>
      </c>
      <c r="AJ114" t="str">
        <f t="shared" si="6"/>
        <v>SFVA-1-00121-FE-F-04003-EG-C1-JVFCCSJ-SD-pdf-a</v>
      </c>
      <c r="AK114" s="24" t="s">
        <v>2388</v>
      </c>
      <c r="AL114" t="str">
        <f t="shared" si="7"/>
        <v>SFVA-1-00121-FE-F-04003-EG-C1-JVFCCSJ-SD-pdf-a-MEP. CP1. Fire detection. Zone 3. Ground Floor +0.00.pdf</v>
      </c>
    </row>
    <row r="115" spans="1:38" x14ac:dyDescent="0.25">
      <c r="A115" t="s">
        <v>16</v>
      </c>
      <c r="C115">
        <v>1</v>
      </c>
      <c r="D115" s="3">
        <v>200</v>
      </c>
      <c r="E115" s="3">
        <v>4</v>
      </c>
      <c r="F115" t="s">
        <v>279</v>
      </c>
      <c r="G115" t="s">
        <v>280</v>
      </c>
      <c r="H115" t="s">
        <v>327</v>
      </c>
      <c r="I115" t="s">
        <v>328</v>
      </c>
      <c r="J115" t="s">
        <v>283</v>
      </c>
      <c r="K115" t="s">
        <v>343</v>
      </c>
      <c r="L115" t="s">
        <v>285</v>
      </c>
      <c r="M115" t="s">
        <v>330</v>
      </c>
      <c r="N115" t="s">
        <v>287</v>
      </c>
      <c r="O115" t="s">
        <v>288</v>
      </c>
      <c r="P115" t="s">
        <v>309</v>
      </c>
      <c r="Q115" t="s">
        <v>331</v>
      </c>
      <c r="R115" t="str">
        <f t="shared" si="4"/>
        <v>SFVA-1-00121-FE-F-02014-EG-C1-IDOM-DD-pdf-a</v>
      </c>
      <c r="S115" t="s">
        <v>469</v>
      </c>
      <c r="T115" t="str">
        <f t="shared" si="5"/>
        <v>SFVA-1-00121-FE-F-02014-EG-C1-IDOM-DD-pdf-a-MEP. Cell Production 1 (CP1). Fire detection. Ground Floor +0.00.pdf</v>
      </c>
      <c r="U115" t="s">
        <v>210</v>
      </c>
      <c r="V115">
        <v>1</v>
      </c>
      <c r="W115" s="3">
        <v>100</v>
      </c>
      <c r="X115" t="s">
        <v>279</v>
      </c>
      <c r="Y115" t="s">
        <v>280</v>
      </c>
      <c r="Z115" t="s">
        <v>327</v>
      </c>
      <c r="AA115" t="s">
        <v>328</v>
      </c>
      <c r="AB115" t="s">
        <v>283</v>
      </c>
      <c r="AC115" s="21" t="s">
        <v>2330</v>
      </c>
      <c r="AD115" t="s">
        <v>285</v>
      </c>
      <c r="AE115" t="s">
        <v>330</v>
      </c>
      <c r="AF115" t="s">
        <v>1972</v>
      </c>
      <c r="AG115" t="s">
        <v>1973</v>
      </c>
      <c r="AH115" t="s">
        <v>309</v>
      </c>
      <c r="AI115" t="s">
        <v>331</v>
      </c>
      <c r="AJ115" t="str">
        <f t="shared" si="6"/>
        <v>SFVA-1-00121-FE-F-04004-EG-C1-JVFCCSJ-SD-pdf-a</v>
      </c>
      <c r="AK115" s="24" t="s">
        <v>2389</v>
      </c>
      <c r="AL115" t="str">
        <f t="shared" si="7"/>
        <v>SFVA-1-00121-FE-F-04004-EG-C1-JVFCCSJ-SD-pdf-a-MEP. CP1. Fire detection. Zone 4. Ground Floor +0.00.pdf</v>
      </c>
    </row>
    <row r="116" spans="1:38" x14ac:dyDescent="0.25">
      <c r="A116" t="s">
        <v>16</v>
      </c>
      <c r="C116">
        <v>1</v>
      </c>
      <c r="D116" s="3">
        <v>200</v>
      </c>
      <c r="E116" s="3">
        <v>4</v>
      </c>
      <c r="F116" t="s">
        <v>279</v>
      </c>
      <c r="G116" t="s">
        <v>280</v>
      </c>
      <c r="H116" t="s">
        <v>327</v>
      </c>
      <c r="I116" t="s">
        <v>328</v>
      </c>
      <c r="J116" t="s">
        <v>283</v>
      </c>
      <c r="K116" t="s">
        <v>344</v>
      </c>
      <c r="L116" t="s">
        <v>292</v>
      </c>
      <c r="M116" t="s">
        <v>330</v>
      </c>
      <c r="N116" t="s">
        <v>287</v>
      </c>
      <c r="O116" t="s">
        <v>288</v>
      </c>
      <c r="P116" t="s">
        <v>309</v>
      </c>
      <c r="Q116" t="s">
        <v>331</v>
      </c>
      <c r="R116" t="str">
        <f t="shared" si="4"/>
        <v>SFVA-1-00121-FE-F-02015-E1-C1-IDOM-DD-pdf-a</v>
      </c>
      <c r="S116" t="s">
        <v>470</v>
      </c>
      <c r="T116" t="str">
        <f t="shared" si="5"/>
        <v>SFVA-1-00121-FE-F-02015-E1-C1-IDOM-DD-pdf-a-MEP. Cell Production 1 (CP1). Fire detection. Level +3.20, +5.50.pdf</v>
      </c>
      <c r="U116" t="s">
        <v>210</v>
      </c>
      <c r="V116">
        <v>1</v>
      </c>
      <c r="W116" s="3">
        <v>200</v>
      </c>
      <c r="X116" t="s">
        <v>279</v>
      </c>
      <c r="Y116" t="s">
        <v>280</v>
      </c>
      <c r="Z116" t="s">
        <v>327</v>
      </c>
      <c r="AA116" t="s">
        <v>328</v>
      </c>
      <c r="AB116" t="s">
        <v>283</v>
      </c>
      <c r="AC116" s="21" t="s">
        <v>2276</v>
      </c>
      <c r="AD116" t="s">
        <v>292</v>
      </c>
      <c r="AE116" t="s">
        <v>330</v>
      </c>
      <c r="AF116" t="s">
        <v>1972</v>
      </c>
      <c r="AG116" t="s">
        <v>1973</v>
      </c>
      <c r="AH116" t="s">
        <v>309</v>
      </c>
      <c r="AI116" t="s">
        <v>331</v>
      </c>
      <c r="AJ116" t="str">
        <f t="shared" si="6"/>
        <v>SFVA-1-00121-FE-F-04100-E1-C1-JVFCCSJ-SD-pdf-a</v>
      </c>
      <c r="AK116" s="24" t="s">
        <v>2390</v>
      </c>
      <c r="AL116" t="str">
        <f t="shared" si="7"/>
        <v>SFVA-1-00121-FE-F-04100-E1-C1-JVFCCSJ-SD-pdf-a-MEP. CP1. Fire detection. General. Level +3.20, +5.50.pdf</v>
      </c>
    </row>
    <row r="117" spans="1:38" x14ac:dyDescent="0.25">
      <c r="A117" t="s">
        <v>16</v>
      </c>
      <c r="C117">
        <v>1</v>
      </c>
      <c r="D117" s="3">
        <v>200</v>
      </c>
      <c r="E117" s="3">
        <v>4</v>
      </c>
      <c r="F117" t="s">
        <v>279</v>
      </c>
      <c r="G117" t="s">
        <v>280</v>
      </c>
      <c r="H117" t="s">
        <v>327</v>
      </c>
      <c r="I117" t="s">
        <v>328</v>
      </c>
      <c r="J117" t="s">
        <v>283</v>
      </c>
      <c r="K117" t="s">
        <v>344</v>
      </c>
      <c r="L117" t="s">
        <v>292</v>
      </c>
      <c r="M117" t="s">
        <v>330</v>
      </c>
      <c r="N117" t="s">
        <v>287</v>
      </c>
      <c r="O117" t="s">
        <v>288</v>
      </c>
      <c r="P117" t="s">
        <v>309</v>
      </c>
      <c r="Q117" t="s">
        <v>331</v>
      </c>
      <c r="R117" t="str">
        <f t="shared" si="4"/>
        <v>SFVA-1-00121-FE-F-02015-E1-C1-IDOM-DD-pdf-a</v>
      </c>
      <c r="S117" t="s">
        <v>470</v>
      </c>
      <c r="T117" t="str">
        <f t="shared" si="5"/>
        <v>SFVA-1-00121-FE-F-02015-E1-C1-IDOM-DD-pdf-a-MEP. Cell Production 1 (CP1). Fire detection. Level +3.20, +5.50.pdf</v>
      </c>
      <c r="U117" t="s">
        <v>210</v>
      </c>
      <c r="V117">
        <v>1</v>
      </c>
      <c r="W117" s="3">
        <v>100</v>
      </c>
      <c r="X117" t="s">
        <v>279</v>
      </c>
      <c r="Y117" t="s">
        <v>280</v>
      </c>
      <c r="Z117" t="s">
        <v>327</v>
      </c>
      <c r="AA117" t="s">
        <v>328</v>
      </c>
      <c r="AB117" t="s">
        <v>283</v>
      </c>
      <c r="AC117" s="21" t="s">
        <v>2279</v>
      </c>
      <c r="AD117" t="s">
        <v>292</v>
      </c>
      <c r="AE117" t="s">
        <v>330</v>
      </c>
      <c r="AF117" t="s">
        <v>1972</v>
      </c>
      <c r="AG117" t="s">
        <v>1973</v>
      </c>
      <c r="AH117" t="s">
        <v>309</v>
      </c>
      <c r="AI117" t="s">
        <v>331</v>
      </c>
      <c r="AJ117" t="str">
        <f t="shared" si="6"/>
        <v>SFVA-1-00121-FE-F-04101-E1-C1-JVFCCSJ-SD-pdf-a</v>
      </c>
      <c r="AK117" s="24" t="s">
        <v>2391</v>
      </c>
      <c r="AL117" t="str">
        <f t="shared" si="7"/>
        <v>SFVA-1-00121-FE-F-04101-E1-C1-JVFCCSJ-SD-pdf-a-MEP. CP1. Fire detection. Zone 1. Level +3.20, +5.50.pdf</v>
      </c>
    </row>
    <row r="118" spans="1:38" x14ac:dyDescent="0.25">
      <c r="A118" t="s">
        <v>16</v>
      </c>
      <c r="C118">
        <v>1</v>
      </c>
      <c r="D118" s="3">
        <v>200</v>
      </c>
      <c r="E118" s="3">
        <v>4</v>
      </c>
      <c r="F118" t="s">
        <v>279</v>
      </c>
      <c r="G118" t="s">
        <v>280</v>
      </c>
      <c r="H118" t="s">
        <v>327</v>
      </c>
      <c r="I118" t="s">
        <v>328</v>
      </c>
      <c r="J118" t="s">
        <v>283</v>
      </c>
      <c r="K118" t="s">
        <v>344</v>
      </c>
      <c r="L118" t="s">
        <v>292</v>
      </c>
      <c r="M118" t="s">
        <v>330</v>
      </c>
      <c r="N118" t="s">
        <v>287</v>
      </c>
      <c r="O118" t="s">
        <v>288</v>
      </c>
      <c r="P118" t="s">
        <v>309</v>
      </c>
      <c r="Q118" t="s">
        <v>331</v>
      </c>
      <c r="R118" t="str">
        <f t="shared" si="4"/>
        <v>SFVA-1-00121-FE-F-02015-E1-C1-IDOM-DD-pdf-a</v>
      </c>
      <c r="S118" t="s">
        <v>470</v>
      </c>
      <c r="T118" t="str">
        <f t="shared" si="5"/>
        <v>SFVA-1-00121-FE-F-02015-E1-C1-IDOM-DD-pdf-a-MEP. Cell Production 1 (CP1). Fire detection. Level +3.20, +5.50.pdf</v>
      </c>
      <c r="U118" t="s">
        <v>210</v>
      </c>
      <c r="V118">
        <v>1</v>
      </c>
      <c r="W118" s="3">
        <v>100</v>
      </c>
      <c r="X118" t="s">
        <v>279</v>
      </c>
      <c r="Y118" t="s">
        <v>280</v>
      </c>
      <c r="Z118" t="s">
        <v>327</v>
      </c>
      <c r="AA118" t="s">
        <v>328</v>
      </c>
      <c r="AB118" t="s">
        <v>283</v>
      </c>
      <c r="AC118" s="21" t="s">
        <v>2280</v>
      </c>
      <c r="AD118" t="s">
        <v>292</v>
      </c>
      <c r="AE118" t="s">
        <v>330</v>
      </c>
      <c r="AF118" t="s">
        <v>1972</v>
      </c>
      <c r="AG118" t="s">
        <v>1973</v>
      </c>
      <c r="AH118" t="s">
        <v>309</v>
      </c>
      <c r="AI118" t="s">
        <v>331</v>
      </c>
      <c r="AJ118" t="str">
        <f t="shared" si="6"/>
        <v>SFVA-1-00121-FE-F-04102-E1-C1-JVFCCSJ-SD-pdf-a</v>
      </c>
      <c r="AK118" s="24" t="s">
        <v>2392</v>
      </c>
      <c r="AL118" t="str">
        <f t="shared" si="7"/>
        <v>SFVA-1-00121-FE-F-04102-E1-C1-JVFCCSJ-SD-pdf-a-MEP. CP1. Fire detection. Zone 2. Level +3.20, +5.50.pdf</v>
      </c>
    </row>
    <row r="119" spans="1:38" x14ac:dyDescent="0.25">
      <c r="A119" t="s">
        <v>16</v>
      </c>
      <c r="C119">
        <v>1</v>
      </c>
      <c r="D119" s="3">
        <v>200</v>
      </c>
      <c r="E119" s="3">
        <v>4</v>
      </c>
      <c r="F119" t="s">
        <v>279</v>
      </c>
      <c r="G119" t="s">
        <v>280</v>
      </c>
      <c r="H119" t="s">
        <v>327</v>
      </c>
      <c r="I119" t="s">
        <v>328</v>
      </c>
      <c r="J119" t="s">
        <v>283</v>
      </c>
      <c r="K119" t="s">
        <v>344</v>
      </c>
      <c r="L119" t="s">
        <v>292</v>
      </c>
      <c r="M119" t="s">
        <v>330</v>
      </c>
      <c r="N119" t="s">
        <v>287</v>
      </c>
      <c r="O119" t="s">
        <v>288</v>
      </c>
      <c r="P119" t="s">
        <v>309</v>
      </c>
      <c r="Q119" t="s">
        <v>331</v>
      </c>
      <c r="R119" t="str">
        <f t="shared" si="4"/>
        <v>SFVA-1-00121-FE-F-02015-E1-C1-IDOM-DD-pdf-a</v>
      </c>
      <c r="S119" t="s">
        <v>470</v>
      </c>
      <c r="T119" t="str">
        <f t="shared" si="5"/>
        <v>SFVA-1-00121-FE-F-02015-E1-C1-IDOM-DD-pdf-a-MEP. Cell Production 1 (CP1). Fire detection. Level +3.20, +5.50.pdf</v>
      </c>
      <c r="U119" t="s">
        <v>210</v>
      </c>
      <c r="V119">
        <v>1</v>
      </c>
      <c r="W119" s="3">
        <v>100</v>
      </c>
      <c r="X119" t="s">
        <v>279</v>
      </c>
      <c r="Y119" t="s">
        <v>280</v>
      </c>
      <c r="Z119" t="s">
        <v>327</v>
      </c>
      <c r="AA119" t="s">
        <v>328</v>
      </c>
      <c r="AB119" t="s">
        <v>283</v>
      </c>
      <c r="AC119" s="21" t="s">
        <v>2281</v>
      </c>
      <c r="AD119" t="s">
        <v>292</v>
      </c>
      <c r="AE119" t="s">
        <v>330</v>
      </c>
      <c r="AF119" t="s">
        <v>1972</v>
      </c>
      <c r="AG119" t="s">
        <v>1973</v>
      </c>
      <c r="AH119" t="s">
        <v>309</v>
      </c>
      <c r="AI119" t="s">
        <v>331</v>
      </c>
      <c r="AJ119" t="str">
        <f t="shared" si="6"/>
        <v>SFVA-1-00121-FE-F-04103-E1-C1-JVFCCSJ-SD-pdf-a</v>
      </c>
      <c r="AK119" s="24" t="s">
        <v>2393</v>
      </c>
      <c r="AL119" t="str">
        <f t="shared" si="7"/>
        <v>SFVA-1-00121-FE-F-04103-E1-C1-JVFCCSJ-SD-pdf-a-MEP. CP1. Fire detection. Zone 3. Level +3.20, +5.50.pdf</v>
      </c>
    </row>
    <row r="120" spans="1:38" x14ac:dyDescent="0.25">
      <c r="A120" t="s">
        <v>16</v>
      </c>
      <c r="C120">
        <v>1</v>
      </c>
      <c r="D120" s="3">
        <v>200</v>
      </c>
      <c r="E120" s="3">
        <v>4</v>
      </c>
      <c r="F120" t="s">
        <v>279</v>
      </c>
      <c r="G120" t="s">
        <v>280</v>
      </c>
      <c r="H120" t="s">
        <v>327</v>
      </c>
      <c r="I120" t="s">
        <v>328</v>
      </c>
      <c r="J120" t="s">
        <v>283</v>
      </c>
      <c r="K120" t="s">
        <v>344</v>
      </c>
      <c r="L120" t="s">
        <v>292</v>
      </c>
      <c r="M120" t="s">
        <v>330</v>
      </c>
      <c r="N120" t="s">
        <v>287</v>
      </c>
      <c r="O120" t="s">
        <v>288</v>
      </c>
      <c r="P120" t="s">
        <v>309</v>
      </c>
      <c r="Q120" t="s">
        <v>331</v>
      </c>
      <c r="R120" t="str">
        <f t="shared" si="4"/>
        <v>SFVA-1-00121-FE-F-02015-E1-C1-IDOM-DD-pdf-a</v>
      </c>
      <c r="S120" t="s">
        <v>470</v>
      </c>
      <c r="T120" t="str">
        <f t="shared" si="5"/>
        <v>SFVA-1-00121-FE-F-02015-E1-C1-IDOM-DD-pdf-a-MEP. Cell Production 1 (CP1). Fire detection. Level +3.20, +5.50.pdf</v>
      </c>
      <c r="U120" t="s">
        <v>210</v>
      </c>
      <c r="V120">
        <v>1</v>
      </c>
      <c r="W120" s="3">
        <v>100</v>
      </c>
      <c r="X120" t="s">
        <v>279</v>
      </c>
      <c r="Y120" t="s">
        <v>280</v>
      </c>
      <c r="Z120" t="s">
        <v>327</v>
      </c>
      <c r="AA120" t="s">
        <v>328</v>
      </c>
      <c r="AB120" t="s">
        <v>283</v>
      </c>
      <c r="AC120" s="21" t="s">
        <v>2282</v>
      </c>
      <c r="AD120" t="s">
        <v>292</v>
      </c>
      <c r="AE120" t="s">
        <v>330</v>
      </c>
      <c r="AF120" t="s">
        <v>1972</v>
      </c>
      <c r="AG120" t="s">
        <v>1973</v>
      </c>
      <c r="AH120" t="s">
        <v>309</v>
      </c>
      <c r="AI120" t="s">
        <v>331</v>
      </c>
      <c r="AJ120" t="str">
        <f t="shared" si="6"/>
        <v>SFVA-1-00121-FE-F-04104-E1-C1-JVFCCSJ-SD-pdf-a</v>
      </c>
      <c r="AK120" s="24" t="s">
        <v>2394</v>
      </c>
      <c r="AL120" t="str">
        <f t="shared" si="7"/>
        <v>SFVA-1-00121-FE-F-04104-E1-C1-JVFCCSJ-SD-pdf-a-MEP. CP1. Fire detection. Zone 4. Level +3.20, +5.50.pdf</v>
      </c>
    </row>
    <row r="121" spans="1:38" x14ac:dyDescent="0.25">
      <c r="A121" t="s">
        <v>16</v>
      </c>
      <c r="C121">
        <v>1</v>
      </c>
      <c r="D121" s="3">
        <v>200</v>
      </c>
      <c r="E121" s="3">
        <v>4</v>
      </c>
      <c r="F121" t="s">
        <v>279</v>
      </c>
      <c r="G121" t="s">
        <v>280</v>
      </c>
      <c r="H121" t="s">
        <v>327</v>
      </c>
      <c r="I121" t="s">
        <v>328</v>
      </c>
      <c r="J121" t="s">
        <v>283</v>
      </c>
      <c r="K121" t="s">
        <v>345</v>
      </c>
      <c r="L121" t="s">
        <v>346</v>
      </c>
      <c r="M121" t="s">
        <v>330</v>
      </c>
      <c r="N121" t="s">
        <v>287</v>
      </c>
      <c r="O121" t="s">
        <v>288</v>
      </c>
      <c r="P121" t="s">
        <v>309</v>
      </c>
      <c r="Q121" t="s">
        <v>331</v>
      </c>
      <c r="R121" t="str">
        <f t="shared" si="4"/>
        <v>SFVA-1-00121-FE-F-02017-M1-C1-IDOM-DD-pdf-a</v>
      </c>
      <c r="S121" t="s">
        <v>471</v>
      </c>
      <c r="T121" t="str">
        <f t="shared" si="5"/>
        <v>SFVA-1-00121-FE-F-02017-M1-C1-IDOM-DD-pdf-a-MEP. Cell Production 1 (CP1). Fire detection. Level +9.10.pdf</v>
      </c>
      <c r="U121" t="s">
        <v>210</v>
      </c>
      <c r="V121">
        <v>1</v>
      </c>
      <c r="W121" s="3">
        <v>200</v>
      </c>
      <c r="X121" t="s">
        <v>279</v>
      </c>
      <c r="Y121" t="s">
        <v>280</v>
      </c>
      <c r="Z121" t="s">
        <v>327</v>
      </c>
      <c r="AA121" t="s">
        <v>328</v>
      </c>
      <c r="AB121" t="s">
        <v>283</v>
      </c>
      <c r="AC121" s="21" t="s">
        <v>2277</v>
      </c>
      <c r="AD121" t="s">
        <v>346</v>
      </c>
      <c r="AE121" t="s">
        <v>330</v>
      </c>
      <c r="AF121" t="s">
        <v>1972</v>
      </c>
      <c r="AG121" t="s">
        <v>1973</v>
      </c>
      <c r="AH121" t="s">
        <v>309</v>
      </c>
      <c r="AI121" t="s">
        <v>331</v>
      </c>
      <c r="AJ121" t="str">
        <f t="shared" si="6"/>
        <v>SFVA-1-00121-FE-F-04200-M1-C1-JVFCCSJ-SD-pdf-a</v>
      </c>
      <c r="AK121" s="24" t="s">
        <v>2395</v>
      </c>
      <c r="AL121" t="str">
        <f t="shared" si="7"/>
        <v>SFVA-1-00121-FE-F-04200-M1-C1-JVFCCSJ-SD-pdf-a-MEP. CP1. Fire detection. General. Level +9.10.pdf</v>
      </c>
    </row>
    <row r="122" spans="1:38" x14ac:dyDescent="0.25">
      <c r="A122" t="s">
        <v>16</v>
      </c>
      <c r="C122">
        <v>1</v>
      </c>
      <c r="D122" s="3">
        <v>200</v>
      </c>
      <c r="E122" s="3">
        <v>4</v>
      </c>
      <c r="F122" t="s">
        <v>279</v>
      </c>
      <c r="G122" t="s">
        <v>280</v>
      </c>
      <c r="H122" t="s">
        <v>327</v>
      </c>
      <c r="I122" t="s">
        <v>328</v>
      </c>
      <c r="J122" t="s">
        <v>283</v>
      </c>
      <c r="K122" t="s">
        <v>345</v>
      </c>
      <c r="L122" t="s">
        <v>346</v>
      </c>
      <c r="M122" t="s">
        <v>330</v>
      </c>
      <c r="N122" t="s">
        <v>287</v>
      </c>
      <c r="O122" t="s">
        <v>288</v>
      </c>
      <c r="P122" t="s">
        <v>309</v>
      </c>
      <c r="Q122" t="s">
        <v>331</v>
      </c>
      <c r="R122" t="str">
        <f t="shared" si="4"/>
        <v>SFVA-1-00121-FE-F-02017-M1-C1-IDOM-DD-pdf-a</v>
      </c>
      <c r="S122" t="s">
        <v>471</v>
      </c>
      <c r="T122" t="str">
        <f t="shared" si="5"/>
        <v>SFVA-1-00121-FE-F-02017-M1-C1-IDOM-DD-pdf-a-MEP. Cell Production 1 (CP1). Fire detection. Level +9.10.pdf</v>
      </c>
      <c r="U122" t="s">
        <v>210</v>
      </c>
      <c r="V122">
        <v>1</v>
      </c>
      <c r="W122" s="3">
        <v>100</v>
      </c>
      <c r="X122" t="s">
        <v>279</v>
      </c>
      <c r="Y122" t="s">
        <v>280</v>
      </c>
      <c r="Z122" t="s">
        <v>327</v>
      </c>
      <c r="AA122" t="s">
        <v>328</v>
      </c>
      <c r="AB122" t="s">
        <v>283</v>
      </c>
      <c r="AC122" s="21" t="s">
        <v>2283</v>
      </c>
      <c r="AD122" t="s">
        <v>346</v>
      </c>
      <c r="AE122" t="s">
        <v>330</v>
      </c>
      <c r="AF122" t="s">
        <v>1972</v>
      </c>
      <c r="AG122" t="s">
        <v>1973</v>
      </c>
      <c r="AH122" t="s">
        <v>309</v>
      </c>
      <c r="AI122" t="s">
        <v>331</v>
      </c>
      <c r="AJ122" t="str">
        <f t="shared" si="6"/>
        <v>SFVA-1-00121-FE-F-04201-M1-C1-JVFCCSJ-SD-pdf-a</v>
      </c>
      <c r="AK122" s="24" t="s">
        <v>2396</v>
      </c>
      <c r="AL122" t="str">
        <f t="shared" si="7"/>
        <v>SFVA-1-00121-FE-F-04201-M1-C1-JVFCCSJ-SD-pdf-a-MEP. CP1. Fire detection. Zone 1. Level +9.10.pdf</v>
      </c>
    </row>
    <row r="123" spans="1:38" x14ac:dyDescent="0.25">
      <c r="A123" t="s">
        <v>16</v>
      </c>
      <c r="C123">
        <v>1</v>
      </c>
      <c r="D123" s="3">
        <v>200</v>
      </c>
      <c r="E123" s="3">
        <v>4</v>
      </c>
      <c r="F123" t="s">
        <v>279</v>
      </c>
      <c r="G123" t="s">
        <v>280</v>
      </c>
      <c r="H123" t="s">
        <v>327</v>
      </c>
      <c r="I123" t="s">
        <v>328</v>
      </c>
      <c r="J123" t="s">
        <v>283</v>
      </c>
      <c r="K123" t="s">
        <v>345</v>
      </c>
      <c r="L123" t="s">
        <v>346</v>
      </c>
      <c r="M123" t="s">
        <v>330</v>
      </c>
      <c r="N123" t="s">
        <v>287</v>
      </c>
      <c r="O123" t="s">
        <v>288</v>
      </c>
      <c r="P123" t="s">
        <v>309</v>
      </c>
      <c r="Q123" t="s">
        <v>331</v>
      </c>
      <c r="R123" t="str">
        <f t="shared" si="4"/>
        <v>SFVA-1-00121-FE-F-02017-M1-C1-IDOM-DD-pdf-a</v>
      </c>
      <c r="S123" t="s">
        <v>471</v>
      </c>
      <c r="T123" t="str">
        <f t="shared" si="5"/>
        <v>SFVA-1-00121-FE-F-02017-M1-C1-IDOM-DD-pdf-a-MEP. Cell Production 1 (CP1). Fire detection. Level +9.10.pdf</v>
      </c>
      <c r="U123" t="s">
        <v>210</v>
      </c>
      <c r="V123">
        <v>1</v>
      </c>
      <c r="W123" s="3">
        <v>100</v>
      </c>
      <c r="X123" t="s">
        <v>279</v>
      </c>
      <c r="Y123" t="s">
        <v>280</v>
      </c>
      <c r="Z123" t="s">
        <v>327</v>
      </c>
      <c r="AA123" t="s">
        <v>328</v>
      </c>
      <c r="AB123" t="s">
        <v>283</v>
      </c>
      <c r="AC123" s="21" t="s">
        <v>2284</v>
      </c>
      <c r="AD123" t="s">
        <v>346</v>
      </c>
      <c r="AE123" t="s">
        <v>330</v>
      </c>
      <c r="AF123" t="s">
        <v>1972</v>
      </c>
      <c r="AG123" t="s">
        <v>1973</v>
      </c>
      <c r="AH123" t="s">
        <v>309</v>
      </c>
      <c r="AI123" t="s">
        <v>331</v>
      </c>
      <c r="AJ123" t="str">
        <f t="shared" si="6"/>
        <v>SFVA-1-00121-FE-F-04202-M1-C1-JVFCCSJ-SD-pdf-a</v>
      </c>
      <c r="AK123" s="24" t="s">
        <v>2397</v>
      </c>
      <c r="AL123" t="str">
        <f t="shared" si="7"/>
        <v>SFVA-1-00121-FE-F-04202-M1-C1-JVFCCSJ-SD-pdf-a-MEP. CP1. Fire detection. Zone 2. Level +9.10.pdf</v>
      </c>
    </row>
    <row r="124" spans="1:38" x14ac:dyDescent="0.25">
      <c r="A124" t="s">
        <v>16</v>
      </c>
      <c r="C124">
        <v>1</v>
      </c>
      <c r="D124" s="3">
        <v>200</v>
      </c>
      <c r="E124" s="3">
        <v>4</v>
      </c>
      <c r="F124" t="s">
        <v>279</v>
      </c>
      <c r="G124" t="s">
        <v>280</v>
      </c>
      <c r="H124" t="s">
        <v>327</v>
      </c>
      <c r="I124" t="s">
        <v>328</v>
      </c>
      <c r="J124" t="s">
        <v>283</v>
      </c>
      <c r="K124" t="s">
        <v>345</v>
      </c>
      <c r="L124" t="s">
        <v>346</v>
      </c>
      <c r="M124" t="s">
        <v>330</v>
      </c>
      <c r="N124" t="s">
        <v>287</v>
      </c>
      <c r="O124" t="s">
        <v>288</v>
      </c>
      <c r="P124" t="s">
        <v>309</v>
      </c>
      <c r="Q124" t="s">
        <v>331</v>
      </c>
      <c r="R124" t="str">
        <f t="shared" si="4"/>
        <v>SFVA-1-00121-FE-F-02017-M1-C1-IDOM-DD-pdf-a</v>
      </c>
      <c r="S124" t="s">
        <v>471</v>
      </c>
      <c r="T124" t="str">
        <f t="shared" si="5"/>
        <v>SFVA-1-00121-FE-F-02017-M1-C1-IDOM-DD-pdf-a-MEP. Cell Production 1 (CP1). Fire detection. Level +9.10.pdf</v>
      </c>
      <c r="U124" t="s">
        <v>210</v>
      </c>
      <c r="V124">
        <v>1</v>
      </c>
      <c r="W124" s="3">
        <v>100</v>
      </c>
      <c r="X124" t="s">
        <v>279</v>
      </c>
      <c r="Y124" t="s">
        <v>280</v>
      </c>
      <c r="Z124" t="s">
        <v>327</v>
      </c>
      <c r="AA124" t="s">
        <v>328</v>
      </c>
      <c r="AB124" t="s">
        <v>283</v>
      </c>
      <c r="AC124" s="21" t="s">
        <v>2285</v>
      </c>
      <c r="AD124" t="s">
        <v>346</v>
      </c>
      <c r="AE124" t="s">
        <v>330</v>
      </c>
      <c r="AF124" t="s">
        <v>1972</v>
      </c>
      <c r="AG124" t="s">
        <v>1973</v>
      </c>
      <c r="AH124" t="s">
        <v>309</v>
      </c>
      <c r="AI124" t="s">
        <v>331</v>
      </c>
      <c r="AJ124" t="str">
        <f t="shared" si="6"/>
        <v>SFVA-1-00121-FE-F-04203-M1-C1-JVFCCSJ-SD-pdf-a</v>
      </c>
      <c r="AK124" s="24" t="s">
        <v>2398</v>
      </c>
      <c r="AL124" t="str">
        <f t="shared" si="7"/>
        <v>SFVA-1-00121-FE-F-04203-M1-C1-JVFCCSJ-SD-pdf-a-MEP. CP1. Fire detection. Zone 3. Level +9.10.pdf</v>
      </c>
    </row>
    <row r="125" spans="1:38" x14ac:dyDescent="0.25">
      <c r="A125" t="s">
        <v>16</v>
      </c>
      <c r="C125">
        <v>1</v>
      </c>
      <c r="D125" s="3">
        <v>200</v>
      </c>
      <c r="E125" s="3">
        <v>4</v>
      </c>
      <c r="F125" t="s">
        <v>279</v>
      </c>
      <c r="G125" t="s">
        <v>280</v>
      </c>
      <c r="H125" t="s">
        <v>327</v>
      </c>
      <c r="I125" t="s">
        <v>328</v>
      </c>
      <c r="J125" t="s">
        <v>283</v>
      </c>
      <c r="K125" t="s">
        <v>345</v>
      </c>
      <c r="L125" t="s">
        <v>346</v>
      </c>
      <c r="M125" t="s">
        <v>330</v>
      </c>
      <c r="N125" t="s">
        <v>287</v>
      </c>
      <c r="O125" t="s">
        <v>288</v>
      </c>
      <c r="P125" t="s">
        <v>309</v>
      </c>
      <c r="Q125" t="s">
        <v>331</v>
      </c>
      <c r="R125" t="str">
        <f t="shared" si="4"/>
        <v>SFVA-1-00121-FE-F-02017-M1-C1-IDOM-DD-pdf-a</v>
      </c>
      <c r="S125" t="s">
        <v>471</v>
      </c>
      <c r="T125" t="str">
        <f t="shared" si="5"/>
        <v>SFVA-1-00121-FE-F-02017-M1-C1-IDOM-DD-pdf-a-MEP. Cell Production 1 (CP1). Fire detection. Level +9.10.pdf</v>
      </c>
      <c r="U125" t="s">
        <v>210</v>
      </c>
      <c r="V125">
        <v>1</v>
      </c>
      <c r="W125" s="3">
        <v>100</v>
      </c>
      <c r="X125" t="s">
        <v>279</v>
      </c>
      <c r="Y125" t="s">
        <v>280</v>
      </c>
      <c r="Z125" t="s">
        <v>327</v>
      </c>
      <c r="AA125" t="s">
        <v>328</v>
      </c>
      <c r="AB125" t="s">
        <v>283</v>
      </c>
      <c r="AC125" s="21" t="s">
        <v>2286</v>
      </c>
      <c r="AD125" t="s">
        <v>346</v>
      </c>
      <c r="AE125" t="s">
        <v>330</v>
      </c>
      <c r="AF125" t="s">
        <v>1972</v>
      </c>
      <c r="AG125" t="s">
        <v>1973</v>
      </c>
      <c r="AH125" t="s">
        <v>309</v>
      </c>
      <c r="AI125" t="s">
        <v>331</v>
      </c>
      <c r="AJ125" t="str">
        <f t="shared" si="6"/>
        <v>SFVA-1-00121-FE-F-04204-M1-C1-JVFCCSJ-SD-pdf-a</v>
      </c>
      <c r="AK125" s="24" t="s">
        <v>2399</v>
      </c>
      <c r="AL125" t="str">
        <f t="shared" si="7"/>
        <v>SFVA-1-00121-FE-F-04204-M1-C1-JVFCCSJ-SD-pdf-a-MEP. CP1. Fire detection. Zone 4. Level +9.10.pdf</v>
      </c>
    </row>
    <row r="126" spans="1:38" x14ac:dyDescent="0.25">
      <c r="A126" t="s">
        <v>16</v>
      </c>
      <c r="C126">
        <v>1</v>
      </c>
      <c r="D126" s="3">
        <v>200</v>
      </c>
      <c r="E126" s="3">
        <v>4</v>
      </c>
      <c r="F126" t="s">
        <v>279</v>
      </c>
      <c r="G126" t="s">
        <v>280</v>
      </c>
      <c r="H126" t="s">
        <v>327</v>
      </c>
      <c r="I126" t="s">
        <v>328</v>
      </c>
      <c r="J126" t="s">
        <v>283</v>
      </c>
      <c r="K126" t="s">
        <v>347</v>
      </c>
      <c r="L126" t="s">
        <v>334</v>
      </c>
      <c r="M126" t="s">
        <v>330</v>
      </c>
      <c r="N126" t="s">
        <v>287</v>
      </c>
      <c r="O126" t="s">
        <v>288</v>
      </c>
      <c r="P126" t="s">
        <v>309</v>
      </c>
      <c r="Q126" t="s">
        <v>331</v>
      </c>
      <c r="R126" t="str">
        <f t="shared" si="4"/>
        <v>SFVA-1-00121-FE-F-02018-E3-C1-IDOM-DD-pdf-a</v>
      </c>
      <c r="S126" t="s">
        <v>472</v>
      </c>
      <c r="T126" t="str">
        <f t="shared" si="5"/>
        <v>SFVA-1-00121-FE-F-02018-E3-C1-IDOM-DD-pdf-a-MEP. Cell Production 1 (CP1). Fire detection. Level +12.91.pdf</v>
      </c>
      <c r="U126" t="s">
        <v>210</v>
      </c>
      <c r="V126">
        <v>1</v>
      </c>
      <c r="W126" s="3">
        <v>200</v>
      </c>
      <c r="X126" t="s">
        <v>279</v>
      </c>
      <c r="Y126" t="s">
        <v>280</v>
      </c>
      <c r="Z126" t="s">
        <v>327</v>
      </c>
      <c r="AA126" t="s">
        <v>328</v>
      </c>
      <c r="AB126" t="s">
        <v>283</v>
      </c>
      <c r="AC126" s="21" t="s">
        <v>2278</v>
      </c>
      <c r="AD126" t="s">
        <v>334</v>
      </c>
      <c r="AE126" t="s">
        <v>330</v>
      </c>
      <c r="AF126" t="s">
        <v>1972</v>
      </c>
      <c r="AG126" t="s">
        <v>1973</v>
      </c>
      <c r="AH126" t="s">
        <v>309</v>
      </c>
      <c r="AI126" t="s">
        <v>331</v>
      </c>
      <c r="AJ126" t="str">
        <f t="shared" si="6"/>
        <v>SFVA-1-00121-FE-F-04300-E3-C1-JVFCCSJ-SD-pdf-a</v>
      </c>
      <c r="AK126" s="24" t="s">
        <v>2400</v>
      </c>
      <c r="AL126" t="str">
        <f t="shared" si="7"/>
        <v>SFVA-1-00121-FE-F-04300-E3-C1-JVFCCSJ-SD-pdf-a-MEP. CP1. Fire detection. General. Level +12.91.pdf</v>
      </c>
    </row>
    <row r="127" spans="1:38" x14ac:dyDescent="0.25">
      <c r="A127" t="s">
        <v>16</v>
      </c>
      <c r="C127">
        <v>1</v>
      </c>
      <c r="D127" s="3">
        <v>200</v>
      </c>
      <c r="E127" s="3">
        <v>4</v>
      </c>
      <c r="F127" t="s">
        <v>279</v>
      </c>
      <c r="G127" t="s">
        <v>280</v>
      </c>
      <c r="H127" t="s">
        <v>327</v>
      </c>
      <c r="I127" t="s">
        <v>328</v>
      </c>
      <c r="J127" t="s">
        <v>283</v>
      </c>
      <c r="K127" t="s">
        <v>347</v>
      </c>
      <c r="L127" t="s">
        <v>334</v>
      </c>
      <c r="M127" t="s">
        <v>330</v>
      </c>
      <c r="N127" t="s">
        <v>287</v>
      </c>
      <c r="O127" t="s">
        <v>288</v>
      </c>
      <c r="P127" t="s">
        <v>309</v>
      </c>
      <c r="Q127" t="s">
        <v>331</v>
      </c>
      <c r="R127" t="str">
        <f t="shared" si="4"/>
        <v>SFVA-1-00121-FE-F-02018-E3-C1-IDOM-DD-pdf-a</v>
      </c>
      <c r="S127" t="s">
        <v>472</v>
      </c>
      <c r="T127" t="str">
        <f t="shared" si="5"/>
        <v>SFVA-1-00121-FE-F-02018-E3-C1-IDOM-DD-pdf-a-MEP. Cell Production 1 (CP1). Fire detection. Level +12.91.pdf</v>
      </c>
      <c r="U127" t="s">
        <v>210</v>
      </c>
      <c r="V127">
        <v>1</v>
      </c>
      <c r="W127" s="3">
        <v>100</v>
      </c>
      <c r="X127" t="s">
        <v>279</v>
      </c>
      <c r="Y127" t="s">
        <v>280</v>
      </c>
      <c r="Z127" t="s">
        <v>327</v>
      </c>
      <c r="AA127" t="s">
        <v>328</v>
      </c>
      <c r="AB127" t="s">
        <v>283</v>
      </c>
      <c r="AC127" s="21" t="s">
        <v>2287</v>
      </c>
      <c r="AD127" t="s">
        <v>334</v>
      </c>
      <c r="AE127" t="s">
        <v>330</v>
      </c>
      <c r="AF127" t="s">
        <v>1972</v>
      </c>
      <c r="AG127" t="s">
        <v>1973</v>
      </c>
      <c r="AH127" t="s">
        <v>309</v>
      </c>
      <c r="AI127" t="s">
        <v>331</v>
      </c>
      <c r="AJ127" t="str">
        <f t="shared" si="6"/>
        <v>SFVA-1-00121-FE-F-04301-E3-C1-JVFCCSJ-SD-pdf-a</v>
      </c>
      <c r="AK127" s="24" t="s">
        <v>2401</v>
      </c>
      <c r="AL127" t="str">
        <f t="shared" si="7"/>
        <v>SFVA-1-00121-FE-F-04301-E3-C1-JVFCCSJ-SD-pdf-a-MEP. CP1. Fire detection. Zone 1. Level +12.91.pdf</v>
      </c>
    </row>
    <row r="128" spans="1:38" x14ac:dyDescent="0.25">
      <c r="A128" t="s">
        <v>16</v>
      </c>
      <c r="C128">
        <v>1</v>
      </c>
      <c r="D128" s="3">
        <v>200</v>
      </c>
      <c r="E128" s="3">
        <v>4</v>
      </c>
      <c r="F128" t="s">
        <v>279</v>
      </c>
      <c r="G128" t="s">
        <v>280</v>
      </c>
      <c r="H128" t="s">
        <v>327</v>
      </c>
      <c r="I128" t="s">
        <v>328</v>
      </c>
      <c r="J128" t="s">
        <v>283</v>
      </c>
      <c r="K128" t="s">
        <v>347</v>
      </c>
      <c r="L128" t="s">
        <v>334</v>
      </c>
      <c r="M128" t="s">
        <v>330</v>
      </c>
      <c r="N128" t="s">
        <v>287</v>
      </c>
      <c r="O128" t="s">
        <v>288</v>
      </c>
      <c r="P128" t="s">
        <v>309</v>
      </c>
      <c r="Q128" t="s">
        <v>331</v>
      </c>
      <c r="R128" t="str">
        <f t="shared" si="4"/>
        <v>SFVA-1-00121-FE-F-02018-E3-C1-IDOM-DD-pdf-a</v>
      </c>
      <c r="S128" t="s">
        <v>472</v>
      </c>
      <c r="T128" t="str">
        <f t="shared" si="5"/>
        <v>SFVA-1-00121-FE-F-02018-E3-C1-IDOM-DD-pdf-a-MEP. Cell Production 1 (CP1). Fire detection. Level +12.91.pdf</v>
      </c>
      <c r="U128" t="s">
        <v>210</v>
      </c>
      <c r="V128">
        <v>1</v>
      </c>
      <c r="W128" s="3">
        <v>100</v>
      </c>
      <c r="X128" t="s">
        <v>279</v>
      </c>
      <c r="Y128" t="s">
        <v>280</v>
      </c>
      <c r="Z128" t="s">
        <v>327</v>
      </c>
      <c r="AA128" t="s">
        <v>328</v>
      </c>
      <c r="AB128" t="s">
        <v>283</v>
      </c>
      <c r="AC128" s="21" t="s">
        <v>2288</v>
      </c>
      <c r="AD128" t="s">
        <v>334</v>
      </c>
      <c r="AE128" t="s">
        <v>330</v>
      </c>
      <c r="AF128" t="s">
        <v>1972</v>
      </c>
      <c r="AG128" t="s">
        <v>1973</v>
      </c>
      <c r="AH128" t="s">
        <v>309</v>
      </c>
      <c r="AI128" t="s">
        <v>331</v>
      </c>
      <c r="AJ128" t="str">
        <f t="shared" si="6"/>
        <v>SFVA-1-00121-FE-F-04302-E3-C1-JVFCCSJ-SD-pdf-a</v>
      </c>
      <c r="AK128" s="24" t="s">
        <v>2402</v>
      </c>
      <c r="AL128" t="str">
        <f t="shared" si="7"/>
        <v>SFVA-1-00121-FE-F-04302-E3-C1-JVFCCSJ-SD-pdf-a-MEP. CP1. Fire detection. Zone 2. Level +12.91.pdf</v>
      </c>
    </row>
    <row r="129" spans="1:38" x14ac:dyDescent="0.25">
      <c r="A129" t="s">
        <v>16</v>
      </c>
      <c r="C129">
        <v>1</v>
      </c>
      <c r="D129" s="3">
        <v>200</v>
      </c>
      <c r="E129" s="3">
        <v>4</v>
      </c>
      <c r="F129" t="s">
        <v>279</v>
      </c>
      <c r="G129" t="s">
        <v>280</v>
      </c>
      <c r="H129" t="s">
        <v>327</v>
      </c>
      <c r="I129" t="s">
        <v>328</v>
      </c>
      <c r="J129" t="s">
        <v>283</v>
      </c>
      <c r="K129" t="s">
        <v>347</v>
      </c>
      <c r="L129" t="s">
        <v>334</v>
      </c>
      <c r="M129" t="s">
        <v>330</v>
      </c>
      <c r="N129" t="s">
        <v>287</v>
      </c>
      <c r="O129" t="s">
        <v>288</v>
      </c>
      <c r="P129" t="s">
        <v>309</v>
      </c>
      <c r="Q129" t="s">
        <v>331</v>
      </c>
      <c r="R129" t="str">
        <f t="shared" si="4"/>
        <v>SFVA-1-00121-FE-F-02018-E3-C1-IDOM-DD-pdf-a</v>
      </c>
      <c r="S129" t="s">
        <v>472</v>
      </c>
      <c r="T129" t="str">
        <f t="shared" si="5"/>
        <v>SFVA-1-00121-FE-F-02018-E3-C1-IDOM-DD-pdf-a-MEP. Cell Production 1 (CP1). Fire detection. Level +12.91.pdf</v>
      </c>
      <c r="U129" t="s">
        <v>210</v>
      </c>
      <c r="V129">
        <v>1</v>
      </c>
      <c r="W129" s="3">
        <v>100</v>
      </c>
      <c r="X129" t="s">
        <v>279</v>
      </c>
      <c r="Y129" t="s">
        <v>280</v>
      </c>
      <c r="Z129" t="s">
        <v>327</v>
      </c>
      <c r="AA129" t="s">
        <v>328</v>
      </c>
      <c r="AB129" t="s">
        <v>283</v>
      </c>
      <c r="AC129" s="21" t="s">
        <v>2289</v>
      </c>
      <c r="AD129" t="s">
        <v>334</v>
      </c>
      <c r="AE129" t="s">
        <v>330</v>
      </c>
      <c r="AF129" t="s">
        <v>1972</v>
      </c>
      <c r="AG129" t="s">
        <v>1973</v>
      </c>
      <c r="AH129" t="s">
        <v>309</v>
      </c>
      <c r="AI129" t="s">
        <v>331</v>
      </c>
      <c r="AJ129" t="str">
        <f t="shared" si="6"/>
        <v>SFVA-1-00121-FE-F-04303-E3-C1-JVFCCSJ-SD-pdf-a</v>
      </c>
      <c r="AK129" s="24" t="s">
        <v>2403</v>
      </c>
      <c r="AL129" t="str">
        <f t="shared" si="7"/>
        <v>SFVA-1-00121-FE-F-04303-E3-C1-JVFCCSJ-SD-pdf-a-MEP. CP1. Fire detection. Zone 3. Level +12.91.pdf</v>
      </c>
    </row>
    <row r="130" spans="1:38" x14ac:dyDescent="0.25">
      <c r="A130" t="s">
        <v>16</v>
      </c>
      <c r="C130">
        <v>1</v>
      </c>
      <c r="D130" s="3">
        <v>200</v>
      </c>
      <c r="E130" s="3">
        <v>4</v>
      </c>
      <c r="F130" t="s">
        <v>279</v>
      </c>
      <c r="G130" t="s">
        <v>280</v>
      </c>
      <c r="H130" t="s">
        <v>327</v>
      </c>
      <c r="I130" t="s">
        <v>328</v>
      </c>
      <c r="J130" t="s">
        <v>283</v>
      </c>
      <c r="K130" t="s">
        <v>347</v>
      </c>
      <c r="L130" t="s">
        <v>334</v>
      </c>
      <c r="M130" t="s">
        <v>330</v>
      </c>
      <c r="N130" t="s">
        <v>287</v>
      </c>
      <c r="O130" t="s">
        <v>288</v>
      </c>
      <c r="P130" t="s">
        <v>309</v>
      </c>
      <c r="Q130" t="s">
        <v>331</v>
      </c>
      <c r="R130" t="str">
        <f t="shared" ref="R130:R193" si="8">+_xlfn.TEXTJOIN("-",TRUE,F130:Q130)</f>
        <v>SFVA-1-00121-FE-F-02018-E3-C1-IDOM-DD-pdf-a</v>
      </c>
      <c r="S130" t="s">
        <v>472</v>
      </c>
      <c r="T130" t="str">
        <f t="shared" ref="T130:T193" si="9">+_xlfn.CONCAT(R130,"-",S130)</f>
        <v>SFVA-1-00121-FE-F-02018-E3-C1-IDOM-DD-pdf-a-MEP. Cell Production 1 (CP1). Fire detection. Level +12.91.pdf</v>
      </c>
      <c r="U130" t="s">
        <v>210</v>
      </c>
      <c r="V130">
        <v>1</v>
      </c>
      <c r="W130" s="3">
        <v>100</v>
      </c>
      <c r="X130" t="s">
        <v>279</v>
      </c>
      <c r="Y130" t="s">
        <v>280</v>
      </c>
      <c r="Z130" t="s">
        <v>327</v>
      </c>
      <c r="AA130" t="s">
        <v>328</v>
      </c>
      <c r="AB130" t="s">
        <v>283</v>
      </c>
      <c r="AC130" s="21" t="s">
        <v>2290</v>
      </c>
      <c r="AD130" t="s">
        <v>334</v>
      </c>
      <c r="AE130" t="s">
        <v>330</v>
      </c>
      <c r="AF130" t="s">
        <v>1972</v>
      </c>
      <c r="AG130" t="s">
        <v>1973</v>
      </c>
      <c r="AH130" t="s">
        <v>309</v>
      </c>
      <c r="AI130" t="s">
        <v>331</v>
      </c>
      <c r="AJ130" t="str">
        <f t="shared" ref="AJ130:AJ193" si="10">+_xlfn.TEXTJOIN("-",TRUE,X130:AI130)</f>
        <v>SFVA-1-00121-FE-F-04304-E3-C1-JVFCCSJ-SD-pdf-a</v>
      </c>
      <c r="AK130" s="24" t="s">
        <v>2404</v>
      </c>
      <c r="AL130" t="str">
        <f t="shared" ref="AL130:AL193" si="11">+_xlfn.CONCAT(AJ130,"-",AK130)</f>
        <v>SFVA-1-00121-FE-F-04304-E3-C1-JVFCCSJ-SD-pdf-a-MEP. CP1. Fire detection. Zone 4. Level +12.91.pdf</v>
      </c>
    </row>
    <row r="131" spans="1:38" x14ac:dyDescent="0.25">
      <c r="A131" t="s">
        <v>16</v>
      </c>
      <c r="C131">
        <v>1</v>
      </c>
      <c r="D131" s="3">
        <v>200</v>
      </c>
      <c r="E131" s="3">
        <v>4</v>
      </c>
      <c r="F131" t="s">
        <v>279</v>
      </c>
      <c r="G131" t="s">
        <v>280</v>
      </c>
      <c r="H131" t="s">
        <v>327</v>
      </c>
      <c r="I131" t="s">
        <v>328</v>
      </c>
      <c r="J131" t="s">
        <v>283</v>
      </c>
      <c r="K131" t="s">
        <v>348</v>
      </c>
      <c r="L131" t="s">
        <v>332</v>
      </c>
      <c r="M131" t="s">
        <v>330</v>
      </c>
      <c r="N131" t="s">
        <v>287</v>
      </c>
      <c r="O131" t="s">
        <v>288</v>
      </c>
      <c r="P131" t="s">
        <v>309</v>
      </c>
      <c r="Q131" t="s">
        <v>331</v>
      </c>
      <c r="R131" t="str">
        <f t="shared" si="8"/>
        <v>SFVA-1-00121-FE-F-02019-M2-C1-IDOM-DD-pdf-a</v>
      </c>
      <c r="S131" t="s">
        <v>473</v>
      </c>
      <c r="T131" t="str">
        <f t="shared" si="9"/>
        <v>SFVA-1-00121-FE-F-02019-M2-C1-IDOM-DD-pdf-a-MEP. Cell Production 1 (CP1). Fire detection. Level +15.50.pdf</v>
      </c>
      <c r="U131" t="s">
        <v>210</v>
      </c>
      <c r="V131">
        <v>1</v>
      </c>
      <c r="W131" s="3">
        <v>200</v>
      </c>
      <c r="X131" t="s">
        <v>279</v>
      </c>
      <c r="Y131" t="s">
        <v>280</v>
      </c>
      <c r="Z131" t="s">
        <v>327</v>
      </c>
      <c r="AA131" t="s">
        <v>328</v>
      </c>
      <c r="AB131" t="s">
        <v>283</v>
      </c>
      <c r="AC131" s="21" t="s">
        <v>1179</v>
      </c>
      <c r="AD131" t="s">
        <v>332</v>
      </c>
      <c r="AE131" t="s">
        <v>330</v>
      </c>
      <c r="AF131" t="s">
        <v>1972</v>
      </c>
      <c r="AG131" t="s">
        <v>1973</v>
      </c>
      <c r="AH131" t="s">
        <v>309</v>
      </c>
      <c r="AI131" t="s">
        <v>331</v>
      </c>
      <c r="AJ131" t="str">
        <f t="shared" si="10"/>
        <v>SFVA-1-00121-FE-F-04400-M2-C1-JVFCCSJ-SD-pdf-a</v>
      </c>
      <c r="AK131" s="24" t="s">
        <v>2405</v>
      </c>
      <c r="AL131" t="str">
        <f t="shared" si="11"/>
        <v>SFVA-1-00121-FE-F-04400-M2-C1-JVFCCSJ-SD-pdf-a-MEP. CP1. Fire detection. General. Level +15.50.pdf</v>
      </c>
    </row>
    <row r="132" spans="1:38" x14ac:dyDescent="0.25">
      <c r="A132" t="s">
        <v>16</v>
      </c>
      <c r="C132">
        <v>1</v>
      </c>
      <c r="D132" s="3">
        <v>200</v>
      </c>
      <c r="E132" s="3">
        <v>4</v>
      </c>
      <c r="F132" t="s">
        <v>279</v>
      </c>
      <c r="G132" t="s">
        <v>280</v>
      </c>
      <c r="H132" t="s">
        <v>327</v>
      </c>
      <c r="I132" t="s">
        <v>328</v>
      </c>
      <c r="J132" t="s">
        <v>283</v>
      </c>
      <c r="K132" t="s">
        <v>348</v>
      </c>
      <c r="L132" t="s">
        <v>332</v>
      </c>
      <c r="M132" t="s">
        <v>330</v>
      </c>
      <c r="N132" t="s">
        <v>287</v>
      </c>
      <c r="O132" t="s">
        <v>288</v>
      </c>
      <c r="P132" t="s">
        <v>309</v>
      </c>
      <c r="Q132" t="s">
        <v>331</v>
      </c>
      <c r="R132" t="str">
        <f t="shared" si="8"/>
        <v>SFVA-1-00121-FE-F-02019-M2-C1-IDOM-DD-pdf-a</v>
      </c>
      <c r="S132" t="s">
        <v>473</v>
      </c>
      <c r="T132" t="str">
        <f t="shared" si="9"/>
        <v>SFVA-1-00121-FE-F-02019-M2-C1-IDOM-DD-pdf-a-MEP. Cell Production 1 (CP1). Fire detection. Level +15.50.pdf</v>
      </c>
      <c r="U132" t="s">
        <v>210</v>
      </c>
      <c r="V132">
        <v>1</v>
      </c>
      <c r="W132" s="3">
        <v>100</v>
      </c>
      <c r="X132" t="s">
        <v>279</v>
      </c>
      <c r="Y132" t="s">
        <v>280</v>
      </c>
      <c r="Z132" t="s">
        <v>327</v>
      </c>
      <c r="AA132" t="s">
        <v>328</v>
      </c>
      <c r="AB132" t="s">
        <v>283</v>
      </c>
      <c r="AC132" s="21" t="s">
        <v>1180</v>
      </c>
      <c r="AD132" t="s">
        <v>332</v>
      </c>
      <c r="AE132" t="s">
        <v>330</v>
      </c>
      <c r="AF132" t="s">
        <v>1972</v>
      </c>
      <c r="AG132" t="s">
        <v>1973</v>
      </c>
      <c r="AH132" t="s">
        <v>309</v>
      </c>
      <c r="AI132" t="s">
        <v>331</v>
      </c>
      <c r="AJ132" t="str">
        <f t="shared" si="10"/>
        <v>SFVA-1-00121-FE-F-04401-M2-C1-JVFCCSJ-SD-pdf-a</v>
      </c>
      <c r="AK132" s="24" t="s">
        <v>2406</v>
      </c>
      <c r="AL132" t="str">
        <f t="shared" si="11"/>
        <v>SFVA-1-00121-FE-F-04401-M2-C1-JVFCCSJ-SD-pdf-a-MEP. CP1. Fire detection. Zone 1. Level +15.50.pdf</v>
      </c>
    </row>
    <row r="133" spans="1:38" x14ac:dyDescent="0.25">
      <c r="A133" t="s">
        <v>16</v>
      </c>
      <c r="C133">
        <v>1</v>
      </c>
      <c r="D133" s="3">
        <v>200</v>
      </c>
      <c r="E133" s="3">
        <v>4</v>
      </c>
      <c r="F133" t="s">
        <v>279</v>
      </c>
      <c r="G133" t="s">
        <v>280</v>
      </c>
      <c r="H133" t="s">
        <v>327</v>
      </c>
      <c r="I133" t="s">
        <v>328</v>
      </c>
      <c r="J133" t="s">
        <v>283</v>
      </c>
      <c r="K133" t="s">
        <v>348</v>
      </c>
      <c r="L133" t="s">
        <v>332</v>
      </c>
      <c r="M133" t="s">
        <v>330</v>
      </c>
      <c r="N133" t="s">
        <v>287</v>
      </c>
      <c r="O133" t="s">
        <v>288</v>
      </c>
      <c r="P133" t="s">
        <v>309</v>
      </c>
      <c r="Q133" t="s">
        <v>331</v>
      </c>
      <c r="R133" t="str">
        <f t="shared" si="8"/>
        <v>SFVA-1-00121-FE-F-02019-M2-C1-IDOM-DD-pdf-a</v>
      </c>
      <c r="S133" t="s">
        <v>473</v>
      </c>
      <c r="T133" t="str">
        <f t="shared" si="9"/>
        <v>SFVA-1-00121-FE-F-02019-M2-C1-IDOM-DD-pdf-a-MEP. Cell Production 1 (CP1). Fire detection. Level +15.50.pdf</v>
      </c>
      <c r="U133" t="s">
        <v>210</v>
      </c>
      <c r="V133">
        <v>1</v>
      </c>
      <c r="W133" s="3">
        <v>100</v>
      </c>
      <c r="X133" t="s">
        <v>279</v>
      </c>
      <c r="Y133" t="s">
        <v>280</v>
      </c>
      <c r="Z133" t="s">
        <v>327</v>
      </c>
      <c r="AA133" t="s">
        <v>328</v>
      </c>
      <c r="AB133" t="s">
        <v>283</v>
      </c>
      <c r="AC133" s="21" t="s">
        <v>1181</v>
      </c>
      <c r="AD133" t="s">
        <v>332</v>
      </c>
      <c r="AE133" t="s">
        <v>330</v>
      </c>
      <c r="AF133" t="s">
        <v>1972</v>
      </c>
      <c r="AG133" t="s">
        <v>1973</v>
      </c>
      <c r="AH133" t="s">
        <v>309</v>
      </c>
      <c r="AI133" t="s">
        <v>331</v>
      </c>
      <c r="AJ133" t="str">
        <f t="shared" si="10"/>
        <v>SFVA-1-00121-FE-F-04402-M2-C1-JVFCCSJ-SD-pdf-a</v>
      </c>
      <c r="AK133" s="24" t="s">
        <v>2407</v>
      </c>
      <c r="AL133" t="str">
        <f t="shared" si="11"/>
        <v>SFVA-1-00121-FE-F-04402-M2-C1-JVFCCSJ-SD-pdf-a-MEP. CP1. Fire detection. Zone 2. Level +15.50.pdf</v>
      </c>
    </row>
    <row r="134" spans="1:38" x14ac:dyDescent="0.25">
      <c r="A134" t="s">
        <v>16</v>
      </c>
      <c r="C134">
        <v>1</v>
      </c>
      <c r="D134" s="3">
        <v>200</v>
      </c>
      <c r="E134" s="3">
        <v>4</v>
      </c>
      <c r="F134" t="s">
        <v>279</v>
      </c>
      <c r="G134" t="s">
        <v>280</v>
      </c>
      <c r="H134" t="s">
        <v>327</v>
      </c>
      <c r="I134" t="s">
        <v>328</v>
      </c>
      <c r="J134" t="s">
        <v>283</v>
      </c>
      <c r="K134" t="s">
        <v>348</v>
      </c>
      <c r="L134" t="s">
        <v>332</v>
      </c>
      <c r="M134" t="s">
        <v>330</v>
      </c>
      <c r="N134" t="s">
        <v>287</v>
      </c>
      <c r="O134" t="s">
        <v>288</v>
      </c>
      <c r="P134" t="s">
        <v>309</v>
      </c>
      <c r="Q134" t="s">
        <v>331</v>
      </c>
      <c r="R134" t="str">
        <f t="shared" si="8"/>
        <v>SFVA-1-00121-FE-F-02019-M2-C1-IDOM-DD-pdf-a</v>
      </c>
      <c r="S134" t="s">
        <v>473</v>
      </c>
      <c r="T134" t="str">
        <f t="shared" si="9"/>
        <v>SFVA-1-00121-FE-F-02019-M2-C1-IDOM-DD-pdf-a-MEP. Cell Production 1 (CP1). Fire detection. Level +15.50.pdf</v>
      </c>
      <c r="U134" t="s">
        <v>210</v>
      </c>
      <c r="V134">
        <v>1</v>
      </c>
      <c r="W134" s="3">
        <v>100</v>
      </c>
      <c r="X134" t="s">
        <v>279</v>
      </c>
      <c r="Y134" t="s">
        <v>280</v>
      </c>
      <c r="Z134" t="s">
        <v>327</v>
      </c>
      <c r="AA134" t="s">
        <v>328</v>
      </c>
      <c r="AB134" t="s">
        <v>283</v>
      </c>
      <c r="AC134" s="21" t="s">
        <v>1182</v>
      </c>
      <c r="AD134" t="s">
        <v>332</v>
      </c>
      <c r="AE134" t="s">
        <v>330</v>
      </c>
      <c r="AF134" t="s">
        <v>1972</v>
      </c>
      <c r="AG134" t="s">
        <v>1973</v>
      </c>
      <c r="AH134" t="s">
        <v>309</v>
      </c>
      <c r="AI134" t="s">
        <v>331</v>
      </c>
      <c r="AJ134" t="str">
        <f t="shared" si="10"/>
        <v>SFVA-1-00121-FE-F-04403-M2-C1-JVFCCSJ-SD-pdf-a</v>
      </c>
      <c r="AK134" s="24" t="s">
        <v>2408</v>
      </c>
      <c r="AL134" t="str">
        <f t="shared" si="11"/>
        <v>SFVA-1-00121-FE-F-04403-M2-C1-JVFCCSJ-SD-pdf-a-MEP. CP1. Fire detection. Zone 3. Level +15.50.pdf</v>
      </c>
    </row>
    <row r="135" spans="1:38" x14ac:dyDescent="0.25">
      <c r="A135" t="s">
        <v>16</v>
      </c>
      <c r="C135">
        <v>1</v>
      </c>
      <c r="D135" s="3">
        <v>200</v>
      </c>
      <c r="E135" s="3">
        <v>4</v>
      </c>
      <c r="F135" t="s">
        <v>279</v>
      </c>
      <c r="G135" t="s">
        <v>280</v>
      </c>
      <c r="H135" t="s">
        <v>327</v>
      </c>
      <c r="I135" t="s">
        <v>328</v>
      </c>
      <c r="J135" t="s">
        <v>283</v>
      </c>
      <c r="K135" t="s">
        <v>348</v>
      </c>
      <c r="L135" t="s">
        <v>332</v>
      </c>
      <c r="M135" t="s">
        <v>330</v>
      </c>
      <c r="N135" t="s">
        <v>287</v>
      </c>
      <c r="O135" t="s">
        <v>288</v>
      </c>
      <c r="P135" t="s">
        <v>309</v>
      </c>
      <c r="Q135" t="s">
        <v>331</v>
      </c>
      <c r="R135" t="str">
        <f t="shared" si="8"/>
        <v>SFVA-1-00121-FE-F-02019-M2-C1-IDOM-DD-pdf-a</v>
      </c>
      <c r="S135" t="s">
        <v>473</v>
      </c>
      <c r="T135" t="str">
        <f t="shared" si="9"/>
        <v>SFVA-1-00121-FE-F-02019-M2-C1-IDOM-DD-pdf-a-MEP. Cell Production 1 (CP1). Fire detection. Level +15.50.pdf</v>
      </c>
      <c r="U135" t="s">
        <v>210</v>
      </c>
      <c r="V135">
        <v>1</v>
      </c>
      <c r="W135" s="3">
        <v>100</v>
      </c>
      <c r="X135" t="s">
        <v>279</v>
      </c>
      <c r="Y135" t="s">
        <v>280</v>
      </c>
      <c r="Z135" t="s">
        <v>327</v>
      </c>
      <c r="AA135" t="s">
        <v>328</v>
      </c>
      <c r="AB135" t="s">
        <v>283</v>
      </c>
      <c r="AC135" s="21" t="s">
        <v>1196</v>
      </c>
      <c r="AD135" t="s">
        <v>332</v>
      </c>
      <c r="AE135" t="s">
        <v>330</v>
      </c>
      <c r="AF135" t="s">
        <v>1972</v>
      </c>
      <c r="AG135" t="s">
        <v>1973</v>
      </c>
      <c r="AH135" t="s">
        <v>309</v>
      </c>
      <c r="AI135" t="s">
        <v>331</v>
      </c>
      <c r="AJ135" t="str">
        <f t="shared" si="10"/>
        <v>SFVA-1-00121-FE-F-04404-M2-C1-JVFCCSJ-SD-pdf-a</v>
      </c>
      <c r="AK135" s="24" t="s">
        <v>2409</v>
      </c>
      <c r="AL135" t="str">
        <f t="shared" si="11"/>
        <v>SFVA-1-00121-FE-F-04404-M2-C1-JVFCCSJ-SD-pdf-a-MEP. CP1. Fire detection. Zone 4. Level +15.50.pdf</v>
      </c>
    </row>
    <row r="136" spans="1:38" x14ac:dyDescent="0.25">
      <c r="A136" t="s">
        <v>16</v>
      </c>
      <c r="C136">
        <v>1</v>
      </c>
      <c r="D136" s="3" t="s">
        <v>105</v>
      </c>
      <c r="E136" s="3">
        <v>1</v>
      </c>
      <c r="F136" t="s">
        <v>279</v>
      </c>
      <c r="G136" t="s">
        <v>280</v>
      </c>
      <c r="H136" t="s">
        <v>327</v>
      </c>
      <c r="I136" t="s">
        <v>328</v>
      </c>
      <c r="J136" t="s">
        <v>283</v>
      </c>
      <c r="K136" t="s">
        <v>353</v>
      </c>
      <c r="L136" t="s">
        <v>350</v>
      </c>
      <c r="M136" t="s">
        <v>330</v>
      </c>
      <c r="N136" t="s">
        <v>287</v>
      </c>
      <c r="O136" t="s">
        <v>288</v>
      </c>
      <c r="P136" t="s">
        <v>309</v>
      </c>
      <c r="Q136" t="s">
        <v>331</v>
      </c>
      <c r="R136" t="str">
        <f t="shared" si="8"/>
        <v>SFVA-1-00121-FE-F-04461-E4-C1-IDOM-DD-pdf-a</v>
      </c>
      <c r="S136" t="s">
        <v>476</v>
      </c>
      <c r="T136" t="str">
        <f t="shared" si="9"/>
        <v>SFVA-1-00121-FE-F-04461-E4-C1-IDOM-DD-pdf-a-MEP. Cell Production 1 (CP1). Fire detection.Roof.pdf</v>
      </c>
      <c r="U136" t="s">
        <v>210</v>
      </c>
      <c r="V136">
        <v>1</v>
      </c>
      <c r="W136" s="3">
        <v>200</v>
      </c>
      <c r="X136" t="s">
        <v>279</v>
      </c>
      <c r="Y136" t="s">
        <v>280</v>
      </c>
      <c r="Z136" t="s">
        <v>327</v>
      </c>
      <c r="AA136" t="s">
        <v>328</v>
      </c>
      <c r="AB136" t="s">
        <v>283</v>
      </c>
      <c r="AC136" s="21" t="s">
        <v>2336</v>
      </c>
      <c r="AD136" t="s">
        <v>350</v>
      </c>
      <c r="AE136" t="s">
        <v>330</v>
      </c>
      <c r="AF136" t="s">
        <v>1972</v>
      </c>
      <c r="AG136" t="s">
        <v>1973</v>
      </c>
      <c r="AH136" t="s">
        <v>309</v>
      </c>
      <c r="AI136" t="s">
        <v>331</v>
      </c>
      <c r="AJ136" t="str">
        <f t="shared" si="10"/>
        <v>SFVA-1-00121-FE-F-04500-E4-C1-JVFCCSJ-SD-pdf-a</v>
      </c>
      <c r="AK136" s="24" t="s">
        <v>2410</v>
      </c>
      <c r="AL136" t="str">
        <f t="shared" si="11"/>
        <v>SFVA-1-00121-FE-F-04500-E4-C1-JVFCCSJ-SD-pdf-a-MEP. CP1. Fire detection. General. Roof.pdf</v>
      </c>
    </row>
    <row r="137" spans="1:38" x14ac:dyDescent="0.25">
      <c r="A137" t="s">
        <v>16</v>
      </c>
      <c r="C137">
        <v>1</v>
      </c>
      <c r="D137" s="3" t="s">
        <v>105</v>
      </c>
      <c r="E137" s="3">
        <v>1</v>
      </c>
      <c r="F137" t="s">
        <v>279</v>
      </c>
      <c r="G137" t="s">
        <v>280</v>
      </c>
      <c r="H137" t="s">
        <v>327</v>
      </c>
      <c r="I137" t="s">
        <v>328</v>
      </c>
      <c r="J137" t="s">
        <v>283</v>
      </c>
      <c r="K137" t="s">
        <v>353</v>
      </c>
      <c r="L137" t="s">
        <v>350</v>
      </c>
      <c r="M137" t="s">
        <v>330</v>
      </c>
      <c r="N137" t="s">
        <v>287</v>
      </c>
      <c r="O137" t="s">
        <v>288</v>
      </c>
      <c r="P137" t="s">
        <v>309</v>
      </c>
      <c r="Q137" t="s">
        <v>331</v>
      </c>
      <c r="R137" t="str">
        <f t="shared" si="8"/>
        <v>SFVA-1-00121-FE-F-04461-E4-C1-IDOM-DD-pdf-a</v>
      </c>
      <c r="S137" t="s">
        <v>476</v>
      </c>
      <c r="T137" t="str">
        <f t="shared" si="9"/>
        <v>SFVA-1-00121-FE-F-04461-E4-C1-IDOM-DD-pdf-a-MEP. Cell Production 1 (CP1). Fire detection.Roof.pdf</v>
      </c>
      <c r="U137" t="s">
        <v>210</v>
      </c>
      <c r="V137">
        <v>1</v>
      </c>
      <c r="W137" s="3">
        <v>100</v>
      </c>
      <c r="X137" t="s">
        <v>279</v>
      </c>
      <c r="Y137" t="s">
        <v>280</v>
      </c>
      <c r="Z137" t="s">
        <v>327</v>
      </c>
      <c r="AA137" t="s">
        <v>328</v>
      </c>
      <c r="AB137" t="s">
        <v>283</v>
      </c>
      <c r="AC137" s="21" t="s">
        <v>2337</v>
      </c>
      <c r="AD137" t="s">
        <v>350</v>
      </c>
      <c r="AE137" t="s">
        <v>330</v>
      </c>
      <c r="AF137" t="s">
        <v>1972</v>
      </c>
      <c r="AG137" t="s">
        <v>1973</v>
      </c>
      <c r="AH137" t="s">
        <v>309</v>
      </c>
      <c r="AI137" t="s">
        <v>331</v>
      </c>
      <c r="AJ137" t="str">
        <f t="shared" si="10"/>
        <v>SFVA-1-00121-FE-F-04501-E4-C1-JVFCCSJ-SD-pdf-a</v>
      </c>
      <c r="AK137" s="24" t="s">
        <v>2411</v>
      </c>
      <c r="AL137" t="str">
        <f t="shared" si="11"/>
        <v>SFVA-1-00121-FE-F-04501-E4-C1-JVFCCSJ-SD-pdf-a-MEP. CP1. Fire detection. Zone 1. Roof.pdf</v>
      </c>
    </row>
    <row r="138" spans="1:38" x14ac:dyDescent="0.25">
      <c r="A138" t="s">
        <v>16</v>
      </c>
      <c r="C138">
        <v>1</v>
      </c>
      <c r="D138" s="3" t="s">
        <v>105</v>
      </c>
      <c r="E138" s="3">
        <v>1</v>
      </c>
      <c r="F138" t="s">
        <v>279</v>
      </c>
      <c r="G138" t="s">
        <v>280</v>
      </c>
      <c r="H138" t="s">
        <v>327</v>
      </c>
      <c r="I138" t="s">
        <v>328</v>
      </c>
      <c r="J138" t="s">
        <v>283</v>
      </c>
      <c r="K138" t="s">
        <v>353</v>
      </c>
      <c r="L138" t="s">
        <v>350</v>
      </c>
      <c r="M138" t="s">
        <v>330</v>
      </c>
      <c r="N138" t="s">
        <v>287</v>
      </c>
      <c r="O138" t="s">
        <v>288</v>
      </c>
      <c r="P138" t="s">
        <v>309</v>
      </c>
      <c r="Q138" t="s">
        <v>331</v>
      </c>
      <c r="R138" t="str">
        <f t="shared" si="8"/>
        <v>SFVA-1-00121-FE-F-04461-E4-C1-IDOM-DD-pdf-a</v>
      </c>
      <c r="S138" t="s">
        <v>476</v>
      </c>
      <c r="T138" t="str">
        <f t="shared" si="9"/>
        <v>SFVA-1-00121-FE-F-04461-E4-C1-IDOM-DD-pdf-a-MEP. Cell Production 1 (CP1). Fire detection.Roof.pdf</v>
      </c>
      <c r="U138" t="s">
        <v>210</v>
      </c>
      <c r="V138">
        <v>1</v>
      </c>
      <c r="W138" s="3">
        <v>100</v>
      </c>
      <c r="X138" t="s">
        <v>279</v>
      </c>
      <c r="Y138" t="s">
        <v>280</v>
      </c>
      <c r="Z138" t="s">
        <v>327</v>
      </c>
      <c r="AA138" t="s">
        <v>328</v>
      </c>
      <c r="AB138" t="s">
        <v>283</v>
      </c>
      <c r="AC138" s="21" t="s">
        <v>2338</v>
      </c>
      <c r="AD138" t="s">
        <v>350</v>
      </c>
      <c r="AE138" t="s">
        <v>330</v>
      </c>
      <c r="AF138" t="s">
        <v>1972</v>
      </c>
      <c r="AG138" t="s">
        <v>1973</v>
      </c>
      <c r="AH138" t="s">
        <v>309</v>
      </c>
      <c r="AI138" t="s">
        <v>331</v>
      </c>
      <c r="AJ138" t="str">
        <f t="shared" si="10"/>
        <v>SFVA-1-00121-FE-F-04502-E4-C1-JVFCCSJ-SD-pdf-a</v>
      </c>
      <c r="AK138" s="24" t="s">
        <v>2412</v>
      </c>
      <c r="AL138" t="str">
        <f t="shared" si="11"/>
        <v>SFVA-1-00121-FE-F-04502-E4-C1-JVFCCSJ-SD-pdf-a-MEP. CP1. Fire detection. Zone 2. Roof.pdf</v>
      </c>
    </row>
    <row r="139" spans="1:38" x14ac:dyDescent="0.25">
      <c r="A139" t="s">
        <v>16</v>
      </c>
      <c r="C139">
        <v>1</v>
      </c>
      <c r="D139" s="3" t="s">
        <v>105</v>
      </c>
      <c r="E139" s="3">
        <v>1</v>
      </c>
      <c r="F139" t="s">
        <v>279</v>
      </c>
      <c r="G139" t="s">
        <v>280</v>
      </c>
      <c r="H139" t="s">
        <v>327</v>
      </c>
      <c r="I139" t="s">
        <v>328</v>
      </c>
      <c r="J139" t="s">
        <v>283</v>
      </c>
      <c r="K139" t="s">
        <v>353</v>
      </c>
      <c r="L139" t="s">
        <v>350</v>
      </c>
      <c r="M139" t="s">
        <v>330</v>
      </c>
      <c r="N139" t="s">
        <v>287</v>
      </c>
      <c r="O139" t="s">
        <v>288</v>
      </c>
      <c r="P139" t="s">
        <v>309</v>
      </c>
      <c r="Q139" t="s">
        <v>331</v>
      </c>
      <c r="R139" t="str">
        <f t="shared" si="8"/>
        <v>SFVA-1-00121-FE-F-04461-E4-C1-IDOM-DD-pdf-a</v>
      </c>
      <c r="S139" t="s">
        <v>476</v>
      </c>
      <c r="T139" t="str">
        <f t="shared" si="9"/>
        <v>SFVA-1-00121-FE-F-04461-E4-C1-IDOM-DD-pdf-a-MEP. Cell Production 1 (CP1). Fire detection.Roof.pdf</v>
      </c>
      <c r="U139" t="s">
        <v>210</v>
      </c>
      <c r="V139">
        <v>1</v>
      </c>
      <c r="W139" s="3">
        <v>100</v>
      </c>
      <c r="X139" t="s">
        <v>279</v>
      </c>
      <c r="Y139" t="s">
        <v>280</v>
      </c>
      <c r="Z139" t="s">
        <v>327</v>
      </c>
      <c r="AA139" t="s">
        <v>328</v>
      </c>
      <c r="AB139" t="s">
        <v>283</v>
      </c>
      <c r="AC139" s="21" t="s">
        <v>590</v>
      </c>
      <c r="AD139" t="s">
        <v>350</v>
      </c>
      <c r="AE139" t="s">
        <v>330</v>
      </c>
      <c r="AF139" t="s">
        <v>1972</v>
      </c>
      <c r="AG139" t="s">
        <v>1973</v>
      </c>
      <c r="AH139" t="s">
        <v>309</v>
      </c>
      <c r="AI139" t="s">
        <v>331</v>
      </c>
      <c r="AJ139" t="str">
        <f t="shared" si="10"/>
        <v>SFVA-1-00121-FE-F-04503-E4-C1-JVFCCSJ-SD-pdf-a</v>
      </c>
      <c r="AK139" s="24" t="s">
        <v>2413</v>
      </c>
      <c r="AL139" t="str">
        <f t="shared" si="11"/>
        <v>SFVA-1-00121-FE-F-04503-E4-C1-JVFCCSJ-SD-pdf-a-MEP. CP1. Fire detection. Zone 3. Roof.pdf</v>
      </c>
    </row>
    <row r="140" spans="1:38" x14ac:dyDescent="0.25">
      <c r="A140" t="s">
        <v>16</v>
      </c>
      <c r="C140">
        <v>1</v>
      </c>
      <c r="D140" s="3" t="s">
        <v>105</v>
      </c>
      <c r="E140" s="3">
        <v>1</v>
      </c>
      <c r="F140" t="s">
        <v>279</v>
      </c>
      <c r="G140" t="s">
        <v>280</v>
      </c>
      <c r="H140" t="s">
        <v>327</v>
      </c>
      <c r="I140" t="s">
        <v>328</v>
      </c>
      <c r="J140" t="s">
        <v>283</v>
      </c>
      <c r="K140" t="s">
        <v>353</v>
      </c>
      <c r="L140" t="s">
        <v>350</v>
      </c>
      <c r="M140" t="s">
        <v>330</v>
      </c>
      <c r="N140" t="s">
        <v>287</v>
      </c>
      <c r="O140" t="s">
        <v>288</v>
      </c>
      <c r="P140" t="s">
        <v>309</v>
      </c>
      <c r="Q140" t="s">
        <v>331</v>
      </c>
      <c r="R140" t="str">
        <f t="shared" si="8"/>
        <v>SFVA-1-00121-FE-F-04461-E4-C1-IDOM-DD-pdf-a</v>
      </c>
      <c r="S140" t="s">
        <v>476</v>
      </c>
      <c r="T140" t="str">
        <f t="shared" si="9"/>
        <v>SFVA-1-00121-FE-F-04461-E4-C1-IDOM-DD-pdf-a-MEP. Cell Production 1 (CP1). Fire detection.Roof.pdf</v>
      </c>
      <c r="U140" t="s">
        <v>210</v>
      </c>
      <c r="V140">
        <v>1</v>
      </c>
      <c r="W140" s="3">
        <v>100</v>
      </c>
      <c r="X140" t="s">
        <v>279</v>
      </c>
      <c r="Y140" t="s">
        <v>280</v>
      </c>
      <c r="Z140" t="s">
        <v>327</v>
      </c>
      <c r="AA140" t="s">
        <v>328</v>
      </c>
      <c r="AB140" t="s">
        <v>283</v>
      </c>
      <c r="AC140" s="21" t="s">
        <v>591</v>
      </c>
      <c r="AD140" t="s">
        <v>350</v>
      </c>
      <c r="AE140" t="s">
        <v>330</v>
      </c>
      <c r="AF140" t="s">
        <v>1972</v>
      </c>
      <c r="AG140" t="s">
        <v>1973</v>
      </c>
      <c r="AH140" t="s">
        <v>309</v>
      </c>
      <c r="AI140" t="s">
        <v>331</v>
      </c>
      <c r="AJ140" t="str">
        <f t="shared" si="10"/>
        <v>SFVA-1-00121-FE-F-04504-E4-C1-JVFCCSJ-SD-pdf-a</v>
      </c>
      <c r="AK140" s="24" t="s">
        <v>2414</v>
      </c>
      <c r="AL140" t="str">
        <f t="shared" si="11"/>
        <v>SFVA-1-00121-FE-F-04504-E4-C1-JVFCCSJ-SD-pdf-a-MEP. CP1. Fire detection. Zone 4. Roof.pdf</v>
      </c>
    </row>
    <row r="141" spans="1:38" x14ac:dyDescent="0.25">
      <c r="A141" t="s">
        <v>17</v>
      </c>
      <c r="C141">
        <v>4</v>
      </c>
      <c r="F141" t="s">
        <v>279</v>
      </c>
      <c r="G141" t="s">
        <v>280</v>
      </c>
      <c r="H141" t="s">
        <v>327</v>
      </c>
      <c r="I141" t="s">
        <v>328</v>
      </c>
      <c r="J141" t="s">
        <v>262</v>
      </c>
      <c r="K141" t="s">
        <v>428</v>
      </c>
      <c r="L141" t="s">
        <v>301</v>
      </c>
      <c r="M141" t="s">
        <v>352</v>
      </c>
      <c r="N141" t="s">
        <v>287</v>
      </c>
      <c r="O141" t="s">
        <v>288</v>
      </c>
      <c r="P141" t="s">
        <v>309</v>
      </c>
      <c r="Q141" t="s">
        <v>331</v>
      </c>
      <c r="R141" t="str">
        <f t="shared" si="8"/>
        <v>SFVA-1-00121-FE-X-01943-G0-M4-IDOM-DD-pdf-a</v>
      </c>
      <c r="S141" t="s">
        <v>569</v>
      </c>
      <c r="T141" t="str">
        <f t="shared" si="9"/>
        <v>SFVA-1-00121-FE-X-01943-G0-M4-IDOM-DD-pdf-a-MEP. CP1.Fire Fighting Water P&amp;ID.pdf</v>
      </c>
      <c r="U141" t="s">
        <v>231</v>
      </c>
      <c r="V141">
        <v>4</v>
      </c>
      <c r="X141" t="s">
        <v>279</v>
      </c>
      <c r="Y141" t="s">
        <v>280</v>
      </c>
      <c r="Z141" t="s">
        <v>327</v>
      </c>
      <c r="AA141" t="s">
        <v>328</v>
      </c>
      <c r="AB141" t="s">
        <v>262</v>
      </c>
      <c r="AC141" s="21" t="s">
        <v>2291</v>
      </c>
      <c r="AD141" t="s">
        <v>301</v>
      </c>
      <c r="AE141" t="s">
        <v>352</v>
      </c>
      <c r="AF141" t="s">
        <v>1972</v>
      </c>
      <c r="AG141" t="s">
        <v>1973</v>
      </c>
      <c r="AH141" t="s">
        <v>309</v>
      </c>
      <c r="AI141" t="s">
        <v>331</v>
      </c>
      <c r="AJ141" t="str">
        <f t="shared" si="10"/>
        <v>SFVA-1-00121-FE-X-05000-G0-M4-JVFCCSJ-SD-pdf-a</v>
      </c>
      <c r="AK141" s="24" t="s">
        <v>569</v>
      </c>
      <c r="AL141" t="str">
        <f t="shared" si="11"/>
        <v>SFVA-1-00121-FE-X-05000-G0-M4-JVFCCSJ-SD-pdf-a-MEP. CP1.Fire Fighting Water P&amp;ID.pdf</v>
      </c>
    </row>
    <row r="142" spans="1:38" x14ac:dyDescent="0.25">
      <c r="A142" t="s">
        <v>16</v>
      </c>
      <c r="C142">
        <v>1</v>
      </c>
      <c r="D142" s="3">
        <v>200</v>
      </c>
      <c r="E142" s="3">
        <v>4</v>
      </c>
      <c r="F142" t="s">
        <v>279</v>
      </c>
      <c r="G142" t="s">
        <v>280</v>
      </c>
      <c r="H142" t="s">
        <v>354</v>
      </c>
      <c r="I142" t="s">
        <v>328</v>
      </c>
      <c r="J142" t="s">
        <v>283</v>
      </c>
      <c r="K142" t="s">
        <v>356</v>
      </c>
      <c r="L142" t="s">
        <v>285</v>
      </c>
      <c r="M142" t="s">
        <v>330</v>
      </c>
      <c r="N142" t="s">
        <v>287</v>
      </c>
      <c r="O142" t="s">
        <v>288</v>
      </c>
      <c r="P142" t="s">
        <v>309</v>
      </c>
      <c r="Q142" t="s">
        <v>331</v>
      </c>
      <c r="R142" t="str">
        <f t="shared" si="8"/>
        <v>SFVA-1-00122-FE-F-00002-EG-C1-IDOM-DD-pdf-a</v>
      </c>
      <c r="S142" t="s">
        <v>480</v>
      </c>
      <c r="T142" t="str">
        <f t="shared" si="9"/>
        <v>SFVA-1-00122-FE-F-00002-EG-C1-IDOM-DD-pdf-a-MEP. CP2. Fire protection equipment arrangement. Level +0.00.pdf</v>
      </c>
      <c r="U142" t="s">
        <v>205</v>
      </c>
      <c r="V142">
        <v>1</v>
      </c>
      <c r="W142" s="3">
        <v>200</v>
      </c>
      <c r="X142" t="s">
        <v>279</v>
      </c>
      <c r="Y142" t="s">
        <v>280</v>
      </c>
      <c r="Z142" t="s">
        <v>354</v>
      </c>
      <c r="AA142" t="s">
        <v>328</v>
      </c>
      <c r="AB142" t="s">
        <v>283</v>
      </c>
      <c r="AC142" s="21" t="s">
        <v>1974</v>
      </c>
      <c r="AD142" t="s">
        <v>285</v>
      </c>
      <c r="AE142" t="s">
        <v>330</v>
      </c>
      <c r="AF142" t="s">
        <v>1972</v>
      </c>
      <c r="AG142" t="s">
        <v>1973</v>
      </c>
      <c r="AH142" t="s">
        <v>309</v>
      </c>
      <c r="AI142" t="s">
        <v>331</v>
      </c>
      <c r="AJ142" t="str">
        <f t="shared" si="10"/>
        <v>SFVA-1-00122-FE-F-00100-EG-C1-JVFCCSJ-SD-pdf-a</v>
      </c>
      <c r="AK142" s="27" t="s">
        <v>2415</v>
      </c>
      <c r="AL142" t="str">
        <f t="shared" si="11"/>
        <v>SFVA-1-00122-FE-F-00100-EG-C1-JVFCCSJ-SD-pdf-a-MEP. CP2. Fire protection equipment arrangement. General. Ground Floor +0.00.pdf</v>
      </c>
    </row>
    <row r="143" spans="1:38" x14ac:dyDescent="0.25">
      <c r="A143" t="s">
        <v>16</v>
      </c>
      <c r="C143">
        <v>1</v>
      </c>
      <c r="D143" s="3">
        <v>200</v>
      </c>
      <c r="E143" s="3">
        <v>4</v>
      </c>
      <c r="F143" t="s">
        <v>279</v>
      </c>
      <c r="G143" t="s">
        <v>280</v>
      </c>
      <c r="H143" t="s">
        <v>354</v>
      </c>
      <c r="I143" t="s">
        <v>328</v>
      </c>
      <c r="J143" t="s">
        <v>283</v>
      </c>
      <c r="K143" t="s">
        <v>356</v>
      </c>
      <c r="L143" t="s">
        <v>285</v>
      </c>
      <c r="M143" t="s">
        <v>330</v>
      </c>
      <c r="N143" t="s">
        <v>287</v>
      </c>
      <c r="O143" t="s">
        <v>288</v>
      </c>
      <c r="P143" t="s">
        <v>309</v>
      </c>
      <c r="Q143" t="s">
        <v>331</v>
      </c>
      <c r="R143" t="str">
        <f t="shared" si="8"/>
        <v>SFVA-1-00122-FE-F-00002-EG-C1-IDOM-DD-pdf-a</v>
      </c>
      <c r="S143" t="s">
        <v>480</v>
      </c>
      <c r="T143" t="str">
        <f t="shared" si="9"/>
        <v>SFVA-1-00122-FE-F-00002-EG-C1-IDOM-DD-pdf-a-MEP. CP2. Fire protection equipment arrangement. Level +0.00.pdf</v>
      </c>
      <c r="U143" t="s">
        <v>205</v>
      </c>
      <c r="V143">
        <v>1</v>
      </c>
      <c r="W143" s="3">
        <v>100</v>
      </c>
      <c r="X143" t="s">
        <v>279</v>
      </c>
      <c r="Y143" t="s">
        <v>280</v>
      </c>
      <c r="Z143" t="s">
        <v>354</v>
      </c>
      <c r="AA143" t="s">
        <v>328</v>
      </c>
      <c r="AB143" t="s">
        <v>283</v>
      </c>
      <c r="AC143" s="21" t="s">
        <v>1975</v>
      </c>
      <c r="AD143" t="s">
        <v>285</v>
      </c>
      <c r="AE143" t="s">
        <v>330</v>
      </c>
      <c r="AF143" t="s">
        <v>1972</v>
      </c>
      <c r="AG143" t="s">
        <v>1973</v>
      </c>
      <c r="AH143" t="s">
        <v>309</v>
      </c>
      <c r="AI143" t="s">
        <v>331</v>
      </c>
      <c r="AJ143" t="str">
        <f t="shared" si="10"/>
        <v>SFVA-1-00122-FE-F-00101-EG-C1-JVFCCSJ-SD-pdf-a</v>
      </c>
      <c r="AK143" s="27" t="s">
        <v>2416</v>
      </c>
      <c r="AL143" t="str">
        <f t="shared" si="11"/>
        <v>SFVA-1-00122-FE-F-00101-EG-C1-JVFCCSJ-SD-pdf-a-MEP. CP2. Fire protection equipment arrangement. Zone 1. Ground Floor +0.00.pdf</v>
      </c>
    </row>
    <row r="144" spans="1:38" x14ac:dyDescent="0.25">
      <c r="A144" t="s">
        <v>16</v>
      </c>
      <c r="C144">
        <v>1</v>
      </c>
      <c r="D144" s="3">
        <v>200</v>
      </c>
      <c r="E144" s="3">
        <v>4</v>
      </c>
      <c r="F144" t="s">
        <v>279</v>
      </c>
      <c r="G144" t="s">
        <v>280</v>
      </c>
      <c r="H144" t="s">
        <v>354</v>
      </c>
      <c r="I144" t="s">
        <v>328</v>
      </c>
      <c r="J144" t="s">
        <v>283</v>
      </c>
      <c r="K144" t="s">
        <v>356</v>
      </c>
      <c r="L144" t="s">
        <v>285</v>
      </c>
      <c r="M144" t="s">
        <v>330</v>
      </c>
      <c r="N144" t="s">
        <v>287</v>
      </c>
      <c r="O144" t="s">
        <v>288</v>
      </c>
      <c r="P144" t="s">
        <v>309</v>
      </c>
      <c r="Q144" t="s">
        <v>331</v>
      </c>
      <c r="R144" t="str">
        <f t="shared" si="8"/>
        <v>SFVA-1-00122-FE-F-00002-EG-C1-IDOM-DD-pdf-a</v>
      </c>
      <c r="S144" t="s">
        <v>480</v>
      </c>
      <c r="T144" t="str">
        <f t="shared" si="9"/>
        <v>SFVA-1-00122-FE-F-00002-EG-C1-IDOM-DD-pdf-a-MEP. CP2. Fire protection equipment arrangement. Level +0.00.pdf</v>
      </c>
      <c r="U144" t="s">
        <v>205</v>
      </c>
      <c r="V144">
        <v>1</v>
      </c>
      <c r="W144" s="3">
        <v>100</v>
      </c>
      <c r="X144" t="s">
        <v>279</v>
      </c>
      <c r="Y144" t="s">
        <v>280</v>
      </c>
      <c r="Z144" t="s">
        <v>354</v>
      </c>
      <c r="AA144" t="s">
        <v>328</v>
      </c>
      <c r="AB144" t="s">
        <v>283</v>
      </c>
      <c r="AC144" s="21" t="s">
        <v>1976</v>
      </c>
      <c r="AD144" t="s">
        <v>285</v>
      </c>
      <c r="AE144" t="s">
        <v>330</v>
      </c>
      <c r="AF144" t="s">
        <v>1972</v>
      </c>
      <c r="AG144" t="s">
        <v>1973</v>
      </c>
      <c r="AH144" t="s">
        <v>309</v>
      </c>
      <c r="AI144" t="s">
        <v>331</v>
      </c>
      <c r="AJ144" t="str">
        <f t="shared" si="10"/>
        <v>SFVA-1-00122-FE-F-00102-EG-C1-JVFCCSJ-SD-pdf-a</v>
      </c>
      <c r="AK144" s="27" t="s">
        <v>2417</v>
      </c>
      <c r="AL144" t="str">
        <f t="shared" si="11"/>
        <v>SFVA-1-00122-FE-F-00102-EG-C1-JVFCCSJ-SD-pdf-a-MEP. CP2. Fire protection equipment arrangement. Zone 2. Ground Floor +0.00.pdf</v>
      </c>
    </row>
    <row r="145" spans="1:38" x14ac:dyDescent="0.25">
      <c r="A145" t="s">
        <v>16</v>
      </c>
      <c r="C145">
        <v>1</v>
      </c>
      <c r="D145" s="3">
        <v>200</v>
      </c>
      <c r="E145" s="3">
        <v>4</v>
      </c>
      <c r="F145" t="s">
        <v>279</v>
      </c>
      <c r="G145" t="s">
        <v>280</v>
      </c>
      <c r="H145" t="s">
        <v>354</v>
      </c>
      <c r="I145" t="s">
        <v>328</v>
      </c>
      <c r="J145" t="s">
        <v>283</v>
      </c>
      <c r="K145" t="s">
        <v>356</v>
      </c>
      <c r="L145" t="s">
        <v>285</v>
      </c>
      <c r="M145" t="s">
        <v>330</v>
      </c>
      <c r="N145" t="s">
        <v>287</v>
      </c>
      <c r="O145" t="s">
        <v>288</v>
      </c>
      <c r="P145" t="s">
        <v>309</v>
      </c>
      <c r="Q145" t="s">
        <v>331</v>
      </c>
      <c r="R145" t="str">
        <f t="shared" si="8"/>
        <v>SFVA-1-00122-FE-F-00002-EG-C1-IDOM-DD-pdf-a</v>
      </c>
      <c r="S145" t="s">
        <v>480</v>
      </c>
      <c r="T145" t="str">
        <f t="shared" si="9"/>
        <v>SFVA-1-00122-FE-F-00002-EG-C1-IDOM-DD-pdf-a-MEP. CP2. Fire protection equipment arrangement. Level +0.00.pdf</v>
      </c>
      <c r="U145" t="s">
        <v>205</v>
      </c>
      <c r="V145">
        <v>1</v>
      </c>
      <c r="W145" s="3">
        <v>100</v>
      </c>
      <c r="X145" t="s">
        <v>279</v>
      </c>
      <c r="Y145" t="s">
        <v>280</v>
      </c>
      <c r="Z145" t="s">
        <v>354</v>
      </c>
      <c r="AA145" t="s">
        <v>328</v>
      </c>
      <c r="AB145" t="s">
        <v>283</v>
      </c>
      <c r="AC145" s="21" t="s">
        <v>1977</v>
      </c>
      <c r="AD145" t="s">
        <v>285</v>
      </c>
      <c r="AE145" t="s">
        <v>330</v>
      </c>
      <c r="AF145" t="s">
        <v>1972</v>
      </c>
      <c r="AG145" t="s">
        <v>1973</v>
      </c>
      <c r="AH145" t="s">
        <v>309</v>
      </c>
      <c r="AI145" t="s">
        <v>331</v>
      </c>
      <c r="AJ145" t="str">
        <f t="shared" si="10"/>
        <v>SFVA-1-00122-FE-F-00103-EG-C1-JVFCCSJ-SD-pdf-a</v>
      </c>
      <c r="AK145" s="27" t="s">
        <v>2418</v>
      </c>
      <c r="AL145" t="str">
        <f t="shared" si="11"/>
        <v>SFVA-1-00122-FE-F-00103-EG-C1-JVFCCSJ-SD-pdf-a-MEP. CP2. Fire protection equipment arrangement. Zone 3. Ground Floor +0.00.pdf</v>
      </c>
    </row>
    <row r="146" spans="1:38" x14ac:dyDescent="0.25">
      <c r="A146" t="s">
        <v>16</v>
      </c>
      <c r="C146">
        <v>1</v>
      </c>
      <c r="D146" s="3">
        <v>200</v>
      </c>
      <c r="E146" s="3">
        <v>4</v>
      </c>
      <c r="F146" t="s">
        <v>279</v>
      </c>
      <c r="G146" t="s">
        <v>280</v>
      </c>
      <c r="H146" t="s">
        <v>354</v>
      </c>
      <c r="I146" t="s">
        <v>328</v>
      </c>
      <c r="J146" t="s">
        <v>283</v>
      </c>
      <c r="K146" t="s">
        <v>356</v>
      </c>
      <c r="L146" t="s">
        <v>285</v>
      </c>
      <c r="M146" t="s">
        <v>330</v>
      </c>
      <c r="N146" t="s">
        <v>287</v>
      </c>
      <c r="O146" t="s">
        <v>288</v>
      </c>
      <c r="P146" t="s">
        <v>309</v>
      </c>
      <c r="Q146" t="s">
        <v>331</v>
      </c>
      <c r="R146" t="str">
        <f t="shared" si="8"/>
        <v>SFVA-1-00122-FE-F-00002-EG-C1-IDOM-DD-pdf-a</v>
      </c>
      <c r="S146" t="s">
        <v>480</v>
      </c>
      <c r="T146" t="str">
        <f t="shared" si="9"/>
        <v>SFVA-1-00122-FE-F-00002-EG-C1-IDOM-DD-pdf-a-MEP. CP2. Fire protection equipment arrangement. Level +0.00.pdf</v>
      </c>
      <c r="U146" t="s">
        <v>205</v>
      </c>
      <c r="V146">
        <v>1</v>
      </c>
      <c r="W146" s="3">
        <v>100</v>
      </c>
      <c r="X146" t="s">
        <v>279</v>
      </c>
      <c r="Y146" t="s">
        <v>280</v>
      </c>
      <c r="Z146" t="s">
        <v>354</v>
      </c>
      <c r="AA146" t="s">
        <v>328</v>
      </c>
      <c r="AB146" t="s">
        <v>283</v>
      </c>
      <c r="AC146" s="21" t="s">
        <v>1978</v>
      </c>
      <c r="AD146" t="s">
        <v>285</v>
      </c>
      <c r="AE146" t="s">
        <v>330</v>
      </c>
      <c r="AF146" t="s">
        <v>1972</v>
      </c>
      <c r="AG146" t="s">
        <v>1973</v>
      </c>
      <c r="AH146" t="s">
        <v>309</v>
      </c>
      <c r="AI146" t="s">
        <v>331</v>
      </c>
      <c r="AJ146" t="str">
        <f t="shared" si="10"/>
        <v>SFVA-1-00122-FE-F-00104-EG-C1-JVFCCSJ-SD-pdf-a</v>
      </c>
      <c r="AK146" s="27" t="s">
        <v>2419</v>
      </c>
      <c r="AL146" t="str">
        <f t="shared" si="11"/>
        <v>SFVA-1-00122-FE-F-00104-EG-C1-JVFCCSJ-SD-pdf-a-MEP. CP2. Fire protection equipment arrangement. Zone 4. Ground Floor +0.00.pdf</v>
      </c>
    </row>
    <row r="147" spans="1:38" x14ac:dyDescent="0.25">
      <c r="A147" t="s">
        <v>16</v>
      </c>
      <c r="C147">
        <v>1</v>
      </c>
      <c r="D147" s="3">
        <v>200</v>
      </c>
      <c r="E147" s="3">
        <v>4</v>
      </c>
      <c r="F147" t="s">
        <v>279</v>
      </c>
      <c r="G147" t="s">
        <v>280</v>
      </c>
      <c r="H147" t="s">
        <v>354</v>
      </c>
      <c r="I147" t="s">
        <v>328</v>
      </c>
      <c r="J147" t="s">
        <v>283</v>
      </c>
      <c r="K147" t="s">
        <v>356</v>
      </c>
      <c r="L147" t="s">
        <v>292</v>
      </c>
      <c r="M147" t="s">
        <v>330</v>
      </c>
      <c r="N147" t="s">
        <v>287</v>
      </c>
      <c r="O147" t="s">
        <v>288</v>
      </c>
      <c r="P147" t="s">
        <v>309</v>
      </c>
      <c r="Q147" t="s">
        <v>331</v>
      </c>
      <c r="R147" t="str">
        <f t="shared" si="8"/>
        <v>SFVA-1-00122-FE-F-00002-E1-C1-IDOM-DD-pdf-a</v>
      </c>
      <c r="S147" t="s">
        <v>477</v>
      </c>
      <c r="T147" t="str">
        <f t="shared" si="9"/>
        <v>SFVA-1-00122-FE-F-00002-E1-C1-IDOM-DD-pdf-a-MEP. CP2. Fire protection equipment arrangement. Level +3.20, +5.50.pdf</v>
      </c>
      <c r="U147" t="s">
        <v>205</v>
      </c>
      <c r="V147">
        <v>1</v>
      </c>
      <c r="W147" s="3">
        <v>200</v>
      </c>
      <c r="X147" t="s">
        <v>279</v>
      </c>
      <c r="Y147" t="s">
        <v>280</v>
      </c>
      <c r="Z147" t="s">
        <v>354</v>
      </c>
      <c r="AA147" t="s">
        <v>328</v>
      </c>
      <c r="AB147" t="s">
        <v>283</v>
      </c>
      <c r="AC147" s="21" t="s">
        <v>1994</v>
      </c>
      <c r="AD147" t="s">
        <v>292</v>
      </c>
      <c r="AE147" t="s">
        <v>330</v>
      </c>
      <c r="AF147" t="s">
        <v>1972</v>
      </c>
      <c r="AG147" t="s">
        <v>1973</v>
      </c>
      <c r="AH147" t="s">
        <v>309</v>
      </c>
      <c r="AI147" t="s">
        <v>331</v>
      </c>
      <c r="AJ147" t="str">
        <f t="shared" si="10"/>
        <v>SFVA-1-00122-FE-F-00200-E1-C1-JVFCCSJ-SD-pdf-a</v>
      </c>
      <c r="AK147" s="27" t="s">
        <v>2420</v>
      </c>
      <c r="AL147" t="str">
        <f t="shared" si="11"/>
        <v>SFVA-1-00122-FE-F-00200-E1-C1-JVFCCSJ-SD-pdf-a-MEP. CP2. Fire protection equipment arrangement. General. Level +3.20, +5.50.pdf</v>
      </c>
    </row>
    <row r="148" spans="1:38" x14ac:dyDescent="0.25">
      <c r="A148" t="s">
        <v>16</v>
      </c>
      <c r="C148">
        <v>1</v>
      </c>
      <c r="D148" s="3">
        <v>200</v>
      </c>
      <c r="E148" s="3">
        <v>4</v>
      </c>
      <c r="F148" t="s">
        <v>279</v>
      </c>
      <c r="G148" t="s">
        <v>280</v>
      </c>
      <c r="H148" t="s">
        <v>354</v>
      </c>
      <c r="I148" t="s">
        <v>328</v>
      </c>
      <c r="J148" t="s">
        <v>283</v>
      </c>
      <c r="K148" t="s">
        <v>356</v>
      </c>
      <c r="L148" t="s">
        <v>292</v>
      </c>
      <c r="M148" t="s">
        <v>330</v>
      </c>
      <c r="N148" t="s">
        <v>287</v>
      </c>
      <c r="O148" t="s">
        <v>288</v>
      </c>
      <c r="P148" t="s">
        <v>309</v>
      </c>
      <c r="Q148" t="s">
        <v>331</v>
      </c>
      <c r="R148" t="str">
        <f t="shared" si="8"/>
        <v>SFVA-1-00122-FE-F-00002-E1-C1-IDOM-DD-pdf-a</v>
      </c>
      <c r="S148" t="s">
        <v>477</v>
      </c>
      <c r="T148" t="str">
        <f t="shared" si="9"/>
        <v>SFVA-1-00122-FE-F-00002-E1-C1-IDOM-DD-pdf-a-MEP. CP2. Fire protection equipment arrangement. Level +3.20, +5.50.pdf</v>
      </c>
      <c r="U148" t="s">
        <v>205</v>
      </c>
      <c r="V148">
        <v>1</v>
      </c>
      <c r="W148" s="3">
        <v>100</v>
      </c>
      <c r="X148" t="s">
        <v>279</v>
      </c>
      <c r="Y148" t="s">
        <v>280</v>
      </c>
      <c r="Z148" t="s">
        <v>354</v>
      </c>
      <c r="AA148" t="s">
        <v>328</v>
      </c>
      <c r="AB148" t="s">
        <v>283</v>
      </c>
      <c r="AC148" s="21" t="s">
        <v>1995</v>
      </c>
      <c r="AD148" t="s">
        <v>292</v>
      </c>
      <c r="AE148" t="s">
        <v>330</v>
      </c>
      <c r="AF148" t="s">
        <v>1972</v>
      </c>
      <c r="AG148" t="s">
        <v>1973</v>
      </c>
      <c r="AH148" t="s">
        <v>309</v>
      </c>
      <c r="AI148" t="s">
        <v>331</v>
      </c>
      <c r="AJ148" t="str">
        <f t="shared" si="10"/>
        <v>SFVA-1-00122-FE-F-00201-E1-C1-JVFCCSJ-SD-pdf-a</v>
      </c>
      <c r="AK148" s="27" t="s">
        <v>2421</v>
      </c>
      <c r="AL148" t="str">
        <f t="shared" si="11"/>
        <v>SFVA-1-00122-FE-F-00201-E1-C1-JVFCCSJ-SD-pdf-a-MEP. CP2. Fire protection equipment arrangement. Zone 1. Level +3.20, +5.50.pdf</v>
      </c>
    </row>
    <row r="149" spans="1:38" x14ac:dyDescent="0.25">
      <c r="A149" t="s">
        <v>16</v>
      </c>
      <c r="C149">
        <v>1</v>
      </c>
      <c r="D149" s="3">
        <v>200</v>
      </c>
      <c r="E149" s="3">
        <v>4</v>
      </c>
      <c r="F149" t="s">
        <v>279</v>
      </c>
      <c r="G149" t="s">
        <v>280</v>
      </c>
      <c r="H149" t="s">
        <v>354</v>
      </c>
      <c r="I149" t="s">
        <v>328</v>
      </c>
      <c r="J149" t="s">
        <v>283</v>
      </c>
      <c r="K149" t="s">
        <v>356</v>
      </c>
      <c r="L149" t="s">
        <v>292</v>
      </c>
      <c r="M149" t="s">
        <v>330</v>
      </c>
      <c r="N149" t="s">
        <v>287</v>
      </c>
      <c r="O149" t="s">
        <v>288</v>
      </c>
      <c r="P149" t="s">
        <v>309</v>
      </c>
      <c r="Q149" t="s">
        <v>331</v>
      </c>
      <c r="R149" t="str">
        <f t="shared" si="8"/>
        <v>SFVA-1-00122-FE-F-00002-E1-C1-IDOM-DD-pdf-a</v>
      </c>
      <c r="S149" t="s">
        <v>477</v>
      </c>
      <c r="T149" t="str">
        <f t="shared" si="9"/>
        <v>SFVA-1-00122-FE-F-00002-E1-C1-IDOM-DD-pdf-a-MEP. CP2. Fire protection equipment arrangement. Level +3.20, +5.50.pdf</v>
      </c>
      <c r="U149" t="s">
        <v>205</v>
      </c>
      <c r="V149">
        <v>1</v>
      </c>
      <c r="W149" s="3">
        <v>100</v>
      </c>
      <c r="X149" t="s">
        <v>279</v>
      </c>
      <c r="Y149" t="s">
        <v>280</v>
      </c>
      <c r="Z149" t="s">
        <v>354</v>
      </c>
      <c r="AA149" t="s">
        <v>328</v>
      </c>
      <c r="AB149" t="s">
        <v>283</v>
      </c>
      <c r="AC149" s="21" t="s">
        <v>1996</v>
      </c>
      <c r="AD149" t="s">
        <v>292</v>
      </c>
      <c r="AE149" t="s">
        <v>330</v>
      </c>
      <c r="AF149" t="s">
        <v>1972</v>
      </c>
      <c r="AG149" t="s">
        <v>1973</v>
      </c>
      <c r="AH149" t="s">
        <v>309</v>
      </c>
      <c r="AI149" t="s">
        <v>331</v>
      </c>
      <c r="AJ149" t="str">
        <f t="shared" si="10"/>
        <v>SFVA-1-00122-FE-F-00202-E1-C1-JVFCCSJ-SD-pdf-a</v>
      </c>
      <c r="AK149" s="27" t="s">
        <v>2422</v>
      </c>
      <c r="AL149" t="str">
        <f t="shared" si="11"/>
        <v>SFVA-1-00122-FE-F-00202-E1-C1-JVFCCSJ-SD-pdf-a-MEP. CP2. Fire protection equipment arrangement. Zone 2. Level +3.20, +5.50.pdf</v>
      </c>
    </row>
    <row r="150" spans="1:38" x14ac:dyDescent="0.25">
      <c r="A150" t="s">
        <v>16</v>
      </c>
      <c r="C150">
        <v>1</v>
      </c>
      <c r="D150" s="3">
        <v>200</v>
      </c>
      <c r="E150" s="3">
        <v>4</v>
      </c>
      <c r="F150" t="s">
        <v>279</v>
      </c>
      <c r="G150" t="s">
        <v>280</v>
      </c>
      <c r="H150" t="s">
        <v>354</v>
      </c>
      <c r="I150" t="s">
        <v>328</v>
      </c>
      <c r="J150" t="s">
        <v>283</v>
      </c>
      <c r="K150" t="s">
        <v>356</v>
      </c>
      <c r="L150" t="s">
        <v>292</v>
      </c>
      <c r="M150" t="s">
        <v>330</v>
      </c>
      <c r="N150" t="s">
        <v>287</v>
      </c>
      <c r="O150" t="s">
        <v>288</v>
      </c>
      <c r="P150" t="s">
        <v>309</v>
      </c>
      <c r="Q150" t="s">
        <v>331</v>
      </c>
      <c r="R150" t="str">
        <f t="shared" si="8"/>
        <v>SFVA-1-00122-FE-F-00002-E1-C1-IDOM-DD-pdf-a</v>
      </c>
      <c r="S150" t="s">
        <v>477</v>
      </c>
      <c r="T150" t="str">
        <f t="shared" si="9"/>
        <v>SFVA-1-00122-FE-F-00002-E1-C1-IDOM-DD-pdf-a-MEP. CP2. Fire protection equipment arrangement. Level +3.20, +5.50.pdf</v>
      </c>
      <c r="U150" t="s">
        <v>205</v>
      </c>
      <c r="V150">
        <v>1</v>
      </c>
      <c r="W150" s="3">
        <v>100</v>
      </c>
      <c r="X150" t="s">
        <v>279</v>
      </c>
      <c r="Y150" t="s">
        <v>280</v>
      </c>
      <c r="Z150" t="s">
        <v>354</v>
      </c>
      <c r="AA150" t="s">
        <v>328</v>
      </c>
      <c r="AB150" t="s">
        <v>283</v>
      </c>
      <c r="AC150" s="21" t="s">
        <v>1997</v>
      </c>
      <c r="AD150" t="s">
        <v>292</v>
      </c>
      <c r="AE150" t="s">
        <v>330</v>
      </c>
      <c r="AF150" t="s">
        <v>1972</v>
      </c>
      <c r="AG150" t="s">
        <v>1973</v>
      </c>
      <c r="AH150" t="s">
        <v>309</v>
      </c>
      <c r="AI150" t="s">
        <v>331</v>
      </c>
      <c r="AJ150" t="str">
        <f t="shared" si="10"/>
        <v>SFVA-1-00122-FE-F-00203-E1-C1-JVFCCSJ-SD-pdf-a</v>
      </c>
      <c r="AK150" s="27" t="s">
        <v>2423</v>
      </c>
      <c r="AL150" t="str">
        <f t="shared" si="11"/>
        <v>SFVA-1-00122-FE-F-00203-E1-C1-JVFCCSJ-SD-pdf-a-MEP. CP2. Fire protection equipment arrangement. Zone 3. Level +3.20, +5.50.pdf</v>
      </c>
    </row>
    <row r="151" spans="1:38" x14ac:dyDescent="0.25">
      <c r="A151" t="s">
        <v>16</v>
      </c>
      <c r="C151">
        <v>1</v>
      </c>
      <c r="D151" s="3">
        <v>200</v>
      </c>
      <c r="E151" s="3">
        <v>4</v>
      </c>
      <c r="F151" t="s">
        <v>279</v>
      </c>
      <c r="G151" t="s">
        <v>280</v>
      </c>
      <c r="H151" t="s">
        <v>354</v>
      </c>
      <c r="I151" t="s">
        <v>328</v>
      </c>
      <c r="J151" t="s">
        <v>283</v>
      </c>
      <c r="K151" t="s">
        <v>356</v>
      </c>
      <c r="L151" t="s">
        <v>292</v>
      </c>
      <c r="M151" t="s">
        <v>330</v>
      </c>
      <c r="N151" t="s">
        <v>287</v>
      </c>
      <c r="O151" t="s">
        <v>288</v>
      </c>
      <c r="P151" t="s">
        <v>309</v>
      </c>
      <c r="Q151" t="s">
        <v>331</v>
      </c>
      <c r="R151" t="str">
        <f t="shared" si="8"/>
        <v>SFVA-1-00122-FE-F-00002-E1-C1-IDOM-DD-pdf-a</v>
      </c>
      <c r="S151" t="s">
        <v>477</v>
      </c>
      <c r="T151" t="str">
        <f t="shared" si="9"/>
        <v>SFVA-1-00122-FE-F-00002-E1-C1-IDOM-DD-pdf-a-MEP. CP2. Fire protection equipment arrangement. Level +3.20, +5.50.pdf</v>
      </c>
      <c r="U151" t="s">
        <v>205</v>
      </c>
      <c r="V151">
        <v>1</v>
      </c>
      <c r="W151" s="3">
        <v>100</v>
      </c>
      <c r="X151" t="s">
        <v>279</v>
      </c>
      <c r="Y151" t="s">
        <v>280</v>
      </c>
      <c r="Z151" t="s">
        <v>354</v>
      </c>
      <c r="AA151" t="s">
        <v>328</v>
      </c>
      <c r="AB151" t="s">
        <v>283</v>
      </c>
      <c r="AC151" s="21" t="s">
        <v>1998</v>
      </c>
      <c r="AD151" t="s">
        <v>292</v>
      </c>
      <c r="AE151" t="s">
        <v>330</v>
      </c>
      <c r="AF151" t="s">
        <v>1972</v>
      </c>
      <c r="AG151" t="s">
        <v>1973</v>
      </c>
      <c r="AH151" t="s">
        <v>309</v>
      </c>
      <c r="AI151" t="s">
        <v>331</v>
      </c>
      <c r="AJ151" t="str">
        <f t="shared" si="10"/>
        <v>SFVA-1-00122-FE-F-00204-E1-C1-JVFCCSJ-SD-pdf-a</v>
      </c>
      <c r="AK151" s="27" t="s">
        <v>2424</v>
      </c>
      <c r="AL151" t="str">
        <f t="shared" si="11"/>
        <v>SFVA-1-00122-FE-F-00204-E1-C1-JVFCCSJ-SD-pdf-a-MEP. CP2. Fire protection equipment arrangement. Zone 4. Level +3.20, +5.50.pdf</v>
      </c>
    </row>
    <row r="152" spans="1:38" x14ac:dyDescent="0.25">
      <c r="A152" t="s">
        <v>16</v>
      </c>
      <c r="C152">
        <v>1</v>
      </c>
      <c r="D152" s="3">
        <v>200</v>
      </c>
      <c r="E152" s="3">
        <v>4</v>
      </c>
      <c r="F152" t="s">
        <v>279</v>
      </c>
      <c r="G152" t="s">
        <v>280</v>
      </c>
      <c r="H152" t="s">
        <v>354</v>
      </c>
      <c r="I152" t="s">
        <v>328</v>
      </c>
      <c r="J152" t="s">
        <v>283</v>
      </c>
      <c r="K152" t="s">
        <v>356</v>
      </c>
      <c r="L152" t="s">
        <v>294</v>
      </c>
      <c r="M152" t="s">
        <v>330</v>
      </c>
      <c r="N152" t="s">
        <v>287</v>
      </c>
      <c r="O152" t="s">
        <v>288</v>
      </c>
      <c r="P152" t="s">
        <v>309</v>
      </c>
      <c r="Q152" t="s">
        <v>331</v>
      </c>
      <c r="R152" t="str">
        <f t="shared" si="8"/>
        <v>SFVA-1-00122-FE-F-00002-E2-C1-IDOM-DD-pdf-a</v>
      </c>
      <c r="S152" t="s">
        <v>478</v>
      </c>
      <c r="T152" t="str">
        <f t="shared" si="9"/>
        <v>SFVA-1-00122-FE-F-00002-E2-C1-IDOM-DD-pdf-a-MEP. CP2. Fire protection equipment arrangement. Level +9.10.pdf</v>
      </c>
      <c r="U152" t="s">
        <v>205</v>
      </c>
      <c r="V152">
        <v>1</v>
      </c>
      <c r="W152" s="3">
        <v>200</v>
      </c>
      <c r="X152" t="s">
        <v>279</v>
      </c>
      <c r="Y152" t="s">
        <v>280</v>
      </c>
      <c r="Z152" t="s">
        <v>354</v>
      </c>
      <c r="AA152" t="s">
        <v>328</v>
      </c>
      <c r="AB152" t="s">
        <v>283</v>
      </c>
      <c r="AC152" s="21" t="s">
        <v>1999</v>
      </c>
      <c r="AD152" t="s">
        <v>294</v>
      </c>
      <c r="AE152" t="s">
        <v>330</v>
      </c>
      <c r="AF152" t="s">
        <v>1972</v>
      </c>
      <c r="AG152" t="s">
        <v>1973</v>
      </c>
      <c r="AH152" t="s">
        <v>309</v>
      </c>
      <c r="AI152" t="s">
        <v>331</v>
      </c>
      <c r="AJ152" t="str">
        <f t="shared" si="10"/>
        <v>SFVA-1-00122-FE-F-00300-E2-C1-JVFCCSJ-SD-pdf-a</v>
      </c>
      <c r="AK152" s="27" t="s">
        <v>2425</v>
      </c>
      <c r="AL152" t="str">
        <f t="shared" si="11"/>
        <v>SFVA-1-00122-FE-F-00300-E2-C1-JVFCCSJ-SD-pdf-a-MEP. CP2. Fire protection equipment arrangement. General. Level +9.10.pdf</v>
      </c>
    </row>
    <row r="153" spans="1:38" x14ac:dyDescent="0.25">
      <c r="A153" t="s">
        <v>16</v>
      </c>
      <c r="C153">
        <v>1</v>
      </c>
      <c r="D153" s="3">
        <v>200</v>
      </c>
      <c r="E153" s="3">
        <v>4</v>
      </c>
      <c r="F153" t="s">
        <v>279</v>
      </c>
      <c r="G153" t="s">
        <v>280</v>
      </c>
      <c r="H153" t="s">
        <v>354</v>
      </c>
      <c r="I153" t="s">
        <v>328</v>
      </c>
      <c r="J153" t="s">
        <v>283</v>
      </c>
      <c r="K153" t="s">
        <v>356</v>
      </c>
      <c r="L153" t="s">
        <v>294</v>
      </c>
      <c r="M153" t="s">
        <v>330</v>
      </c>
      <c r="N153" t="s">
        <v>287</v>
      </c>
      <c r="O153" t="s">
        <v>288</v>
      </c>
      <c r="P153" t="s">
        <v>309</v>
      </c>
      <c r="Q153" t="s">
        <v>331</v>
      </c>
      <c r="R153" t="str">
        <f t="shared" si="8"/>
        <v>SFVA-1-00122-FE-F-00002-E2-C1-IDOM-DD-pdf-a</v>
      </c>
      <c r="S153" t="s">
        <v>478</v>
      </c>
      <c r="T153" t="str">
        <f t="shared" si="9"/>
        <v>SFVA-1-00122-FE-F-00002-E2-C1-IDOM-DD-pdf-a-MEP. CP2. Fire protection equipment arrangement. Level +9.10.pdf</v>
      </c>
      <c r="U153" t="s">
        <v>205</v>
      </c>
      <c r="V153">
        <v>1</v>
      </c>
      <c r="W153" s="3">
        <v>100</v>
      </c>
      <c r="X153" t="s">
        <v>279</v>
      </c>
      <c r="Y153" t="s">
        <v>280</v>
      </c>
      <c r="Z153" t="s">
        <v>354</v>
      </c>
      <c r="AA153" t="s">
        <v>328</v>
      </c>
      <c r="AB153" t="s">
        <v>283</v>
      </c>
      <c r="AC153" s="21" t="s">
        <v>2001</v>
      </c>
      <c r="AD153" t="s">
        <v>294</v>
      </c>
      <c r="AE153" t="s">
        <v>330</v>
      </c>
      <c r="AF153" t="s">
        <v>1972</v>
      </c>
      <c r="AG153" t="s">
        <v>1973</v>
      </c>
      <c r="AH153" t="s">
        <v>309</v>
      </c>
      <c r="AI153" t="s">
        <v>331</v>
      </c>
      <c r="AJ153" t="str">
        <f t="shared" si="10"/>
        <v>SFVA-1-00122-FE-F-00301-E2-C1-JVFCCSJ-SD-pdf-a</v>
      </c>
      <c r="AK153" s="27" t="s">
        <v>2426</v>
      </c>
      <c r="AL153" t="str">
        <f t="shared" si="11"/>
        <v>SFVA-1-00122-FE-F-00301-E2-C1-JVFCCSJ-SD-pdf-a-MEP. CP2. Fire protection equipment arrangement. Zone 1. Level +9.10.pdf</v>
      </c>
    </row>
    <row r="154" spans="1:38" x14ac:dyDescent="0.25">
      <c r="A154" t="s">
        <v>16</v>
      </c>
      <c r="C154">
        <v>1</v>
      </c>
      <c r="D154" s="3">
        <v>200</v>
      </c>
      <c r="E154" s="3">
        <v>4</v>
      </c>
      <c r="F154" t="s">
        <v>279</v>
      </c>
      <c r="G154" t="s">
        <v>280</v>
      </c>
      <c r="H154" t="s">
        <v>354</v>
      </c>
      <c r="I154" t="s">
        <v>328</v>
      </c>
      <c r="J154" t="s">
        <v>283</v>
      </c>
      <c r="K154" t="s">
        <v>356</v>
      </c>
      <c r="L154" t="s">
        <v>294</v>
      </c>
      <c r="M154" t="s">
        <v>330</v>
      </c>
      <c r="N154" t="s">
        <v>287</v>
      </c>
      <c r="O154" t="s">
        <v>288</v>
      </c>
      <c r="P154" t="s">
        <v>309</v>
      </c>
      <c r="Q154" t="s">
        <v>331</v>
      </c>
      <c r="R154" t="str">
        <f t="shared" si="8"/>
        <v>SFVA-1-00122-FE-F-00002-E2-C1-IDOM-DD-pdf-a</v>
      </c>
      <c r="S154" t="s">
        <v>478</v>
      </c>
      <c r="T154" t="str">
        <f t="shared" si="9"/>
        <v>SFVA-1-00122-FE-F-00002-E2-C1-IDOM-DD-pdf-a-MEP. CP2. Fire protection equipment arrangement. Level +9.10.pdf</v>
      </c>
      <c r="U154" t="s">
        <v>205</v>
      </c>
      <c r="V154">
        <v>1</v>
      </c>
      <c r="W154" s="3">
        <v>100</v>
      </c>
      <c r="X154" t="s">
        <v>279</v>
      </c>
      <c r="Y154" t="s">
        <v>280</v>
      </c>
      <c r="Z154" t="s">
        <v>354</v>
      </c>
      <c r="AA154" t="s">
        <v>328</v>
      </c>
      <c r="AB154" t="s">
        <v>283</v>
      </c>
      <c r="AC154" s="21" t="s">
        <v>2002</v>
      </c>
      <c r="AD154" t="s">
        <v>294</v>
      </c>
      <c r="AE154" t="s">
        <v>330</v>
      </c>
      <c r="AF154" t="s">
        <v>1972</v>
      </c>
      <c r="AG154" t="s">
        <v>1973</v>
      </c>
      <c r="AH154" t="s">
        <v>309</v>
      </c>
      <c r="AI154" t="s">
        <v>331</v>
      </c>
      <c r="AJ154" t="str">
        <f t="shared" si="10"/>
        <v>SFVA-1-00122-FE-F-00302-E2-C1-JVFCCSJ-SD-pdf-a</v>
      </c>
      <c r="AK154" s="27" t="s">
        <v>2427</v>
      </c>
      <c r="AL154" t="str">
        <f t="shared" si="11"/>
        <v>SFVA-1-00122-FE-F-00302-E2-C1-JVFCCSJ-SD-pdf-a-MEP. CP2. Fire protection equipment arrangement. Zone 2. Level +9.10.pdf</v>
      </c>
    </row>
    <row r="155" spans="1:38" x14ac:dyDescent="0.25">
      <c r="A155" t="s">
        <v>16</v>
      </c>
      <c r="C155">
        <v>1</v>
      </c>
      <c r="D155" s="3">
        <v>200</v>
      </c>
      <c r="E155" s="3">
        <v>4</v>
      </c>
      <c r="F155" t="s">
        <v>279</v>
      </c>
      <c r="G155" t="s">
        <v>280</v>
      </c>
      <c r="H155" t="s">
        <v>354</v>
      </c>
      <c r="I155" t="s">
        <v>328</v>
      </c>
      <c r="J155" t="s">
        <v>283</v>
      </c>
      <c r="K155" t="s">
        <v>356</v>
      </c>
      <c r="L155" t="s">
        <v>294</v>
      </c>
      <c r="M155" t="s">
        <v>330</v>
      </c>
      <c r="N155" t="s">
        <v>287</v>
      </c>
      <c r="O155" t="s">
        <v>288</v>
      </c>
      <c r="P155" t="s">
        <v>309</v>
      </c>
      <c r="Q155" t="s">
        <v>331</v>
      </c>
      <c r="R155" t="str">
        <f t="shared" si="8"/>
        <v>SFVA-1-00122-FE-F-00002-E2-C1-IDOM-DD-pdf-a</v>
      </c>
      <c r="S155" t="s">
        <v>478</v>
      </c>
      <c r="T155" t="str">
        <f t="shared" si="9"/>
        <v>SFVA-1-00122-FE-F-00002-E2-C1-IDOM-DD-pdf-a-MEP. CP2. Fire protection equipment arrangement. Level +9.10.pdf</v>
      </c>
      <c r="U155" t="s">
        <v>205</v>
      </c>
      <c r="V155">
        <v>1</v>
      </c>
      <c r="W155" s="3">
        <v>100</v>
      </c>
      <c r="X155" t="s">
        <v>279</v>
      </c>
      <c r="Y155" t="s">
        <v>280</v>
      </c>
      <c r="Z155" t="s">
        <v>354</v>
      </c>
      <c r="AA155" t="s">
        <v>328</v>
      </c>
      <c r="AB155" t="s">
        <v>283</v>
      </c>
      <c r="AC155" s="21" t="s">
        <v>2003</v>
      </c>
      <c r="AD155" t="s">
        <v>294</v>
      </c>
      <c r="AE155" t="s">
        <v>330</v>
      </c>
      <c r="AF155" t="s">
        <v>1972</v>
      </c>
      <c r="AG155" t="s">
        <v>1973</v>
      </c>
      <c r="AH155" t="s">
        <v>309</v>
      </c>
      <c r="AI155" t="s">
        <v>331</v>
      </c>
      <c r="AJ155" t="str">
        <f t="shared" si="10"/>
        <v>SFVA-1-00122-FE-F-00303-E2-C1-JVFCCSJ-SD-pdf-a</v>
      </c>
      <c r="AK155" s="27" t="s">
        <v>2428</v>
      </c>
      <c r="AL155" t="str">
        <f t="shared" si="11"/>
        <v>SFVA-1-00122-FE-F-00303-E2-C1-JVFCCSJ-SD-pdf-a-MEP. CP2. Fire protection equipment arrangement. Zone 3. Level +9.10.pdf</v>
      </c>
    </row>
    <row r="156" spans="1:38" x14ac:dyDescent="0.25">
      <c r="A156" t="s">
        <v>16</v>
      </c>
      <c r="C156">
        <v>1</v>
      </c>
      <c r="D156" s="3">
        <v>200</v>
      </c>
      <c r="E156" s="3">
        <v>4</v>
      </c>
      <c r="F156" t="s">
        <v>279</v>
      </c>
      <c r="G156" t="s">
        <v>280</v>
      </c>
      <c r="H156" t="s">
        <v>354</v>
      </c>
      <c r="I156" t="s">
        <v>328</v>
      </c>
      <c r="J156" t="s">
        <v>283</v>
      </c>
      <c r="K156" t="s">
        <v>356</v>
      </c>
      <c r="L156" t="s">
        <v>294</v>
      </c>
      <c r="M156" t="s">
        <v>330</v>
      </c>
      <c r="N156" t="s">
        <v>287</v>
      </c>
      <c r="O156" t="s">
        <v>288</v>
      </c>
      <c r="P156" t="s">
        <v>309</v>
      </c>
      <c r="Q156" t="s">
        <v>331</v>
      </c>
      <c r="R156" t="str">
        <f t="shared" si="8"/>
        <v>SFVA-1-00122-FE-F-00002-E2-C1-IDOM-DD-pdf-a</v>
      </c>
      <c r="S156" t="s">
        <v>478</v>
      </c>
      <c r="T156" t="str">
        <f t="shared" si="9"/>
        <v>SFVA-1-00122-FE-F-00002-E2-C1-IDOM-DD-pdf-a-MEP. CP2. Fire protection equipment arrangement. Level +9.10.pdf</v>
      </c>
      <c r="U156" t="s">
        <v>205</v>
      </c>
      <c r="V156">
        <v>1</v>
      </c>
      <c r="W156" s="3">
        <v>100</v>
      </c>
      <c r="X156" t="s">
        <v>279</v>
      </c>
      <c r="Y156" t="s">
        <v>280</v>
      </c>
      <c r="Z156" t="s">
        <v>354</v>
      </c>
      <c r="AA156" t="s">
        <v>328</v>
      </c>
      <c r="AB156" t="s">
        <v>283</v>
      </c>
      <c r="AC156" s="21" t="s">
        <v>2004</v>
      </c>
      <c r="AD156" t="s">
        <v>294</v>
      </c>
      <c r="AE156" t="s">
        <v>330</v>
      </c>
      <c r="AF156" t="s">
        <v>1972</v>
      </c>
      <c r="AG156" t="s">
        <v>1973</v>
      </c>
      <c r="AH156" t="s">
        <v>309</v>
      </c>
      <c r="AI156" t="s">
        <v>331</v>
      </c>
      <c r="AJ156" t="str">
        <f t="shared" si="10"/>
        <v>SFVA-1-00122-FE-F-00304-E2-C1-JVFCCSJ-SD-pdf-a</v>
      </c>
      <c r="AK156" s="27" t="s">
        <v>2429</v>
      </c>
      <c r="AL156" t="str">
        <f t="shared" si="11"/>
        <v>SFVA-1-00122-FE-F-00304-E2-C1-JVFCCSJ-SD-pdf-a-MEP. CP2. Fire protection equipment arrangement. Zone 4. Level +9.10.pdf</v>
      </c>
    </row>
    <row r="157" spans="1:38" x14ac:dyDescent="0.25">
      <c r="A157" t="s">
        <v>16</v>
      </c>
      <c r="C157">
        <v>1</v>
      </c>
      <c r="D157" s="3">
        <v>200</v>
      </c>
      <c r="E157" s="3">
        <v>4</v>
      </c>
      <c r="F157" t="s">
        <v>279</v>
      </c>
      <c r="G157" t="s">
        <v>280</v>
      </c>
      <c r="H157" t="s">
        <v>354</v>
      </c>
      <c r="I157" t="s">
        <v>328</v>
      </c>
      <c r="J157" t="s">
        <v>283</v>
      </c>
      <c r="K157" t="s">
        <v>356</v>
      </c>
      <c r="L157" t="s">
        <v>332</v>
      </c>
      <c r="M157" t="s">
        <v>330</v>
      </c>
      <c r="N157" t="s">
        <v>287</v>
      </c>
      <c r="O157" t="s">
        <v>288</v>
      </c>
      <c r="P157" t="s">
        <v>309</v>
      </c>
      <c r="Q157" t="s">
        <v>331</v>
      </c>
      <c r="R157" t="str">
        <f t="shared" si="8"/>
        <v>SFVA-1-00122-FE-F-00002-M2-C1-IDOM-DD-pdf-a</v>
      </c>
      <c r="S157" t="s">
        <v>481</v>
      </c>
      <c r="T157" t="str">
        <f t="shared" si="9"/>
        <v>SFVA-1-00122-FE-F-00002-M2-C1-IDOM-DD-pdf-a-MEP. CP2. Fire protection equipment arrangement. Level +12.91.pdf</v>
      </c>
      <c r="U157" t="s">
        <v>205</v>
      </c>
      <c r="V157">
        <v>1</v>
      </c>
      <c r="W157" s="3">
        <v>200</v>
      </c>
      <c r="X157" t="s">
        <v>279</v>
      </c>
      <c r="Y157" t="s">
        <v>280</v>
      </c>
      <c r="Z157" t="s">
        <v>354</v>
      </c>
      <c r="AA157" t="s">
        <v>328</v>
      </c>
      <c r="AB157" t="s">
        <v>283</v>
      </c>
      <c r="AC157" s="21" t="s">
        <v>2069</v>
      </c>
      <c r="AD157" t="s">
        <v>332</v>
      </c>
      <c r="AE157" t="s">
        <v>330</v>
      </c>
      <c r="AF157" t="s">
        <v>1972</v>
      </c>
      <c r="AG157" t="s">
        <v>1973</v>
      </c>
      <c r="AH157" t="s">
        <v>309</v>
      </c>
      <c r="AI157" t="s">
        <v>331</v>
      </c>
      <c r="AJ157" t="str">
        <f t="shared" si="10"/>
        <v>SFVA-1-00122-FE-F-00400-M2-C1-JVFCCSJ-SD-pdf-a</v>
      </c>
      <c r="AK157" s="27" t="s">
        <v>2430</v>
      </c>
      <c r="AL157" t="str">
        <f t="shared" si="11"/>
        <v>SFVA-1-00122-FE-F-00400-M2-C1-JVFCCSJ-SD-pdf-a-MEP. CP2. Fire protection equipment arrangement. General. Level +12.91.pdf</v>
      </c>
    </row>
    <row r="158" spans="1:38" x14ac:dyDescent="0.25">
      <c r="A158" t="s">
        <v>16</v>
      </c>
      <c r="C158">
        <v>1</v>
      </c>
      <c r="D158" s="3">
        <v>200</v>
      </c>
      <c r="E158" s="3">
        <v>4</v>
      </c>
      <c r="F158" t="s">
        <v>279</v>
      </c>
      <c r="G158" t="s">
        <v>280</v>
      </c>
      <c r="H158" t="s">
        <v>354</v>
      </c>
      <c r="I158" t="s">
        <v>328</v>
      </c>
      <c r="J158" t="s">
        <v>283</v>
      </c>
      <c r="K158" t="s">
        <v>356</v>
      </c>
      <c r="L158" t="s">
        <v>332</v>
      </c>
      <c r="M158" t="s">
        <v>330</v>
      </c>
      <c r="N158" t="s">
        <v>287</v>
      </c>
      <c r="O158" t="s">
        <v>288</v>
      </c>
      <c r="P158" t="s">
        <v>309</v>
      </c>
      <c r="Q158" t="s">
        <v>331</v>
      </c>
      <c r="R158" t="str">
        <f t="shared" si="8"/>
        <v>SFVA-1-00122-FE-F-00002-M2-C1-IDOM-DD-pdf-a</v>
      </c>
      <c r="S158" t="s">
        <v>481</v>
      </c>
      <c r="T158" t="str">
        <f t="shared" si="9"/>
        <v>SFVA-1-00122-FE-F-00002-M2-C1-IDOM-DD-pdf-a-MEP. CP2. Fire protection equipment arrangement. Level +12.91.pdf</v>
      </c>
      <c r="U158" t="s">
        <v>205</v>
      </c>
      <c r="V158">
        <v>1</v>
      </c>
      <c r="W158" s="3">
        <v>100</v>
      </c>
      <c r="X158" t="s">
        <v>279</v>
      </c>
      <c r="Y158" t="s">
        <v>280</v>
      </c>
      <c r="Z158" t="s">
        <v>354</v>
      </c>
      <c r="AA158" t="s">
        <v>328</v>
      </c>
      <c r="AB158" t="s">
        <v>283</v>
      </c>
      <c r="AC158" s="21" t="s">
        <v>2000</v>
      </c>
      <c r="AD158" t="s">
        <v>332</v>
      </c>
      <c r="AE158" t="s">
        <v>330</v>
      </c>
      <c r="AF158" t="s">
        <v>1972</v>
      </c>
      <c r="AG158" t="s">
        <v>1973</v>
      </c>
      <c r="AH158" t="s">
        <v>309</v>
      </c>
      <c r="AI158" t="s">
        <v>331</v>
      </c>
      <c r="AJ158" t="str">
        <f t="shared" si="10"/>
        <v>SFVA-1-00122-FE-F-00401-M2-C1-JVFCCSJ-SD-pdf-a</v>
      </c>
      <c r="AK158" s="27" t="s">
        <v>2431</v>
      </c>
      <c r="AL158" t="str">
        <f t="shared" si="11"/>
        <v>SFVA-1-00122-FE-F-00401-M2-C1-JVFCCSJ-SD-pdf-a-MEP. CP2. Fire protection equipment arrangement. Zone 1. Level +12.91.pdf</v>
      </c>
    </row>
    <row r="159" spans="1:38" x14ac:dyDescent="0.25">
      <c r="A159" t="s">
        <v>16</v>
      </c>
      <c r="C159">
        <v>1</v>
      </c>
      <c r="D159" s="3">
        <v>200</v>
      </c>
      <c r="E159" s="3">
        <v>4</v>
      </c>
      <c r="F159" t="s">
        <v>279</v>
      </c>
      <c r="G159" t="s">
        <v>280</v>
      </c>
      <c r="H159" t="s">
        <v>354</v>
      </c>
      <c r="I159" t="s">
        <v>328</v>
      </c>
      <c r="J159" t="s">
        <v>283</v>
      </c>
      <c r="K159" t="s">
        <v>356</v>
      </c>
      <c r="L159" t="s">
        <v>332</v>
      </c>
      <c r="M159" t="s">
        <v>330</v>
      </c>
      <c r="N159" t="s">
        <v>287</v>
      </c>
      <c r="O159" t="s">
        <v>288</v>
      </c>
      <c r="P159" t="s">
        <v>309</v>
      </c>
      <c r="Q159" t="s">
        <v>331</v>
      </c>
      <c r="R159" t="str">
        <f t="shared" si="8"/>
        <v>SFVA-1-00122-FE-F-00002-M2-C1-IDOM-DD-pdf-a</v>
      </c>
      <c r="S159" t="s">
        <v>481</v>
      </c>
      <c r="T159" t="str">
        <f t="shared" si="9"/>
        <v>SFVA-1-00122-FE-F-00002-M2-C1-IDOM-DD-pdf-a-MEP. CP2. Fire protection equipment arrangement. Level +12.91.pdf</v>
      </c>
      <c r="U159" t="s">
        <v>205</v>
      </c>
      <c r="V159">
        <v>1</v>
      </c>
      <c r="W159" s="3">
        <v>100</v>
      </c>
      <c r="X159" t="s">
        <v>279</v>
      </c>
      <c r="Y159" t="s">
        <v>280</v>
      </c>
      <c r="Z159" t="s">
        <v>354</v>
      </c>
      <c r="AA159" t="s">
        <v>328</v>
      </c>
      <c r="AB159" t="s">
        <v>283</v>
      </c>
      <c r="AC159" s="21" t="s">
        <v>2070</v>
      </c>
      <c r="AD159" t="s">
        <v>332</v>
      </c>
      <c r="AE159" t="s">
        <v>330</v>
      </c>
      <c r="AF159" t="s">
        <v>1972</v>
      </c>
      <c r="AG159" t="s">
        <v>1973</v>
      </c>
      <c r="AH159" t="s">
        <v>309</v>
      </c>
      <c r="AI159" t="s">
        <v>331</v>
      </c>
      <c r="AJ159" t="str">
        <f t="shared" si="10"/>
        <v>SFVA-1-00122-FE-F-00402-M2-C1-JVFCCSJ-SD-pdf-a</v>
      </c>
      <c r="AK159" s="27" t="s">
        <v>2432</v>
      </c>
      <c r="AL159" t="str">
        <f t="shared" si="11"/>
        <v>SFVA-1-00122-FE-F-00402-M2-C1-JVFCCSJ-SD-pdf-a-MEP. CP2. Fire protection equipment arrangement. Zone 2. Level +12.91.pdf</v>
      </c>
    </row>
    <row r="160" spans="1:38" x14ac:dyDescent="0.25">
      <c r="A160" t="s">
        <v>16</v>
      </c>
      <c r="C160">
        <v>1</v>
      </c>
      <c r="D160" s="3">
        <v>200</v>
      </c>
      <c r="E160" s="3">
        <v>4</v>
      </c>
      <c r="F160" t="s">
        <v>279</v>
      </c>
      <c r="G160" t="s">
        <v>280</v>
      </c>
      <c r="H160" t="s">
        <v>354</v>
      </c>
      <c r="I160" t="s">
        <v>328</v>
      </c>
      <c r="J160" t="s">
        <v>283</v>
      </c>
      <c r="K160" t="s">
        <v>356</v>
      </c>
      <c r="L160" t="s">
        <v>332</v>
      </c>
      <c r="M160" t="s">
        <v>330</v>
      </c>
      <c r="N160" t="s">
        <v>287</v>
      </c>
      <c r="O160" t="s">
        <v>288</v>
      </c>
      <c r="P160" t="s">
        <v>309</v>
      </c>
      <c r="Q160" t="s">
        <v>331</v>
      </c>
      <c r="R160" t="str">
        <f t="shared" si="8"/>
        <v>SFVA-1-00122-FE-F-00002-M2-C1-IDOM-DD-pdf-a</v>
      </c>
      <c r="S160" t="s">
        <v>481</v>
      </c>
      <c r="T160" t="str">
        <f t="shared" si="9"/>
        <v>SFVA-1-00122-FE-F-00002-M2-C1-IDOM-DD-pdf-a-MEP. CP2. Fire protection equipment arrangement. Level +12.91.pdf</v>
      </c>
      <c r="U160" t="s">
        <v>205</v>
      </c>
      <c r="V160">
        <v>1</v>
      </c>
      <c r="W160" s="3">
        <v>100</v>
      </c>
      <c r="X160" t="s">
        <v>279</v>
      </c>
      <c r="Y160" t="s">
        <v>280</v>
      </c>
      <c r="Z160" t="s">
        <v>354</v>
      </c>
      <c r="AA160" t="s">
        <v>328</v>
      </c>
      <c r="AB160" t="s">
        <v>283</v>
      </c>
      <c r="AC160" s="21" t="s">
        <v>2071</v>
      </c>
      <c r="AD160" t="s">
        <v>332</v>
      </c>
      <c r="AE160" t="s">
        <v>330</v>
      </c>
      <c r="AF160" t="s">
        <v>1972</v>
      </c>
      <c r="AG160" t="s">
        <v>1973</v>
      </c>
      <c r="AH160" t="s">
        <v>309</v>
      </c>
      <c r="AI160" t="s">
        <v>331</v>
      </c>
      <c r="AJ160" t="str">
        <f t="shared" si="10"/>
        <v>SFVA-1-00122-FE-F-00403-M2-C1-JVFCCSJ-SD-pdf-a</v>
      </c>
      <c r="AK160" s="27" t="s">
        <v>2433</v>
      </c>
      <c r="AL160" t="str">
        <f t="shared" si="11"/>
        <v>SFVA-1-00122-FE-F-00403-M2-C1-JVFCCSJ-SD-pdf-a-MEP. CP2. Fire protection equipment arrangement. Zone 3. Level +12.91.pdf</v>
      </c>
    </row>
    <row r="161" spans="1:38" x14ac:dyDescent="0.25">
      <c r="A161" t="s">
        <v>16</v>
      </c>
      <c r="C161">
        <v>1</v>
      </c>
      <c r="D161" s="3">
        <v>200</v>
      </c>
      <c r="E161" s="3">
        <v>4</v>
      </c>
      <c r="F161" t="s">
        <v>279</v>
      </c>
      <c r="G161" t="s">
        <v>280</v>
      </c>
      <c r="H161" t="s">
        <v>354</v>
      </c>
      <c r="I161" t="s">
        <v>328</v>
      </c>
      <c r="J161" t="s">
        <v>283</v>
      </c>
      <c r="K161" t="s">
        <v>356</v>
      </c>
      <c r="L161" t="s">
        <v>332</v>
      </c>
      <c r="M161" t="s">
        <v>330</v>
      </c>
      <c r="N161" t="s">
        <v>287</v>
      </c>
      <c r="O161" t="s">
        <v>288</v>
      </c>
      <c r="P161" t="s">
        <v>309</v>
      </c>
      <c r="Q161" t="s">
        <v>331</v>
      </c>
      <c r="R161" t="str">
        <f t="shared" si="8"/>
        <v>SFVA-1-00122-FE-F-00002-M2-C1-IDOM-DD-pdf-a</v>
      </c>
      <c r="S161" t="s">
        <v>481</v>
      </c>
      <c r="T161" t="str">
        <f t="shared" si="9"/>
        <v>SFVA-1-00122-FE-F-00002-M2-C1-IDOM-DD-pdf-a-MEP. CP2. Fire protection equipment arrangement. Level +12.91.pdf</v>
      </c>
      <c r="U161" t="s">
        <v>205</v>
      </c>
      <c r="V161">
        <v>1</v>
      </c>
      <c r="W161" s="3">
        <v>100</v>
      </c>
      <c r="X161" t="s">
        <v>279</v>
      </c>
      <c r="Y161" t="s">
        <v>280</v>
      </c>
      <c r="Z161" t="s">
        <v>354</v>
      </c>
      <c r="AA161" t="s">
        <v>328</v>
      </c>
      <c r="AB161" t="s">
        <v>283</v>
      </c>
      <c r="AC161" s="21" t="s">
        <v>2072</v>
      </c>
      <c r="AD161" t="s">
        <v>332</v>
      </c>
      <c r="AE161" t="s">
        <v>330</v>
      </c>
      <c r="AF161" t="s">
        <v>1972</v>
      </c>
      <c r="AG161" t="s">
        <v>1973</v>
      </c>
      <c r="AH161" t="s">
        <v>309</v>
      </c>
      <c r="AI161" t="s">
        <v>331</v>
      </c>
      <c r="AJ161" t="str">
        <f t="shared" si="10"/>
        <v>SFVA-1-00122-FE-F-00404-M2-C1-JVFCCSJ-SD-pdf-a</v>
      </c>
      <c r="AK161" s="27" t="s">
        <v>2434</v>
      </c>
      <c r="AL161" t="str">
        <f t="shared" si="11"/>
        <v>SFVA-1-00122-FE-F-00404-M2-C1-JVFCCSJ-SD-pdf-a-MEP. CP2. Fire protection equipment arrangement. Zone 4. Level +12.91.pdf</v>
      </c>
    </row>
    <row r="162" spans="1:38" x14ac:dyDescent="0.25">
      <c r="A162" t="s">
        <v>16</v>
      </c>
      <c r="C162">
        <v>1</v>
      </c>
      <c r="D162" s="3">
        <v>200</v>
      </c>
      <c r="E162" s="3">
        <v>4</v>
      </c>
      <c r="F162" t="s">
        <v>279</v>
      </c>
      <c r="G162" t="s">
        <v>280</v>
      </c>
      <c r="H162" t="s">
        <v>354</v>
      </c>
      <c r="I162" t="s">
        <v>328</v>
      </c>
      <c r="J162" t="s">
        <v>283</v>
      </c>
      <c r="K162" t="s">
        <v>356</v>
      </c>
      <c r="L162" t="s">
        <v>334</v>
      </c>
      <c r="M162" t="s">
        <v>330</v>
      </c>
      <c r="N162" t="s">
        <v>287</v>
      </c>
      <c r="O162" t="s">
        <v>288</v>
      </c>
      <c r="P162" t="s">
        <v>309</v>
      </c>
      <c r="Q162" t="s">
        <v>331</v>
      </c>
      <c r="R162" t="str">
        <f t="shared" si="8"/>
        <v>SFVA-1-00122-FE-F-00002-E3-C1-IDOM-DD-pdf-a</v>
      </c>
      <c r="S162" t="s">
        <v>479</v>
      </c>
      <c r="T162" t="str">
        <f t="shared" si="9"/>
        <v>SFVA-1-00122-FE-F-00002-E3-C1-IDOM-DD-pdf-a-MEP. CP2. Fire protection equipment arrangement. Level +15.50.pdf</v>
      </c>
      <c r="U162" t="s">
        <v>205</v>
      </c>
      <c r="V162">
        <v>1</v>
      </c>
      <c r="W162" s="3">
        <v>200</v>
      </c>
      <c r="X162" t="s">
        <v>279</v>
      </c>
      <c r="Y162" t="s">
        <v>280</v>
      </c>
      <c r="Z162" t="s">
        <v>354</v>
      </c>
      <c r="AA162" t="s">
        <v>328</v>
      </c>
      <c r="AB162" t="s">
        <v>283</v>
      </c>
      <c r="AC162" s="21" t="s">
        <v>1503</v>
      </c>
      <c r="AD162" t="s">
        <v>334</v>
      </c>
      <c r="AE162" t="s">
        <v>330</v>
      </c>
      <c r="AF162" t="s">
        <v>1972</v>
      </c>
      <c r="AG162" t="s">
        <v>1973</v>
      </c>
      <c r="AH162" t="s">
        <v>309</v>
      </c>
      <c r="AI162" t="s">
        <v>331</v>
      </c>
      <c r="AJ162" t="str">
        <f t="shared" si="10"/>
        <v>SFVA-1-00122-FE-F-00500-E3-C1-JVFCCSJ-SD-pdf-a</v>
      </c>
      <c r="AK162" s="27" t="s">
        <v>2435</v>
      </c>
      <c r="AL162" t="str">
        <f t="shared" si="11"/>
        <v>SFVA-1-00122-FE-F-00500-E3-C1-JVFCCSJ-SD-pdf-a-MEP. CP2. Fire protection equipment arrangement. General. Level +15.50.pdf</v>
      </c>
    </row>
    <row r="163" spans="1:38" x14ac:dyDescent="0.25">
      <c r="A163" t="s">
        <v>16</v>
      </c>
      <c r="C163">
        <v>1</v>
      </c>
      <c r="D163" s="3">
        <v>200</v>
      </c>
      <c r="E163" s="3">
        <v>4</v>
      </c>
      <c r="F163" t="s">
        <v>279</v>
      </c>
      <c r="G163" t="s">
        <v>280</v>
      </c>
      <c r="H163" t="s">
        <v>354</v>
      </c>
      <c r="I163" t="s">
        <v>328</v>
      </c>
      <c r="J163" t="s">
        <v>283</v>
      </c>
      <c r="K163" t="s">
        <v>356</v>
      </c>
      <c r="L163" t="s">
        <v>334</v>
      </c>
      <c r="M163" t="s">
        <v>330</v>
      </c>
      <c r="N163" t="s">
        <v>287</v>
      </c>
      <c r="O163" t="s">
        <v>288</v>
      </c>
      <c r="P163" t="s">
        <v>309</v>
      </c>
      <c r="Q163" t="s">
        <v>331</v>
      </c>
      <c r="R163" t="str">
        <f t="shared" si="8"/>
        <v>SFVA-1-00122-FE-F-00002-E3-C1-IDOM-DD-pdf-a</v>
      </c>
      <c r="S163" t="s">
        <v>479</v>
      </c>
      <c r="T163" t="str">
        <f t="shared" si="9"/>
        <v>SFVA-1-00122-FE-F-00002-E3-C1-IDOM-DD-pdf-a-MEP. CP2. Fire protection equipment arrangement. Level +15.50.pdf</v>
      </c>
      <c r="U163" t="s">
        <v>205</v>
      </c>
      <c r="V163">
        <v>1</v>
      </c>
      <c r="W163" s="3">
        <v>100</v>
      </c>
      <c r="X163" t="s">
        <v>279</v>
      </c>
      <c r="Y163" t="s">
        <v>280</v>
      </c>
      <c r="Z163" t="s">
        <v>354</v>
      </c>
      <c r="AA163" t="s">
        <v>328</v>
      </c>
      <c r="AB163" t="s">
        <v>283</v>
      </c>
      <c r="AC163" s="21" t="s">
        <v>1571</v>
      </c>
      <c r="AD163" t="s">
        <v>334</v>
      </c>
      <c r="AE163" t="s">
        <v>330</v>
      </c>
      <c r="AF163" t="s">
        <v>1972</v>
      </c>
      <c r="AG163" t="s">
        <v>1973</v>
      </c>
      <c r="AH163" t="s">
        <v>309</v>
      </c>
      <c r="AI163" t="s">
        <v>331</v>
      </c>
      <c r="AJ163" t="str">
        <f t="shared" si="10"/>
        <v>SFVA-1-00122-FE-F-00501-E3-C1-JVFCCSJ-SD-pdf-a</v>
      </c>
      <c r="AK163" s="27" t="s">
        <v>2436</v>
      </c>
      <c r="AL163" t="str">
        <f t="shared" si="11"/>
        <v>SFVA-1-00122-FE-F-00501-E3-C1-JVFCCSJ-SD-pdf-a-MEP. CP2. Fire protection equipment arrangement. Zone 1. Level +15.50.pdf</v>
      </c>
    </row>
    <row r="164" spans="1:38" x14ac:dyDescent="0.25">
      <c r="A164" t="s">
        <v>16</v>
      </c>
      <c r="C164">
        <v>1</v>
      </c>
      <c r="D164" s="3">
        <v>200</v>
      </c>
      <c r="E164" s="3">
        <v>4</v>
      </c>
      <c r="F164" t="s">
        <v>279</v>
      </c>
      <c r="G164" t="s">
        <v>280</v>
      </c>
      <c r="H164" t="s">
        <v>354</v>
      </c>
      <c r="I164" t="s">
        <v>328</v>
      </c>
      <c r="J164" t="s">
        <v>283</v>
      </c>
      <c r="K164" t="s">
        <v>356</v>
      </c>
      <c r="L164" t="s">
        <v>334</v>
      </c>
      <c r="M164" t="s">
        <v>330</v>
      </c>
      <c r="N164" t="s">
        <v>287</v>
      </c>
      <c r="O164" t="s">
        <v>288</v>
      </c>
      <c r="P164" t="s">
        <v>309</v>
      </c>
      <c r="Q164" t="s">
        <v>331</v>
      </c>
      <c r="R164" t="str">
        <f t="shared" si="8"/>
        <v>SFVA-1-00122-FE-F-00002-E3-C1-IDOM-DD-pdf-a</v>
      </c>
      <c r="S164" t="s">
        <v>479</v>
      </c>
      <c r="T164" t="str">
        <f t="shared" si="9"/>
        <v>SFVA-1-00122-FE-F-00002-E3-C1-IDOM-DD-pdf-a-MEP. CP2. Fire protection equipment arrangement. Level +15.50.pdf</v>
      </c>
      <c r="U164" t="s">
        <v>205</v>
      </c>
      <c r="V164">
        <v>1</v>
      </c>
      <c r="W164" s="3">
        <v>100</v>
      </c>
      <c r="X164" t="s">
        <v>279</v>
      </c>
      <c r="Y164" t="s">
        <v>280</v>
      </c>
      <c r="Z164" t="s">
        <v>354</v>
      </c>
      <c r="AA164" t="s">
        <v>328</v>
      </c>
      <c r="AB164" t="s">
        <v>283</v>
      </c>
      <c r="AC164" s="21" t="s">
        <v>1514</v>
      </c>
      <c r="AD164" t="s">
        <v>334</v>
      </c>
      <c r="AE164" t="s">
        <v>330</v>
      </c>
      <c r="AF164" t="s">
        <v>1972</v>
      </c>
      <c r="AG164" t="s">
        <v>1973</v>
      </c>
      <c r="AH164" t="s">
        <v>309</v>
      </c>
      <c r="AI164" t="s">
        <v>331</v>
      </c>
      <c r="AJ164" t="str">
        <f t="shared" si="10"/>
        <v>SFVA-1-00122-FE-F-00502-E3-C1-JVFCCSJ-SD-pdf-a</v>
      </c>
      <c r="AK164" s="27" t="s">
        <v>2437</v>
      </c>
      <c r="AL164" t="str">
        <f t="shared" si="11"/>
        <v>SFVA-1-00122-FE-F-00502-E3-C1-JVFCCSJ-SD-pdf-a-MEP. CP2. Fire protection equipment arrangement. Zone 2. Level +15.50.pdf</v>
      </c>
    </row>
    <row r="165" spans="1:38" x14ac:dyDescent="0.25">
      <c r="A165" t="s">
        <v>16</v>
      </c>
      <c r="C165">
        <v>1</v>
      </c>
      <c r="D165" s="3">
        <v>200</v>
      </c>
      <c r="E165" s="3">
        <v>4</v>
      </c>
      <c r="F165" t="s">
        <v>279</v>
      </c>
      <c r="G165" t="s">
        <v>280</v>
      </c>
      <c r="H165" t="s">
        <v>354</v>
      </c>
      <c r="I165" t="s">
        <v>328</v>
      </c>
      <c r="J165" t="s">
        <v>283</v>
      </c>
      <c r="K165" t="s">
        <v>356</v>
      </c>
      <c r="L165" t="s">
        <v>334</v>
      </c>
      <c r="M165" t="s">
        <v>330</v>
      </c>
      <c r="N165" t="s">
        <v>287</v>
      </c>
      <c r="O165" t="s">
        <v>288</v>
      </c>
      <c r="P165" t="s">
        <v>309</v>
      </c>
      <c r="Q165" t="s">
        <v>331</v>
      </c>
      <c r="R165" t="str">
        <f t="shared" si="8"/>
        <v>SFVA-1-00122-FE-F-00002-E3-C1-IDOM-DD-pdf-a</v>
      </c>
      <c r="S165" t="s">
        <v>479</v>
      </c>
      <c r="T165" t="str">
        <f t="shared" si="9"/>
        <v>SFVA-1-00122-FE-F-00002-E3-C1-IDOM-DD-pdf-a-MEP. CP2. Fire protection equipment arrangement. Level +15.50.pdf</v>
      </c>
      <c r="U165" t="s">
        <v>205</v>
      </c>
      <c r="V165">
        <v>1</v>
      </c>
      <c r="W165" s="3">
        <v>100</v>
      </c>
      <c r="X165" t="s">
        <v>279</v>
      </c>
      <c r="Y165" t="s">
        <v>280</v>
      </c>
      <c r="Z165" t="s">
        <v>354</v>
      </c>
      <c r="AA165" t="s">
        <v>328</v>
      </c>
      <c r="AB165" t="s">
        <v>283</v>
      </c>
      <c r="AC165" s="21" t="s">
        <v>1526</v>
      </c>
      <c r="AD165" t="s">
        <v>334</v>
      </c>
      <c r="AE165" t="s">
        <v>330</v>
      </c>
      <c r="AF165" t="s">
        <v>1972</v>
      </c>
      <c r="AG165" t="s">
        <v>1973</v>
      </c>
      <c r="AH165" t="s">
        <v>309</v>
      </c>
      <c r="AI165" t="s">
        <v>331</v>
      </c>
      <c r="AJ165" t="str">
        <f t="shared" si="10"/>
        <v>SFVA-1-00122-FE-F-00503-E3-C1-JVFCCSJ-SD-pdf-a</v>
      </c>
      <c r="AK165" s="27" t="s">
        <v>2438</v>
      </c>
      <c r="AL165" t="str">
        <f t="shared" si="11"/>
        <v>SFVA-1-00122-FE-F-00503-E3-C1-JVFCCSJ-SD-pdf-a-MEP. CP2. Fire protection equipment arrangement. Zone 3. Level +15.50.pdf</v>
      </c>
    </row>
    <row r="166" spans="1:38" x14ac:dyDescent="0.25">
      <c r="A166" t="s">
        <v>16</v>
      </c>
      <c r="C166">
        <v>1</v>
      </c>
      <c r="D166" s="3">
        <v>200</v>
      </c>
      <c r="E166" s="3">
        <v>4</v>
      </c>
      <c r="F166" t="s">
        <v>279</v>
      </c>
      <c r="G166" t="s">
        <v>280</v>
      </c>
      <c r="H166" t="s">
        <v>354</v>
      </c>
      <c r="I166" t="s">
        <v>328</v>
      </c>
      <c r="J166" t="s">
        <v>283</v>
      </c>
      <c r="K166" t="s">
        <v>356</v>
      </c>
      <c r="L166" t="s">
        <v>334</v>
      </c>
      <c r="M166" t="s">
        <v>330</v>
      </c>
      <c r="N166" t="s">
        <v>287</v>
      </c>
      <c r="O166" t="s">
        <v>288</v>
      </c>
      <c r="P166" t="s">
        <v>309</v>
      </c>
      <c r="Q166" t="s">
        <v>331</v>
      </c>
      <c r="R166" t="str">
        <f t="shared" si="8"/>
        <v>SFVA-1-00122-FE-F-00002-E3-C1-IDOM-DD-pdf-a</v>
      </c>
      <c r="S166" t="s">
        <v>479</v>
      </c>
      <c r="T166" t="str">
        <f t="shared" si="9"/>
        <v>SFVA-1-00122-FE-F-00002-E3-C1-IDOM-DD-pdf-a-MEP. CP2. Fire protection equipment arrangement. Level +15.50.pdf</v>
      </c>
      <c r="U166" t="s">
        <v>205</v>
      </c>
      <c r="V166">
        <v>1</v>
      </c>
      <c r="W166" s="3">
        <v>100</v>
      </c>
      <c r="X166" t="s">
        <v>279</v>
      </c>
      <c r="Y166" t="s">
        <v>280</v>
      </c>
      <c r="Z166" t="s">
        <v>354</v>
      </c>
      <c r="AA166" t="s">
        <v>328</v>
      </c>
      <c r="AB166" t="s">
        <v>283</v>
      </c>
      <c r="AC166" s="21" t="s">
        <v>1538</v>
      </c>
      <c r="AD166" t="s">
        <v>334</v>
      </c>
      <c r="AE166" t="s">
        <v>330</v>
      </c>
      <c r="AF166" t="s">
        <v>1972</v>
      </c>
      <c r="AG166" t="s">
        <v>1973</v>
      </c>
      <c r="AH166" t="s">
        <v>309</v>
      </c>
      <c r="AI166" t="s">
        <v>331</v>
      </c>
      <c r="AJ166" t="str">
        <f t="shared" si="10"/>
        <v>SFVA-1-00122-FE-F-00504-E3-C1-JVFCCSJ-SD-pdf-a</v>
      </c>
      <c r="AK166" s="27" t="s">
        <v>2439</v>
      </c>
      <c r="AL166" t="str">
        <f t="shared" si="11"/>
        <v>SFVA-1-00122-FE-F-00504-E3-C1-JVFCCSJ-SD-pdf-a-MEP. CP2. Fire protection equipment arrangement. Zone 4. Level +15.50.pdf</v>
      </c>
    </row>
    <row r="167" spans="1:38" x14ac:dyDescent="0.25">
      <c r="A167" t="s">
        <v>16</v>
      </c>
      <c r="C167">
        <v>1</v>
      </c>
      <c r="D167" s="3">
        <v>200</v>
      </c>
      <c r="E167" s="3">
        <v>4</v>
      </c>
      <c r="F167" t="s">
        <v>279</v>
      </c>
      <c r="G167" t="s">
        <v>280</v>
      </c>
      <c r="H167" t="s">
        <v>354</v>
      </c>
      <c r="I167" t="s">
        <v>328</v>
      </c>
      <c r="J167" t="s">
        <v>283</v>
      </c>
      <c r="K167" t="s">
        <v>357</v>
      </c>
      <c r="L167" t="s">
        <v>285</v>
      </c>
      <c r="M167" t="s">
        <v>330</v>
      </c>
      <c r="N167" t="s">
        <v>287</v>
      </c>
      <c r="O167" t="s">
        <v>288</v>
      </c>
      <c r="P167" t="s">
        <v>309</v>
      </c>
      <c r="Q167" t="s">
        <v>331</v>
      </c>
      <c r="R167" t="str">
        <f t="shared" si="8"/>
        <v>SFVA-1-00122-FE-F-00005-EG-C1-IDOM-DD-pdf-a</v>
      </c>
      <c r="S167" t="s">
        <v>485</v>
      </c>
      <c r="T167" t="str">
        <f t="shared" si="9"/>
        <v>SFVA-1-00122-FE-F-00005-EG-C1-IDOM-DD-pdf-a-MEP. CP2. Sectorization &amp; Evacuation Routes. Level +0.00.pdf</v>
      </c>
      <c r="U167" t="s">
        <v>221</v>
      </c>
      <c r="V167">
        <v>1</v>
      </c>
      <c r="W167" s="3">
        <v>200</v>
      </c>
      <c r="X167" t="s">
        <v>279</v>
      </c>
      <c r="Y167" t="s">
        <v>280</v>
      </c>
      <c r="Z167" t="s">
        <v>354</v>
      </c>
      <c r="AA167" t="s">
        <v>328</v>
      </c>
      <c r="AB167" t="s">
        <v>283</v>
      </c>
      <c r="AC167" s="21" t="s">
        <v>2020</v>
      </c>
      <c r="AD167" t="s">
        <v>285</v>
      </c>
      <c r="AE167" t="s">
        <v>330</v>
      </c>
      <c r="AF167" t="s">
        <v>1972</v>
      </c>
      <c r="AG167" t="s">
        <v>1973</v>
      </c>
      <c r="AH167" t="s">
        <v>309</v>
      </c>
      <c r="AI167" t="s">
        <v>331</v>
      </c>
      <c r="AJ167" t="str">
        <f t="shared" si="10"/>
        <v>SFVA-1-00122-FE-F-01000-EG-C1-JVFCCSJ-SD-pdf-a</v>
      </c>
      <c r="AK167" s="27" t="s">
        <v>2440</v>
      </c>
      <c r="AL167" t="str">
        <f t="shared" si="11"/>
        <v>SFVA-1-00122-FE-F-01000-EG-C1-JVFCCSJ-SD-pdf-a-MEP. CP2. Sectorization &amp; Evacuation Routes. General. Level +0.00.pdf</v>
      </c>
    </row>
    <row r="168" spans="1:38" x14ac:dyDescent="0.25">
      <c r="A168" t="s">
        <v>16</v>
      </c>
      <c r="C168">
        <v>1</v>
      </c>
      <c r="D168" s="3">
        <v>200</v>
      </c>
      <c r="E168" s="3">
        <v>4</v>
      </c>
      <c r="F168" t="s">
        <v>279</v>
      </c>
      <c r="G168" t="s">
        <v>280</v>
      </c>
      <c r="H168" t="s">
        <v>354</v>
      </c>
      <c r="I168" t="s">
        <v>328</v>
      </c>
      <c r="J168" t="s">
        <v>283</v>
      </c>
      <c r="K168" t="s">
        <v>357</v>
      </c>
      <c r="L168" t="s">
        <v>285</v>
      </c>
      <c r="M168" t="s">
        <v>330</v>
      </c>
      <c r="N168" t="s">
        <v>287</v>
      </c>
      <c r="O168" t="s">
        <v>288</v>
      </c>
      <c r="P168" t="s">
        <v>309</v>
      </c>
      <c r="Q168" t="s">
        <v>331</v>
      </c>
      <c r="R168" t="str">
        <f t="shared" si="8"/>
        <v>SFVA-1-00122-FE-F-00005-EG-C1-IDOM-DD-pdf-a</v>
      </c>
      <c r="S168" t="s">
        <v>485</v>
      </c>
      <c r="T168" t="str">
        <f t="shared" si="9"/>
        <v>SFVA-1-00122-FE-F-00005-EG-C1-IDOM-DD-pdf-a-MEP. CP2. Sectorization &amp; Evacuation Routes. Level +0.00.pdf</v>
      </c>
      <c r="U168" t="s">
        <v>221</v>
      </c>
      <c r="V168">
        <v>1</v>
      </c>
      <c r="W168" s="3">
        <v>100</v>
      </c>
      <c r="X168" t="s">
        <v>279</v>
      </c>
      <c r="Y168" t="s">
        <v>280</v>
      </c>
      <c r="Z168" t="s">
        <v>354</v>
      </c>
      <c r="AA168" t="s">
        <v>328</v>
      </c>
      <c r="AB168" t="s">
        <v>283</v>
      </c>
      <c r="AC168" s="21" t="s">
        <v>2021</v>
      </c>
      <c r="AD168" t="s">
        <v>285</v>
      </c>
      <c r="AE168" t="s">
        <v>330</v>
      </c>
      <c r="AF168" t="s">
        <v>1972</v>
      </c>
      <c r="AG168" t="s">
        <v>1973</v>
      </c>
      <c r="AH168" t="s">
        <v>309</v>
      </c>
      <c r="AI168" t="s">
        <v>331</v>
      </c>
      <c r="AJ168" t="str">
        <f t="shared" si="10"/>
        <v>SFVA-1-00122-FE-F-01001-EG-C1-JVFCCSJ-SD-pdf-a</v>
      </c>
      <c r="AK168" s="27" t="s">
        <v>2441</v>
      </c>
      <c r="AL168" t="str">
        <f t="shared" si="11"/>
        <v>SFVA-1-00122-FE-F-01001-EG-C1-JVFCCSJ-SD-pdf-a-MEP. CP2. Sectorization &amp; Evacuation Routes. Zone 1. Level +0.00.pdf</v>
      </c>
    </row>
    <row r="169" spans="1:38" x14ac:dyDescent="0.25">
      <c r="A169" t="s">
        <v>16</v>
      </c>
      <c r="C169">
        <v>1</v>
      </c>
      <c r="D169" s="3">
        <v>200</v>
      </c>
      <c r="E169" s="3">
        <v>4</v>
      </c>
      <c r="F169" t="s">
        <v>279</v>
      </c>
      <c r="G169" t="s">
        <v>280</v>
      </c>
      <c r="H169" t="s">
        <v>354</v>
      </c>
      <c r="I169" t="s">
        <v>328</v>
      </c>
      <c r="J169" t="s">
        <v>283</v>
      </c>
      <c r="K169" t="s">
        <v>357</v>
      </c>
      <c r="L169" t="s">
        <v>285</v>
      </c>
      <c r="M169" t="s">
        <v>330</v>
      </c>
      <c r="N169" t="s">
        <v>287</v>
      </c>
      <c r="O169" t="s">
        <v>288</v>
      </c>
      <c r="P169" t="s">
        <v>309</v>
      </c>
      <c r="Q169" t="s">
        <v>331</v>
      </c>
      <c r="R169" t="str">
        <f t="shared" si="8"/>
        <v>SFVA-1-00122-FE-F-00005-EG-C1-IDOM-DD-pdf-a</v>
      </c>
      <c r="S169" t="s">
        <v>485</v>
      </c>
      <c r="T169" t="str">
        <f t="shared" si="9"/>
        <v>SFVA-1-00122-FE-F-00005-EG-C1-IDOM-DD-pdf-a-MEP. CP2. Sectorization &amp; Evacuation Routes. Level +0.00.pdf</v>
      </c>
      <c r="U169" t="s">
        <v>221</v>
      </c>
      <c r="V169">
        <v>1</v>
      </c>
      <c r="W169" s="3">
        <v>100</v>
      </c>
      <c r="X169" t="s">
        <v>279</v>
      </c>
      <c r="Y169" t="s">
        <v>280</v>
      </c>
      <c r="Z169" t="s">
        <v>354</v>
      </c>
      <c r="AA169" t="s">
        <v>328</v>
      </c>
      <c r="AB169" t="s">
        <v>283</v>
      </c>
      <c r="AC169" s="21" t="s">
        <v>2022</v>
      </c>
      <c r="AD169" t="s">
        <v>285</v>
      </c>
      <c r="AE169" t="s">
        <v>330</v>
      </c>
      <c r="AF169" t="s">
        <v>1972</v>
      </c>
      <c r="AG169" t="s">
        <v>1973</v>
      </c>
      <c r="AH169" t="s">
        <v>309</v>
      </c>
      <c r="AI169" t="s">
        <v>331</v>
      </c>
      <c r="AJ169" t="str">
        <f t="shared" si="10"/>
        <v>SFVA-1-00122-FE-F-01002-EG-C1-JVFCCSJ-SD-pdf-a</v>
      </c>
      <c r="AK169" s="27" t="s">
        <v>2442</v>
      </c>
      <c r="AL169" t="str">
        <f t="shared" si="11"/>
        <v>SFVA-1-00122-FE-F-01002-EG-C1-JVFCCSJ-SD-pdf-a-MEP. CP2. Sectorization &amp; Evacuation Routes. Zone 2. Level +0.00.pdf</v>
      </c>
    </row>
    <row r="170" spans="1:38" x14ac:dyDescent="0.25">
      <c r="A170" t="s">
        <v>16</v>
      </c>
      <c r="C170">
        <v>1</v>
      </c>
      <c r="D170" s="3">
        <v>200</v>
      </c>
      <c r="E170" s="3">
        <v>4</v>
      </c>
      <c r="F170" t="s">
        <v>279</v>
      </c>
      <c r="G170" t="s">
        <v>280</v>
      </c>
      <c r="H170" t="s">
        <v>354</v>
      </c>
      <c r="I170" t="s">
        <v>328</v>
      </c>
      <c r="J170" t="s">
        <v>283</v>
      </c>
      <c r="K170" t="s">
        <v>357</v>
      </c>
      <c r="L170" t="s">
        <v>285</v>
      </c>
      <c r="M170" t="s">
        <v>330</v>
      </c>
      <c r="N170" t="s">
        <v>287</v>
      </c>
      <c r="O170" t="s">
        <v>288</v>
      </c>
      <c r="P170" t="s">
        <v>309</v>
      </c>
      <c r="Q170" t="s">
        <v>331</v>
      </c>
      <c r="R170" t="str">
        <f t="shared" si="8"/>
        <v>SFVA-1-00122-FE-F-00005-EG-C1-IDOM-DD-pdf-a</v>
      </c>
      <c r="S170" t="s">
        <v>485</v>
      </c>
      <c r="T170" t="str">
        <f t="shared" si="9"/>
        <v>SFVA-1-00122-FE-F-00005-EG-C1-IDOM-DD-pdf-a-MEP. CP2. Sectorization &amp; Evacuation Routes. Level +0.00.pdf</v>
      </c>
      <c r="U170" t="s">
        <v>221</v>
      </c>
      <c r="V170">
        <v>1</v>
      </c>
      <c r="W170" s="3">
        <v>100</v>
      </c>
      <c r="X170" t="s">
        <v>279</v>
      </c>
      <c r="Y170" t="s">
        <v>280</v>
      </c>
      <c r="Z170" t="s">
        <v>354</v>
      </c>
      <c r="AA170" t="s">
        <v>328</v>
      </c>
      <c r="AB170" t="s">
        <v>283</v>
      </c>
      <c r="AC170" s="21" t="s">
        <v>2023</v>
      </c>
      <c r="AD170" t="s">
        <v>285</v>
      </c>
      <c r="AE170" t="s">
        <v>330</v>
      </c>
      <c r="AF170" t="s">
        <v>1972</v>
      </c>
      <c r="AG170" t="s">
        <v>1973</v>
      </c>
      <c r="AH170" t="s">
        <v>309</v>
      </c>
      <c r="AI170" t="s">
        <v>331</v>
      </c>
      <c r="AJ170" t="str">
        <f t="shared" si="10"/>
        <v>SFVA-1-00122-FE-F-01003-EG-C1-JVFCCSJ-SD-pdf-a</v>
      </c>
      <c r="AK170" s="27" t="s">
        <v>2443</v>
      </c>
      <c r="AL170" t="str">
        <f t="shared" si="11"/>
        <v>SFVA-1-00122-FE-F-01003-EG-C1-JVFCCSJ-SD-pdf-a-MEP. CP2. Sectorization &amp; Evacuation Routes. Zone 3. Level +0.00.pdf</v>
      </c>
    </row>
    <row r="171" spans="1:38" x14ac:dyDescent="0.25">
      <c r="A171" t="s">
        <v>16</v>
      </c>
      <c r="C171">
        <v>1</v>
      </c>
      <c r="D171" s="3">
        <v>200</v>
      </c>
      <c r="E171" s="3">
        <v>4</v>
      </c>
      <c r="F171" t="s">
        <v>279</v>
      </c>
      <c r="G171" t="s">
        <v>280</v>
      </c>
      <c r="H171" t="s">
        <v>354</v>
      </c>
      <c r="I171" t="s">
        <v>328</v>
      </c>
      <c r="J171" t="s">
        <v>283</v>
      </c>
      <c r="K171" t="s">
        <v>357</v>
      </c>
      <c r="L171" t="s">
        <v>285</v>
      </c>
      <c r="M171" t="s">
        <v>330</v>
      </c>
      <c r="N171" t="s">
        <v>287</v>
      </c>
      <c r="O171" t="s">
        <v>288</v>
      </c>
      <c r="P171" t="s">
        <v>309</v>
      </c>
      <c r="Q171" t="s">
        <v>331</v>
      </c>
      <c r="R171" t="str">
        <f t="shared" si="8"/>
        <v>SFVA-1-00122-FE-F-00005-EG-C1-IDOM-DD-pdf-a</v>
      </c>
      <c r="S171" t="s">
        <v>485</v>
      </c>
      <c r="T171" t="str">
        <f t="shared" si="9"/>
        <v>SFVA-1-00122-FE-F-00005-EG-C1-IDOM-DD-pdf-a-MEP. CP2. Sectorization &amp; Evacuation Routes. Level +0.00.pdf</v>
      </c>
      <c r="U171" t="s">
        <v>221</v>
      </c>
      <c r="V171">
        <v>1</v>
      </c>
      <c r="W171" s="3">
        <v>100</v>
      </c>
      <c r="X171" t="s">
        <v>279</v>
      </c>
      <c r="Y171" t="s">
        <v>280</v>
      </c>
      <c r="Z171" t="s">
        <v>354</v>
      </c>
      <c r="AA171" t="s">
        <v>328</v>
      </c>
      <c r="AB171" t="s">
        <v>283</v>
      </c>
      <c r="AC171" s="21" t="s">
        <v>2024</v>
      </c>
      <c r="AD171" t="s">
        <v>285</v>
      </c>
      <c r="AE171" t="s">
        <v>330</v>
      </c>
      <c r="AF171" t="s">
        <v>1972</v>
      </c>
      <c r="AG171" t="s">
        <v>1973</v>
      </c>
      <c r="AH171" t="s">
        <v>309</v>
      </c>
      <c r="AI171" t="s">
        <v>331</v>
      </c>
      <c r="AJ171" t="str">
        <f t="shared" si="10"/>
        <v>SFVA-1-00122-FE-F-01004-EG-C1-JVFCCSJ-SD-pdf-a</v>
      </c>
      <c r="AK171" s="27" t="s">
        <v>2444</v>
      </c>
      <c r="AL171" t="str">
        <f t="shared" si="11"/>
        <v>SFVA-1-00122-FE-F-01004-EG-C1-JVFCCSJ-SD-pdf-a-MEP. CP2. Sectorization &amp; Evacuation Routes. Zone 4. Level +0.00.pdf</v>
      </c>
    </row>
    <row r="172" spans="1:38" x14ac:dyDescent="0.25">
      <c r="A172" t="s">
        <v>16</v>
      </c>
      <c r="C172">
        <v>1</v>
      </c>
      <c r="D172" s="3">
        <v>200</v>
      </c>
      <c r="E172" s="3">
        <v>4</v>
      </c>
      <c r="F172" t="s">
        <v>279</v>
      </c>
      <c r="G172" t="s">
        <v>280</v>
      </c>
      <c r="H172" t="s">
        <v>354</v>
      </c>
      <c r="I172" t="s">
        <v>328</v>
      </c>
      <c r="J172" t="s">
        <v>283</v>
      </c>
      <c r="K172" t="s">
        <v>357</v>
      </c>
      <c r="L172" t="s">
        <v>292</v>
      </c>
      <c r="M172" t="s">
        <v>330</v>
      </c>
      <c r="N172" t="s">
        <v>287</v>
      </c>
      <c r="O172" t="s">
        <v>288</v>
      </c>
      <c r="P172" t="s">
        <v>309</v>
      </c>
      <c r="Q172" t="s">
        <v>331</v>
      </c>
      <c r="R172" t="str">
        <f t="shared" si="8"/>
        <v>SFVA-1-00122-FE-F-00005-E1-C1-IDOM-DD-pdf-a</v>
      </c>
      <c r="S172" t="s">
        <v>482</v>
      </c>
      <c r="T172" t="str">
        <f t="shared" si="9"/>
        <v>SFVA-1-00122-FE-F-00005-E1-C1-IDOM-DD-pdf-a-MEP. CP2. Sectorization &amp; Evacuation Routes. Levels +3.20, +5.50.pdf</v>
      </c>
      <c r="U172" t="s">
        <v>221</v>
      </c>
      <c r="V172">
        <v>1</v>
      </c>
      <c r="W172" s="3">
        <v>200</v>
      </c>
      <c r="X172" t="s">
        <v>279</v>
      </c>
      <c r="Y172" t="s">
        <v>280</v>
      </c>
      <c r="Z172" t="s">
        <v>354</v>
      </c>
      <c r="AA172" t="s">
        <v>328</v>
      </c>
      <c r="AB172" t="s">
        <v>283</v>
      </c>
      <c r="AC172" s="21" t="s">
        <v>2025</v>
      </c>
      <c r="AD172" t="s">
        <v>292</v>
      </c>
      <c r="AE172" t="s">
        <v>330</v>
      </c>
      <c r="AF172" t="s">
        <v>1972</v>
      </c>
      <c r="AG172" t="s">
        <v>1973</v>
      </c>
      <c r="AH172" t="s">
        <v>309</v>
      </c>
      <c r="AI172" t="s">
        <v>331</v>
      </c>
      <c r="AJ172" t="str">
        <f t="shared" si="10"/>
        <v>SFVA-1-00122-FE-F-01100-E1-C1-JVFCCSJ-SD-pdf-a</v>
      </c>
      <c r="AK172" s="27" t="s">
        <v>2445</v>
      </c>
      <c r="AL172" t="str">
        <f t="shared" si="11"/>
        <v>SFVA-1-00122-FE-F-01100-E1-C1-JVFCCSJ-SD-pdf-a-MEP. CP2. Sectorization &amp; Evacuation Routes.General. Levels+3.20,+5.50.pdf</v>
      </c>
    </row>
    <row r="173" spans="1:38" x14ac:dyDescent="0.25">
      <c r="A173" t="s">
        <v>16</v>
      </c>
      <c r="C173">
        <v>1</v>
      </c>
      <c r="D173" s="3">
        <v>200</v>
      </c>
      <c r="E173" s="3">
        <v>4</v>
      </c>
      <c r="F173" t="s">
        <v>279</v>
      </c>
      <c r="G173" t="s">
        <v>280</v>
      </c>
      <c r="H173" t="s">
        <v>354</v>
      </c>
      <c r="I173" t="s">
        <v>328</v>
      </c>
      <c r="J173" t="s">
        <v>283</v>
      </c>
      <c r="K173" t="s">
        <v>357</v>
      </c>
      <c r="L173" t="s">
        <v>292</v>
      </c>
      <c r="M173" t="s">
        <v>330</v>
      </c>
      <c r="N173" t="s">
        <v>287</v>
      </c>
      <c r="O173" t="s">
        <v>288</v>
      </c>
      <c r="P173" t="s">
        <v>309</v>
      </c>
      <c r="Q173" t="s">
        <v>331</v>
      </c>
      <c r="R173" t="str">
        <f t="shared" si="8"/>
        <v>SFVA-1-00122-FE-F-00005-E1-C1-IDOM-DD-pdf-a</v>
      </c>
      <c r="S173" t="s">
        <v>482</v>
      </c>
      <c r="T173" t="str">
        <f t="shared" si="9"/>
        <v>SFVA-1-00122-FE-F-00005-E1-C1-IDOM-DD-pdf-a-MEP. CP2. Sectorization &amp; Evacuation Routes. Levels +3.20, +5.50.pdf</v>
      </c>
      <c r="U173" t="s">
        <v>221</v>
      </c>
      <c r="V173">
        <v>1</v>
      </c>
      <c r="W173" s="3">
        <v>100</v>
      </c>
      <c r="X173" t="s">
        <v>279</v>
      </c>
      <c r="Y173" t="s">
        <v>280</v>
      </c>
      <c r="Z173" t="s">
        <v>354</v>
      </c>
      <c r="AA173" t="s">
        <v>328</v>
      </c>
      <c r="AB173" t="s">
        <v>283</v>
      </c>
      <c r="AC173" s="21" t="s">
        <v>2026</v>
      </c>
      <c r="AD173" t="s">
        <v>292</v>
      </c>
      <c r="AE173" t="s">
        <v>330</v>
      </c>
      <c r="AF173" t="s">
        <v>1972</v>
      </c>
      <c r="AG173" t="s">
        <v>1973</v>
      </c>
      <c r="AH173" t="s">
        <v>309</v>
      </c>
      <c r="AI173" t="s">
        <v>331</v>
      </c>
      <c r="AJ173" t="str">
        <f t="shared" si="10"/>
        <v>SFVA-1-00122-FE-F-01101-E1-C1-JVFCCSJ-SD-pdf-a</v>
      </c>
      <c r="AK173" s="27" t="s">
        <v>2446</v>
      </c>
      <c r="AL173" t="str">
        <f t="shared" si="11"/>
        <v>SFVA-1-00122-FE-F-01101-E1-C1-JVFCCSJ-SD-pdf-a-MEP. CP2. Sectorization &amp; Evacuation Routes.Zone 1. Levels+3.20,+5.50.pdf</v>
      </c>
    </row>
    <row r="174" spans="1:38" x14ac:dyDescent="0.25">
      <c r="A174" t="s">
        <v>16</v>
      </c>
      <c r="C174">
        <v>1</v>
      </c>
      <c r="D174" s="3">
        <v>200</v>
      </c>
      <c r="E174" s="3">
        <v>4</v>
      </c>
      <c r="F174" t="s">
        <v>279</v>
      </c>
      <c r="G174" t="s">
        <v>280</v>
      </c>
      <c r="H174" t="s">
        <v>354</v>
      </c>
      <c r="I174" t="s">
        <v>328</v>
      </c>
      <c r="J174" t="s">
        <v>283</v>
      </c>
      <c r="K174" t="s">
        <v>357</v>
      </c>
      <c r="L174" t="s">
        <v>292</v>
      </c>
      <c r="M174" t="s">
        <v>330</v>
      </c>
      <c r="N174" t="s">
        <v>287</v>
      </c>
      <c r="O174" t="s">
        <v>288</v>
      </c>
      <c r="P174" t="s">
        <v>309</v>
      </c>
      <c r="Q174" t="s">
        <v>331</v>
      </c>
      <c r="R174" t="str">
        <f t="shared" si="8"/>
        <v>SFVA-1-00122-FE-F-00005-E1-C1-IDOM-DD-pdf-a</v>
      </c>
      <c r="S174" t="s">
        <v>482</v>
      </c>
      <c r="T174" t="str">
        <f t="shared" si="9"/>
        <v>SFVA-1-00122-FE-F-00005-E1-C1-IDOM-DD-pdf-a-MEP. CP2. Sectorization &amp; Evacuation Routes. Levels +3.20, +5.50.pdf</v>
      </c>
      <c r="U174" t="s">
        <v>221</v>
      </c>
      <c r="V174">
        <v>1</v>
      </c>
      <c r="W174" s="3">
        <v>100</v>
      </c>
      <c r="X174" t="s">
        <v>279</v>
      </c>
      <c r="Y174" t="s">
        <v>280</v>
      </c>
      <c r="Z174" t="s">
        <v>354</v>
      </c>
      <c r="AA174" t="s">
        <v>328</v>
      </c>
      <c r="AB174" t="s">
        <v>283</v>
      </c>
      <c r="AC174" s="21" t="s">
        <v>2027</v>
      </c>
      <c r="AD174" t="s">
        <v>292</v>
      </c>
      <c r="AE174" t="s">
        <v>330</v>
      </c>
      <c r="AF174" t="s">
        <v>1972</v>
      </c>
      <c r="AG174" t="s">
        <v>1973</v>
      </c>
      <c r="AH174" t="s">
        <v>309</v>
      </c>
      <c r="AI174" t="s">
        <v>331</v>
      </c>
      <c r="AJ174" t="str">
        <f t="shared" si="10"/>
        <v>SFVA-1-00122-FE-F-01102-E1-C1-JVFCCSJ-SD-pdf-a</v>
      </c>
      <c r="AK174" s="27" t="s">
        <v>2447</v>
      </c>
      <c r="AL174" t="str">
        <f t="shared" si="11"/>
        <v>SFVA-1-00122-FE-F-01102-E1-C1-JVFCCSJ-SD-pdf-a-MEP. CP2. Sectorization &amp; Evacuation Routes.Zone 2. Levels+3.20,+5.50.pdf</v>
      </c>
    </row>
    <row r="175" spans="1:38" x14ac:dyDescent="0.25">
      <c r="A175" t="s">
        <v>16</v>
      </c>
      <c r="C175">
        <v>1</v>
      </c>
      <c r="D175" s="3">
        <v>200</v>
      </c>
      <c r="E175" s="3">
        <v>4</v>
      </c>
      <c r="F175" t="s">
        <v>279</v>
      </c>
      <c r="G175" t="s">
        <v>280</v>
      </c>
      <c r="H175" t="s">
        <v>354</v>
      </c>
      <c r="I175" t="s">
        <v>328</v>
      </c>
      <c r="J175" t="s">
        <v>283</v>
      </c>
      <c r="K175" t="s">
        <v>357</v>
      </c>
      <c r="L175" t="s">
        <v>292</v>
      </c>
      <c r="M175" t="s">
        <v>330</v>
      </c>
      <c r="N175" t="s">
        <v>287</v>
      </c>
      <c r="O175" t="s">
        <v>288</v>
      </c>
      <c r="P175" t="s">
        <v>309</v>
      </c>
      <c r="Q175" t="s">
        <v>331</v>
      </c>
      <c r="R175" t="str">
        <f t="shared" si="8"/>
        <v>SFVA-1-00122-FE-F-00005-E1-C1-IDOM-DD-pdf-a</v>
      </c>
      <c r="S175" t="s">
        <v>482</v>
      </c>
      <c r="T175" t="str">
        <f t="shared" si="9"/>
        <v>SFVA-1-00122-FE-F-00005-E1-C1-IDOM-DD-pdf-a-MEP. CP2. Sectorization &amp; Evacuation Routes. Levels +3.20, +5.50.pdf</v>
      </c>
      <c r="U175" t="s">
        <v>221</v>
      </c>
      <c r="V175">
        <v>1</v>
      </c>
      <c r="W175" s="3">
        <v>100</v>
      </c>
      <c r="X175" t="s">
        <v>279</v>
      </c>
      <c r="Y175" t="s">
        <v>280</v>
      </c>
      <c r="Z175" t="s">
        <v>354</v>
      </c>
      <c r="AA175" t="s">
        <v>328</v>
      </c>
      <c r="AB175" t="s">
        <v>283</v>
      </c>
      <c r="AC175" s="21" t="s">
        <v>2028</v>
      </c>
      <c r="AD175" t="s">
        <v>292</v>
      </c>
      <c r="AE175" t="s">
        <v>330</v>
      </c>
      <c r="AF175" t="s">
        <v>1972</v>
      </c>
      <c r="AG175" t="s">
        <v>1973</v>
      </c>
      <c r="AH175" t="s">
        <v>309</v>
      </c>
      <c r="AI175" t="s">
        <v>331</v>
      </c>
      <c r="AJ175" t="str">
        <f t="shared" si="10"/>
        <v>SFVA-1-00122-FE-F-01103-E1-C1-JVFCCSJ-SD-pdf-a</v>
      </c>
      <c r="AK175" s="27" t="s">
        <v>2448</v>
      </c>
      <c r="AL175" t="str">
        <f t="shared" si="11"/>
        <v>SFVA-1-00122-FE-F-01103-E1-C1-JVFCCSJ-SD-pdf-a-MEP. CP2. Sectorization &amp; Evacuation Routes.Zone 3. Levels+3.20,+5.50.pdf</v>
      </c>
    </row>
    <row r="176" spans="1:38" x14ac:dyDescent="0.25">
      <c r="A176" t="s">
        <v>16</v>
      </c>
      <c r="C176">
        <v>1</v>
      </c>
      <c r="D176" s="3">
        <v>200</v>
      </c>
      <c r="E176" s="3">
        <v>4</v>
      </c>
      <c r="F176" t="s">
        <v>279</v>
      </c>
      <c r="G176" t="s">
        <v>280</v>
      </c>
      <c r="H176" t="s">
        <v>354</v>
      </c>
      <c r="I176" t="s">
        <v>328</v>
      </c>
      <c r="J176" t="s">
        <v>283</v>
      </c>
      <c r="K176" t="s">
        <v>357</v>
      </c>
      <c r="L176" t="s">
        <v>292</v>
      </c>
      <c r="M176" t="s">
        <v>330</v>
      </c>
      <c r="N176" t="s">
        <v>287</v>
      </c>
      <c r="O176" t="s">
        <v>288</v>
      </c>
      <c r="P176" t="s">
        <v>309</v>
      </c>
      <c r="Q176" t="s">
        <v>331</v>
      </c>
      <c r="R176" t="str">
        <f t="shared" si="8"/>
        <v>SFVA-1-00122-FE-F-00005-E1-C1-IDOM-DD-pdf-a</v>
      </c>
      <c r="S176" t="s">
        <v>482</v>
      </c>
      <c r="T176" t="str">
        <f t="shared" si="9"/>
        <v>SFVA-1-00122-FE-F-00005-E1-C1-IDOM-DD-pdf-a-MEP. CP2. Sectorization &amp; Evacuation Routes. Levels +3.20, +5.50.pdf</v>
      </c>
      <c r="U176" t="s">
        <v>221</v>
      </c>
      <c r="V176">
        <v>1</v>
      </c>
      <c r="W176" s="3">
        <v>100</v>
      </c>
      <c r="X176" t="s">
        <v>279</v>
      </c>
      <c r="Y176" t="s">
        <v>280</v>
      </c>
      <c r="Z176" t="s">
        <v>354</v>
      </c>
      <c r="AA176" t="s">
        <v>328</v>
      </c>
      <c r="AB176" t="s">
        <v>283</v>
      </c>
      <c r="AC176" s="21" t="s">
        <v>2029</v>
      </c>
      <c r="AD176" t="s">
        <v>292</v>
      </c>
      <c r="AE176" t="s">
        <v>330</v>
      </c>
      <c r="AF176" t="s">
        <v>1972</v>
      </c>
      <c r="AG176" t="s">
        <v>1973</v>
      </c>
      <c r="AH176" t="s">
        <v>309</v>
      </c>
      <c r="AI176" t="s">
        <v>331</v>
      </c>
      <c r="AJ176" t="str">
        <f t="shared" si="10"/>
        <v>SFVA-1-00122-FE-F-01104-E1-C1-JVFCCSJ-SD-pdf-a</v>
      </c>
      <c r="AK176" s="27" t="s">
        <v>2449</v>
      </c>
      <c r="AL176" t="str">
        <f t="shared" si="11"/>
        <v>SFVA-1-00122-FE-F-01104-E1-C1-JVFCCSJ-SD-pdf-a-MEP. CP2. Sectorization &amp; Evacuation Routes.Zone 4. Levels+3.20,+5.50.pdf</v>
      </c>
    </row>
    <row r="177" spans="1:38" x14ac:dyDescent="0.25">
      <c r="A177" t="s">
        <v>16</v>
      </c>
      <c r="C177">
        <v>1</v>
      </c>
      <c r="D177" s="3">
        <v>200</v>
      </c>
      <c r="E177" s="3">
        <v>4</v>
      </c>
      <c r="F177" t="s">
        <v>279</v>
      </c>
      <c r="G177" t="s">
        <v>280</v>
      </c>
      <c r="H177" t="s">
        <v>354</v>
      </c>
      <c r="I177" t="s">
        <v>328</v>
      </c>
      <c r="J177" t="s">
        <v>283</v>
      </c>
      <c r="K177" t="s">
        <v>357</v>
      </c>
      <c r="L177" t="s">
        <v>294</v>
      </c>
      <c r="M177" t="s">
        <v>330</v>
      </c>
      <c r="N177" t="s">
        <v>287</v>
      </c>
      <c r="O177" t="s">
        <v>288</v>
      </c>
      <c r="P177" t="s">
        <v>309</v>
      </c>
      <c r="Q177" t="s">
        <v>331</v>
      </c>
      <c r="R177" t="str">
        <f t="shared" si="8"/>
        <v>SFVA-1-00122-FE-F-00005-E2-C1-IDOM-DD-pdf-a</v>
      </c>
      <c r="S177" t="s">
        <v>483</v>
      </c>
      <c r="T177" t="str">
        <f t="shared" si="9"/>
        <v>SFVA-1-00122-FE-F-00005-E2-C1-IDOM-DD-pdf-a-MEP. CP2. Sectorization &amp; Evacuation Routes. Level +9.10.pdf</v>
      </c>
      <c r="U177" t="s">
        <v>221</v>
      </c>
      <c r="V177">
        <v>1</v>
      </c>
      <c r="W177" s="3">
        <v>200</v>
      </c>
      <c r="X177" t="s">
        <v>279</v>
      </c>
      <c r="Y177" t="s">
        <v>280</v>
      </c>
      <c r="Z177" t="s">
        <v>354</v>
      </c>
      <c r="AA177" t="s">
        <v>328</v>
      </c>
      <c r="AB177" t="s">
        <v>283</v>
      </c>
      <c r="AC177" s="21" t="s">
        <v>2244</v>
      </c>
      <c r="AD177" t="s">
        <v>294</v>
      </c>
      <c r="AE177" t="s">
        <v>330</v>
      </c>
      <c r="AF177" t="s">
        <v>1972</v>
      </c>
      <c r="AG177" t="s">
        <v>1973</v>
      </c>
      <c r="AH177" t="s">
        <v>309</v>
      </c>
      <c r="AI177" t="s">
        <v>331</v>
      </c>
      <c r="AJ177" t="str">
        <f t="shared" si="10"/>
        <v>SFVA-1-00122-FE-F-01200-E2-C1-JVFCCSJ-SD-pdf-a</v>
      </c>
      <c r="AK177" s="27" t="s">
        <v>2450</v>
      </c>
      <c r="AL177" t="str">
        <f t="shared" si="11"/>
        <v>SFVA-1-00122-FE-F-01200-E2-C1-JVFCCSJ-SD-pdf-a-MEP. CP2. Sectorization &amp; Evacuation Routes. General. Level +9.10.pdf</v>
      </c>
    </row>
    <row r="178" spans="1:38" x14ac:dyDescent="0.25">
      <c r="A178" t="s">
        <v>16</v>
      </c>
      <c r="C178">
        <v>1</v>
      </c>
      <c r="D178" s="3">
        <v>200</v>
      </c>
      <c r="E178" s="3">
        <v>4</v>
      </c>
      <c r="F178" t="s">
        <v>279</v>
      </c>
      <c r="G178" t="s">
        <v>280</v>
      </c>
      <c r="H178" t="s">
        <v>354</v>
      </c>
      <c r="I178" t="s">
        <v>328</v>
      </c>
      <c r="J178" t="s">
        <v>283</v>
      </c>
      <c r="K178" t="s">
        <v>357</v>
      </c>
      <c r="L178" t="s">
        <v>294</v>
      </c>
      <c r="M178" t="s">
        <v>330</v>
      </c>
      <c r="N178" t="s">
        <v>287</v>
      </c>
      <c r="O178" t="s">
        <v>288</v>
      </c>
      <c r="P178" t="s">
        <v>309</v>
      </c>
      <c r="Q178" t="s">
        <v>331</v>
      </c>
      <c r="R178" t="str">
        <f t="shared" si="8"/>
        <v>SFVA-1-00122-FE-F-00005-E2-C1-IDOM-DD-pdf-a</v>
      </c>
      <c r="S178" t="s">
        <v>483</v>
      </c>
      <c r="T178" t="str">
        <f t="shared" si="9"/>
        <v>SFVA-1-00122-FE-F-00005-E2-C1-IDOM-DD-pdf-a-MEP. CP2. Sectorization &amp; Evacuation Routes. Level +9.10.pdf</v>
      </c>
      <c r="U178" t="s">
        <v>221</v>
      </c>
      <c r="V178">
        <v>1</v>
      </c>
      <c r="W178" s="3">
        <v>100</v>
      </c>
      <c r="X178" t="s">
        <v>279</v>
      </c>
      <c r="Y178" t="s">
        <v>280</v>
      </c>
      <c r="Z178" t="s">
        <v>354</v>
      </c>
      <c r="AA178" t="s">
        <v>328</v>
      </c>
      <c r="AB178" t="s">
        <v>283</v>
      </c>
      <c r="AC178" s="21" t="s">
        <v>2245</v>
      </c>
      <c r="AD178" t="s">
        <v>294</v>
      </c>
      <c r="AE178" t="s">
        <v>330</v>
      </c>
      <c r="AF178" t="s">
        <v>1972</v>
      </c>
      <c r="AG178" t="s">
        <v>1973</v>
      </c>
      <c r="AH178" t="s">
        <v>309</v>
      </c>
      <c r="AI178" t="s">
        <v>331</v>
      </c>
      <c r="AJ178" t="str">
        <f t="shared" si="10"/>
        <v>SFVA-1-00122-FE-F-01201-E2-C1-JVFCCSJ-SD-pdf-a</v>
      </c>
      <c r="AK178" s="27" t="s">
        <v>2451</v>
      </c>
      <c r="AL178" t="str">
        <f t="shared" si="11"/>
        <v>SFVA-1-00122-FE-F-01201-E2-C1-JVFCCSJ-SD-pdf-a-MEP. CP2. Sectorization &amp; Evacuation Routes. Zone 1. Level +9.10.pdf</v>
      </c>
    </row>
    <row r="179" spans="1:38" x14ac:dyDescent="0.25">
      <c r="A179" t="s">
        <v>16</v>
      </c>
      <c r="C179">
        <v>1</v>
      </c>
      <c r="D179" s="3">
        <v>200</v>
      </c>
      <c r="E179" s="3">
        <v>4</v>
      </c>
      <c r="F179" t="s">
        <v>279</v>
      </c>
      <c r="G179" t="s">
        <v>280</v>
      </c>
      <c r="H179" t="s">
        <v>354</v>
      </c>
      <c r="I179" t="s">
        <v>328</v>
      </c>
      <c r="J179" t="s">
        <v>283</v>
      </c>
      <c r="K179" t="s">
        <v>357</v>
      </c>
      <c r="L179" t="s">
        <v>294</v>
      </c>
      <c r="M179" t="s">
        <v>330</v>
      </c>
      <c r="N179" t="s">
        <v>287</v>
      </c>
      <c r="O179" t="s">
        <v>288</v>
      </c>
      <c r="P179" t="s">
        <v>309</v>
      </c>
      <c r="Q179" t="s">
        <v>331</v>
      </c>
      <c r="R179" t="str">
        <f t="shared" si="8"/>
        <v>SFVA-1-00122-FE-F-00005-E2-C1-IDOM-DD-pdf-a</v>
      </c>
      <c r="S179" t="s">
        <v>483</v>
      </c>
      <c r="T179" t="str">
        <f t="shared" si="9"/>
        <v>SFVA-1-00122-FE-F-00005-E2-C1-IDOM-DD-pdf-a-MEP. CP2. Sectorization &amp; Evacuation Routes. Level +9.10.pdf</v>
      </c>
      <c r="U179" t="s">
        <v>221</v>
      </c>
      <c r="V179">
        <v>1</v>
      </c>
      <c r="W179" s="3">
        <v>100</v>
      </c>
      <c r="X179" t="s">
        <v>279</v>
      </c>
      <c r="Y179" t="s">
        <v>280</v>
      </c>
      <c r="Z179" t="s">
        <v>354</v>
      </c>
      <c r="AA179" t="s">
        <v>328</v>
      </c>
      <c r="AB179" t="s">
        <v>283</v>
      </c>
      <c r="AC179" s="21" t="s">
        <v>2246</v>
      </c>
      <c r="AD179" t="s">
        <v>294</v>
      </c>
      <c r="AE179" t="s">
        <v>330</v>
      </c>
      <c r="AF179" t="s">
        <v>1972</v>
      </c>
      <c r="AG179" t="s">
        <v>1973</v>
      </c>
      <c r="AH179" t="s">
        <v>309</v>
      </c>
      <c r="AI179" t="s">
        <v>331</v>
      </c>
      <c r="AJ179" t="str">
        <f t="shared" si="10"/>
        <v>SFVA-1-00122-FE-F-01202-E2-C1-JVFCCSJ-SD-pdf-a</v>
      </c>
      <c r="AK179" s="27" t="s">
        <v>2452</v>
      </c>
      <c r="AL179" t="str">
        <f t="shared" si="11"/>
        <v>SFVA-1-00122-FE-F-01202-E2-C1-JVFCCSJ-SD-pdf-a-MEP. CP2. Sectorization &amp; Evacuation Routes. Zone 2. Level +9.10.pdf</v>
      </c>
    </row>
    <row r="180" spans="1:38" x14ac:dyDescent="0.25">
      <c r="A180" t="s">
        <v>16</v>
      </c>
      <c r="C180">
        <v>1</v>
      </c>
      <c r="D180" s="3">
        <v>200</v>
      </c>
      <c r="E180" s="3">
        <v>4</v>
      </c>
      <c r="F180" t="s">
        <v>279</v>
      </c>
      <c r="G180" t="s">
        <v>280</v>
      </c>
      <c r="H180" t="s">
        <v>354</v>
      </c>
      <c r="I180" t="s">
        <v>328</v>
      </c>
      <c r="J180" t="s">
        <v>283</v>
      </c>
      <c r="K180" t="s">
        <v>357</v>
      </c>
      <c r="L180" t="s">
        <v>294</v>
      </c>
      <c r="M180" t="s">
        <v>330</v>
      </c>
      <c r="N180" t="s">
        <v>287</v>
      </c>
      <c r="O180" t="s">
        <v>288</v>
      </c>
      <c r="P180" t="s">
        <v>309</v>
      </c>
      <c r="Q180" t="s">
        <v>331</v>
      </c>
      <c r="R180" t="str">
        <f t="shared" si="8"/>
        <v>SFVA-1-00122-FE-F-00005-E2-C1-IDOM-DD-pdf-a</v>
      </c>
      <c r="S180" t="s">
        <v>483</v>
      </c>
      <c r="T180" t="str">
        <f t="shared" si="9"/>
        <v>SFVA-1-00122-FE-F-00005-E2-C1-IDOM-DD-pdf-a-MEP. CP2. Sectorization &amp; Evacuation Routes. Level +9.10.pdf</v>
      </c>
      <c r="U180" t="s">
        <v>221</v>
      </c>
      <c r="V180">
        <v>1</v>
      </c>
      <c r="W180" s="3">
        <v>100</v>
      </c>
      <c r="X180" t="s">
        <v>279</v>
      </c>
      <c r="Y180" t="s">
        <v>280</v>
      </c>
      <c r="Z180" t="s">
        <v>354</v>
      </c>
      <c r="AA180" t="s">
        <v>328</v>
      </c>
      <c r="AB180" t="s">
        <v>283</v>
      </c>
      <c r="AC180" s="21" t="s">
        <v>2247</v>
      </c>
      <c r="AD180" t="s">
        <v>294</v>
      </c>
      <c r="AE180" t="s">
        <v>330</v>
      </c>
      <c r="AF180" t="s">
        <v>1972</v>
      </c>
      <c r="AG180" t="s">
        <v>1973</v>
      </c>
      <c r="AH180" t="s">
        <v>309</v>
      </c>
      <c r="AI180" t="s">
        <v>331</v>
      </c>
      <c r="AJ180" t="str">
        <f t="shared" si="10"/>
        <v>SFVA-1-00122-FE-F-01203-E2-C1-JVFCCSJ-SD-pdf-a</v>
      </c>
      <c r="AK180" s="27" t="s">
        <v>2453</v>
      </c>
      <c r="AL180" t="str">
        <f t="shared" si="11"/>
        <v>SFVA-1-00122-FE-F-01203-E2-C1-JVFCCSJ-SD-pdf-a-MEP. CP2. Sectorization &amp; Evacuation Routes. Zone 3. Level +9.10.pdf</v>
      </c>
    </row>
    <row r="181" spans="1:38" x14ac:dyDescent="0.25">
      <c r="A181" t="s">
        <v>16</v>
      </c>
      <c r="C181">
        <v>1</v>
      </c>
      <c r="D181" s="3">
        <v>200</v>
      </c>
      <c r="E181" s="3">
        <v>4</v>
      </c>
      <c r="F181" t="s">
        <v>279</v>
      </c>
      <c r="G181" t="s">
        <v>280</v>
      </c>
      <c r="H181" t="s">
        <v>354</v>
      </c>
      <c r="I181" t="s">
        <v>328</v>
      </c>
      <c r="J181" t="s">
        <v>283</v>
      </c>
      <c r="K181" t="s">
        <v>357</v>
      </c>
      <c r="L181" t="s">
        <v>294</v>
      </c>
      <c r="M181" t="s">
        <v>330</v>
      </c>
      <c r="N181" t="s">
        <v>287</v>
      </c>
      <c r="O181" t="s">
        <v>288</v>
      </c>
      <c r="P181" t="s">
        <v>309</v>
      </c>
      <c r="Q181" t="s">
        <v>331</v>
      </c>
      <c r="R181" t="str">
        <f t="shared" si="8"/>
        <v>SFVA-1-00122-FE-F-00005-E2-C1-IDOM-DD-pdf-a</v>
      </c>
      <c r="S181" t="s">
        <v>483</v>
      </c>
      <c r="T181" t="str">
        <f t="shared" si="9"/>
        <v>SFVA-1-00122-FE-F-00005-E2-C1-IDOM-DD-pdf-a-MEP. CP2. Sectorization &amp; Evacuation Routes. Level +9.10.pdf</v>
      </c>
      <c r="U181" t="s">
        <v>221</v>
      </c>
      <c r="V181">
        <v>1</v>
      </c>
      <c r="W181" s="3">
        <v>100</v>
      </c>
      <c r="X181" t="s">
        <v>279</v>
      </c>
      <c r="Y181" t="s">
        <v>280</v>
      </c>
      <c r="Z181" t="s">
        <v>354</v>
      </c>
      <c r="AA181" t="s">
        <v>328</v>
      </c>
      <c r="AB181" t="s">
        <v>283</v>
      </c>
      <c r="AC181" s="21" t="s">
        <v>2248</v>
      </c>
      <c r="AD181" t="s">
        <v>294</v>
      </c>
      <c r="AE181" t="s">
        <v>330</v>
      </c>
      <c r="AF181" t="s">
        <v>1972</v>
      </c>
      <c r="AG181" t="s">
        <v>1973</v>
      </c>
      <c r="AH181" t="s">
        <v>309</v>
      </c>
      <c r="AI181" t="s">
        <v>331</v>
      </c>
      <c r="AJ181" t="str">
        <f t="shared" si="10"/>
        <v>SFVA-1-00122-FE-F-01204-E2-C1-JVFCCSJ-SD-pdf-a</v>
      </c>
      <c r="AK181" s="27" t="s">
        <v>2454</v>
      </c>
      <c r="AL181" t="str">
        <f t="shared" si="11"/>
        <v>SFVA-1-00122-FE-F-01204-E2-C1-JVFCCSJ-SD-pdf-a-MEP. CP2. Sectorization &amp; Evacuation Routes. Zone 4. Level +9.10.pdf</v>
      </c>
    </row>
    <row r="182" spans="1:38" x14ac:dyDescent="0.25">
      <c r="A182" t="s">
        <v>16</v>
      </c>
      <c r="C182">
        <v>1</v>
      </c>
      <c r="D182" s="3">
        <v>200</v>
      </c>
      <c r="E182" s="3">
        <v>4</v>
      </c>
      <c r="F182" t="s">
        <v>279</v>
      </c>
      <c r="G182" t="s">
        <v>280</v>
      </c>
      <c r="H182" t="s">
        <v>354</v>
      </c>
      <c r="I182" t="s">
        <v>328</v>
      </c>
      <c r="J182" t="s">
        <v>283</v>
      </c>
      <c r="K182" t="s">
        <v>357</v>
      </c>
      <c r="L182" t="s">
        <v>332</v>
      </c>
      <c r="M182" t="s">
        <v>330</v>
      </c>
      <c r="N182" t="s">
        <v>287</v>
      </c>
      <c r="O182" t="s">
        <v>288</v>
      </c>
      <c r="P182" t="s">
        <v>309</v>
      </c>
      <c r="Q182" t="s">
        <v>331</v>
      </c>
      <c r="R182" t="str">
        <f t="shared" si="8"/>
        <v>SFVA-1-00122-FE-F-00005-M2-C1-IDOM-DD-pdf-a</v>
      </c>
      <c r="S182" t="s">
        <v>486</v>
      </c>
      <c r="T182" t="str">
        <f t="shared" si="9"/>
        <v>SFVA-1-00122-FE-F-00005-M2-C1-IDOM-DD-pdf-a-MEP. CP2. Sectorization &amp; Evacuation Routes. Level +12.91.pdf</v>
      </c>
      <c r="U182" t="s">
        <v>221</v>
      </c>
      <c r="V182">
        <v>1</v>
      </c>
      <c r="W182" s="3">
        <v>200</v>
      </c>
      <c r="X182" t="s">
        <v>279</v>
      </c>
      <c r="Y182" t="s">
        <v>280</v>
      </c>
      <c r="Z182" t="s">
        <v>354</v>
      </c>
      <c r="AA182" t="s">
        <v>328</v>
      </c>
      <c r="AB182" t="s">
        <v>283</v>
      </c>
      <c r="AC182" s="21" t="s">
        <v>2249</v>
      </c>
      <c r="AD182" t="s">
        <v>332</v>
      </c>
      <c r="AE182" t="s">
        <v>330</v>
      </c>
      <c r="AF182" t="s">
        <v>1972</v>
      </c>
      <c r="AG182" t="s">
        <v>1973</v>
      </c>
      <c r="AH182" t="s">
        <v>309</v>
      </c>
      <c r="AI182" t="s">
        <v>331</v>
      </c>
      <c r="AJ182" t="str">
        <f t="shared" si="10"/>
        <v>SFVA-1-00122-FE-F-01300-M2-C1-JVFCCSJ-SD-pdf-a</v>
      </c>
      <c r="AK182" s="27" t="s">
        <v>2455</v>
      </c>
      <c r="AL182" t="str">
        <f t="shared" si="11"/>
        <v>SFVA-1-00122-FE-F-01300-M2-C1-JVFCCSJ-SD-pdf-a-MEP. CP2. Sectorization &amp; Evacuation Routes. General. Level +12.91.pdf</v>
      </c>
    </row>
    <row r="183" spans="1:38" x14ac:dyDescent="0.25">
      <c r="A183" t="s">
        <v>16</v>
      </c>
      <c r="C183">
        <v>1</v>
      </c>
      <c r="D183" s="3">
        <v>200</v>
      </c>
      <c r="E183" s="3">
        <v>4</v>
      </c>
      <c r="F183" t="s">
        <v>279</v>
      </c>
      <c r="G183" t="s">
        <v>280</v>
      </c>
      <c r="H183" t="s">
        <v>354</v>
      </c>
      <c r="I183" t="s">
        <v>328</v>
      </c>
      <c r="J183" t="s">
        <v>283</v>
      </c>
      <c r="K183" t="s">
        <v>357</v>
      </c>
      <c r="L183" t="s">
        <v>332</v>
      </c>
      <c r="M183" t="s">
        <v>330</v>
      </c>
      <c r="N183" t="s">
        <v>287</v>
      </c>
      <c r="O183" t="s">
        <v>288</v>
      </c>
      <c r="P183" t="s">
        <v>309</v>
      </c>
      <c r="Q183" t="s">
        <v>331</v>
      </c>
      <c r="R183" t="str">
        <f t="shared" si="8"/>
        <v>SFVA-1-00122-FE-F-00005-M2-C1-IDOM-DD-pdf-a</v>
      </c>
      <c r="S183" t="s">
        <v>486</v>
      </c>
      <c r="T183" t="str">
        <f t="shared" si="9"/>
        <v>SFVA-1-00122-FE-F-00005-M2-C1-IDOM-DD-pdf-a-MEP. CP2. Sectorization &amp; Evacuation Routes. Level +12.91.pdf</v>
      </c>
      <c r="U183" t="s">
        <v>221</v>
      </c>
      <c r="V183">
        <v>1</v>
      </c>
      <c r="W183" s="3">
        <v>100</v>
      </c>
      <c r="X183" t="s">
        <v>279</v>
      </c>
      <c r="Y183" t="s">
        <v>280</v>
      </c>
      <c r="Z183" t="s">
        <v>354</v>
      </c>
      <c r="AA183" t="s">
        <v>328</v>
      </c>
      <c r="AB183" t="s">
        <v>283</v>
      </c>
      <c r="AC183" s="21" t="s">
        <v>2250</v>
      </c>
      <c r="AD183" t="s">
        <v>332</v>
      </c>
      <c r="AE183" t="s">
        <v>330</v>
      </c>
      <c r="AF183" t="s">
        <v>1972</v>
      </c>
      <c r="AG183" t="s">
        <v>1973</v>
      </c>
      <c r="AH183" t="s">
        <v>309</v>
      </c>
      <c r="AI183" t="s">
        <v>331</v>
      </c>
      <c r="AJ183" t="str">
        <f t="shared" si="10"/>
        <v>SFVA-1-00122-FE-F-01301-M2-C1-JVFCCSJ-SD-pdf-a</v>
      </c>
      <c r="AK183" s="27" t="s">
        <v>2456</v>
      </c>
      <c r="AL183" t="str">
        <f t="shared" si="11"/>
        <v>SFVA-1-00122-FE-F-01301-M2-C1-JVFCCSJ-SD-pdf-a-MEP. CP2. Sectorization &amp; Evacuation Routes. Zone 1. Level +12.91.pdf</v>
      </c>
    </row>
    <row r="184" spans="1:38" x14ac:dyDescent="0.25">
      <c r="A184" t="s">
        <v>16</v>
      </c>
      <c r="C184">
        <v>1</v>
      </c>
      <c r="D184" s="3">
        <v>200</v>
      </c>
      <c r="E184" s="3">
        <v>4</v>
      </c>
      <c r="F184" t="s">
        <v>279</v>
      </c>
      <c r="G184" t="s">
        <v>280</v>
      </c>
      <c r="H184" t="s">
        <v>354</v>
      </c>
      <c r="I184" t="s">
        <v>328</v>
      </c>
      <c r="J184" t="s">
        <v>283</v>
      </c>
      <c r="K184" t="s">
        <v>357</v>
      </c>
      <c r="L184" t="s">
        <v>332</v>
      </c>
      <c r="M184" t="s">
        <v>330</v>
      </c>
      <c r="N184" t="s">
        <v>287</v>
      </c>
      <c r="O184" t="s">
        <v>288</v>
      </c>
      <c r="P184" t="s">
        <v>309</v>
      </c>
      <c r="Q184" t="s">
        <v>331</v>
      </c>
      <c r="R184" t="str">
        <f t="shared" si="8"/>
        <v>SFVA-1-00122-FE-F-00005-M2-C1-IDOM-DD-pdf-a</v>
      </c>
      <c r="S184" t="s">
        <v>486</v>
      </c>
      <c r="T184" t="str">
        <f t="shared" si="9"/>
        <v>SFVA-1-00122-FE-F-00005-M2-C1-IDOM-DD-pdf-a-MEP. CP2. Sectorization &amp; Evacuation Routes. Level +12.91.pdf</v>
      </c>
      <c r="U184" t="s">
        <v>221</v>
      </c>
      <c r="V184">
        <v>1</v>
      </c>
      <c r="W184" s="3">
        <v>100</v>
      </c>
      <c r="X184" t="s">
        <v>279</v>
      </c>
      <c r="Y184" t="s">
        <v>280</v>
      </c>
      <c r="Z184" t="s">
        <v>354</v>
      </c>
      <c r="AA184" t="s">
        <v>328</v>
      </c>
      <c r="AB184" t="s">
        <v>283</v>
      </c>
      <c r="AC184" s="21" t="s">
        <v>2251</v>
      </c>
      <c r="AD184" t="s">
        <v>332</v>
      </c>
      <c r="AE184" t="s">
        <v>330</v>
      </c>
      <c r="AF184" t="s">
        <v>1972</v>
      </c>
      <c r="AG184" t="s">
        <v>1973</v>
      </c>
      <c r="AH184" t="s">
        <v>309</v>
      </c>
      <c r="AI184" t="s">
        <v>331</v>
      </c>
      <c r="AJ184" t="str">
        <f t="shared" si="10"/>
        <v>SFVA-1-00122-FE-F-01302-M2-C1-JVFCCSJ-SD-pdf-a</v>
      </c>
      <c r="AK184" s="27" t="s">
        <v>2457</v>
      </c>
      <c r="AL184" t="str">
        <f t="shared" si="11"/>
        <v>SFVA-1-00122-FE-F-01302-M2-C1-JVFCCSJ-SD-pdf-a-MEP. CP2. Sectorization &amp; Evacuation Routes. Zone 2. Level +12.91.pdf</v>
      </c>
    </row>
    <row r="185" spans="1:38" x14ac:dyDescent="0.25">
      <c r="A185" t="s">
        <v>16</v>
      </c>
      <c r="C185">
        <v>1</v>
      </c>
      <c r="D185" s="3">
        <v>200</v>
      </c>
      <c r="E185" s="3">
        <v>4</v>
      </c>
      <c r="F185" t="s">
        <v>279</v>
      </c>
      <c r="G185" t="s">
        <v>280</v>
      </c>
      <c r="H185" t="s">
        <v>354</v>
      </c>
      <c r="I185" t="s">
        <v>328</v>
      </c>
      <c r="J185" t="s">
        <v>283</v>
      </c>
      <c r="K185" t="s">
        <v>357</v>
      </c>
      <c r="L185" t="s">
        <v>332</v>
      </c>
      <c r="M185" t="s">
        <v>330</v>
      </c>
      <c r="N185" t="s">
        <v>287</v>
      </c>
      <c r="O185" t="s">
        <v>288</v>
      </c>
      <c r="P185" t="s">
        <v>309</v>
      </c>
      <c r="Q185" t="s">
        <v>331</v>
      </c>
      <c r="R185" t="str">
        <f t="shared" si="8"/>
        <v>SFVA-1-00122-FE-F-00005-M2-C1-IDOM-DD-pdf-a</v>
      </c>
      <c r="S185" t="s">
        <v>486</v>
      </c>
      <c r="T185" t="str">
        <f t="shared" si="9"/>
        <v>SFVA-1-00122-FE-F-00005-M2-C1-IDOM-DD-pdf-a-MEP. CP2. Sectorization &amp; Evacuation Routes. Level +12.91.pdf</v>
      </c>
      <c r="U185" t="s">
        <v>221</v>
      </c>
      <c r="V185">
        <v>1</v>
      </c>
      <c r="W185" s="3">
        <v>100</v>
      </c>
      <c r="X185" t="s">
        <v>279</v>
      </c>
      <c r="Y185" t="s">
        <v>280</v>
      </c>
      <c r="Z185" t="s">
        <v>354</v>
      </c>
      <c r="AA185" t="s">
        <v>328</v>
      </c>
      <c r="AB185" t="s">
        <v>283</v>
      </c>
      <c r="AC185" s="21" t="s">
        <v>2252</v>
      </c>
      <c r="AD185" t="s">
        <v>332</v>
      </c>
      <c r="AE185" t="s">
        <v>330</v>
      </c>
      <c r="AF185" t="s">
        <v>1972</v>
      </c>
      <c r="AG185" t="s">
        <v>1973</v>
      </c>
      <c r="AH185" t="s">
        <v>309</v>
      </c>
      <c r="AI185" t="s">
        <v>331</v>
      </c>
      <c r="AJ185" t="str">
        <f t="shared" si="10"/>
        <v>SFVA-1-00122-FE-F-01303-M2-C1-JVFCCSJ-SD-pdf-a</v>
      </c>
      <c r="AK185" s="27" t="s">
        <v>2458</v>
      </c>
      <c r="AL185" t="str">
        <f t="shared" si="11"/>
        <v>SFVA-1-00122-FE-F-01303-M2-C1-JVFCCSJ-SD-pdf-a-MEP. CP2. Sectorization &amp; Evacuation Routes. Zone 3. Level +12.91.pdf</v>
      </c>
    </row>
    <row r="186" spans="1:38" x14ac:dyDescent="0.25">
      <c r="A186" t="s">
        <v>16</v>
      </c>
      <c r="C186">
        <v>1</v>
      </c>
      <c r="D186" s="3">
        <v>200</v>
      </c>
      <c r="E186" s="3">
        <v>4</v>
      </c>
      <c r="F186" t="s">
        <v>279</v>
      </c>
      <c r="G186" t="s">
        <v>280</v>
      </c>
      <c r="H186" t="s">
        <v>354</v>
      </c>
      <c r="I186" t="s">
        <v>328</v>
      </c>
      <c r="J186" t="s">
        <v>283</v>
      </c>
      <c r="K186" t="s">
        <v>357</v>
      </c>
      <c r="L186" t="s">
        <v>332</v>
      </c>
      <c r="M186" t="s">
        <v>330</v>
      </c>
      <c r="N186" t="s">
        <v>287</v>
      </c>
      <c r="O186" t="s">
        <v>288</v>
      </c>
      <c r="P186" t="s">
        <v>309</v>
      </c>
      <c r="Q186" t="s">
        <v>331</v>
      </c>
      <c r="R186" t="str">
        <f t="shared" si="8"/>
        <v>SFVA-1-00122-FE-F-00005-M2-C1-IDOM-DD-pdf-a</v>
      </c>
      <c r="S186" t="s">
        <v>486</v>
      </c>
      <c r="T186" t="str">
        <f t="shared" si="9"/>
        <v>SFVA-1-00122-FE-F-00005-M2-C1-IDOM-DD-pdf-a-MEP. CP2. Sectorization &amp; Evacuation Routes. Level +12.91.pdf</v>
      </c>
      <c r="U186" t="s">
        <v>221</v>
      </c>
      <c r="V186">
        <v>1</v>
      </c>
      <c r="W186" s="3">
        <v>100</v>
      </c>
      <c r="X186" t="s">
        <v>279</v>
      </c>
      <c r="Y186" t="s">
        <v>280</v>
      </c>
      <c r="Z186" t="s">
        <v>354</v>
      </c>
      <c r="AA186" t="s">
        <v>328</v>
      </c>
      <c r="AB186" t="s">
        <v>283</v>
      </c>
      <c r="AC186" s="21" t="s">
        <v>2253</v>
      </c>
      <c r="AD186" t="s">
        <v>332</v>
      </c>
      <c r="AE186" t="s">
        <v>330</v>
      </c>
      <c r="AF186" t="s">
        <v>1972</v>
      </c>
      <c r="AG186" t="s">
        <v>1973</v>
      </c>
      <c r="AH186" t="s">
        <v>309</v>
      </c>
      <c r="AI186" t="s">
        <v>331</v>
      </c>
      <c r="AJ186" t="str">
        <f t="shared" si="10"/>
        <v>SFVA-1-00122-FE-F-01304-M2-C1-JVFCCSJ-SD-pdf-a</v>
      </c>
      <c r="AK186" s="27" t="s">
        <v>2459</v>
      </c>
      <c r="AL186" t="str">
        <f t="shared" si="11"/>
        <v>SFVA-1-00122-FE-F-01304-M2-C1-JVFCCSJ-SD-pdf-a-MEP. CP2. Sectorization &amp; Evacuation Routes. Zone 4. Level +12.91.pdf</v>
      </c>
    </row>
    <row r="187" spans="1:38" x14ac:dyDescent="0.25">
      <c r="A187" t="s">
        <v>16</v>
      </c>
      <c r="C187">
        <v>1</v>
      </c>
      <c r="D187" s="3">
        <v>200</v>
      </c>
      <c r="E187" s="3">
        <v>4</v>
      </c>
      <c r="F187" t="s">
        <v>279</v>
      </c>
      <c r="G187" t="s">
        <v>280</v>
      </c>
      <c r="H187" t="s">
        <v>354</v>
      </c>
      <c r="I187" t="s">
        <v>328</v>
      </c>
      <c r="J187" t="s">
        <v>283</v>
      </c>
      <c r="K187" t="s">
        <v>357</v>
      </c>
      <c r="L187" t="s">
        <v>334</v>
      </c>
      <c r="M187" t="s">
        <v>330</v>
      </c>
      <c r="N187" t="s">
        <v>287</v>
      </c>
      <c r="O187" t="s">
        <v>288</v>
      </c>
      <c r="P187" t="s">
        <v>309</v>
      </c>
      <c r="Q187" t="s">
        <v>331</v>
      </c>
      <c r="R187" t="str">
        <f t="shared" si="8"/>
        <v>SFVA-1-00122-FE-F-00005-E3-C1-IDOM-DD-pdf-a</v>
      </c>
      <c r="S187" t="s">
        <v>484</v>
      </c>
      <c r="T187" t="str">
        <f t="shared" si="9"/>
        <v>SFVA-1-00122-FE-F-00005-E3-C1-IDOM-DD-pdf-a-MEP. CP2. Sectorization &amp; evacuation Routes. Level +15.50.pdf</v>
      </c>
      <c r="U187" t="s">
        <v>221</v>
      </c>
      <c r="V187">
        <v>1</v>
      </c>
      <c r="W187" s="3">
        <v>200</v>
      </c>
      <c r="X187" t="s">
        <v>279</v>
      </c>
      <c r="Y187" t="s">
        <v>280</v>
      </c>
      <c r="Z187" t="s">
        <v>354</v>
      </c>
      <c r="AA187" t="s">
        <v>328</v>
      </c>
      <c r="AB187" t="s">
        <v>283</v>
      </c>
      <c r="AC187" s="21" t="s">
        <v>2297</v>
      </c>
      <c r="AD187" t="s">
        <v>334</v>
      </c>
      <c r="AE187" t="s">
        <v>330</v>
      </c>
      <c r="AF187" t="s">
        <v>1972</v>
      </c>
      <c r="AG187" t="s">
        <v>1973</v>
      </c>
      <c r="AH187" t="s">
        <v>309</v>
      </c>
      <c r="AI187" t="s">
        <v>331</v>
      </c>
      <c r="AJ187" t="str">
        <f t="shared" si="10"/>
        <v>SFVA-1-00122-FE-F-01400-E3-C1-JVFCCSJ-SD-pdf-a</v>
      </c>
      <c r="AK187" s="27" t="s">
        <v>2460</v>
      </c>
      <c r="AL187" t="str">
        <f t="shared" si="11"/>
        <v>SFVA-1-00122-FE-F-01400-E3-C1-JVFCCSJ-SD-pdf-a-MEP. CP2. Sectorization &amp; Evacuation Routes. General. Level +15.50.pdf</v>
      </c>
    </row>
    <row r="188" spans="1:38" x14ac:dyDescent="0.25">
      <c r="A188" t="s">
        <v>16</v>
      </c>
      <c r="C188">
        <v>1</v>
      </c>
      <c r="D188" s="3">
        <v>200</v>
      </c>
      <c r="E188" s="3">
        <v>4</v>
      </c>
      <c r="F188" t="s">
        <v>279</v>
      </c>
      <c r="G188" t="s">
        <v>280</v>
      </c>
      <c r="H188" t="s">
        <v>354</v>
      </c>
      <c r="I188" t="s">
        <v>328</v>
      </c>
      <c r="J188" t="s">
        <v>283</v>
      </c>
      <c r="K188" t="s">
        <v>357</v>
      </c>
      <c r="L188" t="s">
        <v>334</v>
      </c>
      <c r="M188" t="s">
        <v>330</v>
      </c>
      <c r="N188" t="s">
        <v>287</v>
      </c>
      <c r="O188" t="s">
        <v>288</v>
      </c>
      <c r="P188" t="s">
        <v>309</v>
      </c>
      <c r="Q188" t="s">
        <v>331</v>
      </c>
      <c r="R188" t="str">
        <f t="shared" si="8"/>
        <v>SFVA-1-00122-FE-F-00005-E3-C1-IDOM-DD-pdf-a</v>
      </c>
      <c r="S188" t="s">
        <v>484</v>
      </c>
      <c r="T188" t="str">
        <f t="shared" si="9"/>
        <v>SFVA-1-00122-FE-F-00005-E3-C1-IDOM-DD-pdf-a-MEP. CP2. Sectorization &amp; evacuation Routes. Level +15.50.pdf</v>
      </c>
      <c r="U188" t="s">
        <v>221</v>
      </c>
      <c r="V188">
        <v>1</v>
      </c>
      <c r="W188" s="3">
        <v>100</v>
      </c>
      <c r="X188" t="s">
        <v>279</v>
      </c>
      <c r="Y188" t="s">
        <v>280</v>
      </c>
      <c r="Z188" t="s">
        <v>354</v>
      </c>
      <c r="AA188" t="s">
        <v>328</v>
      </c>
      <c r="AB188" t="s">
        <v>283</v>
      </c>
      <c r="AC188" s="21" t="s">
        <v>2298</v>
      </c>
      <c r="AD188" t="s">
        <v>334</v>
      </c>
      <c r="AE188" t="s">
        <v>330</v>
      </c>
      <c r="AF188" t="s">
        <v>1972</v>
      </c>
      <c r="AG188" t="s">
        <v>1973</v>
      </c>
      <c r="AH188" t="s">
        <v>309</v>
      </c>
      <c r="AI188" t="s">
        <v>331</v>
      </c>
      <c r="AJ188" t="str">
        <f t="shared" si="10"/>
        <v>SFVA-1-00122-FE-F-01401-E3-C1-JVFCCSJ-SD-pdf-a</v>
      </c>
      <c r="AK188" s="27" t="s">
        <v>2461</v>
      </c>
      <c r="AL188" t="str">
        <f t="shared" si="11"/>
        <v>SFVA-1-00122-FE-F-01401-E3-C1-JVFCCSJ-SD-pdf-a-MEP. CP2. Sectorization &amp; Evacuation Routes. Zone 1. Level +15.50.pdf</v>
      </c>
    </row>
    <row r="189" spans="1:38" x14ac:dyDescent="0.25">
      <c r="A189" t="s">
        <v>16</v>
      </c>
      <c r="C189">
        <v>1</v>
      </c>
      <c r="D189" s="3">
        <v>200</v>
      </c>
      <c r="E189" s="3">
        <v>4</v>
      </c>
      <c r="F189" t="s">
        <v>279</v>
      </c>
      <c r="G189" t="s">
        <v>280</v>
      </c>
      <c r="H189" t="s">
        <v>354</v>
      </c>
      <c r="I189" t="s">
        <v>328</v>
      </c>
      <c r="J189" t="s">
        <v>283</v>
      </c>
      <c r="K189" t="s">
        <v>357</v>
      </c>
      <c r="L189" t="s">
        <v>334</v>
      </c>
      <c r="M189" t="s">
        <v>330</v>
      </c>
      <c r="N189" t="s">
        <v>287</v>
      </c>
      <c r="O189" t="s">
        <v>288</v>
      </c>
      <c r="P189" t="s">
        <v>309</v>
      </c>
      <c r="Q189" t="s">
        <v>331</v>
      </c>
      <c r="R189" t="str">
        <f t="shared" si="8"/>
        <v>SFVA-1-00122-FE-F-00005-E3-C1-IDOM-DD-pdf-a</v>
      </c>
      <c r="S189" t="s">
        <v>484</v>
      </c>
      <c r="T189" t="str">
        <f t="shared" si="9"/>
        <v>SFVA-1-00122-FE-F-00005-E3-C1-IDOM-DD-pdf-a-MEP. CP2. Sectorization &amp; evacuation Routes. Level +15.50.pdf</v>
      </c>
      <c r="U189" t="s">
        <v>221</v>
      </c>
      <c r="V189">
        <v>1</v>
      </c>
      <c r="W189" s="3">
        <v>100</v>
      </c>
      <c r="X189" t="s">
        <v>279</v>
      </c>
      <c r="Y189" t="s">
        <v>280</v>
      </c>
      <c r="Z189" t="s">
        <v>354</v>
      </c>
      <c r="AA189" t="s">
        <v>328</v>
      </c>
      <c r="AB189" t="s">
        <v>283</v>
      </c>
      <c r="AC189" s="21" t="s">
        <v>2299</v>
      </c>
      <c r="AD189" t="s">
        <v>334</v>
      </c>
      <c r="AE189" t="s">
        <v>330</v>
      </c>
      <c r="AF189" t="s">
        <v>1972</v>
      </c>
      <c r="AG189" t="s">
        <v>1973</v>
      </c>
      <c r="AH189" t="s">
        <v>309</v>
      </c>
      <c r="AI189" t="s">
        <v>331</v>
      </c>
      <c r="AJ189" t="str">
        <f t="shared" si="10"/>
        <v>SFVA-1-00122-FE-F-01402-E3-C1-JVFCCSJ-SD-pdf-a</v>
      </c>
      <c r="AK189" s="27" t="s">
        <v>2462</v>
      </c>
      <c r="AL189" t="str">
        <f t="shared" si="11"/>
        <v>SFVA-1-00122-FE-F-01402-E3-C1-JVFCCSJ-SD-pdf-a-MEP. CP2. Sectorization &amp; Evacuation Routes. Zone 2. Level +15.50.pdf</v>
      </c>
    </row>
    <row r="190" spans="1:38" x14ac:dyDescent="0.25">
      <c r="A190" t="s">
        <v>16</v>
      </c>
      <c r="C190">
        <v>1</v>
      </c>
      <c r="D190" s="3">
        <v>200</v>
      </c>
      <c r="E190" s="3">
        <v>4</v>
      </c>
      <c r="F190" t="s">
        <v>279</v>
      </c>
      <c r="G190" t="s">
        <v>280</v>
      </c>
      <c r="H190" t="s">
        <v>354</v>
      </c>
      <c r="I190" t="s">
        <v>328</v>
      </c>
      <c r="J190" t="s">
        <v>283</v>
      </c>
      <c r="K190" t="s">
        <v>357</v>
      </c>
      <c r="L190" t="s">
        <v>334</v>
      </c>
      <c r="M190" t="s">
        <v>330</v>
      </c>
      <c r="N190" t="s">
        <v>287</v>
      </c>
      <c r="O190" t="s">
        <v>288</v>
      </c>
      <c r="P190" t="s">
        <v>309</v>
      </c>
      <c r="Q190" t="s">
        <v>331</v>
      </c>
      <c r="R190" t="str">
        <f t="shared" si="8"/>
        <v>SFVA-1-00122-FE-F-00005-E3-C1-IDOM-DD-pdf-a</v>
      </c>
      <c r="S190" t="s">
        <v>484</v>
      </c>
      <c r="T190" t="str">
        <f t="shared" si="9"/>
        <v>SFVA-1-00122-FE-F-00005-E3-C1-IDOM-DD-pdf-a-MEP. CP2. Sectorization &amp; evacuation Routes. Level +15.50.pdf</v>
      </c>
      <c r="U190" t="s">
        <v>221</v>
      </c>
      <c r="V190">
        <v>1</v>
      </c>
      <c r="W190" s="3">
        <v>100</v>
      </c>
      <c r="X190" t="s">
        <v>279</v>
      </c>
      <c r="Y190" t="s">
        <v>280</v>
      </c>
      <c r="Z190" t="s">
        <v>354</v>
      </c>
      <c r="AA190" t="s">
        <v>328</v>
      </c>
      <c r="AB190" t="s">
        <v>283</v>
      </c>
      <c r="AC190" s="21" t="s">
        <v>2300</v>
      </c>
      <c r="AD190" t="s">
        <v>334</v>
      </c>
      <c r="AE190" t="s">
        <v>330</v>
      </c>
      <c r="AF190" t="s">
        <v>1972</v>
      </c>
      <c r="AG190" t="s">
        <v>1973</v>
      </c>
      <c r="AH190" t="s">
        <v>309</v>
      </c>
      <c r="AI190" t="s">
        <v>331</v>
      </c>
      <c r="AJ190" t="str">
        <f t="shared" si="10"/>
        <v>SFVA-1-00122-FE-F-01403-E3-C1-JVFCCSJ-SD-pdf-a</v>
      </c>
      <c r="AK190" s="27" t="s">
        <v>2463</v>
      </c>
      <c r="AL190" t="str">
        <f t="shared" si="11"/>
        <v>SFVA-1-00122-FE-F-01403-E3-C1-JVFCCSJ-SD-pdf-a-MEP. CP2. Sectorization &amp; Evacuation Routes. Zone 3. Level +15.50.pdf</v>
      </c>
    </row>
    <row r="191" spans="1:38" x14ac:dyDescent="0.25">
      <c r="A191" t="s">
        <v>16</v>
      </c>
      <c r="C191">
        <v>1</v>
      </c>
      <c r="D191" s="3">
        <v>200</v>
      </c>
      <c r="E191" s="3">
        <v>4</v>
      </c>
      <c r="F191" t="s">
        <v>279</v>
      </c>
      <c r="G191" t="s">
        <v>280</v>
      </c>
      <c r="H191" t="s">
        <v>354</v>
      </c>
      <c r="I191" t="s">
        <v>328</v>
      </c>
      <c r="J191" t="s">
        <v>283</v>
      </c>
      <c r="K191" t="s">
        <v>357</v>
      </c>
      <c r="L191" t="s">
        <v>334</v>
      </c>
      <c r="M191" t="s">
        <v>330</v>
      </c>
      <c r="N191" t="s">
        <v>287</v>
      </c>
      <c r="O191" t="s">
        <v>288</v>
      </c>
      <c r="P191" t="s">
        <v>309</v>
      </c>
      <c r="Q191" t="s">
        <v>331</v>
      </c>
      <c r="R191" t="str">
        <f t="shared" si="8"/>
        <v>SFVA-1-00122-FE-F-00005-E3-C1-IDOM-DD-pdf-a</v>
      </c>
      <c r="S191" t="s">
        <v>484</v>
      </c>
      <c r="T191" t="str">
        <f t="shared" si="9"/>
        <v>SFVA-1-00122-FE-F-00005-E3-C1-IDOM-DD-pdf-a-MEP. CP2. Sectorization &amp; evacuation Routes. Level +15.50.pdf</v>
      </c>
      <c r="U191" t="s">
        <v>221</v>
      </c>
      <c r="V191">
        <v>1</v>
      </c>
      <c r="W191" s="3">
        <v>100</v>
      </c>
      <c r="X191" t="s">
        <v>279</v>
      </c>
      <c r="Y191" t="s">
        <v>280</v>
      </c>
      <c r="Z191" t="s">
        <v>354</v>
      </c>
      <c r="AA191" t="s">
        <v>328</v>
      </c>
      <c r="AB191" t="s">
        <v>283</v>
      </c>
      <c r="AC191" s="21" t="s">
        <v>2301</v>
      </c>
      <c r="AD191" t="s">
        <v>334</v>
      </c>
      <c r="AE191" t="s">
        <v>330</v>
      </c>
      <c r="AF191" t="s">
        <v>1972</v>
      </c>
      <c r="AG191" t="s">
        <v>1973</v>
      </c>
      <c r="AH191" t="s">
        <v>309</v>
      </c>
      <c r="AI191" t="s">
        <v>331</v>
      </c>
      <c r="AJ191" t="str">
        <f t="shared" si="10"/>
        <v>SFVA-1-00122-FE-F-01404-E3-C1-JVFCCSJ-SD-pdf-a</v>
      </c>
      <c r="AK191" s="27" t="s">
        <v>2464</v>
      </c>
      <c r="AL191" t="str">
        <f t="shared" si="11"/>
        <v>SFVA-1-00122-FE-F-01404-E3-C1-JVFCCSJ-SD-pdf-a-MEP. CP2. Sectorization &amp; Evacuation Routes. Zone 4. Level +15.50.pdf</v>
      </c>
    </row>
    <row r="192" spans="1:38" x14ac:dyDescent="0.25">
      <c r="A192" t="s">
        <v>16</v>
      </c>
      <c r="C192">
        <v>1</v>
      </c>
      <c r="D192" s="3">
        <v>200</v>
      </c>
      <c r="E192" s="3">
        <v>4</v>
      </c>
      <c r="F192" t="s">
        <v>279</v>
      </c>
      <c r="G192" t="s">
        <v>280</v>
      </c>
      <c r="H192" t="s">
        <v>354</v>
      </c>
      <c r="I192" t="s">
        <v>328</v>
      </c>
      <c r="J192" t="s">
        <v>283</v>
      </c>
      <c r="K192" t="s">
        <v>360</v>
      </c>
      <c r="L192" t="s">
        <v>285</v>
      </c>
      <c r="M192" t="s">
        <v>330</v>
      </c>
      <c r="N192" t="s">
        <v>287</v>
      </c>
      <c r="O192" t="s">
        <v>288</v>
      </c>
      <c r="P192" t="s">
        <v>309</v>
      </c>
      <c r="Q192" t="s">
        <v>331</v>
      </c>
      <c r="R192" t="str">
        <f t="shared" si="8"/>
        <v>SFVA-1-00122-FE-F-01950-EG-C1-IDOM-DD-pdf-a</v>
      </c>
      <c r="S192" t="s">
        <v>487</v>
      </c>
      <c r="T192" t="str">
        <f t="shared" si="9"/>
        <v>SFVA-1-00122-FE-F-01950-EG-C1-IDOM-DD-pdf-a-MEP. Cell Production 2 (CP2). Sprinklers piping arrangement. Ground Floor +0.00.pdf</v>
      </c>
      <c r="U192" t="s">
        <v>209</v>
      </c>
      <c r="V192">
        <v>1</v>
      </c>
      <c r="W192" s="3">
        <v>200</v>
      </c>
      <c r="X192" t="s">
        <v>279</v>
      </c>
      <c r="Y192" t="s">
        <v>280</v>
      </c>
      <c r="Z192" t="s">
        <v>354</v>
      </c>
      <c r="AA192" t="s">
        <v>328</v>
      </c>
      <c r="AB192" t="s">
        <v>283</v>
      </c>
      <c r="AC192" s="21" t="s">
        <v>413</v>
      </c>
      <c r="AD192" t="s">
        <v>285</v>
      </c>
      <c r="AE192" t="s">
        <v>330</v>
      </c>
      <c r="AF192" t="s">
        <v>1972</v>
      </c>
      <c r="AG192" t="s">
        <v>1973</v>
      </c>
      <c r="AH192" t="s">
        <v>309</v>
      </c>
      <c r="AI192" t="s">
        <v>331</v>
      </c>
      <c r="AJ192" t="str">
        <f t="shared" si="10"/>
        <v>SFVA-1-00122-FE-F-02000-EG-C1-JVFCCSJ-SD-pdf-a</v>
      </c>
      <c r="AK192" s="27" t="s">
        <v>2465</v>
      </c>
      <c r="AL192" t="str">
        <f t="shared" si="11"/>
        <v>SFVA-1-00122-FE-F-02000-EG-C1-JVFCCSJ-SD-pdf-a-MEP. CP2. Sprinklers piping arrangement. General. Ground Floor +0.00.pdf</v>
      </c>
    </row>
    <row r="193" spans="1:38" x14ac:dyDescent="0.25">
      <c r="A193" t="s">
        <v>16</v>
      </c>
      <c r="C193">
        <v>1</v>
      </c>
      <c r="D193" s="3">
        <v>200</v>
      </c>
      <c r="E193" s="3">
        <v>4</v>
      </c>
      <c r="F193" t="s">
        <v>279</v>
      </c>
      <c r="G193" t="s">
        <v>280</v>
      </c>
      <c r="H193" t="s">
        <v>354</v>
      </c>
      <c r="I193" t="s">
        <v>328</v>
      </c>
      <c r="J193" t="s">
        <v>283</v>
      </c>
      <c r="K193" t="s">
        <v>360</v>
      </c>
      <c r="L193" t="s">
        <v>285</v>
      </c>
      <c r="M193" t="s">
        <v>330</v>
      </c>
      <c r="N193" t="s">
        <v>287</v>
      </c>
      <c r="O193" t="s">
        <v>288</v>
      </c>
      <c r="P193" t="s">
        <v>309</v>
      </c>
      <c r="Q193" t="s">
        <v>331</v>
      </c>
      <c r="R193" t="str">
        <f t="shared" si="8"/>
        <v>SFVA-1-00122-FE-F-01950-EG-C1-IDOM-DD-pdf-a</v>
      </c>
      <c r="S193" t="s">
        <v>487</v>
      </c>
      <c r="T193" t="str">
        <f t="shared" si="9"/>
        <v>SFVA-1-00122-FE-F-01950-EG-C1-IDOM-DD-pdf-a-MEP. Cell Production 2 (CP2). Sprinklers piping arrangement. Ground Floor +0.00.pdf</v>
      </c>
      <c r="U193" t="s">
        <v>209</v>
      </c>
      <c r="V193">
        <v>1</v>
      </c>
      <c r="W193" s="3">
        <v>100</v>
      </c>
      <c r="X193" t="s">
        <v>279</v>
      </c>
      <c r="Y193" t="s">
        <v>280</v>
      </c>
      <c r="Z193" t="s">
        <v>354</v>
      </c>
      <c r="AA193" t="s">
        <v>328</v>
      </c>
      <c r="AB193" t="s">
        <v>283</v>
      </c>
      <c r="AC193" s="21" t="s">
        <v>414</v>
      </c>
      <c r="AD193" t="s">
        <v>285</v>
      </c>
      <c r="AE193" t="s">
        <v>330</v>
      </c>
      <c r="AF193" t="s">
        <v>1972</v>
      </c>
      <c r="AG193" t="s">
        <v>1973</v>
      </c>
      <c r="AH193" t="s">
        <v>309</v>
      </c>
      <c r="AI193" t="s">
        <v>331</v>
      </c>
      <c r="AJ193" t="str">
        <f t="shared" si="10"/>
        <v>SFVA-1-00122-FE-F-02001-EG-C1-JVFCCSJ-SD-pdf-a</v>
      </c>
      <c r="AK193" s="27" t="s">
        <v>2466</v>
      </c>
      <c r="AL193" t="str">
        <f t="shared" si="11"/>
        <v>SFVA-1-00122-FE-F-02001-EG-C1-JVFCCSJ-SD-pdf-a-MEP. CP2. Sprinklers piping arrangement. Zone 1. Ground Floor +0.00.pdf</v>
      </c>
    </row>
    <row r="194" spans="1:38" x14ac:dyDescent="0.25">
      <c r="A194" t="s">
        <v>16</v>
      </c>
      <c r="C194">
        <v>1</v>
      </c>
      <c r="D194" s="3">
        <v>200</v>
      </c>
      <c r="E194" s="3">
        <v>4</v>
      </c>
      <c r="F194" t="s">
        <v>279</v>
      </c>
      <c r="G194" t="s">
        <v>280</v>
      </c>
      <c r="H194" t="s">
        <v>354</v>
      </c>
      <c r="I194" t="s">
        <v>328</v>
      </c>
      <c r="J194" t="s">
        <v>283</v>
      </c>
      <c r="K194" t="s">
        <v>360</v>
      </c>
      <c r="L194" t="s">
        <v>285</v>
      </c>
      <c r="M194" t="s">
        <v>330</v>
      </c>
      <c r="N194" t="s">
        <v>287</v>
      </c>
      <c r="O194" t="s">
        <v>288</v>
      </c>
      <c r="P194" t="s">
        <v>309</v>
      </c>
      <c r="Q194" t="s">
        <v>331</v>
      </c>
      <c r="R194" t="str">
        <f t="shared" ref="R194:R257" si="12">+_xlfn.TEXTJOIN("-",TRUE,F194:Q194)</f>
        <v>SFVA-1-00122-FE-F-01950-EG-C1-IDOM-DD-pdf-a</v>
      </c>
      <c r="S194" t="s">
        <v>487</v>
      </c>
      <c r="T194" t="str">
        <f t="shared" ref="T194:T257" si="13">+_xlfn.CONCAT(R194,"-",S194)</f>
        <v>SFVA-1-00122-FE-F-01950-EG-C1-IDOM-DD-pdf-a-MEP. Cell Production 2 (CP2). Sprinklers piping arrangement. Ground Floor +0.00.pdf</v>
      </c>
      <c r="U194" t="s">
        <v>209</v>
      </c>
      <c r="V194">
        <v>1</v>
      </c>
      <c r="W194" s="3">
        <v>100</v>
      </c>
      <c r="X194" t="s">
        <v>279</v>
      </c>
      <c r="Y194" t="s">
        <v>280</v>
      </c>
      <c r="Z194" t="s">
        <v>354</v>
      </c>
      <c r="AA194" t="s">
        <v>328</v>
      </c>
      <c r="AB194" t="s">
        <v>283</v>
      </c>
      <c r="AC194" s="21" t="s">
        <v>2038</v>
      </c>
      <c r="AD194" t="s">
        <v>285</v>
      </c>
      <c r="AE194" t="s">
        <v>330</v>
      </c>
      <c r="AF194" t="s">
        <v>1972</v>
      </c>
      <c r="AG194" t="s">
        <v>1973</v>
      </c>
      <c r="AH194" t="s">
        <v>309</v>
      </c>
      <c r="AI194" t="s">
        <v>331</v>
      </c>
      <c r="AJ194" t="str">
        <f t="shared" ref="AJ194:AJ257" si="14">+_xlfn.TEXTJOIN("-",TRUE,X194:AI194)</f>
        <v>SFVA-1-00122-FE-F-02002-EG-C1-JVFCCSJ-SD-pdf-a</v>
      </c>
      <c r="AK194" s="27" t="s">
        <v>2467</v>
      </c>
      <c r="AL194" t="str">
        <f t="shared" ref="AL194:AL257" si="15">+_xlfn.CONCAT(AJ194,"-",AK194)</f>
        <v>SFVA-1-00122-FE-F-02002-EG-C1-JVFCCSJ-SD-pdf-a-MEP. CP2. Sprinklers piping arrangement. Zone 2. Ground Floor +0.00.pdf</v>
      </c>
    </row>
    <row r="195" spans="1:38" x14ac:dyDescent="0.25">
      <c r="A195" t="s">
        <v>16</v>
      </c>
      <c r="C195">
        <v>1</v>
      </c>
      <c r="D195" s="3">
        <v>200</v>
      </c>
      <c r="E195" s="3">
        <v>4</v>
      </c>
      <c r="F195" t="s">
        <v>279</v>
      </c>
      <c r="G195" t="s">
        <v>280</v>
      </c>
      <c r="H195" t="s">
        <v>354</v>
      </c>
      <c r="I195" t="s">
        <v>328</v>
      </c>
      <c r="J195" t="s">
        <v>283</v>
      </c>
      <c r="K195" t="s">
        <v>360</v>
      </c>
      <c r="L195" t="s">
        <v>285</v>
      </c>
      <c r="M195" t="s">
        <v>330</v>
      </c>
      <c r="N195" t="s">
        <v>287</v>
      </c>
      <c r="O195" t="s">
        <v>288</v>
      </c>
      <c r="P195" t="s">
        <v>309</v>
      </c>
      <c r="Q195" t="s">
        <v>331</v>
      </c>
      <c r="R195" t="str">
        <f t="shared" si="12"/>
        <v>SFVA-1-00122-FE-F-01950-EG-C1-IDOM-DD-pdf-a</v>
      </c>
      <c r="S195" t="s">
        <v>487</v>
      </c>
      <c r="T195" t="str">
        <f t="shared" si="13"/>
        <v>SFVA-1-00122-FE-F-01950-EG-C1-IDOM-DD-pdf-a-MEP. Cell Production 2 (CP2). Sprinklers piping arrangement. Ground Floor +0.00.pdf</v>
      </c>
      <c r="U195" t="s">
        <v>209</v>
      </c>
      <c r="V195">
        <v>1</v>
      </c>
      <c r="W195" s="3">
        <v>100</v>
      </c>
      <c r="X195" t="s">
        <v>279</v>
      </c>
      <c r="Y195" t="s">
        <v>280</v>
      </c>
      <c r="Z195" t="s">
        <v>354</v>
      </c>
      <c r="AA195" t="s">
        <v>328</v>
      </c>
      <c r="AB195" t="s">
        <v>283</v>
      </c>
      <c r="AC195" s="21" t="s">
        <v>403</v>
      </c>
      <c r="AD195" t="s">
        <v>285</v>
      </c>
      <c r="AE195" t="s">
        <v>330</v>
      </c>
      <c r="AF195" t="s">
        <v>1972</v>
      </c>
      <c r="AG195" t="s">
        <v>1973</v>
      </c>
      <c r="AH195" t="s">
        <v>309</v>
      </c>
      <c r="AI195" t="s">
        <v>331</v>
      </c>
      <c r="AJ195" t="str">
        <f t="shared" si="14"/>
        <v>SFVA-1-00122-FE-F-02003-EG-C1-JVFCCSJ-SD-pdf-a</v>
      </c>
      <c r="AK195" s="27" t="s">
        <v>2468</v>
      </c>
      <c r="AL195" t="str">
        <f t="shared" si="15"/>
        <v>SFVA-1-00122-FE-F-02003-EG-C1-JVFCCSJ-SD-pdf-a-MEP. CP2. Sprinklers piping arrangement. Zone 3. Ground Floor +0.00.pdf</v>
      </c>
    </row>
    <row r="196" spans="1:38" x14ac:dyDescent="0.25">
      <c r="A196" t="s">
        <v>16</v>
      </c>
      <c r="C196">
        <v>1</v>
      </c>
      <c r="D196" s="3">
        <v>200</v>
      </c>
      <c r="E196" s="3">
        <v>4</v>
      </c>
      <c r="F196" t="s">
        <v>279</v>
      </c>
      <c r="G196" t="s">
        <v>280</v>
      </c>
      <c r="H196" t="s">
        <v>354</v>
      </c>
      <c r="I196" t="s">
        <v>328</v>
      </c>
      <c r="J196" t="s">
        <v>283</v>
      </c>
      <c r="K196" t="s">
        <v>360</v>
      </c>
      <c r="L196" t="s">
        <v>285</v>
      </c>
      <c r="M196" t="s">
        <v>330</v>
      </c>
      <c r="N196" t="s">
        <v>287</v>
      </c>
      <c r="O196" t="s">
        <v>288</v>
      </c>
      <c r="P196" t="s">
        <v>309</v>
      </c>
      <c r="Q196" t="s">
        <v>331</v>
      </c>
      <c r="R196" t="str">
        <f t="shared" si="12"/>
        <v>SFVA-1-00122-FE-F-01950-EG-C1-IDOM-DD-pdf-a</v>
      </c>
      <c r="S196" t="s">
        <v>487</v>
      </c>
      <c r="T196" t="str">
        <f t="shared" si="13"/>
        <v>SFVA-1-00122-FE-F-01950-EG-C1-IDOM-DD-pdf-a-MEP. Cell Production 2 (CP2). Sprinklers piping arrangement. Ground Floor +0.00.pdf</v>
      </c>
      <c r="U196" t="s">
        <v>209</v>
      </c>
      <c r="V196">
        <v>1</v>
      </c>
      <c r="W196" s="3">
        <v>100</v>
      </c>
      <c r="X196" t="s">
        <v>279</v>
      </c>
      <c r="Y196" t="s">
        <v>280</v>
      </c>
      <c r="Z196" t="s">
        <v>354</v>
      </c>
      <c r="AA196" t="s">
        <v>328</v>
      </c>
      <c r="AB196" t="s">
        <v>283</v>
      </c>
      <c r="AC196" s="21" t="s">
        <v>406</v>
      </c>
      <c r="AD196" t="s">
        <v>285</v>
      </c>
      <c r="AE196" t="s">
        <v>330</v>
      </c>
      <c r="AF196" t="s">
        <v>1972</v>
      </c>
      <c r="AG196" t="s">
        <v>1973</v>
      </c>
      <c r="AH196" t="s">
        <v>309</v>
      </c>
      <c r="AI196" t="s">
        <v>331</v>
      </c>
      <c r="AJ196" t="str">
        <f t="shared" si="14"/>
        <v>SFVA-1-00122-FE-F-02004-EG-C1-JVFCCSJ-SD-pdf-a</v>
      </c>
      <c r="AK196" s="27" t="s">
        <v>2469</v>
      </c>
      <c r="AL196" t="str">
        <f t="shared" si="15"/>
        <v>SFVA-1-00122-FE-F-02004-EG-C1-JVFCCSJ-SD-pdf-a-MEP. CP2. Sprinklers piping arrangement. Zone 4. Ground Floor +0.00.pdf</v>
      </c>
    </row>
    <row r="197" spans="1:38" x14ac:dyDescent="0.25">
      <c r="A197" t="s">
        <v>16</v>
      </c>
      <c r="C197">
        <v>1</v>
      </c>
      <c r="D197" s="3">
        <v>200</v>
      </c>
      <c r="E197" s="3">
        <v>4</v>
      </c>
      <c r="F197" t="s">
        <v>279</v>
      </c>
      <c r="G197" t="s">
        <v>280</v>
      </c>
      <c r="H197" t="s">
        <v>354</v>
      </c>
      <c r="I197" t="s">
        <v>328</v>
      </c>
      <c r="J197" t="s">
        <v>283</v>
      </c>
      <c r="K197" t="s">
        <v>361</v>
      </c>
      <c r="L197" t="s">
        <v>294</v>
      </c>
      <c r="M197" t="s">
        <v>330</v>
      </c>
      <c r="N197" t="s">
        <v>287</v>
      </c>
      <c r="O197" t="s">
        <v>288</v>
      </c>
      <c r="P197" t="s">
        <v>309</v>
      </c>
      <c r="Q197" t="s">
        <v>331</v>
      </c>
      <c r="R197" t="str">
        <f t="shared" si="12"/>
        <v>SFVA-1-00122-FE-F-01953-E2-C1-IDOM-DD-pdf-a</v>
      </c>
      <c r="S197" t="s">
        <v>488</v>
      </c>
      <c r="T197" t="str">
        <f t="shared" si="13"/>
        <v>SFVA-1-00122-FE-F-01953-E2-C1-IDOM-DD-pdf-a-MEP. Cell Production 2 (CP2). Sprinklers piping arrangement. Level +9.10.pdf</v>
      </c>
      <c r="U197" t="s">
        <v>209</v>
      </c>
      <c r="V197">
        <v>1</v>
      </c>
      <c r="W197" s="3">
        <v>200</v>
      </c>
      <c r="X197" t="s">
        <v>279</v>
      </c>
      <c r="Y197" t="s">
        <v>280</v>
      </c>
      <c r="Z197" t="s">
        <v>354</v>
      </c>
      <c r="AA197" t="s">
        <v>328</v>
      </c>
      <c r="AB197" t="s">
        <v>283</v>
      </c>
      <c r="AC197" s="21" t="s">
        <v>2035</v>
      </c>
      <c r="AD197" t="s">
        <v>294</v>
      </c>
      <c r="AE197" t="s">
        <v>330</v>
      </c>
      <c r="AF197" t="s">
        <v>1972</v>
      </c>
      <c r="AG197" t="s">
        <v>1973</v>
      </c>
      <c r="AH197" t="s">
        <v>309</v>
      </c>
      <c r="AI197" t="s">
        <v>331</v>
      </c>
      <c r="AJ197" t="str">
        <f t="shared" si="14"/>
        <v>SFVA-1-00122-FE-F-02100-E2-C1-JVFCCSJ-SD-pdf-a</v>
      </c>
      <c r="AK197" s="27" t="s">
        <v>2470</v>
      </c>
      <c r="AL197" t="str">
        <f t="shared" si="15"/>
        <v>SFVA-1-00122-FE-F-02100-E2-C1-JVFCCSJ-SD-pdf-a-MEP. CP2. Sprinklers piping arrangement. General. Level +9.10.pdf</v>
      </c>
    </row>
    <row r="198" spans="1:38" x14ac:dyDescent="0.25">
      <c r="A198" t="s">
        <v>16</v>
      </c>
      <c r="C198">
        <v>1</v>
      </c>
      <c r="D198" s="3">
        <v>200</v>
      </c>
      <c r="E198" s="3">
        <v>4</v>
      </c>
      <c r="F198" t="s">
        <v>279</v>
      </c>
      <c r="G198" t="s">
        <v>280</v>
      </c>
      <c r="H198" t="s">
        <v>354</v>
      </c>
      <c r="I198" t="s">
        <v>328</v>
      </c>
      <c r="J198" t="s">
        <v>283</v>
      </c>
      <c r="K198" t="s">
        <v>361</v>
      </c>
      <c r="L198" t="s">
        <v>294</v>
      </c>
      <c r="M198" t="s">
        <v>330</v>
      </c>
      <c r="N198" t="s">
        <v>287</v>
      </c>
      <c r="O198" t="s">
        <v>288</v>
      </c>
      <c r="P198" t="s">
        <v>309</v>
      </c>
      <c r="Q198" t="s">
        <v>331</v>
      </c>
      <c r="R198" t="str">
        <f t="shared" si="12"/>
        <v>SFVA-1-00122-FE-F-01953-E2-C1-IDOM-DD-pdf-a</v>
      </c>
      <c r="S198" t="s">
        <v>488</v>
      </c>
      <c r="T198" t="str">
        <f t="shared" si="13"/>
        <v>SFVA-1-00122-FE-F-01953-E2-C1-IDOM-DD-pdf-a-MEP. Cell Production 2 (CP2). Sprinklers piping arrangement. Level +9.10.pdf</v>
      </c>
      <c r="U198" t="s">
        <v>209</v>
      </c>
      <c r="V198">
        <v>1</v>
      </c>
      <c r="W198" s="3">
        <v>100</v>
      </c>
      <c r="X198" t="s">
        <v>279</v>
      </c>
      <c r="Y198" t="s">
        <v>280</v>
      </c>
      <c r="Z198" t="s">
        <v>354</v>
      </c>
      <c r="AA198" t="s">
        <v>328</v>
      </c>
      <c r="AB198" t="s">
        <v>283</v>
      </c>
      <c r="AC198" s="21" t="s">
        <v>2039</v>
      </c>
      <c r="AD198" t="s">
        <v>294</v>
      </c>
      <c r="AE198" t="s">
        <v>330</v>
      </c>
      <c r="AF198" t="s">
        <v>1972</v>
      </c>
      <c r="AG198" t="s">
        <v>1973</v>
      </c>
      <c r="AH198" t="s">
        <v>309</v>
      </c>
      <c r="AI198" t="s">
        <v>331</v>
      </c>
      <c r="AJ198" t="str">
        <f t="shared" si="14"/>
        <v>SFVA-1-00122-FE-F-02101-E2-C1-JVFCCSJ-SD-pdf-a</v>
      </c>
      <c r="AK198" s="27" t="s">
        <v>2471</v>
      </c>
      <c r="AL198" t="str">
        <f t="shared" si="15"/>
        <v>SFVA-1-00122-FE-F-02101-E2-C1-JVFCCSJ-SD-pdf-a-MEP. CP2. Sprinklers piping arrangement. Zone 1. Level +9.10.pdf</v>
      </c>
    </row>
    <row r="199" spans="1:38" x14ac:dyDescent="0.25">
      <c r="A199" t="s">
        <v>16</v>
      </c>
      <c r="C199">
        <v>1</v>
      </c>
      <c r="D199" s="3">
        <v>200</v>
      </c>
      <c r="E199" s="3">
        <v>4</v>
      </c>
      <c r="F199" t="s">
        <v>279</v>
      </c>
      <c r="G199" t="s">
        <v>280</v>
      </c>
      <c r="H199" t="s">
        <v>354</v>
      </c>
      <c r="I199" t="s">
        <v>328</v>
      </c>
      <c r="J199" t="s">
        <v>283</v>
      </c>
      <c r="K199" t="s">
        <v>361</v>
      </c>
      <c r="L199" t="s">
        <v>294</v>
      </c>
      <c r="M199" t="s">
        <v>330</v>
      </c>
      <c r="N199" t="s">
        <v>287</v>
      </c>
      <c r="O199" t="s">
        <v>288</v>
      </c>
      <c r="P199" t="s">
        <v>309</v>
      </c>
      <c r="Q199" t="s">
        <v>331</v>
      </c>
      <c r="R199" t="str">
        <f t="shared" si="12"/>
        <v>SFVA-1-00122-FE-F-01953-E2-C1-IDOM-DD-pdf-a</v>
      </c>
      <c r="S199" t="s">
        <v>488</v>
      </c>
      <c r="T199" t="str">
        <f t="shared" si="13"/>
        <v>SFVA-1-00122-FE-F-01953-E2-C1-IDOM-DD-pdf-a-MEP. Cell Production 2 (CP2). Sprinklers piping arrangement. Level +9.10.pdf</v>
      </c>
      <c r="U199" t="s">
        <v>209</v>
      </c>
      <c r="V199">
        <v>1</v>
      </c>
      <c r="W199" s="3">
        <v>100</v>
      </c>
      <c r="X199" t="s">
        <v>279</v>
      </c>
      <c r="Y199" t="s">
        <v>280</v>
      </c>
      <c r="Z199" t="s">
        <v>354</v>
      </c>
      <c r="AA199" t="s">
        <v>328</v>
      </c>
      <c r="AB199" t="s">
        <v>283</v>
      </c>
      <c r="AC199" s="21" t="s">
        <v>2040</v>
      </c>
      <c r="AD199" t="s">
        <v>294</v>
      </c>
      <c r="AE199" t="s">
        <v>330</v>
      </c>
      <c r="AF199" t="s">
        <v>1972</v>
      </c>
      <c r="AG199" t="s">
        <v>1973</v>
      </c>
      <c r="AH199" t="s">
        <v>309</v>
      </c>
      <c r="AI199" t="s">
        <v>331</v>
      </c>
      <c r="AJ199" t="str">
        <f t="shared" si="14"/>
        <v>SFVA-1-00122-FE-F-02102-E2-C1-JVFCCSJ-SD-pdf-a</v>
      </c>
      <c r="AK199" s="27" t="s">
        <v>2472</v>
      </c>
      <c r="AL199" t="str">
        <f t="shared" si="15"/>
        <v>SFVA-1-00122-FE-F-02102-E2-C1-JVFCCSJ-SD-pdf-a-MEP. CP2. Sprinklers piping arrangement. Zone 2. Level +9.10.pdf</v>
      </c>
    </row>
    <row r="200" spans="1:38" x14ac:dyDescent="0.25">
      <c r="A200" t="s">
        <v>16</v>
      </c>
      <c r="C200">
        <v>1</v>
      </c>
      <c r="D200" s="3">
        <v>200</v>
      </c>
      <c r="E200" s="3">
        <v>4</v>
      </c>
      <c r="F200" t="s">
        <v>279</v>
      </c>
      <c r="G200" t="s">
        <v>280</v>
      </c>
      <c r="H200" t="s">
        <v>354</v>
      </c>
      <c r="I200" t="s">
        <v>328</v>
      </c>
      <c r="J200" t="s">
        <v>283</v>
      </c>
      <c r="K200" t="s">
        <v>361</v>
      </c>
      <c r="L200" t="s">
        <v>294</v>
      </c>
      <c r="M200" t="s">
        <v>330</v>
      </c>
      <c r="N200" t="s">
        <v>287</v>
      </c>
      <c r="O200" t="s">
        <v>288</v>
      </c>
      <c r="P200" t="s">
        <v>309</v>
      </c>
      <c r="Q200" t="s">
        <v>331</v>
      </c>
      <c r="R200" t="str">
        <f t="shared" si="12"/>
        <v>SFVA-1-00122-FE-F-01953-E2-C1-IDOM-DD-pdf-a</v>
      </c>
      <c r="S200" t="s">
        <v>488</v>
      </c>
      <c r="T200" t="str">
        <f t="shared" si="13"/>
        <v>SFVA-1-00122-FE-F-01953-E2-C1-IDOM-DD-pdf-a-MEP. Cell Production 2 (CP2). Sprinklers piping arrangement. Level +9.10.pdf</v>
      </c>
      <c r="U200" t="s">
        <v>209</v>
      </c>
      <c r="V200">
        <v>1</v>
      </c>
      <c r="W200" s="3">
        <v>100</v>
      </c>
      <c r="X200" t="s">
        <v>279</v>
      </c>
      <c r="Y200" t="s">
        <v>280</v>
      </c>
      <c r="Z200" t="s">
        <v>354</v>
      </c>
      <c r="AA200" t="s">
        <v>328</v>
      </c>
      <c r="AB200" t="s">
        <v>283</v>
      </c>
      <c r="AC200" s="21" t="s">
        <v>2041</v>
      </c>
      <c r="AD200" t="s">
        <v>294</v>
      </c>
      <c r="AE200" t="s">
        <v>330</v>
      </c>
      <c r="AF200" t="s">
        <v>1972</v>
      </c>
      <c r="AG200" t="s">
        <v>1973</v>
      </c>
      <c r="AH200" t="s">
        <v>309</v>
      </c>
      <c r="AI200" t="s">
        <v>331</v>
      </c>
      <c r="AJ200" t="str">
        <f t="shared" si="14"/>
        <v>SFVA-1-00122-FE-F-02103-E2-C1-JVFCCSJ-SD-pdf-a</v>
      </c>
      <c r="AK200" s="27" t="s">
        <v>2473</v>
      </c>
      <c r="AL200" t="str">
        <f t="shared" si="15"/>
        <v>SFVA-1-00122-FE-F-02103-E2-C1-JVFCCSJ-SD-pdf-a-MEP. CP2. Sprinklers piping arrangement. Zone 3. Level +9.10.pdf</v>
      </c>
    </row>
    <row r="201" spans="1:38" x14ac:dyDescent="0.25">
      <c r="A201" t="s">
        <v>16</v>
      </c>
      <c r="C201">
        <v>1</v>
      </c>
      <c r="D201" s="3">
        <v>200</v>
      </c>
      <c r="E201" s="3">
        <v>4</v>
      </c>
      <c r="F201" t="s">
        <v>279</v>
      </c>
      <c r="G201" t="s">
        <v>280</v>
      </c>
      <c r="H201" t="s">
        <v>354</v>
      </c>
      <c r="I201" t="s">
        <v>328</v>
      </c>
      <c r="J201" t="s">
        <v>283</v>
      </c>
      <c r="K201" t="s">
        <v>361</v>
      </c>
      <c r="L201" t="s">
        <v>294</v>
      </c>
      <c r="M201" t="s">
        <v>330</v>
      </c>
      <c r="N201" t="s">
        <v>287</v>
      </c>
      <c r="O201" t="s">
        <v>288</v>
      </c>
      <c r="P201" t="s">
        <v>309</v>
      </c>
      <c r="Q201" t="s">
        <v>331</v>
      </c>
      <c r="R201" t="str">
        <f t="shared" si="12"/>
        <v>SFVA-1-00122-FE-F-01953-E2-C1-IDOM-DD-pdf-a</v>
      </c>
      <c r="S201" t="s">
        <v>488</v>
      </c>
      <c r="T201" t="str">
        <f t="shared" si="13"/>
        <v>SFVA-1-00122-FE-F-01953-E2-C1-IDOM-DD-pdf-a-MEP. Cell Production 2 (CP2). Sprinklers piping arrangement. Level +9.10.pdf</v>
      </c>
      <c r="U201" t="s">
        <v>209</v>
      </c>
      <c r="V201">
        <v>1</v>
      </c>
      <c r="W201" s="3">
        <v>100</v>
      </c>
      <c r="X201" t="s">
        <v>279</v>
      </c>
      <c r="Y201" t="s">
        <v>280</v>
      </c>
      <c r="Z201" t="s">
        <v>354</v>
      </c>
      <c r="AA201" t="s">
        <v>328</v>
      </c>
      <c r="AB201" t="s">
        <v>283</v>
      </c>
      <c r="AC201" s="21" t="s">
        <v>2042</v>
      </c>
      <c r="AD201" t="s">
        <v>294</v>
      </c>
      <c r="AE201" t="s">
        <v>330</v>
      </c>
      <c r="AF201" t="s">
        <v>1972</v>
      </c>
      <c r="AG201" t="s">
        <v>1973</v>
      </c>
      <c r="AH201" t="s">
        <v>309</v>
      </c>
      <c r="AI201" t="s">
        <v>331</v>
      </c>
      <c r="AJ201" t="str">
        <f t="shared" si="14"/>
        <v>SFVA-1-00122-FE-F-02104-E2-C1-JVFCCSJ-SD-pdf-a</v>
      </c>
      <c r="AK201" s="27" t="s">
        <v>2474</v>
      </c>
      <c r="AL201" t="str">
        <f t="shared" si="15"/>
        <v>SFVA-1-00122-FE-F-02104-E2-C1-JVFCCSJ-SD-pdf-a-MEP. CP2. Sprinklers piping arrangement. Zone 4. Level +9.10.pdf</v>
      </c>
    </row>
    <row r="202" spans="1:38" x14ac:dyDescent="0.25">
      <c r="A202" t="s">
        <v>16</v>
      </c>
      <c r="C202">
        <v>1</v>
      </c>
      <c r="D202" s="3">
        <v>200</v>
      </c>
      <c r="E202" s="3">
        <v>4</v>
      </c>
      <c r="F202" t="s">
        <v>279</v>
      </c>
      <c r="G202" t="s">
        <v>280</v>
      </c>
      <c r="H202" t="s">
        <v>354</v>
      </c>
      <c r="I202" t="s">
        <v>328</v>
      </c>
      <c r="J202" t="s">
        <v>283</v>
      </c>
      <c r="K202" t="s">
        <v>362</v>
      </c>
      <c r="L202" t="s">
        <v>334</v>
      </c>
      <c r="M202" t="s">
        <v>330</v>
      </c>
      <c r="N202" t="s">
        <v>287</v>
      </c>
      <c r="O202" t="s">
        <v>288</v>
      </c>
      <c r="P202" t="s">
        <v>309</v>
      </c>
      <c r="Q202" t="s">
        <v>331</v>
      </c>
      <c r="R202" t="str">
        <f t="shared" si="12"/>
        <v>SFVA-1-00122-FE-F-01954-E3-C1-IDOM-DD-pdf-a</v>
      </c>
      <c r="S202" t="s">
        <v>489</v>
      </c>
      <c r="T202" t="str">
        <f t="shared" si="13"/>
        <v>SFVA-1-00122-FE-F-01954-E3-C1-IDOM-DD-pdf-a-MEP. Cell Production 2 (CP2). Sprinklers piping arrangement. Level +12.91.pdf</v>
      </c>
      <c r="U202" t="s">
        <v>209</v>
      </c>
      <c r="V202">
        <v>1</v>
      </c>
      <c r="W202" s="3">
        <v>200</v>
      </c>
      <c r="X202" t="s">
        <v>279</v>
      </c>
      <c r="Y202" t="s">
        <v>280</v>
      </c>
      <c r="Z202" t="s">
        <v>354</v>
      </c>
      <c r="AA202" t="s">
        <v>328</v>
      </c>
      <c r="AB202" t="s">
        <v>283</v>
      </c>
      <c r="AC202" s="21" t="s">
        <v>2036</v>
      </c>
      <c r="AD202" t="s">
        <v>334</v>
      </c>
      <c r="AE202" t="s">
        <v>330</v>
      </c>
      <c r="AF202" t="s">
        <v>1972</v>
      </c>
      <c r="AG202" t="s">
        <v>1973</v>
      </c>
      <c r="AH202" t="s">
        <v>309</v>
      </c>
      <c r="AI202" t="s">
        <v>331</v>
      </c>
      <c r="AJ202" t="str">
        <f t="shared" si="14"/>
        <v>SFVA-1-00122-FE-F-02200-E3-C1-JVFCCSJ-SD-pdf-a</v>
      </c>
      <c r="AK202" s="27" t="s">
        <v>2475</v>
      </c>
      <c r="AL202" t="str">
        <f t="shared" si="15"/>
        <v>SFVA-1-00122-FE-F-02200-E3-C1-JVFCCSJ-SD-pdf-a-MEP. CP2. Sprinklers piping arrangement. General. Level +12.91.pdf</v>
      </c>
    </row>
    <row r="203" spans="1:38" x14ac:dyDescent="0.25">
      <c r="A203" t="s">
        <v>16</v>
      </c>
      <c r="C203">
        <v>1</v>
      </c>
      <c r="D203" s="3">
        <v>200</v>
      </c>
      <c r="E203" s="3">
        <v>4</v>
      </c>
      <c r="F203" t="s">
        <v>279</v>
      </c>
      <c r="G203" t="s">
        <v>280</v>
      </c>
      <c r="H203" t="s">
        <v>354</v>
      </c>
      <c r="I203" t="s">
        <v>328</v>
      </c>
      <c r="J203" t="s">
        <v>283</v>
      </c>
      <c r="K203" t="s">
        <v>362</v>
      </c>
      <c r="L203" t="s">
        <v>334</v>
      </c>
      <c r="M203" t="s">
        <v>330</v>
      </c>
      <c r="N203" t="s">
        <v>287</v>
      </c>
      <c r="O203" t="s">
        <v>288</v>
      </c>
      <c r="P203" t="s">
        <v>309</v>
      </c>
      <c r="Q203" t="s">
        <v>331</v>
      </c>
      <c r="R203" t="str">
        <f t="shared" si="12"/>
        <v>SFVA-1-00122-FE-F-01954-E3-C1-IDOM-DD-pdf-a</v>
      </c>
      <c r="S203" t="s">
        <v>489</v>
      </c>
      <c r="T203" t="str">
        <f t="shared" si="13"/>
        <v>SFVA-1-00122-FE-F-01954-E3-C1-IDOM-DD-pdf-a-MEP. Cell Production 2 (CP2). Sprinklers piping arrangement. Level +12.91.pdf</v>
      </c>
      <c r="U203" t="s">
        <v>209</v>
      </c>
      <c r="V203">
        <v>1</v>
      </c>
      <c r="W203" s="3">
        <v>100</v>
      </c>
      <c r="X203" t="s">
        <v>279</v>
      </c>
      <c r="Y203" t="s">
        <v>280</v>
      </c>
      <c r="Z203" t="s">
        <v>354</v>
      </c>
      <c r="AA203" t="s">
        <v>328</v>
      </c>
      <c r="AB203" t="s">
        <v>283</v>
      </c>
      <c r="AC203" s="21" t="s">
        <v>2043</v>
      </c>
      <c r="AD203" t="s">
        <v>334</v>
      </c>
      <c r="AE203" t="s">
        <v>330</v>
      </c>
      <c r="AF203" t="s">
        <v>1972</v>
      </c>
      <c r="AG203" t="s">
        <v>1973</v>
      </c>
      <c r="AH203" t="s">
        <v>309</v>
      </c>
      <c r="AI203" t="s">
        <v>331</v>
      </c>
      <c r="AJ203" t="str">
        <f t="shared" si="14"/>
        <v>SFVA-1-00122-FE-F-02201-E3-C1-JVFCCSJ-SD-pdf-a</v>
      </c>
      <c r="AK203" s="27" t="s">
        <v>2476</v>
      </c>
      <c r="AL203" t="str">
        <f t="shared" si="15"/>
        <v>SFVA-1-00122-FE-F-02201-E3-C1-JVFCCSJ-SD-pdf-a-MEP. CP2. Sprinklers piping arrangement. Zone 1. Level +12.91.pdf</v>
      </c>
    </row>
    <row r="204" spans="1:38" x14ac:dyDescent="0.25">
      <c r="A204" t="s">
        <v>16</v>
      </c>
      <c r="C204">
        <v>1</v>
      </c>
      <c r="D204" s="3">
        <v>200</v>
      </c>
      <c r="E204" s="3">
        <v>4</v>
      </c>
      <c r="F204" t="s">
        <v>279</v>
      </c>
      <c r="G204" t="s">
        <v>280</v>
      </c>
      <c r="H204" t="s">
        <v>354</v>
      </c>
      <c r="I204" t="s">
        <v>328</v>
      </c>
      <c r="J204" t="s">
        <v>283</v>
      </c>
      <c r="K204" t="s">
        <v>362</v>
      </c>
      <c r="L204" t="s">
        <v>334</v>
      </c>
      <c r="M204" t="s">
        <v>330</v>
      </c>
      <c r="N204" t="s">
        <v>287</v>
      </c>
      <c r="O204" t="s">
        <v>288</v>
      </c>
      <c r="P204" t="s">
        <v>309</v>
      </c>
      <c r="Q204" t="s">
        <v>331</v>
      </c>
      <c r="R204" t="str">
        <f t="shared" si="12"/>
        <v>SFVA-1-00122-FE-F-01954-E3-C1-IDOM-DD-pdf-a</v>
      </c>
      <c r="S204" t="s">
        <v>489</v>
      </c>
      <c r="T204" t="str">
        <f t="shared" si="13"/>
        <v>SFVA-1-00122-FE-F-01954-E3-C1-IDOM-DD-pdf-a-MEP. Cell Production 2 (CP2). Sprinklers piping arrangement. Level +12.91.pdf</v>
      </c>
      <c r="U204" t="s">
        <v>209</v>
      </c>
      <c r="V204">
        <v>1</v>
      </c>
      <c r="W204" s="3">
        <v>100</v>
      </c>
      <c r="X204" t="s">
        <v>279</v>
      </c>
      <c r="Y204" t="s">
        <v>280</v>
      </c>
      <c r="Z204" t="s">
        <v>354</v>
      </c>
      <c r="AA204" t="s">
        <v>328</v>
      </c>
      <c r="AB204" t="s">
        <v>283</v>
      </c>
      <c r="AC204" s="21" t="s">
        <v>2044</v>
      </c>
      <c r="AD204" t="s">
        <v>334</v>
      </c>
      <c r="AE204" t="s">
        <v>330</v>
      </c>
      <c r="AF204" t="s">
        <v>1972</v>
      </c>
      <c r="AG204" t="s">
        <v>1973</v>
      </c>
      <c r="AH204" t="s">
        <v>309</v>
      </c>
      <c r="AI204" t="s">
        <v>331</v>
      </c>
      <c r="AJ204" t="str">
        <f t="shared" si="14"/>
        <v>SFVA-1-00122-FE-F-02202-E3-C1-JVFCCSJ-SD-pdf-a</v>
      </c>
      <c r="AK204" s="27" t="s">
        <v>2477</v>
      </c>
      <c r="AL204" t="str">
        <f t="shared" si="15"/>
        <v>SFVA-1-00122-FE-F-02202-E3-C1-JVFCCSJ-SD-pdf-a-MEP. CP2. Sprinklers piping arrangement. Zone 2. Level +12.91.pdf</v>
      </c>
    </row>
    <row r="205" spans="1:38" x14ac:dyDescent="0.25">
      <c r="A205" t="s">
        <v>16</v>
      </c>
      <c r="C205">
        <v>1</v>
      </c>
      <c r="D205" s="3">
        <v>200</v>
      </c>
      <c r="E205" s="3">
        <v>4</v>
      </c>
      <c r="F205" t="s">
        <v>279</v>
      </c>
      <c r="G205" t="s">
        <v>280</v>
      </c>
      <c r="H205" t="s">
        <v>354</v>
      </c>
      <c r="I205" t="s">
        <v>328</v>
      </c>
      <c r="J205" t="s">
        <v>283</v>
      </c>
      <c r="K205" t="s">
        <v>362</v>
      </c>
      <c r="L205" t="s">
        <v>334</v>
      </c>
      <c r="M205" t="s">
        <v>330</v>
      </c>
      <c r="N205" t="s">
        <v>287</v>
      </c>
      <c r="O205" t="s">
        <v>288</v>
      </c>
      <c r="P205" t="s">
        <v>309</v>
      </c>
      <c r="Q205" t="s">
        <v>331</v>
      </c>
      <c r="R205" t="str">
        <f t="shared" si="12"/>
        <v>SFVA-1-00122-FE-F-01954-E3-C1-IDOM-DD-pdf-a</v>
      </c>
      <c r="S205" t="s">
        <v>489</v>
      </c>
      <c r="T205" t="str">
        <f t="shared" si="13"/>
        <v>SFVA-1-00122-FE-F-01954-E3-C1-IDOM-DD-pdf-a-MEP. Cell Production 2 (CP2). Sprinklers piping arrangement. Level +12.91.pdf</v>
      </c>
      <c r="U205" t="s">
        <v>209</v>
      </c>
      <c r="V205">
        <v>1</v>
      </c>
      <c r="W205" s="3">
        <v>100</v>
      </c>
      <c r="X205" t="s">
        <v>279</v>
      </c>
      <c r="Y205" t="s">
        <v>280</v>
      </c>
      <c r="Z205" t="s">
        <v>354</v>
      </c>
      <c r="AA205" t="s">
        <v>328</v>
      </c>
      <c r="AB205" t="s">
        <v>283</v>
      </c>
      <c r="AC205" s="21" t="s">
        <v>1216</v>
      </c>
      <c r="AD205" t="s">
        <v>334</v>
      </c>
      <c r="AE205" t="s">
        <v>330</v>
      </c>
      <c r="AF205" t="s">
        <v>1972</v>
      </c>
      <c r="AG205" t="s">
        <v>1973</v>
      </c>
      <c r="AH205" t="s">
        <v>309</v>
      </c>
      <c r="AI205" t="s">
        <v>331</v>
      </c>
      <c r="AJ205" t="str">
        <f t="shared" si="14"/>
        <v>SFVA-1-00122-FE-F-02203-E3-C1-JVFCCSJ-SD-pdf-a</v>
      </c>
      <c r="AK205" s="27" t="s">
        <v>2478</v>
      </c>
      <c r="AL205" t="str">
        <f t="shared" si="15"/>
        <v>SFVA-1-00122-FE-F-02203-E3-C1-JVFCCSJ-SD-pdf-a-MEP. CP2. Sprinklers piping arrangement. Zone 3. Level +12.91.pdf</v>
      </c>
    </row>
    <row r="206" spans="1:38" x14ac:dyDescent="0.25">
      <c r="A206" t="s">
        <v>16</v>
      </c>
      <c r="C206">
        <v>1</v>
      </c>
      <c r="D206" s="3">
        <v>200</v>
      </c>
      <c r="E206" s="3">
        <v>4</v>
      </c>
      <c r="F206" t="s">
        <v>279</v>
      </c>
      <c r="G206" t="s">
        <v>280</v>
      </c>
      <c r="H206" t="s">
        <v>354</v>
      </c>
      <c r="I206" t="s">
        <v>328</v>
      </c>
      <c r="J206" t="s">
        <v>283</v>
      </c>
      <c r="K206" t="s">
        <v>362</v>
      </c>
      <c r="L206" t="s">
        <v>334</v>
      </c>
      <c r="M206" t="s">
        <v>330</v>
      </c>
      <c r="N206" t="s">
        <v>287</v>
      </c>
      <c r="O206" t="s">
        <v>288</v>
      </c>
      <c r="P206" t="s">
        <v>309</v>
      </c>
      <c r="Q206" t="s">
        <v>331</v>
      </c>
      <c r="R206" t="str">
        <f t="shared" si="12"/>
        <v>SFVA-1-00122-FE-F-01954-E3-C1-IDOM-DD-pdf-a</v>
      </c>
      <c r="S206" t="s">
        <v>489</v>
      </c>
      <c r="T206" t="str">
        <f t="shared" si="13"/>
        <v>SFVA-1-00122-FE-F-01954-E3-C1-IDOM-DD-pdf-a-MEP. Cell Production 2 (CP2). Sprinklers piping arrangement. Level +12.91.pdf</v>
      </c>
      <c r="U206" t="s">
        <v>209</v>
      </c>
      <c r="V206">
        <v>1</v>
      </c>
      <c r="W206" s="3">
        <v>100</v>
      </c>
      <c r="X206" t="s">
        <v>279</v>
      </c>
      <c r="Y206" t="s">
        <v>280</v>
      </c>
      <c r="Z206" t="s">
        <v>354</v>
      </c>
      <c r="AA206" t="s">
        <v>328</v>
      </c>
      <c r="AB206" t="s">
        <v>283</v>
      </c>
      <c r="AC206" s="21" t="s">
        <v>1217</v>
      </c>
      <c r="AD206" t="s">
        <v>334</v>
      </c>
      <c r="AE206" t="s">
        <v>330</v>
      </c>
      <c r="AF206" t="s">
        <v>1972</v>
      </c>
      <c r="AG206" t="s">
        <v>1973</v>
      </c>
      <c r="AH206" t="s">
        <v>309</v>
      </c>
      <c r="AI206" t="s">
        <v>331</v>
      </c>
      <c r="AJ206" t="str">
        <f t="shared" si="14"/>
        <v>SFVA-1-00122-FE-F-02204-E3-C1-JVFCCSJ-SD-pdf-a</v>
      </c>
      <c r="AK206" s="27" t="s">
        <v>2479</v>
      </c>
      <c r="AL206" t="str">
        <f t="shared" si="15"/>
        <v>SFVA-1-00122-FE-F-02204-E3-C1-JVFCCSJ-SD-pdf-a-MEP. CP2. Sprinklers piping arrangement. Zone 4. Level +12.91.pdf</v>
      </c>
    </row>
    <row r="207" spans="1:38" x14ac:dyDescent="0.25">
      <c r="A207" t="s">
        <v>16</v>
      </c>
      <c r="C207">
        <v>1</v>
      </c>
      <c r="D207" s="3">
        <v>200</v>
      </c>
      <c r="E207" s="3">
        <v>4</v>
      </c>
      <c r="F207" t="s">
        <v>279</v>
      </c>
      <c r="G207" t="s">
        <v>280</v>
      </c>
      <c r="H207" t="s">
        <v>354</v>
      </c>
      <c r="I207" t="s">
        <v>328</v>
      </c>
      <c r="J207" t="s">
        <v>283</v>
      </c>
      <c r="K207" t="s">
        <v>372</v>
      </c>
      <c r="L207" t="s">
        <v>350</v>
      </c>
      <c r="M207" t="s">
        <v>330</v>
      </c>
      <c r="N207" t="s">
        <v>287</v>
      </c>
      <c r="O207" t="s">
        <v>288</v>
      </c>
      <c r="P207" t="s">
        <v>309</v>
      </c>
      <c r="Q207" t="s">
        <v>331</v>
      </c>
      <c r="R207" t="str">
        <f t="shared" si="12"/>
        <v>SFVA-1-00122-FE-F-03443-E4-C1-IDOM-DD-pdf-a</v>
      </c>
      <c r="S207" t="s">
        <v>500</v>
      </c>
      <c r="T207" t="str">
        <f t="shared" si="13"/>
        <v>SFVA-1-00122-FE-F-03443-E4-C1-IDOM-DD-pdf-a-MEP. Cell Production 2 (CP2). Sprinklers piping arrangement.Roof.pdf</v>
      </c>
      <c r="U207" t="s">
        <v>209</v>
      </c>
      <c r="V207">
        <v>1</v>
      </c>
      <c r="W207" s="3">
        <v>200</v>
      </c>
      <c r="X207" t="s">
        <v>279</v>
      </c>
      <c r="Y207" t="s">
        <v>280</v>
      </c>
      <c r="Z207" t="s">
        <v>354</v>
      </c>
      <c r="AA207" t="s">
        <v>328</v>
      </c>
      <c r="AB207" t="s">
        <v>283</v>
      </c>
      <c r="AC207" s="21" t="s">
        <v>2037</v>
      </c>
      <c r="AD207" t="s">
        <v>350</v>
      </c>
      <c r="AE207" t="s">
        <v>330</v>
      </c>
      <c r="AF207" t="s">
        <v>1972</v>
      </c>
      <c r="AG207" t="s">
        <v>1973</v>
      </c>
      <c r="AH207" t="s">
        <v>309</v>
      </c>
      <c r="AI207" t="s">
        <v>331</v>
      </c>
      <c r="AJ207" t="str">
        <f t="shared" si="14"/>
        <v>SFVA-1-00122-FE-F-02300-E4-C1-JVFCCSJ-SD-pdf-a</v>
      </c>
      <c r="AK207" s="27" t="s">
        <v>2480</v>
      </c>
      <c r="AL207" t="str">
        <f t="shared" si="15"/>
        <v>SFVA-1-00122-FE-F-02300-E4-C1-JVFCCSJ-SD-pdf-a-MEP. CP2. Sprinklers piping arrangement. General. Roof.pdf</v>
      </c>
    </row>
    <row r="208" spans="1:38" x14ac:dyDescent="0.25">
      <c r="A208" t="s">
        <v>16</v>
      </c>
      <c r="C208">
        <v>1</v>
      </c>
      <c r="D208" s="3">
        <v>200</v>
      </c>
      <c r="E208" s="3">
        <v>4</v>
      </c>
      <c r="F208" t="s">
        <v>279</v>
      </c>
      <c r="G208" t="s">
        <v>280</v>
      </c>
      <c r="H208" t="s">
        <v>354</v>
      </c>
      <c r="I208" t="s">
        <v>328</v>
      </c>
      <c r="J208" t="s">
        <v>283</v>
      </c>
      <c r="K208" t="s">
        <v>372</v>
      </c>
      <c r="L208" t="s">
        <v>350</v>
      </c>
      <c r="M208" t="s">
        <v>330</v>
      </c>
      <c r="N208" t="s">
        <v>287</v>
      </c>
      <c r="O208" t="s">
        <v>288</v>
      </c>
      <c r="P208" t="s">
        <v>309</v>
      </c>
      <c r="Q208" t="s">
        <v>331</v>
      </c>
      <c r="R208" t="str">
        <f t="shared" si="12"/>
        <v>SFVA-1-00122-FE-F-03443-E4-C1-IDOM-DD-pdf-a</v>
      </c>
      <c r="S208" t="s">
        <v>500</v>
      </c>
      <c r="T208" t="str">
        <f t="shared" si="13"/>
        <v>SFVA-1-00122-FE-F-03443-E4-C1-IDOM-DD-pdf-a-MEP. Cell Production 2 (CP2). Sprinklers piping arrangement.Roof.pdf</v>
      </c>
      <c r="U208" t="s">
        <v>209</v>
      </c>
      <c r="V208">
        <v>1</v>
      </c>
      <c r="W208" s="3">
        <v>100</v>
      </c>
      <c r="X208" t="s">
        <v>279</v>
      </c>
      <c r="Y208" t="s">
        <v>280</v>
      </c>
      <c r="Z208" t="s">
        <v>354</v>
      </c>
      <c r="AA208" t="s">
        <v>328</v>
      </c>
      <c r="AB208" t="s">
        <v>283</v>
      </c>
      <c r="AC208" s="21" t="s">
        <v>2045</v>
      </c>
      <c r="AD208" t="s">
        <v>350</v>
      </c>
      <c r="AE208" t="s">
        <v>330</v>
      </c>
      <c r="AF208" t="s">
        <v>1972</v>
      </c>
      <c r="AG208" t="s">
        <v>1973</v>
      </c>
      <c r="AH208" t="s">
        <v>309</v>
      </c>
      <c r="AI208" t="s">
        <v>331</v>
      </c>
      <c r="AJ208" t="str">
        <f t="shared" si="14"/>
        <v>SFVA-1-00122-FE-F-02301-E4-C1-JVFCCSJ-SD-pdf-a</v>
      </c>
      <c r="AK208" s="27" t="s">
        <v>2481</v>
      </c>
      <c r="AL208" t="str">
        <f t="shared" si="15"/>
        <v>SFVA-1-00122-FE-F-02301-E4-C1-JVFCCSJ-SD-pdf-a-MEP. CP2. Sprinklers piping arrangement. Zone 1. Roof.pdf</v>
      </c>
    </row>
    <row r="209" spans="1:38" x14ac:dyDescent="0.25">
      <c r="A209" t="s">
        <v>16</v>
      </c>
      <c r="C209">
        <v>1</v>
      </c>
      <c r="D209" s="3">
        <v>200</v>
      </c>
      <c r="E209" s="3">
        <v>4</v>
      </c>
      <c r="F209" t="s">
        <v>279</v>
      </c>
      <c r="G209" t="s">
        <v>280</v>
      </c>
      <c r="H209" t="s">
        <v>354</v>
      </c>
      <c r="I209" t="s">
        <v>328</v>
      </c>
      <c r="J209" t="s">
        <v>283</v>
      </c>
      <c r="K209" t="s">
        <v>372</v>
      </c>
      <c r="L209" t="s">
        <v>350</v>
      </c>
      <c r="M209" t="s">
        <v>330</v>
      </c>
      <c r="N209" t="s">
        <v>287</v>
      </c>
      <c r="O209" t="s">
        <v>288</v>
      </c>
      <c r="P209" t="s">
        <v>309</v>
      </c>
      <c r="Q209" t="s">
        <v>331</v>
      </c>
      <c r="R209" t="str">
        <f t="shared" si="12"/>
        <v>SFVA-1-00122-FE-F-03443-E4-C1-IDOM-DD-pdf-a</v>
      </c>
      <c r="S209" t="s">
        <v>500</v>
      </c>
      <c r="T209" t="str">
        <f t="shared" si="13"/>
        <v>SFVA-1-00122-FE-F-03443-E4-C1-IDOM-DD-pdf-a-MEP. Cell Production 2 (CP2). Sprinklers piping arrangement.Roof.pdf</v>
      </c>
      <c r="U209" t="s">
        <v>209</v>
      </c>
      <c r="V209">
        <v>1</v>
      </c>
      <c r="W209" s="3">
        <v>100</v>
      </c>
      <c r="X209" t="s">
        <v>279</v>
      </c>
      <c r="Y209" t="s">
        <v>280</v>
      </c>
      <c r="Z209" t="s">
        <v>354</v>
      </c>
      <c r="AA209" t="s">
        <v>328</v>
      </c>
      <c r="AB209" t="s">
        <v>283</v>
      </c>
      <c r="AC209" s="21" t="s">
        <v>2046</v>
      </c>
      <c r="AD209" t="s">
        <v>350</v>
      </c>
      <c r="AE209" t="s">
        <v>330</v>
      </c>
      <c r="AF209" t="s">
        <v>1972</v>
      </c>
      <c r="AG209" t="s">
        <v>1973</v>
      </c>
      <c r="AH209" t="s">
        <v>309</v>
      </c>
      <c r="AI209" t="s">
        <v>331</v>
      </c>
      <c r="AJ209" t="str">
        <f t="shared" si="14"/>
        <v>SFVA-1-00122-FE-F-02302-E4-C1-JVFCCSJ-SD-pdf-a</v>
      </c>
      <c r="AK209" s="27" t="s">
        <v>2482</v>
      </c>
      <c r="AL209" t="str">
        <f t="shared" si="15"/>
        <v>SFVA-1-00122-FE-F-02302-E4-C1-JVFCCSJ-SD-pdf-a-MEP. CP2. Sprinklers piping arrangement. Zone 2. Roof.pdf</v>
      </c>
    </row>
    <row r="210" spans="1:38" x14ac:dyDescent="0.25">
      <c r="A210" t="s">
        <v>16</v>
      </c>
      <c r="C210">
        <v>1</v>
      </c>
      <c r="D210" s="3">
        <v>200</v>
      </c>
      <c r="E210" s="3">
        <v>4</v>
      </c>
      <c r="F210" t="s">
        <v>279</v>
      </c>
      <c r="G210" t="s">
        <v>280</v>
      </c>
      <c r="H210" t="s">
        <v>354</v>
      </c>
      <c r="I210" t="s">
        <v>328</v>
      </c>
      <c r="J210" t="s">
        <v>283</v>
      </c>
      <c r="K210" t="s">
        <v>372</v>
      </c>
      <c r="L210" t="s">
        <v>350</v>
      </c>
      <c r="M210" t="s">
        <v>330</v>
      </c>
      <c r="N210" t="s">
        <v>287</v>
      </c>
      <c r="O210" t="s">
        <v>288</v>
      </c>
      <c r="P210" t="s">
        <v>309</v>
      </c>
      <c r="Q210" t="s">
        <v>331</v>
      </c>
      <c r="R210" t="str">
        <f t="shared" si="12"/>
        <v>SFVA-1-00122-FE-F-03443-E4-C1-IDOM-DD-pdf-a</v>
      </c>
      <c r="S210" t="s">
        <v>500</v>
      </c>
      <c r="T210" t="str">
        <f t="shared" si="13"/>
        <v>SFVA-1-00122-FE-F-03443-E4-C1-IDOM-DD-pdf-a-MEP. Cell Production 2 (CP2). Sprinklers piping arrangement.Roof.pdf</v>
      </c>
      <c r="U210" t="s">
        <v>209</v>
      </c>
      <c r="V210">
        <v>1</v>
      </c>
      <c r="W210" s="3">
        <v>100</v>
      </c>
      <c r="X210" t="s">
        <v>279</v>
      </c>
      <c r="Y210" t="s">
        <v>280</v>
      </c>
      <c r="Z210" t="s">
        <v>354</v>
      </c>
      <c r="AA210" t="s">
        <v>328</v>
      </c>
      <c r="AB210" t="s">
        <v>283</v>
      </c>
      <c r="AC210" s="21" t="s">
        <v>2047</v>
      </c>
      <c r="AD210" t="s">
        <v>350</v>
      </c>
      <c r="AE210" t="s">
        <v>330</v>
      </c>
      <c r="AF210" t="s">
        <v>1972</v>
      </c>
      <c r="AG210" t="s">
        <v>1973</v>
      </c>
      <c r="AH210" t="s">
        <v>309</v>
      </c>
      <c r="AI210" t="s">
        <v>331</v>
      </c>
      <c r="AJ210" t="str">
        <f t="shared" si="14"/>
        <v>SFVA-1-00122-FE-F-02303-E4-C1-JVFCCSJ-SD-pdf-a</v>
      </c>
      <c r="AK210" s="27" t="s">
        <v>2483</v>
      </c>
      <c r="AL210" t="str">
        <f t="shared" si="15"/>
        <v>SFVA-1-00122-FE-F-02303-E4-C1-JVFCCSJ-SD-pdf-a-MEP. CP2. Sprinklers piping arrangement. Zone 3. Roof.pdf</v>
      </c>
    </row>
    <row r="211" spans="1:38" x14ac:dyDescent="0.25">
      <c r="A211" t="s">
        <v>16</v>
      </c>
      <c r="C211">
        <v>1</v>
      </c>
      <c r="D211" s="3">
        <v>200</v>
      </c>
      <c r="E211" s="3">
        <v>4</v>
      </c>
      <c r="F211" t="s">
        <v>279</v>
      </c>
      <c r="G211" t="s">
        <v>280</v>
      </c>
      <c r="H211" t="s">
        <v>354</v>
      </c>
      <c r="I211" t="s">
        <v>328</v>
      </c>
      <c r="J211" t="s">
        <v>283</v>
      </c>
      <c r="K211" t="s">
        <v>372</v>
      </c>
      <c r="L211" t="s">
        <v>350</v>
      </c>
      <c r="M211" t="s">
        <v>330</v>
      </c>
      <c r="N211" t="s">
        <v>287</v>
      </c>
      <c r="O211" t="s">
        <v>288</v>
      </c>
      <c r="P211" t="s">
        <v>309</v>
      </c>
      <c r="Q211" t="s">
        <v>331</v>
      </c>
      <c r="R211" t="str">
        <f t="shared" si="12"/>
        <v>SFVA-1-00122-FE-F-03443-E4-C1-IDOM-DD-pdf-a</v>
      </c>
      <c r="S211" t="s">
        <v>500</v>
      </c>
      <c r="T211" t="str">
        <f t="shared" si="13"/>
        <v>SFVA-1-00122-FE-F-03443-E4-C1-IDOM-DD-pdf-a-MEP. Cell Production 2 (CP2). Sprinklers piping arrangement.Roof.pdf</v>
      </c>
      <c r="U211" t="s">
        <v>209</v>
      </c>
      <c r="V211">
        <v>1</v>
      </c>
      <c r="W211" s="3">
        <v>100</v>
      </c>
      <c r="X211" t="s">
        <v>279</v>
      </c>
      <c r="Y211" t="s">
        <v>280</v>
      </c>
      <c r="Z211" t="s">
        <v>354</v>
      </c>
      <c r="AA211" t="s">
        <v>328</v>
      </c>
      <c r="AB211" t="s">
        <v>283</v>
      </c>
      <c r="AC211" s="21" t="s">
        <v>2048</v>
      </c>
      <c r="AD211" t="s">
        <v>350</v>
      </c>
      <c r="AE211" t="s">
        <v>330</v>
      </c>
      <c r="AF211" t="s">
        <v>1972</v>
      </c>
      <c r="AG211" t="s">
        <v>1973</v>
      </c>
      <c r="AH211" t="s">
        <v>309</v>
      </c>
      <c r="AI211" t="s">
        <v>331</v>
      </c>
      <c r="AJ211" t="str">
        <f t="shared" si="14"/>
        <v>SFVA-1-00122-FE-F-02304-E4-C1-JVFCCSJ-SD-pdf-a</v>
      </c>
      <c r="AK211" s="27" t="s">
        <v>2484</v>
      </c>
      <c r="AL211" t="str">
        <f t="shared" si="15"/>
        <v>SFVA-1-00122-FE-F-02304-E4-C1-JVFCCSJ-SD-pdf-a-MEP. CP2. Sprinklers piping arrangement. Zone 4. Roof.pdf</v>
      </c>
    </row>
    <row r="212" spans="1:38" x14ac:dyDescent="0.25">
      <c r="A212" t="s">
        <v>16</v>
      </c>
      <c r="C212">
        <v>1</v>
      </c>
      <c r="D212" s="3">
        <v>200</v>
      </c>
      <c r="E212" s="3">
        <v>4</v>
      </c>
      <c r="F212" t="s">
        <v>279</v>
      </c>
      <c r="G212" t="s">
        <v>280</v>
      </c>
      <c r="H212" t="s">
        <v>354</v>
      </c>
      <c r="I212" t="s">
        <v>328</v>
      </c>
      <c r="J212" t="s">
        <v>283</v>
      </c>
      <c r="K212" t="s">
        <v>363</v>
      </c>
      <c r="L212" t="s">
        <v>285</v>
      </c>
      <c r="M212" t="s">
        <v>330</v>
      </c>
      <c r="N212" t="s">
        <v>287</v>
      </c>
      <c r="O212" t="s">
        <v>288</v>
      </c>
      <c r="P212" t="s">
        <v>309</v>
      </c>
      <c r="Q212" t="s">
        <v>331</v>
      </c>
      <c r="R212" t="str">
        <f t="shared" si="12"/>
        <v>SFVA-1-00122-FE-F-01985-EG-C1-IDOM-DD-pdf-a</v>
      </c>
      <c r="S212" t="s">
        <v>490</v>
      </c>
      <c r="T212" t="str">
        <f t="shared" si="13"/>
        <v>SFVA-1-00122-FE-F-01985-EG-C1-IDOM-DD-pdf-a-MEP. Cell Production 2 (CP2). Hose Reels piping arrangement. Ground Floor +0.00.pdf</v>
      </c>
      <c r="U212" t="s">
        <v>207</v>
      </c>
      <c r="V212">
        <v>1</v>
      </c>
      <c r="W212" s="3">
        <v>200</v>
      </c>
      <c r="X212" t="s">
        <v>279</v>
      </c>
      <c r="Y212" t="s">
        <v>280</v>
      </c>
      <c r="Z212" t="s">
        <v>354</v>
      </c>
      <c r="AA212" t="s">
        <v>328</v>
      </c>
      <c r="AB212" t="s">
        <v>283</v>
      </c>
      <c r="AC212" s="21" t="s">
        <v>2254</v>
      </c>
      <c r="AD212" t="s">
        <v>285</v>
      </c>
      <c r="AE212" t="s">
        <v>330</v>
      </c>
      <c r="AF212" t="s">
        <v>1972</v>
      </c>
      <c r="AG212" t="s">
        <v>1973</v>
      </c>
      <c r="AH212" t="s">
        <v>309</v>
      </c>
      <c r="AI212" t="s">
        <v>331</v>
      </c>
      <c r="AJ212" t="str">
        <f t="shared" si="14"/>
        <v>SFVA-1-00122-FE-F-03000-EG-C1-JVFCCSJ-SD-pdf-a</v>
      </c>
      <c r="AK212" s="27" t="s">
        <v>2485</v>
      </c>
      <c r="AL212" t="str">
        <f t="shared" si="15"/>
        <v>SFVA-1-00122-FE-F-03000-EG-C1-JVFCCSJ-SD-pdf-a-MEP. CP2. Hose Reels piping arrangement. General. Ground Floor +0.00.pdf</v>
      </c>
    </row>
    <row r="213" spans="1:38" x14ac:dyDescent="0.25">
      <c r="A213" t="s">
        <v>16</v>
      </c>
      <c r="C213">
        <v>1</v>
      </c>
      <c r="D213" s="3">
        <v>200</v>
      </c>
      <c r="E213" s="3">
        <v>4</v>
      </c>
      <c r="F213" t="s">
        <v>279</v>
      </c>
      <c r="G213" t="s">
        <v>280</v>
      </c>
      <c r="H213" t="s">
        <v>354</v>
      </c>
      <c r="I213" t="s">
        <v>328</v>
      </c>
      <c r="J213" t="s">
        <v>283</v>
      </c>
      <c r="K213" t="s">
        <v>363</v>
      </c>
      <c r="L213" t="s">
        <v>285</v>
      </c>
      <c r="M213" t="s">
        <v>330</v>
      </c>
      <c r="N213" t="s">
        <v>287</v>
      </c>
      <c r="O213" t="s">
        <v>288</v>
      </c>
      <c r="P213" t="s">
        <v>309</v>
      </c>
      <c r="Q213" t="s">
        <v>331</v>
      </c>
      <c r="R213" t="str">
        <f t="shared" si="12"/>
        <v>SFVA-1-00122-FE-F-01985-EG-C1-IDOM-DD-pdf-a</v>
      </c>
      <c r="S213" t="s">
        <v>490</v>
      </c>
      <c r="T213" t="str">
        <f t="shared" si="13"/>
        <v>SFVA-1-00122-FE-F-01985-EG-C1-IDOM-DD-pdf-a-MEP. Cell Production 2 (CP2). Hose Reels piping arrangement. Ground Floor +0.00.pdf</v>
      </c>
      <c r="U213" t="s">
        <v>207</v>
      </c>
      <c r="V213">
        <v>1</v>
      </c>
      <c r="W213" s="3">
        <v>100</v>
      </c>
      <c r="X213" t="s">
        <v>279</v>
      </c>
      <c r="Y213" t="s">
        <v>280</v>
      </c>
      <c r="Z213" t="s">
        <v>354</v>
      </c>
      <c r="AA213" t="s">
        <v>328</v>
      </c>
      <c r="AB213" t="s">
        <v>283</v>
      </c>
      <c r="AC213" s="21" t="s">
        <v>2255</v>
      </c>
      <c r="AD213" t="s">
        <v>285</v>
      </c>
      <c r="AE213" t="s">
        <v>330</v>
      </c>
      <c r="AF213" t="s">
        <v>1972</v>
      </c>
      <c r="AG213" t="s">
        <v>1973</v>
      </c>
      <c r="AH213" t="s">
        <v>309</v>
      </c>
      <c r="AI213" t="s">
        <v>331</v>
      </c>
      <c r="AJ213" t="str">
        <f t="shared" si="14"/>
        <v>SFVA-1-00122-FE-F-03001-EG-C1-JVFCCSJ-SD-pdf-a</v>
      </c>
      <c r="AK213" s="27" t="s">
        <v>2486</v>
      </c>
      <c r="AL213" t="str">
        <f t="shared" si="15"/>
        <v>SFVA-1-00122-FE-F-03001-EG-C1-JVFCCSJ-SD-pdf-a-MEP. CP2. Hose Reels piping arrangement. Zone 1. Ground Floor +0.00.pdf</v>
      </c>
    </row>
    <row r="214" spans="1:38" x14ac:dyDescent="0.25">
      <c r="A214" t="s">
        <v>16</v>
      </c>
      <c r="C214">
        <v>1</v>
      </c>
      <c r="D214" s="3">
        <v>200</v>
      </c>
      <c r="E214" s="3">
        <v>4</v>
      </c>
      <c r="F214" t="s">
        <v>279</v>
      </c>
      <c r="G214" t="s">
        <v>280</v>
      </c>
      <c r="H214" t="s">
        <v>354</v>
      </c>
      <c r="I214" t="s">
        <v>328</v>
      </c>
      <c r="J214" t="s">
        <v>283</v>
      </c>
      <c r="K214" t="s">
        <v>363</v>
      </c>
      <c r="L214" t="s">
        <v>285</v>
      </c>
      <c r="M214" t="s">
        <v>330</v>
      </c>
      <c r="N214" t="s">
        <v>287</v>
      </c>
      <c r="O214" t="s">
        <v>288</v>
      </c>
      <c r="P214" t="s">
        <v>309</v>
      </c>
      <c r="Q214" t="s">
        <v>331</v>
      </c>
      <c r="R214" t="str">
        <f t="shared" si="12"/>
        <v>SFVA-1-00122-FE-F-01985-EG-C1-IDOM-DD-pdf-a</v>
      </c>
      <c r="S214" t="s">
        <v>490</v>
      </c>
      <c r="T214" t="str">
        <f t="shared" si="13"/>
        <v>SFVA-1-00122-FE-F-01985-EG-C1-IDOM-DD-pdf-a-MEP. Cell Production 2 (CP2). Hose Reels piping arrangement. Ground Floor +0.00.pdf</v>
      </c>
      <c r="U214" t="s">
        <v>207</v>
      </c>
      <c r="V214">
        <v>1</v>
      </c>
      <c r="W214" s="3">
        <v>100</v>
      </c>
      <c r="X214" t="s">
        <v>279</v>
      </c>
      <c r="Y214" t="s">
        <v>280</v>
      </c>
      <c r="Z214" t="s">
        <v>354</v>
      </c>
      <c r="AA214" t="s">
        <v>328</v>
      </c>
      <c r="AB214" t="s">
        <v>283</v>
      </c>
      <c r="AC214" s="21" t="s">
        <v>2256</v>
      </c>
      <c r="AD214" t="s">
        <v>285</v>
      </c>
      <c r="AE214" t="s">
        <v>330</v>
      </c>
      <c r="AF214" t="s">
        <v>1972</v>
      </c>
      <c r="AG214" t="s">
        <v>1973</v>
      </c>
      <c r="AH214" t="s">
        <v>309</v>
      </c>
      <c r="AI214" t="s">
        <v>331</v>
      </c>
      <c r="AJ214" t="str">
        <f t="shared" si="14"/>
        <v>SFVA-1-00122-FE-F-03002-EG-C1-JVFCCSJ-SD-pdf-a</v>
      </c>
      <c r="AK214" s="27" t="s">
        <v>2487</v>
      </c>
      <c r="AL214" t="str">
        <f t="shared" si="15"/>
        <v>SFVA-1-00122-FE-F-03002-EG-C1-JVFCCSJ-SD-pdf-a-MEP. CP2. Hose Reels piping arrangement. Zone 2. Ground Floor +0.00.pdf</v>
      </c>
    </row>
    <row r="215" spans="1:38" x14ac:dyDescent="0.25">
      <c r="A215" t="s">
        <v>16</v>
      </c>
      <c r="C215">
        <v>1</v>
      </c>
      <c r="D215" s="3">
        <v>200</v>
      </c>
      <c r="E215" s="3">
        <v>4</v>
      </c>
      <c r="F215" t="s">
        <v>279</v>
      </c>
      <c r="G215" t="s">
        <v>280</v>
      </c>
      <c r="H215" t="s">
        <v>354</v>
      </c>
      <c r="I215" t="s">
        <v>328</v>
      </c>
      <c r="J215" t="s">
        <v>283</v>
      </c>
      <c r="K215" t="s">
        <v>363</v>
      </c>
      <c r="L215" t="s">
        <v>285</v>
      </c>
      <c r="M215" t="s">
        <v>330</v>
      </c>
      <c r="N215" t="s">
        <v>287</v>
      </c>
      <c r="O215" t="s">
        <v>288</v>
      </c>
      <c r="P215" t="s">
        <v>309</v>
      </c>
      <c r="Q215" t="s">
        <v>331</v>
      </c>
      <c r="R215" t="str">
        <f t="shared" si="12"/>
        <v>SFVA-1-00122-FE-F-01985-EG-C1-IDOM-DD-pdf-a</v>
      </c>
      <c r="S215" t="s">
        <v>490</v>
      </c>
      <c r="T215" t="str">
        <f t="shared" si="13"/>
        <v>SFVA-1-00122-FE-F-01985-EG-C1-IDOM-DD-pdf-a-MEP. Cell Production 2 (CP2). Hose Reels piping arrangement. Ground Floor +0.00.pdf</v>
      </c>
      <c r="U215" t="s">
        <v>207</v>
      </c>
      <c r="V215">
        <v>1</v>
      </c>
      <c r="W215" s="3">
        <v>100</v>
      </c>
      <c r="X215" t="s">
        <v>279</v>
      </c>
      <c r="Y215" t="s">
        <v>280</v>
      </c>
      <c r="Z215" t="s">
        <v>354</v>
      </c>
      <c r="AA215" t="s">
        <v>328</v>
      </c>
      <c r="AB215" t="s">
        <v>283</v>
      </c>
      <c r="AC215" s="21" t="s">
        <v>2257</v>
      </c>
      <c r="AD215" t="s">
        <v>285</v>
      </c>
      <c r="AE215" t="s">
        <v>330</v>
      </c>
      <c r="AF215" t="s">
        <v>1972</v>
      </c>
      <c r="AG215" t="s">
        <v>1973</v>
      </c>
      <c r="AH215" t="s">
        <v>309</v>
      </c>
      <c r="AI215" t="s">
        <v>331</v>
      </c>
      <c r="AJ215" t="str">
        <f t="shared" si="14"/>
        <v>SFVA-1-00122-FE-F-03003-EG-C1-JVFCCSJ-SD-pdf-a</v>
      </c>
      <c r="AK215" s="27" t="s">
        <v>2488</v>
      </c>
      <c r="AL215" t="str">
        <f t="shared" si="15"/>
        <v>SFVA-1-00122-FE-F-03003-EG-C1-JVFCCSJ-SD-pdf-a-MEP. CP2. Hose Reels piping arrangement. Zone 3. Ground Floor +0.00.pdf</v>
      </c>
    </row>
    <row r="216" spans="1:38" x14ac:dyDescent="0.25">
      <c r="A216" t="s">
        <v>16</v>
      </c>
      <c r="C216">
        <v>1</v>
      </c>
      <c r="D216" s="3">
        <v>200</v>
      </c>
      <c r="E216" s="3">
        <v>4</v>
      </c>
      <c r="F216" t="s">
        <v>279</v>
      </c>
      <c r="G216" t="s">
        <v>280</v>
      </c>
      <c r="H216" t="s">
        <v>354</v>
      </c>
      <c r="I216" t="s">
        <v>328</v>
      </c>
      <c r="J216" t="s">
        <v>283</v>
      </c>
      <c r="K216" t="s">
        <v>363</v>
      </c>
      <c r="L216" t="s">
        <v>285</v>
      </c>
      <c r="M216" t="s">
        <v>330</v>
      </c>
      <c r="N216" t="s">
        <v>287</v>
      </c>
      <c r="O216" t="s">
        <v>288</v>
      </c>
      <c r="P216" t="s">
        <v>309</v>
      </c>
      <c r="Q216" t="s">
        <v>331</v>
      </c>
      <c r="R216" t="str">
        <f t="shared" si="12"/>
        <v>SFVA-1-00122-FE-F-01985-EG-C1-IDOM-DD-pdf-a</v>
      </c>
      <c r="S216" t="s">
        <v>490</v>
      </c>
      <c r="T216" t="str">
        <f t="shared" si="13"/>
        <v>SFVA-1-00122-FE-F-01985-EG-C1-IDOM-DD-pdf-a-MEP. Cell Production 2 (CP2). Hose Reels piping arrangement. Ground Floor +0.00.pdf</v>
      </c>
      <c r="U216" t="s">
        <v>207</v>
      </c>
      <c r="V216">
        <v>1</v>
      </c>
      <c r="W216" s="3">
        <v>100</v>
      </c>
      <c r="X216" t="s">
        <v>279</v>
      </c>
      <c r="Y216" t="s">
        <v>280</v>
      </c>
      <c r="Z216" t="s">
        <v>354</v>
      </c>
      <c r="AA216" t="s">
        <v>328</v>
      </c>
      <c r="AB216" t="s">
        <v>283</v>
      </c>
      <c r="AC216" s="21" t="s">
        <v>2258</v>
      </c>
      <c r="AD216" t="s">
        <v>285</v>
      </c>
      <c r="AE216" t="s">
        <v>330</v>
      </c>
      <c r="AF216" t="s">
        <v>1972</v>
      </c>
      <c r="AG216" t="s">
        <v>1973</v>
      </c>
      <c r="AH216" t="s">
        <v>309</v>
      </c>
      <c r="AI216" t="s">
        <v>331</v>
      </c>
      <c r="AJ216" t="str">
        <f t="shared" si="14"/>
        <v>SFVA-1-00122-FE-F-03004-EG-C1-JVFCCSJ-SD-pdf-a</v>
      </c>
      <c r="AK216" s="27" t="s">
        <v>2489</v>
      </c>
      <c r="AL216" t="str">
        <f t="shared" si="15"/>
        <v>SFVA-1-00122-FE-F-03004-EG-C1-JVFCCSJ-SD-pdf-a-MEP. CP2. Hose Reels piping arrangement. Zone 4. Ground Floor +0.00.pdf</v>
      </c>
    </row>
    <row r="217" spans="1:38" x14ac:dyDescent="0.25">
      <c r="A217" t="s">
        <v>16</v>
      </c>
      <c r="C217">
        <v>1</v>
      </c>
      <c r="D217" s="3">
        <v>200</v>
      </c>
      <c r="E217" s="3">
        <v>4</v>
      </c>
      <c r="F217" t="s">
        <v>279</v>
      </c>
      <c r="G217" t="s">
        <v>280</v>
      </c>
      <c r="H217" t="s">
        <v>354</v>
      </c>
      <c r="I217" t="s">
        <v>328</v>
      </c>
      <c r="J217" t="s">
        <v>283</v>
      </c>
      <c r="K217" t="s">
        <v>364</v>
      </c>
      <c r="L217" t="s">
        <v>292</v>
      </c>
      <c r="M217" t="s">
        <v>330</v>
      </c>
      <c r="N217" t="s">
        <v>287</v>
      </c>
      <c r="O217" t="s">
        <v>288</v>
      </c>
      <c r="P217" t="s">
        <v>309</v>
      </c>
      <c r="Q217" t="s">
        <v>331</v>
      </c>
      <c r="R217" t="str">
        <f t="shared" si="12"/>
        <v>SFVA-1-00122-FE-F-01986-E1-C1-IDOM-DD-pdf-a</v>
      </c>
      <c r="S217" t="s">
        <v>491</v>
      </c>
      <c r="T217" t="str">
        <f t="shared" si="13"/>
        <v>SFVA-1-00122-FE-F-01986-E1-C1-IDOM-DD-pdf-a-MEP. Cell Production 2 (CP2). Hose Reels piping arrangement. Levels +3.20, +5.50.pdf</v>
      </c>
      <c r="U217" t="s">
        <v>207</v>
      </c>
      <c r="V217">
        <v>1</v>
      </c>
      <c r="W217" s="3">
        <v>200</v>
      </c>
      <c r="X217" t="s">
        <v>279</v>
      </c>
      <c r="Y217" t="s">
        <v>280</v>
      </c>
      <c r="Z217" t="s">
        <v>354</v>
      </c>
      <c r="AA217" t="s">
        <v>328</v>
      </c>
      <c r="AB217" t="s">
        <v>283</v>
      </c>
      <c r="AC217" s="21" t="s">
        <v>2259</v>
      </c>
      <c r="AD217" t="s">
        <v>292</v>
      </c>
      <c r="AE217" t="s">
        <v>330</v>
      </c>
      <c r="AF217" t="s">
        <v>1972</v>
      </c>
      <c r="AG217" t="s">
        <v>1973</v>
      </c>
      <c r="AH217" t="s">
        <v>309</v>
      </c>
      <c r="AI217" t="s">
        <v>331</v>
      </c>
      <c r="AJ217" t="str">
        <f t="shared" si="14"/>
        <v>SFVA-1-00122-FE-F-03100-E1-C1-JVFCCSJ-SD-pdf-a</v>
      </c>
      <c r="AK217" s="27" t="s">
        <v>2490</v>
      </c>
      <c r="AL217" t="str">
        <f t="shared" si="15"/>
        <v>SFVA-1-00122-FE-F-03100-E1-C1-JVFCCSJ-SD-pdf-a-MEP. CP2. Hose Reels piping arrangement. General. Level +3.20, +5.50.pdf</v>
      </c>
    </row>
    <row r="218" spans="1:38" x14ac:dyDescent="0.25">
      <c r="A218" t="s">
        <v>16</v>
      </c>
      <c r="C218">
        <v>1</v>
      </c>
      <c r="D218" s="3">
        <v>200</v>
      </c>
      <c r="E218" s="3">
        <v>4</v>
      </c>
      <c r="F218" t="s">
        <v>279</v>
      </c>
      <c r="G218" t="s">
        <v>280</v>
      </c>
      <c r="H218" t="s">
        <v>354</v>
      </c>
      <c r="I218" t="s">
        <v>328</v>
      </c>
      <c r="J218" t="s">
        <v>283</v>
      </c>
      <c r="K218" t="s">
        <v>364</v>
      </c>
      <c r="L218" t="s">
        <v>292</v>
      </c>
      <c r="M218" t="s">
        <v>330</v>
      </c>
      <c r="N218" t="s">
        <v>287</v>
      </c>
      <c r="O218" t="s">
        <v>288</v>
      </c>
      <c r="P218" t="s">
        <v>309</v>
      </c>
      <c r="Q218" t="s">
        <v>331</v>
      </c>
      <c r="R218" t="str">
        <f t="shared" si="12"/>
        <v>SFVA-1-00122-FE-F-01986-E1-C1-IDOM-DD-pdf-a</v>
      </c>
      <c r="S218" t="s">
        <v>491</v>
      </c>
      <c r="T218" t="str">
        <f t="shared" si="13"/>
        <v>SFVA-1-00122-FE-F-01986-E1-C1-IDOM-DD-pdf-a-MEP. Cell Production 2 (CP2). Hose Reels piping arrangement. Levels +3.20, +5.50.pdf</v>
      </c>
      <c r="U218" t="s">
        <v>207</v>
      </c>
      <c r="V218">
        <v>1</v>
      </c>
      <c r="W218" s="3">
        <v>100</v>
      </c>
      <c r="X218" t="s">
        <v>279</v>
      </c>
      <c r="Y218" t="s">
        <v>280</v>
      </c>
      <c r="Z218" t="s">
        <v>354</v>
      </c>
      <c r="AA218" t="s">
        <v>328</v>
      </c>
      <c r="AB218" t="s">
        <v>283</v>
      </c>
      <c r="AC218" s="21" t="s">
        <v>2260</v>
      </c>
      <c r="AD218" t="s">
        <v>292</v>
      </c>
      <c r="AE218" t="s">
        <v>330</v>
      </c>
      <c r="AF218" t="s">
        <v>1972</v>
      </c>
      <c r="AG218" t="s">
        <v>1973</v>
      </c>
      <c r="AH218" t="s">
        <v>309</v>
      </c>
      <c r="AI218" t="s">
        <v>331</v>
      </c>
      <c r="AJ218" t="str">
        <f t="shared" si="14"/>
        <v>SFVA-1-00122-FE-F-03101-E1-C1-JVFCCSJ-SD-pdf-a</v>
      </c>
      <c r="AK218" s="27" t="s">
        <v>2491</v>
      </c>
      <c r="AL218" t="str">
        <f t="shared" si="15"/>
        <v>SFVA-1-00122-FE-F-03101-E1-C1-JVFCCSJ-SD-pdf-a-MEP. CP2. Hose Reels piping arrangement. Zone 1. Level +3.20, +5.50.pdf</v>
      </c>
    </row>
    <row r="219" spans="1:38" x14ac:dyDescent="0.25">
      <c r="A219" t="s">
        <v>16</v>
      </c>
      <c r="C219">
        <v>1</v>
      </c>
      <c r="D219" s="3">
        <v>200</v>
      </c>
      <c r="E219" s="3">
        <v>4</v>
      </c>
      <c r="F219" t="s">
        <v>279</v>
      </c>
      <c r="G219" t="s">
        <v>280</v>
      </c>
      <c r="H219" t="s">
        <v>354</v>
      </c>
      <c r="I219" t="s">
        <v>328</v>
      </c>
      <c r="J219" t="s">
        <v>283</v>
      </c>
      <c r="K219" t="s">
        <v>364</v>
      </c>
      <c r="L219" t="s">
        <v>292</v>
      </c>
      <c r="M219" t="s">
        <v>330</v>
      </c>
      <c r="N219" t="s">
        <v>287</v>
      </c>
      <c r="O219" t="s">
        <v>288</v>
      </c>
      <c r="P219" t="s">
        <v>309</v>
      </c>
      <c r="Q219" t="s">
        <v>331</v>
      </c>
      <c r="R219" t="str">
        <f t="shared" si="12"/>
        <v>SFVA-1-00122-FE-F-01986-E1-C1-IDOM-DD-pdf-a</v>
      </c>
      <c r="S219" t="s">
        <v>491</v>
      </c>
      <c r="T219" t="str">
        <f t="shared" si="13"/>
        <v>SFVA-1-00122-FE-F-01986-E1-C1-IDOM-DD-pdf-a-MEP. Cell Production 2 (CP2). Hose Reels piping arrangement. Levels +3.20, +5.50.pdf</v>
      </c>
      <c r="U219" t="s">
        <v>207</v>
      </c>
      <c r="V219">
        <v>1</v>
      </c>
      <c r="W219" s="3">
        <v>100</v>
      </c>
      <c r="X219" t="s">
        <v>279</v>
      </c>
      <c r="Y219" t="s">
        <v>280</v>
      </c>
      <c r="Z219" t="s">
        <v>354</v>
      </c>
      <c r="AA219" t="s">
        <v>328</v>
      </c>
      <c r="AB219" t="s">
        <v>283</v>
      </c>
      <c r="AC219" s="21" t="s">
        <v>2261</v>
      </c>
      <c r="AD219" t="s">
        <v>292</v>
      </c>
      <c r="AE219" t="s">
        <v>330</v>
      </c>
      <c r="AF219" t="s">
        <v>1972</v>
      </c>
      <c r="AG219" t="s">
        <v>1973</v>
      </c>
      <c r="AH219" t="s">
        <v>309</v>
      </c>
      <c r="AI219" t="s">
        <v>331</v>
      </c>
      <c r="AJ219" t="str">
        <f t="shared" si="14"/>
        <v>SFVA-1-00122-FE-F-03102-E1-C1-JVFCCSJ-SD-pdf-a</v>
      </c>
      <c r="AK219" s="27" t="s">
        <v>2492</v>
      </c>
      <c r="AL219" t="str">
        <f t="shared" si="15"/>
        <v>SFVA-1-00122-FE-F-03102-E1-C1-JVFCCSJ-SD-pdf-a-MEP. CP2. Hose Reels piping arrangement. Zone 2. Level +3.20, +5.50.pdf</v>
      </c>
    </row>
    <row r="220" spans="1:38" x14ac:dyDescent="0.25">
      <c r="A220" t="s">
        <v>16</v>
      </c>
      <c r="C220">
        <v>1</v>
      </c>
      <c r="D220" s="3">
        <v>200</v>
      </c>
      <c r="E220" s="3">
        <v>4</v>
      </c>
      <c r="F220" t="s">
        <v>279</v>
      </c>
      <c r="G220" t="s">
        <v>280</v>
      </c>
      <c r="H220" t="s">
        <v>354</v>
      </c>
      <c r="I220" t="s">
        <v>328</v>
      </c>
      <c r="J220" t="s">
        <v>283</v>
      </c>
      <c r="K220" t="s">
        <v>364</v>
      </c>
      <c r="L220" t="s">
        <v>292</v>
      </c>
      <c r="M220" t="s">
        <v>330</v>
      </c>
      <c r="N220" t="s">
        <v>287</v>
      </c>
      <c r="O220" t="s">
        <v>288</v>
      </c>
      <c r="P220" t="s">
        <v>309</v>
      </c>
      <c r="Q220" t="s">
        <v>331</v>
      </c>
      <c r="R220" t="str">
        <f t="shared" si="12"/>
        <v>SFVA-1-00122-FE-F-01986-E1-C1-IDOM-DD-pdf-a</v>
      </c>
      <c r="S220" t="s">
        <v>491</v>
      </c>
      <c r="T220" t="str">
        <f t="shared" si="13"/>
        <v>SFVA-1-00122-FE-F-01986-E1-C1-IDOM-DD-pdf-a-MEP. Cell Production 2 (CP2). Hose Reels piping arrangement. Levels +3.20, +5.50.pdf</v>
      </c>
      <c r="U220" t="s">
        <v>207</v>
      </c>
      <c r="V220">
        <v>1</v>
      </c>
      <c r="W220" s="3">
        <v>100</v>
      </c>
      <c r="X220" t="s">
        <v>279</v>
      </c>
      <c r="Y220" t="s">
        <v>280</v>
      </c>
      <c r="Z220" t="s">
        <v>354</v>
      </c>
      <c r="AA220" t="s">
        <v>328</v>
      </c>
      <c r="AB220" t="s">
        <v>283</v>
      </c>
      <c r="AC220" s="21" t="s">
        <v>2262</v>
      </c>
      <c r="AD220" t="s">
        <v>292</v>
      </c>
      <c r="AE220" t="s">
        <v>330</v>
      </c>
      <c r="AF220" t="s">
        <v>1972</v>
      </c>
      <c r="AG220" t="s">
        <v>1973</v>
      </c>
      <c r="AH220" t="s">
        <v>309</v>
      </c>
      <c r="AI220" t="s">
        <v>331</v>
      </c>
      <c r="AJ220" t="str">
        <f t="shared" si="14"/>
        <v>SFVA-1-00122-FE-F-03103-E1-C1-JVFCCSJ-SD-pdf-a</v>
      </c>
      <c r="AK220" s="27" t="s">
        <v>2493</v>
      </c>
      <c r="AL220" t="str">
        <f t="shared" si="15"/>
        <v>SFVA-1-00122-FE-F-03103-E1-C1-JVFCCSJ-SD-pdf-a-MEP. CP2. Hose Reels piping arrangement. Zone 3. Level +3.20, +5.50.pdf</v>
      </c>
    </row>
    <row r="221" spans="1:38" x14ac:dyDescent="0.25">
      <c r="A221" t="s">
        <v>16</v>
      </c>
      <c r="C221">
        <v>1</v>
      </c>
      <c r="D221" s="3">
        <v>200</v>
      </c>
      <c r="E221" s="3">
        <v>4</v>
      </c>
      <c r="F221" t="s">
        <v>279</v>
      </c>
      <c r="G221" t="s">
        <v>280</v>
      </c>
      <c r="H221" t="s">
        <v>354</v>
      </c>
      <c r="I221" t="s">
        <v>328</v>
      </c>
      <c r="J221" t="s">
        <v>283</v>
      </c>
      <c r="K221" t="s">
        <v>364</v>
      </c>
      <c r="L221" t="s">
        <v>292</v>
      </c>
      <c r="M221" t="s">
        <v>330</v>
      </c>
      <c r="N221" t="s">
        <v>287</v>
      </c>
      <c r="O221" t="s">
        <v>288</v>
      </c>
      <c r="P221" t="s">
        <v>309</v>
      </c>
      <c r="Q221" t="s">
        <v>331</v>
      </c>
      <c r="R221" t="str">
        <f t="shared" si="12"/>
        <v>SFVA-1-00122-FE-F-01986-E1-C1-IDOM-DD-pdf-a</v>
      </c>
      <c r="S221" t="s">
        <v>491</v>
      </c>
      <c r="T221" t="str">
        <f t="shared" si="13"/>
        <v>SFVA-1-00122-FE-F-01986-E1-C1-IDOM-DD-pdf-a-MEP. Cell Production 2 (CP2). Hose Reels piping arrangement. Levels +3.20, +5.50.pdf</v>
      </c>
      <c r="U221" t="s">
        <v>207</v>
      </c>
      <c r="V221">
        <v>1</v>
      </c>
      <c r="W221" s="3">
        <v>100</v>
      </c>
      <c r="X221" t="s">
        <v>279</v>
      </c>
      <c r="Y221" t="s">
        <v>280</v>
      </c>
      <c r="Z221" t="s">
        <v>354</v>
      </c>
      <c r="AA221" t="s">
        <v>328</v>
      </c>
      <c r="AB221" t="s">
        <v>283</v>
      </c>
      <c r="AC221" s="21" t="s">
        <v>2263</v>
      </c>
      <c r="AD221" t="s">
        <v>292</v>
      </c>
      <c r="AE221" t="s">
        <v>330</v>
      </c>
      <c r="AF221" t="s">
        <v>1972</v>
      </c>
      <c r="AG221" t="s">
        <v>1973</v>
      </c>
      <c r="AH221" t="s">
        <v>309</v>
      </c>
      <c r="AI221" t="s">
        <v>331</v>
      </c>
      <c r="AJ221" t="str">
        <f t="shared" si="14"/>
        <v>SFVA-1-00122-FE-F-03104-E1-C1-JVFCCSJ-SD-pdf-a</v>
      </c>
      <c r="AK221" s="27" t="s">
        <v>2494</v>
      </c>
      <c r="AL221" t="str">
        <f t="shared" si="15"/>
        <v>SFVA-1-00122-FE-F-03104-E1-C1-JVFCCSJ-SD-pdf-a-MEP. CP2. Hose Reels piping arrangement. Zone 4. Level +3.20, +5.50.pdf</v>
      </c>
    </row>
    <row r="222" spans="1:38" x14ac:dyDescent="0.25">
      <c r="A222" t="s">
        <v>16</v>
      </c>
      <c r="C222">
        <v>1</v>
      </c>
      <c r="D222" s="3">
        <v>200</v>
      </c>
      <c r="E222" s="3">
        <v>4</v>
      </c>
      <c r="F222" t="s">
        <v>279</v>
      </c>
      <c r="G222" t="s">
        <v>280</v>
      </c>
      <c r="H222" t="s">
        <v>354</v>
      </c>
      <c r="I222" t="s">
        <v>328</v>
      </c>
      <c r="J222" t="s">
        <v>283</v>
      </c>
      <c r="K222" t="s">
        <v>365</v>
      </c>
      <c r="L222" t="s">
        <v>294</v>
      </c>
      <c r="M222" t="s">
        <v>330</v>
      </c>
      <c r="N222" t="s">
        <v>287</v>
      </c>
      <c r="O222" t="s">
        <v>288</v>
      </c>
      <c r="P222" t="s">
        <v>309</v>
      </c>
      <c r="Q222" t="s">
        <v>331</v>
      </c>
      <c r="R222" t="str">
        <f t="shared" si="12"/>
        <v>SFVA-1-00122-FE-F-01988-E2-C1-IDOM-DD-pdf-a</v>
      </c>
      <c r="S222" t="s">
        <v>492</v>
      </c>
      <c r="T222" t="str">
        <f t="shared" si="13"/>
        <v>SFVA-1-00122-FE-F-01988-E2-C1-IDOM-DD-pdf-a-MEP. Cell Production 2 (CP2). Hose Reels piping arrangement Level +9.10.pdf</v>
      </c>
      <c r="U222" t="s">
        <v>207</v>
      </c>
      <c r="V222">
        <v>1</v>
      </c>
      <c r="W222" s="3">
        <v>200</v>
      </c>
      <c r="X222" t="s">
        <v>279</v>
      </c>
      <c r="Y222" t="s">
        <v>280</v>
      </c>
      <c r="Z222" t="s">
        <v>354</v>
      </c>
      <c r="AA222" t="s">
        <v>328</v>
      </c>
      <c r="AB222" t="s">
        <v>283</v>
      </c>
      <c r="AC222" s="21" t="s">
        <v>2264</v>
      </c>
      <c r="AD222" t="s">
        <v>294</v>
      </c>
      <c r="AE222" t="s">
        <v>330</v>
      </c>
      <c r="AF222" t="s">
        <v>1972</v>
      </c>
      <c r="AG222" t="s">
        <v>1973</v>
      </c>
      <c r="AH222" t="s">
        <v>309</v>
      </c>
      <c r="AI222" t="s">
        <v>331</v>
      </c>
      <c r="AJ222" t="str">
        <f t="shared" si="14"/>
        <v>SFVA-1-00122-FE-F-03200-E2-C1-JVFCCSJ-SD-pdf-a</v>
      </c>
      <c r="AK222" s="27" t="s">
        <v>2495</v>
      </c>
      <c r="AL222" t="str">
        <f t="shared" si="15"/>
        <v>SFVA-1-00122-FE-F-03200-E2-C1-JVFCCSJ-SD-pdf-a-MEP. CP2. Hose Reels piping arrangement. General. Level +9.10.pdf</v>
      </c>
    </row>
    <row r="223" spans="1:38" x14ac:dyDescent="0.25">
      <c r="A223" t="s">
        <v>16</v>
      </c>
      <c r="C223">
        <v>1</v>
      </c>
      <c r="D223" s="3">
        <v>200</v>
      </c>
      <c r="E223" s="3">
        <v>4</v>
      </c>
      <c r="F223" t="s">
        <v>279</v>
      </c>
      <c r="G223" t="s">
        <v>280</v>
      </c>
      <c r="H223" t="s">
        <v>354</v>
      </c>
      <c r="I223" t="s">
        <v>328</v>
      </c>
      <c r="J223" t="s">
        <v>283</v>
      </c>
      <c r="K223" t="s">
        <v>365</v>
      </c>
      <c r="L223" t="s">
        <v>294</v>
      </c>
      <c r="M223" t="s">
        <v>330</v>
      </c>
      <c r="N223" t="s">
        <v>287</v>
      </c>
      <c r="O223" t="s">
        <v>288</v>
      </c>
      <c r="P223" t="s">
        <v>309</v>
      </c>
      <c r="Q223" t="s">
        <v>331</v>
      </c>
      <c r="R223" t="str">
        <f t="shared" si="12"/>
        <v>SFVA-1-00122-FE-F-01988-E2-C1-IDOM-DD-pdf-a</v>
      </c>
      <c r="S223" t="s">
        <v>492</v>
      </c>
      <c r="T223" t="str">
        <f t="shared" si="13"/>
        <v>SFVA-1-00122-FE-F-01988-E2-C1-IDOM-DD-pdf-a-MEP. Cell Production 2 (CP2). Hose Reels piping arrangement Level +9.10.pdf</v>
      </c>
      <c r="U223" t="s">
        <v>207</v>
      </c>
      <c r="V223">
        <v>1</v>
      </c>
      <c r="W223" s="3">
        <v>100</v>
      </c>
      <c r="X223" t="s">
        <v>279</v>
      </c>
      <c r="Y223" t="s">
        <v>280</v>
      </c>
      <c r="Z223" t="s">
        <v>354</v>
      </c>
      <c r="AA223" t="s">
        <v>328</v>
      </c>
      <c r="AB223" t="s">
        <v>283</v>
      </c>
      <c r="AC223" s="21" t="s">
        <v>2265</v>
      </c>
      <c r="AD223" t="s">
        <v>294</v>
      </c>
      <c r="AE223" t="s">
        <v>330</v>
      </c>
      <c r="AF223" t="s">
        <v>1972</v>
      </c>
      <c r="AG223" t="s">
        <v>1973</v>
      </c>
      <c r="AH223" t="s">
        <v>309</v>
      </c>
      <c r="AI223" t="s">
        <v>331</v>
      </c>
      <c r="AJ223" t="str">
        <f t="shared" si="14"/>
        <v>SFVA-1-00122-FE-F-03201-E2-C1-JVFCCSJ-SD-pdf-a</v>
      </c>
      <c r="AK223" s="27" t="s">
        <v>2496</v>
      </c>
      <c r="AL223" t="str">
        <f t="shared" si="15"/>
        <v>SFVA-1-00122-FE-F-03201-E2-C1-JVFCCSJ-SD-pdf-a-MEP. CP2. Hose Reels piping arrangement. Zone 1. Level +9.10.pdf</v>
      </c>
    </row>
    <row r="224" spans="1:38" x14ac:dyDescent="0.25">
      <c r="A224" t="s">
        <v>16</v>
      </c>
      <c r="C224">
        <v>1</v>
      </c>
      <c r="D224" s="3">
        <v>200</v>
      </c>
      <c r="E224" s="3">
        <v>4</v>
      </c>
      <c r="F224" t="s">
        <v>279</v>
      </c>
      <c r="G224" t="s">
        <v>280</v>
      </c>
      <c r="H224" t="s">
        <v>354</v>
      </c>
      <c r="I224" t="s">
        <v>328</v>
      </c>
      <c r="J224" t="s">
        <v>283</v>
      </c>
      <c r="K224" t="s">
        <v>365</v>
      </c>
      <c r="L224" t="s">
        <v>294</v>
      </c>
      <c r="M224" t="s">
        <v>330</v>
      </c>
      <c r="N224" t="s">
        <v>287</v>
      </c>
      <c r="O224" t="s">
        <v>288</v>
      </c>
      <c r="P224" t="s">
        <v>309</v>
      </c>
      <c r="Q224" t="s">
        <v>331</v>
      </c>
      <c r="R224" t="str">
        <f t="shared" si="12"/>
        <v>SFVA-1-00122-FE-F-01988-E2-C1-IDOM-DD-pdf-a</v>
      </c>
      <c r="S224" t="s">
        <v>492</v>
      </c>
      <c r="T224" t="str">
        <f t="shared" si="13"/>
        <v>SFVA-1-00122-FE-F-01988-E2-C1-IDOM-DD-pdf-a-MEP. Cell Production 2 (CP2). Hose Reels piping arrangement Level +9.10.pdf</v>
      </c>
      <c r="U224" t="s">
        <v>207</v>
      </c>
      <c r="V224">
        <v>1</v>
      </c>
      <c r="W224" s="3">
        <v>100</v>
      </c>
      <c r="X224" t="s">
        <v>279</v>
      </c>
      <c r="Y224" t="s">
        <v>280</v>
      </c>
      <c r="Z224" t="s">
        <v>354</v>
      </c>
      <c r="AA224" t="s">
        <v>328</v>
      </c>
      <c r="AB224" t="s">
        <v>283</v>
      </c>
      <c r="AC224" s="21" t="s">
        <v>2266</v>
      </c>
      <c r="AD224" t="s">
        <v>294</v>
      </c>
      <c r="AE224" t="s">
        <v>330</v>
      </c>
      <c r="AF224" t="s">
        <v>1972</v>
      </c>
      <c r="AG224" t="s">
        <v>1973</v>
      </c>
      <c r="AH224" t="s">
        <v>309</v>
      </c>
      <c r="AI224" t="s">
        <v>331</v>
      </c>
      <c r="AJ224" t="str">
        <f t="shared" si="14"/>
        <v>SFVA-1-00122-FE-F-03202-E2-C1-JVFCCSJ-SD-pdf-a</v>
      </c>
      <c r="AK224" s="27" t="s">
        <v>2497</v>
      </c>
      <c r="AL224" t="str">
        <f t="shared" si="15"/>
        <v>SFVA-1-00122-FE-F-03202-E2-C1-JVFCCSJ-SD-pdf-a-MEP. CP2. Hose Reels piping arrangement. Zone 2. Level +9.10.pdf</v>
      </c>
    </row>
    <row r="225" spans="1:38" x14ac:dyDescent="0.25">
      <c r="A225" t="s">
        <v>16</v>
      </c>
      <c r="C225">
        <v>1</v>
      </c>
      <c r="D225" s="3">
        <v>200</v>
      </c>
      <c r="E225" s="3">
        <v>4</v>
      </c>
      <c r="F225" t="s">
        <v>279</v>
      </c>
      <c r="G225" t="s">
        <v>280</v>
      </c>
      <c r="H225" t="s">
        <v>354</v>
      </c>
      <c r="I225" t="s">
        <v>328</v>
      </c>
      <c r="J225" t="s">
        <v>283</v>
      </c>
      <c r="K225" t="s">
        <v>365</v>
      </c>
      <c r="L225" t="s">
        <v>294</v>
      </c>
      <c r="M225" t="s">
        <v>330</v>
      </c>
      <c r="N225" t="s">
        <v>287</v>
      </c>
      <c r="O225" t="s">
        <v>288</v>
      </c>
      <c r="P225" t="s">
        <v>309</v>
      </c>
      <c r="Q225" t="s">
        <v>331</v>
      </c>
      <c r="R225" t="str">
        <f t="shared" si="12"/>
        <v>SFVA-1-00122-FE-F-01988-E2-C1-IDOM-DD-pdf-a</v>
      </c>
      <c r="S225" t="s">
        <v>492</v>
      </c>
      <c r="T225" t="str">
        <f t="shared" si="13"/>
        <v>SFVA-1-00122-FE-F-01988-E2-C1-IDOM-DD-pdf-a-MEP. Cell Production 2 (CP2). Hose Reels piping arrangement Level +9.10.pdf</v>
      </c>
      <c r="U225" t="s">
        <v>207</v>
      </c>
      <c r="V225">
        <v>1</v>
      </c>
      <c r="W225" s="3">
        <v>100</v>
      </c>
      <c r="X225" t="s">
        <v>279</v>
      </c>
      <c r="Y225" t="s">
        <v>280</v>
      </c>
      <c r="Z225" t="s">
        <v>354</v>
      </c>
      <c r="AA225" t="s">
        <v>328</v>
      </c>
      <c r="AB225" t="s">
        <v>283</v>
      </c>
      <c r="AC225" s="21" t="s">
        <v>2267</v>
      </c>
      <c r="AD225" t="s">
        <v>294</v>
      </c>
      <c r="AE225" t="s">
        <v>330</v>
      </c>
      <c r="AF225" t="s">
        <v>1972</v>
      </c>
      <c r="AG225" t="s">
        <v>1973</v>
      </c>
      <c r="AH225" t="s">
        <v>309</v>
      </c>
      <c r="AI225" t="s">
        <v>331</v>
      </c>
      <c r="AJ225" t="str">
        <f t="shared" si="14"/>
        <v>SFVA-1-00122-FE-F-03203-E2-C1-JVFCCSJ-SD-pdf-a</v>
      </c>
      <c r="AK225" s="27" t="s">
        <v>2498</v>
      </c>
      <c r="AL225" t="str">
        <f t="shared" si="15"/>
        <v>SFVA-1-00122-FE-F-03203-E2-C1-JVFCCSJ-SD-pdf-a-MEP. CP2. Hose Reels piping arrangement. Zone 3. Level +9.10.pdf</v>
      </c>
    </row>
    <row r="226" spans="1:38" x14ac:dyDescent="0.25">
      <c r="A226" t="s">
        <v>16</v>
      </c>
      <c r="C226">
        <v>1</v>
      </c>
      <c r="D226" s="3">
        <v>200</v>
      </c>
      <c r="E226" s="3">
        <v>4</v>
      </c>
      <c r="F226" t="s">
        <v>279</v>
      </c>
      <c r="G226" t="s">
        <v>280</v>
      </c>
      <c r="H226" t="s">
        <v>354</v>
      </c>
      <c r="I226" t="s">
        <v>328</v>
      </c>
      <c r="J226" t="s">
        <v>283</v>
      </c>
      <c r="K226" t="s">
        <v>365</v>
      </c>
      <c r="L226" t="s">
        <v>294</v>
      </c>
      <c r="M226" t="s">
        <v>330</v>
      </c>
      <c r="N226" t="s">
        <v>287</v>
      </c>
      <c r="O226" t="s">
        <v>288</v>
      </c>
      <c r="P226" t="s">
        <v>309</v>
      </c>
      <c r="Q226" t="s">
        <v>331</v>
      </c>
      <c r="R226" t="str">
        <f t="shared" si="12"/>
        <v>SFVA-1-00122-FE-F-01988-E2-C1-IDOM-DD-pdf-a</v>
      </c>
      <c r="S226" t="s">
        <v>492</v>
      </c>
      <c r="T226" t="str">
        <f t="shared" si="13"/>
        <v>SFVA-1-00122-FE-F-01988-E2-C1-IDOM-DD-pdf-a-MEP. Cell Production 2 (CP2). Hose Reels piping arrangement Level +9.10.pdf</v>
      </c>
      <c r="U226" t="s">
        <v>207</v>
      </c>
      <c r="V226">
        <v>1</v>
      </c>
      <c r="W226" s="3">
        <v>100</v>
      </c>
      <c r="X226" t="s">
        <v>279</v>
      </c>
      <c r="Y226" t="s">
        <v>280</v>
      </c>
      <c r="Z226" t="s">
        <v>354</v>
      </c>
      <c r="AA226" t="s">
        <v>328</v>
      </c>
      <c r="AB226" t="s">
        <v>283</v>
      </c>
      <c r="AC226" s="21" t="s">
        <v>2268</v>
      </c>
      <c r="AD226" t="s">
        <v>294</v>
      </c>
      <c r="AE226" t="s">
        <v>330</v>
      </c>
      <c r="AF226" t="s">
        <v>1972</v>
      </c>
      <c r="AG226" t="s">
        <v>1973</v>
      </c>
      <c r="AH226" t="s">
        <v>309</v>
      </c>
      <c r="AI226" t="s">
        <v>331</v>
      </c>
      <c r="AJ226" t="str">
        <f t="shared" si="14"/>
        <v>SFVA-1-00122-FE-F-03204-E2-C1-JVFCCSJ-SD-pdf-a</v>
      </c>
      <c r="AK226" s="27" t="s">
        <v>2499</v>
      </c>
      <c r="AL226" t="str">
        <f t="shared" si="15"/>
        <v>SFVA-1-00122-FE-F-03204-E2-C1-JVFCCSJ-SD-pdf-a-MEP. CP2. Hose Reels piping arrangement. Zone 4. Level +9.10.pdf</v>
      </c>
    </row>
    <row r="227" spans="1:38" x14ac:dyDescent="0.25">
      <c r="A227" t="s">
        <v>16</v>
      </c>
      <c r="C227">
        <v>1</v>
      </c>
      <c r="D227" s="3">
        <v>200</v>
      </c>
      <c r="E227" s="3">
        <v>4</v>
      </c>
      <c r="F227" t="s">
        <v>279</v>
      </c>
      <c r="G227" t="s">
        <v>280</v>
      </c>
      <c r="H227" t="s">
        <v>354</v>
      </c>
      <c r="I227" t="s">
        <v>328</v>
      </c>
      <c r="J227" t="s">
        <v>283</v>
      </c>
      <c r="K227" t="s">
        <v>366</v>
      </c>
      <c r="L227" t="s">
        <v>334</v>
      </c>
      <c r="M227" t="s">
        <v>330</v>
      </c>
      <c r="N227" t="s">
        <v>287</v>
      </c>
      <c r="O227" t="s">
        <v>288</v>
      </c>
      <c r="P227" t="s">
        <v>309</v>
      </c>
      <c r="Q227" t="s">
        <v>331</v>
      </c>
      <c r="R227" t="str">
        <f t="shared" si="12"/>
        <v>SFVA-1-00122-FE-F-01989-E3-C1-IDOM-DD-pdf-a</v>
      </c>
      <c r="S227" t="s">
        <v>493</v>
      </c>
      <c r="T227" t="str">
        <f t="shared" si="13"/>
        <v>SFVA-1-00122-FE-F-01989-E3-C1-IDOM-DD-pdf-a-MEP. Cell Production 2 (CP2). Hose Reels piping arrangement Level +12.91.pdf</v>
      </c>
      <c r="U227" t="s">
        <v>207</v>
      </c>
      <c r="V227">
        <v>1</v>
      </c>
      <c r="W227" s="3">
        <v>200</v>
      </c>
      <c r="X227" t="s">
        <v>279</v>
      </c>
      <c r="Y227" t="s">
        <v>280</v>
      </c>
      <c r="Z227" t="s">
        <v>354</v>
      </c>
      <c r="AA227" t="s">
        <v>328</v>
      </c>
      <c r="AB227" t="s">
        <v>283</v>
      </c>
      <c r="AC227" s="21" t="s">
        <v>2269</v>
      </c>
      <c r="AD227" t="s">
        <v>334</v>
      </c>
      <c r="AE227" t="s">
        <v>330</v>
      </c>
      <c r="AF227" t="s">
        <v>1972</v>
      </c>
      <c r="AG227" t="s">
        <v>1973</v>
      </c>
      <c r="AH227" t="s">
        <v>309</v>
      </c>
      <c r="AI227" t="s">
        <v>331</v>
      </c>
      <c r="AJ227" t="str">
        <f t="shared" si="14"/>
        <v>SFVA-1-00122-FE-F-03300-E3-C1-JVFCCSJ-SD-pdf-a</v>
      </c>
      <c r="AK227" s="27" t="s">
        <v>2500</v>
      </c>
      <c r="AL227" t="str">
        <f t="shared" si="15"/>
        <v>SFVA-1-00122-FE-F-03300-E3-C1-JVFCCSJ-SD-pdf-a-MEP. CP2. Hose Reels piping arrangement. General. Level +12.91.pdf</v>
      </c>
    </row>
    <row r="228" spans="1:38" x14ac:dyDescent="0.25">
      <c r="A228" t="s">
        <v>16</v>
      </c>
      <c r="C228">
        <v>1</v>
      </c>
      <c r="D228" s="3">
        <v>200</v>
      </c>
      <c r="E228" s="3">
        <v>4</v>
      </c>
      <c r="F228" t="s">
        <v>279</v>
      </c>
      <c r="G228" t="s">
        <v>280</v>
      </c>
      <c r="H228" t="s">
        <v>354</v>
      </c>
      <c r="I228" t="s">
        <v>328</v>
      </c>
      <c r="J228" t="s">
        <v>283</v>
      </c>
      <c r="K228" t="s">
        <v>366</v>
      </c>
      <c r="L228" t="s">
        <v>334</v>
      </c>
      <c r="M228" t="s">
        <v>330</v>
      </c>
      <c r="N228" t="s">
        <v>287</v>
      </c>
      <c r="O228" t="s">
        <v>288</v>
      </c>
      <c r="P228" t="s">
        <v>309</v>
      </c>
      <c r="Q228" t="s">
        <v>331</v>
      </c>
      <c r="R228" t="str">
        <f t="shared" si="12"/>
        <v>SFVA-1-00122-FE-F-01989-E3-C1-IDOM-DD-pdf-a</v>
      </c>
      <c r="S228" t="s">
        <v>493</v>
      </c>
      <c r="T228" t="str">
        <f t="shared" si="13"/>
        <v>SFVA-1-00122-FE-F-01989-E3-C1-IDOM-DD-pdf-a-MEP. Cell Production 2 (CP2). Hose Reels piping arrangement Level +12.91.pdf</v>
      </c>
      <c r="U228" t="s">
        <v>207</v>
      </c>
      <c r="V228">
        <v>1</v>
      </c>
      <c r="W228" s="3">
        <v>100</v>
      </c>
      <c r="X228" t="s">
        <v>279</v>
      </c>
      <c r="Y228" t="s">
        <v>280</v>
      </c>
      <c r="Z228" t="s">
        <v>354</v>
      </c>
      <c r="AA228" t="s">
        <v>328</v>
      </c>
      <c r="AB228" t="s">
        <v>283</v>
      </c>
      <c r="AC228" s="21" t="s">
        <v>2270</v>
      </c>
      <c r="AD228" t="s">
        <v>334</v>
      </c>
      <c r="AE228" t="s">
        <v>330</v>
      </c>
      <c r="AF228" t="s">
        <v>1972</v>
      </c>
      <c r="AG228" t="s">
        <v>1973</v>
      </c>
      <c r="AH228" t="s">
        <v>309</v>
      </c>
      <c r="AI228" t="s">
        <v>331</v>
      </c>
      <c r="AJ228" t="str">
        <f t="shared" si="14"/>
        <v>SFVA-1-00122-FE-F-03301-E3-C1-JVFCCSJ-SD-pdf-a</v>
      </c>
      <c r="AK228" s="27" t="s">
        <v>2501</v>
      </c>
      <c r="AL228" t="str">
        <f t="shared" si="15"/>
        <v>SFVA-1-00122-FE-F-03301-E3-C1-JVFCCSJ-SD-pdf-a-MEP. CP2. Hose Reels piping arrangement. Zone 1. Level +12.91.pdf</v>
      </c>
    </row>
    <row r="229" spans="1:38" x14ac:dyDescent="0.25">
      <c r="A229" t="s">
        <v>16</v>
      </c>
      <c r="C229">
        <v>1</v>
      </c>
      <c r="D229" s="3">
        <v>200</v>
      </c>
      <c r="E229" s="3">
        <v>4</v>
      </c>
      <c r="F229" t="s">
        <v>279</v>
      </c>
      <c r="G229" t="s">
        <v>280</v>
      </c>
      <c r="H229" t="s">
        <v>354</v>
      </c>
      <c r="I229" t="s">
        <v>328</v>
      </c>
      <c r="J229" t="s">
        <v>283</v>
      </c>
      <c r="K229" t="s">
        <v>366</v>
      </c>
      <c r="L229" t="s">
        <v>334</v>
      </c>
      <c r="M229" t="s">
        <v>330</v>
      </c>
      <c r="N229" t="s">
        <v>287</v>
      </c>
      <c r="O229" t="s">
        <v>288</v>
      </c>
      <c r="P229" t="s">
        <v>309</v>
      </c>
      <c r="Q229" t="s">
        <v>331</v>
      </c>
      <c r="R229" t="str">
        <f t="shared" si="12"/>
        <v>SFVA-1-00122-FE-F-01989-E3-C1-IDOM-DD-pdf-a</v>
      </c>
      <c r="S229" t="s">
        <v>493</v>
      </c>
      <c r="T229" t="str">
        <f t="shared" si="13"/>
        <v>SFVA-1-00122-FE-F-01989-E3-C1-IDOM-DD-pdf-a-MEP. Cell Production 2 (CP2). Hose Reels piping arrangement Level +12.91.pdf</v>
      </c>
      <c r="U229" t="s">
        <v>207</v>
      </c>
      <c r="V229">
        <v>1</v>
      </c>
      <c r="W229" s="3">
        <v>100</v>
      </c>
      <c r="X229" t="s">
        <v>279</v>
      </c>
      <c r="Y229" t="s">
        <v>280</v>
      </c>
      <c r="Z229" t="s">
        <v>354</v>
      </c>
      <c r="AA229" t="s">
        <v>328</v>
      </c>
      <c r="AB229" t="s">
        <v>283</v>
      </c>
      <c r="AC229" s="21" t="s">
        <v>2271</v>
      </c>
      <c r="AD229" t="s">
        <v>334</v>
      </c>
      <c r="AE229" t="s">
        <v>330</v>
      </c>
      <c r="AF229" t="s">
        <v>1972</v>
      </c>
      <c r="AG229" t="s">
        <v>1973</v>
      </c>
      <c r="AH229" t="s">
        <v>309</v>
      </c>
      <c r="AI229" t="s">
        <v>331</v>
      </c>
      <c r="AJ229" t="str">
        <f t="shared" si="14"/>
        <v>SFVA-1-00122-FE-F-03302-E3-C1-JVFCCSJ-SD-pdf-a</v>
      </c>
      <c r="AK229" s="27" t="s">
        <v>2502</v>
      </c>
      <c r="AL229" t="str">
        <f t="shared" si="15"/>
        <v>SFVA-1-00122-FE-F-03302-E3-C1-JVFCCSJ-SD-pdf-a-MEP. CP2. Hose Reels piping arrangement. Zone 2. Level +12.91.pdf</v>
      </c>
    </row>
    <row r="230" spans="1:38" x14ac:dyDescent="0.25">
      <c r="A230" t="s">
        <v>16</v>
      </c>
      <c r="C230">
        <v>1</v>
      </c>
      <c r="D230" s="3">
        <v>200</v>
      </c>
      <c r="E230" s="3">
        <v>4</v>
      </c>
      <c r="F230" t="s">
        <v>279</v>
      </c>
      <c r="G230" t="s">
        <v>280</v>
      </c>
      <c r="H230" t="s">
        <v>354</v>
      </c>
      <c r="I230" t="s">
        <v>328</v>
      </c>
      <c r="J230" t="s">
        <v>283</v>
      </c>
      <c r="K230" t="s">
        <v>366</v>
      </c>
      <c r="L230" t="s">
        <v>334</v>
      </c>
      <c r="M230" t="s">
        <v>330</v>
      </c>
      <c r="N230" t="s">
        <v>287</v>
      </c>
      <c r="O230" t="s">
        <v>288</v>
      </c>
      <c r="P230" t="s">
        <v>309</v>
      </c>
      <c r="Q230" t="s">
        <v>331</v>
      </c>
      <c r="R230" t="str">
        <f t="shared" si="12"/>
        <v>SFVA-1-00122-FE-F-01989-E3-C1-IDOM-DD-pdf-a</v>
      </c>
      <c r="S230" t="s">
        <v>493</v>
      </c>
      <c r="T230" t="str">
        <f t="shared" si="13"/>
        <v>SFVA-1-00122-FE-F-01989-E3-C1-IDOM-DD-pdf-a-MEP. Cell Production 2 (CP2). Hose Reels piping arrangement Level +12.91.pdf</v>
      </c>
      <c r="U230" t="s">
        <v>207</v>
      </c>
      <c r="V230">
        <v>1</v>
      </c>
      <c r="W230" s="3">
        <v>100</v>
      </c>
      <c r="X230" t="s">
        <v>279</v>
      </c>
      <c r="Y230" t="s">
        <v>280</v>
      </c>
      <c r="Z230" t="s">
        <v>354</v>
      </c>
      <c r="AA230" t="s">
        <v>328</v>
      </c>
      <c r="AB230" t="s">
        <v>283</v>
      </c>
      <c r="AC230" s="21" t="s">
        <v>2272</v>
      </c>
      <c r="AD230" t="s">
        <v>334</v>
      </c>
      <c r="AE230" t="s">
        <v>330</v>
      </c>
      <c r="AF230" t="s">
        <v>1972</v>
      </c>
      <c r="AG230" t="s">
        <v>1973</v>
      </c>
      <c r="AH230" t="s">
        <v>309</v>
      </c>
      <c r="AI230" t="s">
        <v>331</v>
      </c>
      <c r="AJ230" t="str">
        <f t="shared" si="14"/>
        <v>SFVA-1-00122-FE-F-03303-E3-C1-JVFCCSJ-SD-pdf-a</v>
      </c>
      <c r="AK230" s="27" t="s">
        <v>2503</v>
      </c>
      <c r="AL230" t="str">
        <f t="shared" si="15"/>
        <v>SFVA-1-00122-FE-F-03303-E3-C1-JVFCCSJ-SD-pdf-a-MEP. CP2. Hose Reels piping arrangement. Zone 3. Level +12.91.pdf</v>
      </c>
    </row>
    <row r="231" spans="1:38" x14ac:dyDescent="0.25">
      <c r="A231" t="s">
        <v>16</v>
      </c>
      <c r="C231">
        <v>1</v>
      </c>
      <c r="D231" s="3">
        <v>200</v>
      </c>
      <c r="E231" s="3">
        <v>4</v>
      </c>
      <c r="F231" t="s">
        <v>279</v>
      </c>
      <c r="G231" t="s">
        <v>280</v>
      </c>
      <c r="H231" t="s">
        <v>354</v>
      </c>
      <c r="I231" t="s">
        <v>328</v>
      </c>
      <c r="J231" t="s">
        <v>283</v>
      </c>
      <c r="K231" t="s">
        <v>366</v>
      </c>
      <c r="L231" t="s">
        <v>334</v>
      </c>
      <c r="M231" t="s">
        <v>330</v>
      </c>
      <c r="N231" t="s">
        <v>287</v>
      </c>
      <c r="O231" t="s">
        <v>288</v>
      </c>
      <c r="P231" t="s">
        <v>309</v>
      </c>
      <c r="Q231" t="s">
        <v>331</v>
      </c>
      <c r="R231" t="str">
        <f t="shared" si="12"/>
        <v>SFVA-1-00122-FE-F-01989-E3-C1-IDOM-DD-pdf-a</v>
      </c>
      <c r="S231" t="s">
        <v>493</v>
      </c>
      <c r="T231" t="str">
        <f t="shared" si="13"/>
        <v>SFVA-1-00122-FE-F-01989-E3-C1-IDOM-DD-pdf-a-MEP. Cell Production 2 (CP2). Hose Reels piping arrangement Level +12.91.pdf</v>
      </c>
      <c r="U231" t="s">
        <v>207</v>
      </c>
      <c r="V231">
        <v>1</v>
      </c>
      <c r="W231" s="3">
        <v>100</v>
      </c>
      <c r="X231" t="s">
        <v>279</v>
      </c>
      <c r="Y231" t="s">
        <v>280</v>
      </c>
      <c r="Z231" t="s">
        <v>354</v>
      </c>
      <c r="AA231" t="s">
        <v>328</v>
      </c>
      <c r="AB231" t="s">
        <v>283</v>
      </c>
      <c r="AC231" s="21" t="s">
        <v>2273</v>
      </c>
      <c r="AD231" t="s">
        <v>334</v>
      </c>
      <c r="AE231" t="s">
        <v>330</v>
      </c>
      <c r="AF231" t="s">
        <v>1972</v>
      </c>
      <c r="AG231" t="s">
        <v>1973</v>
      </c>
      <c r="AH231" t="s">
        <v>309</v>
      </c>
      <c r="AI231" t="s">
        <v>331</v>
      </c>
      <c r="AJ231" t="str">
        <f t="shared" si="14"/>
        <v>SFVA-1-00122-FE-F-03304-E3-C1-JVFCCSJ-SD-pdf-a</v>
      </c>
      <c r="AK231" s="27" t="s">
        <v>2504</v>
      </c>
      <c r="AL231" t="str">
        <f t="shared" si="15"/>
        <v>SFVA-1-00122-FE-F-03304-E3-C1-JVFCCSJ-SD-pdf-a-MEP. CP2. Hose Reels piping arrangement. Zone 4. Level +12.91.pdf</v>
      </c>
    </row>
    <row r="232" spans="1:38" x14ac:dyDescent="0.25">
      <c r="A232" t="s">
        <v>16</v>
      </c>
      <c r="C232">
        <v>1</v>
      </c>
      <c r="D232" s="3">
        <v>200</v>
      </c>
      <c r="E232" s="3">
        <v>4</v>
      </c>
      <c r="F232" t="s">
        <v>279</v>
      </c>
      <c r="G232" t="s">
        <v>280</v>
      </c>
      <c r="H232" t="s">
        <v>354</v>
      </c>
      <c r="I232" t="s">
        <v>328</v>
      </c>
      <c r="J232" t="s">
        <v>283</v>
      </c>
      <c r="K232" t="s">
        <v>367</v>
      </c>
      <c r="L232" t="s">
        <v>332</v>
      </c>
      <c r="M232" t="s">
        <v>330</v>
      </c>
      <c r="N232" t="s">
        <v>287</v>
      </c>
      <c r="O232" t="s">
        <v>288</v>
      </c>
      <c r="P232" t="s">
        <v>309</v>
      </c>
      <c r="Q232" t="s">
        <v>331</v>
      </c>
      <c r="R232" t="str">
        <f t="shared" si="12"/>
        <v>SFVA-1-00122-FE-F-01990-M2-C1-IDOM-DD-pdf-a</v>
      </c>
      <c r="S232" t="s">
        <v>494</v>
      </c>
      <c r="T232" t="str">
        <f t="shared" si="13"/>
        <v>SFVA-1-00122-FE-F-01990-M2-C1-IDOM-DD-pdf-a-MEP. Cell Production 2 (CP2). Hose Reels piping arrangement Level +15.50.pdf</v>
      </c>
      <c r="U232" t="s">
        <v>207</v>
      </c>
      <c r="V232">
        <v>1</v>
      </c>
      <c r="W232" s="3">
        <v>200</v>
      </c>
      <c r="X232" t="s">
        <v>279</v>
      </c>
      <c r="Y232" t="s">
        <v>280</v>
      </c>
      <c r="Z232" t="s">
        <v>354</v>
      </c>
      <c r="AA232" t="s">
        <v>328</v>
      </c>
      <c r="AB232" t="s">
        <v>283</v>
      </c>
      <c r="AC232" s="21" t="s">
        <v>2331</v>
      </c>
      <c r="AD232" t="s">
        <v>332</v>
      </c>
      <c r="AE232" t="s">
        <v>330</v>
      </c>
      <c r="AF232" t="s">
        <v>1972</v>
      </c>
      <c r="AG232" t="s">
        <v>1973</v>
      </c>
      <c r="AH232" t="s">
        <v>309</v>
      </c>
      <c r="AI232" t="s">
        <v>331</v>
      </c>
      <c r="AJ232" t="str">
        <f t="shared" si="14"/>
        <v>SFVA-1-00122-FE-F-03400-M2-C1-JVFCCSJ-SD-pdf-a</v>
      </c>
      <c r="AK232" s="27" t="s">
        <v>2505</v>
      </c>
      <c r="AL232" t="str">
        <f t="shared" si="15"/>
        <v>SFVA-1-00122-FE-F-03400-M2-C1-JVFCCSJ-SD-pdf-a-MEP. CP2. Hose Reels piping arrangement. General. Level +15.50.pdf</v>
      </c>
    </row>
    <row r="233" spans="1:38" x14ac:dyDescent="0.25">
      <c r="A233" t="s">
        <v>16</v>
      </c>
      <c r="C233">
        <v>1</v>
      </c>
      <c r="D233" s="3">
        <v>200</v>
      </c>
      <c r="E233" s="3">
        <v>4</v>
      </c>
      <c r="F233" t="s">
        <v>279</v>
      </c>
      <c r="G233" t="s">
        <v>280</v>
      </c>
      <c r="H233" t="s">
        <v>354</v>
      </c>
      <c r="I233" t="s">
        <v>328</v>
      </c>
      <c r="J233" t="s">
        <v>283</v>
      </c>
      <c r="K233" t="s">
        <v>367</v>
      </c>
      <c r="L233" t="s">
        <v>332</v>
      </c>
      <c r="M233" t="s">
        <v>330</v>
      </c>
      <c r="N233" t="s">
        <v>287</v>
      </c>
      <c r="O233" t="s">
        <v>288</v>
      </c>
      <c r="P233" t="s">
        <v>309</v>
      </c>
      <c r="Q233" t="s">
        <v>331</v>
      </c>
      <c r="R233" t="str">
        <f t="shared" si="12"/>
        <v>SFVA-1-00122-FE-F-01990-M2-C1-IDOM-DD-pdf-a</v>
      </c>
      <c r="S233" t="s">
        <v>494</v>
      </c>
      <c r="T233" t="str">
        <f t="shared" si="13"/>
        <v>SFVA-1-00122-FE-F-01990-M2-C1-IDOM-DD-pdf-a-MEP. Cell Production 2 (CP2). Hose Reels piping arrangement Level +15.50.pdf</v>
      </c>
      <c r="U233" t="s">
        <v>207</v>
      </c>
      <c r="V233">
        <v>1</v>
      </c>
      <c r="W233" s="3">
        <v>100</v>
      </c>
      <c r="X233" t="s">
        <v>279</v>
      </c>
      <c r="Y233" t="s">
        <v>280</v>
      </c>
      <c r="Z233" t="s">
        <v>354</v>
      </c>
      <c r="AA233" t="s">
        <v>328</v>
      </c>
      <c r="AB233" t="s">
        <v>283</v>
      </c>
      <c r="AC233" s="21" t="s">
        <v>2332</v>
      </c>
      <c r="AD233" t="s">
        <v>332</v>
      </c>
      <c r="AE233" t="s">
        <v>330</v>
      </c>
      <c r="AF233" t="s">
        <v>1972</v>
      </c>
      <c r="AG233" t="s">
        <v>1973</v>
      </c>
      <c r="AH233" t="s">
        <v>309</v>
      </c>
      <c r="AI233" t="s">
        <v>331</v>
      </c>
      <c r="AJ233" t="str">
        <f t="shared" si="14"/>
        <v>SFVA-1-00122-FE-F-03401-M2-C1-JVFCCSJ-SD-pdf-a</v>
      </c>
      <c r="AK233" s="27" t="s">
        <v>2506</v>
      </c>
      <c r="AL233" t="str">
        <f t="shared" si="15"/>
        <v>SFVA-1-00122-FE-F-03401-M2-C1-JVFCCSJ-SD-pdf-a-MEP. CP2. Hose Reels piping arrangement. Zone 1. Level +15.50.pdf</v>
      </c>
    </row>
    <row r="234" spans="1:38" x14ac:dyDescent="0.25">
      <c r="A234" t="s">
        <v>16</v>
      </c>
      <c r="C234">
        <v>1</v>
      </c>
      <c r="D234" s="3">
        <v>200</v>
      </c>
      <c r="E234" s="3">
        <v>4</v>
      </c>
      <c r="F234" t="s">
        <v>279</v>
      </c>
      <c r="G234" t="s">
        <v>280</v>
      </c>
      <c r="H234" t="s">
        <v>354</v>
      </c>
      <c r="I234" t="s">
        <v>328</v>
      </c>
      <c r="J234" t="s">
        <v>283</v>
      </c>
      <c r="K234" t="s">
        <v>367</v>
      </c>
      <c r="L234" t="s">
        <v>332</v>
      </c>
      <c r="M234" t="s">
        <v>330</v>
      </c>
      <c r="N234" t="s">
        <v>287</v>
      </c>
      <c r="O234" t="s">
        <v>288</v>
      </c>
      <c r="P234" t="s">
        <v>309</v>
      </c>
      <c r="Q234" t="s">
        <v>331</v>
      </c>
      <c r="R234" t="str">
        <f t="shared" si="12"/>
        <v>SFVA-1-00122-FE-F-01990-M2-C1-IDOM-DD-pdf-a</v>
      </c>
      <c r="S234" t="s">
        <v>494</v>
      </c>
      <c r="T234" t="str">
        <f t="shared" si="13"/>
        <v>SFVA-1-00122-FE-F-01990-M2-C1-IDOM-DD-pdf-a-MEP. Cell Production 2 (CP2). Hose Reels piping arrangement Level +15.50.pdf</v>
      </c>
      <c r="U234" t="s">
        <v>207</v>
      </c>
      <c r="V234">
        <v>1</v>
      </c>
      <c r="W234" s="3">
        <v>100</v>
      </c>
      <c r="X234" t="s">
        <v>279</v>
      </c>
      <c r="Y234" t="s">
        <v>280</v>
      </c>
      <c r="Z234" t="s">
        <v>354</v>
      </c>
      <c r="AA234" t="s">
        <v>328</v>
      </c>
      <c r="AB234" t="s">
        <v>283</v>
      </c>
      <c r="AC234" s="21" t="s">
        <v>2333</v>
      </c>
      <c r="AD234" t="s">
        <v>332</v>
      </c>
      <c r="AE234" t="s">
        <v>330</v>
      </c>
      <c r="AF234" t="s">
        <v>1972</v>
      </c>
      <c r="AG234" t="s">
        <v>1973</v>
      </c>
      <c r="AH234" t="s">
        <v>309</v>
      </c>
      <c r="AI234" t="s">
        <v>331</v>
      </c>
      <c r="AJ234" t="str">
        <f t="shared" si="14"/>
        <v>SFVA-1-00122-FE-F-03402-M2-C1-JVFCCSJ-SD-pdf-a</v>
      </c>
      <c r="AK234" s="27" t="s">
        <v>2507</v>
      </c>
      <c r="AL234" t="str">
        <f t="shared" si="15"/>
        <v>SFVA-1-00122-FE-F-03402-M2-C1-JVFCCSJ-SD-pdf-a-MEP. CP2. Hose Reels piping arrangement. Zone 2. Level +15.50.pdf</v>
      </c>
    </row>
    <row r="235" spans="1:38" x14ac:dyDescent="0.25">
      <c r="A235" t="s">
        <v>16</v>
      </c>
      <c r="C235">
        <v>1</v>
      </c>
      <c r="D235" s="3">
        <v>200</v>
      </c>
      <c r="E235" s="3">
        <v>4</v>
      </c>
      <c r="F235" t="s">
        <v>279</v>
      </c>
      <c r="G235" t="s">
        <v>280</v>
      </c>
      <c r="H235" t="s">
        <v>354</v>
      </c>
      <c r="I235" t="s">
        <v>328</v>
      </c>
      <c r="J235" t="s">
        <v>283</v>
      </c>
      <c r="K235" t="s">
        <v>367</v>
      </c>
      <c r="L235" t="s">
        <v>332</v>
      </c>
      <c r="M235" t="s">
        <v>330</v>
      </c>
      <c r="N235" t="s">
        <v>287</v>
      </c>
      <c r="O235" t="s">
        <v>288</v>
      </c>
      <c r="P235" t="s">
        <v>309</v>
      </c>
      <c r="Q235" t="s">
        <v>331</v>
      </c>
      <c r="R235" t="str">
        <f t="shared" si="12"/>
        <v>SFVA-1-00122-FE-F-01990-M2-C1-IDOM-DD-pdf-a</v>
      </c>
      <c r="S235" t="s">
        <v>494</v>
      </c>
      <c r="T235" t="str">
        <f t="shared" si="13"/>
        <v>SFVA-1-00122-FE-F-01990-M2-C1-IDOM-DD-pdf-a-MEP. Cell Production 2 (CP2). Hose Reels piping arrangement Level +15.50.pdf</v>
      </c>
      <c r="U235" t="s">
        <v>207</v>
      </c>
      <c r="V235">
        <v>1</v>
      </c>
      <c r="W235" s="3">
        <v>100</v>
      </c>
      <c r="X235" t="s">
        <v>279</v>
      </c>
      <c r="Y235" t="s">
        <v>280</v>
      </c>
      <c r="Z235" t="s">
        <v>354</v>
      </c>
      <c r="AA235" t="s">
        <v>328</v>
      </c>
      <c r="AB235" t="s">
        <v>283</v>
      </c>
      <c r="AC235" s="21" t="s">
        <v>2334</v>
      </c>
      <c r="AD235" t="s">
        <v>332</v>
      </c>
      <c r="AE235" t="s">
        <v>330</v>
      </c>
      <c r="AF235" t="s">
        <v>1972</v>
      </c>
      <c r="AG235" t="s">
        <v>1973</v>
      </c>
      <c r="AH235" t="s">
        <v>309</v>
      </c>
      <c r="AI235" t="s">
        <v>331</v>
      </c>
      <c r="AJ235" t="str">
        <f t="shared" si="14"/>
        <v>SFVA-1-00122-FE-F-03403-M2-C1-JVFCCSJ-SD-pdf-a</v>
      </c>
      <c r="AK235" s="27" t="s">
        <v>2508</v>
      </c>
      <c r="AL235" t="str">
        <f t="shared" si="15"/>
        <v>SFVA-1-00122-FE-F-03403-M2-C1-JVFCCSJ-SD-pdf-a-MEP. CP2. Hose Reels piping arrangement. Zone 3. Level +15.50.pdf</v>
      </c>
    </row>
    <row r="236" spans="1:38" x14ac:dyDescent="0.25">
      <c r="A236" t="s">
        <v>16</v>
      </c>
      <c r="C236">
        <v>1</v>
      </c>
      <c r="D236" s="3">
        <v>200</v>
      </c>
      <c r="E236" s="3">
        <v>4</v>
      </c>
      <c r="F236" t="s">
        <v>279</v>
      </c>
      <c r="G236" t="s">
        <v>280</v>
      </c>
      <c r="H236" t="s">
        <v>354</v>
      </c>
      <c r="I236" t="s">
        <v>328</v>
      </c>
      <c r="J236" t="s">
        <v>283</v>
      </c>
      <c r="K236" t="s">
        <v>367</v>
      </c>
      <c r="L236" t="s">
        <v>332</v>
      </c>
      <c r="M236" t="s">
        <v>330</v>
      </c>
      <c r="N236" t="s">
        <v>287</v>
      </c>
      <c r="O236" t="s">
        <v>288</v>
      </c>
      <c r="P236" t="s">
        <v>309</v>
      </c>
      <c r="Q236" t="s">
        <v>331</v>
      </c>
      <c r="R236" t="str">
        <f t="shared" si="12"/>
        <v>SFVA-1-00122-FE-F-01990-M2-C1-IDOM-DD-pdf-a</v>
      </c>
      <c r="S236" t="s">
        <v>494</v>
      </c>
      <c r="T236" t="str">
        <f t="shared" si="13"/>
        <v>SFVA-1-00122-FE-F-01990-M2-C1-IDOM-DD-pdf-a-MEP. Cell Production 2 (CP2). Hose Reels piping arrangement Level +15.50.pdf</v>
      </c>
      <c r="U236" t="s">
        <v>207</v>
      </c>
      <c r="V236">
        <v>1</v>
      </c>
      <c r="W236" s="3">
        <v>100</v>
      </c>
      <c r="X236" t="s">
        <v>279</v>
      </c>
      <c r="Y236" t="s">
        <v>280</v>
      </c>
      <c r="Z236" t="s">
        <v>354</v>
      </c>
      <c r="AA236" t="s">
        <v>328</v>
      </c>
      <c r="AB236" t="s">
        <v>283</v>
      </c>
      <c r="AC236" s="21" t="s">
        <v>2335</v>
      </c>
      <c r="AD236" t="s">
        <v>332</v>
      </c>
      <c r="AE236" t="s">
        <v>330</v>
      </c>
      <c r="AF236" t="s">
        <v>1972</v>
      </c>
      <c r="AG236" t="s">
        <v>1973</v>
      </c>
      <c r="AH236" t="s">
        <v>309</v>
      </c>
      <c r="AI236" t="s">
        <v>331</v>
      </c>
      <c r="AJ236" t="str">
        <f t="shared" si="14"/>
        <v>SFVA-1-00122-FE-F-03404-M2-C1-JVFCCSJ-SD-pdf-a</v>
      </c>
      <c r="AK236" s="27" t="s">
        <v>2509</v>
      </c>
      <c r="AL236" t="str">
        <f t="shared" si="15"/>
        <v>SFVA-1-00122-FE-F-03404-M2-C1-JVFCCSJ-SD-pdf-a-MEP. CP2. Hose Reels piping arrangement. Zone 4. Level +15.50.pdf</v>
      </c>
    </row>
    <row r="237" spans="1:38" x14ac:dyDescent="0.25">
      <c r="A237" t="s">
        <v>16</v>
      </c>
      <c r="C237">
        <v>1</v>
      </c>
      <c r="D237" s="3">
        <v>200</v>
      </c>
      <c r="E237" s="3">
        <v>4</v>
      </c>
      <c r="F237" t="s">
        <v>279</v>
      </c>
      <c r="G237" t="s">
        <v>280</v>
      </c>
      <c r="H237" t="s">
        <v>354</v>
      </c>
      <c r="I237" t="s">
        <v>328</v>
      </c>
      <c r="J237" t="s">
        <v>283</v>
      </c>
      <c r="K237" t="s">
        <v>373</v>
      </c>
      <c r="L237" t="s">
        <v>301</v>
      </c>
      <c r="M237" t="s">
        <v>352</v>
      </c>
      <c r="N237" t="s">
        <v>287</v>
      </c>
      <c r="O237" t="s">
        <v>288</v>
      </c>
      <c r="P237" t="s">
        <v>309</v>
      </c>
      <c r="Q237" t="s">
        <v>331</v>
      </c>
      <c r="R237" t="str">
        <f t="shared" si="12"/>
        <v>SFVA-1-00122-FE-F-04410-G0-M4-IDOM-DD-pdf-a</v>
      </c>
      <c r="S237" t="s">
        <v>501</v>
      </c>
      <c r="T237" t="str">
        <f t="shared" si="13"/>
        <v>SFVA-1-00122-FE-F-04410-G0-M4-IDOM-DD-pdf-a-MEP. Cell Production 2 (CP2).Dry Riser.pdf</v>
      </c>
      <c r="U237" t="s">
        <v>207</v>
      </c>
      <c r="V237">
        <v>1</v>
      </c>
      <c r="W237" s="3">
        <v>200</v>
      </c>
      <c r="X237" t="s">
        <v>279</v>
      </c>
      <c r="Y237" t="s">
        <v>280</v>
      </c>
      <c r="Z237" t="s">
        <v>354</v>
      </c>
      <c r="AA237" t="s">
        <v>328</v>
      </c>
      <c r="AB237" t="s">
        <v>283</v>
      </c>
      <c r="AC237" s="21" t="s">
        <v>2274</v>
      </c>
      <c r="AD237" t="s">
        <v>301</v>
      </c>
      <c r="AE237" t="s">
        <v>352</v>
      </c>
      <c r="AF237" t="s">
        <v>1972</v>
      </c>
      <c r="AG237" t="s">
        <v>1973</v>
      </c>
      <c r="AH237" t="s">
        <v>309</v>
      </c>
      <c r="AI237" t="s">
        <v>331</v>
      </c>
      <c r="AJ237" t="str">
        <f t="shared" si="14"/>
        <v>SFVA-1-00122-FE-F-03600-G0-M4-JVFCCSJ-SD-pdf-a</v>
      </c>
      <c r="AK237" s="27" t="s">
        <v>501</v>
      </c>
      <c r="AL237" t="str">
        <f t="shared" si="15"/>
        <v>SFVA-1-00122-FE-F-03600-G0-M4-JVFCCSJ-SD-pdf-a-MEP. Cell Production 2 (CP2).Dry Riser.pdf</v>
      </c>
    </row>
    <row r="238" spans="1:38" x14ac:dyDescent="0.25">
      <c r="A238" t="s">
        <v>16</v>
      </c>
      <c r="C238">
        <v>1</v>
      </c>
      <c r="D238" s="3">
        <v>200</v>
      </c>
      <c r="E238" s="3">
        <v>4</v>
      </c>
      <c r="F238" t="s">
        <v>279</v>
      </c>
      <c r="G238" t="s">
        <v>280</v>
      </c>
      <c r="H238" t="s">
        <v>354</v>
      </c>
      <c r="I238" t="s">
        <v>328</v>
      </c>
      <c r="J238" t="s">
        <v>283</v>
      </c>
      <c r="K238" t="s">
        <v>355</v>
      </c>
      <c r="L238" t="s">
        <v>285</v>
      </c>
      <c r="M238" t="s">
        <v>330</v>
      </c>
      <c r="N238" t="s">
        <v>287</v>
      </c>
      <c r="O238" t="s">
        <v>288</v>
      </c>
      <c r="P238" t="s">
        <v>309</v>
      </c>
      <c r="Q238" t="s">
        <v>331</v>
      </c>
      <c r="R238" t="str">
        <f t="shared" si="12"/>
        <v>SFVA-1-00122-FE-F-02020-EG-C1-IDOM-DD-pdf-a</v>
      </c>
      <c r="S238" t="s">
        <v>495</v>
      </c>
      <c r="T238" t="str">
        <f t="shared" si="13"/>
        <v>SFVA-1-00122-FE-F-02020-EG-C1-IDOM-DD-pdf-a-MEP. CP2. Fire detection. Level +0.00.pdf</v>
      </c>
      <c r="U238" t="s">
        <v>211</v>
      </c>
      <c r="V238">
        <v>1</v>
      </c>
      <c r="W238" s="3">
        <v>200</v>
      </c>
      <c r="X238" t="s">
        <v>279</v>
      </c>
      <c r="Y238" t="s">
        <v>280</v>
      </c>
      <c r="Z238" t="s">
        <v>354</v>
      </c>
      <c r="AA238" t="s">
        <v>328</v>
      </c>
      <c r="AB238" t="s">
        <v>283</v>
      </c>
      <c r="AC238" s="21" t="s">
        <v>2275</v>
      </c>
      <c r="AD238" t="s">
        <v>285</v>
      </c>
      <c r="AE238" t="s">
        <v>330</v>
      </c>
      <c r="AF238" t="s">
        <v>1972</v>
      </c>
      <c r="AG238" t="s">
        <v>1973</v>
      </c>
      <c r="AH238" t="s">
        <v>309</v>
      </c>
      <c r="AI238" t="s">
        <v>331</v>
      </c>
      <c r="AJ238" t="str">
        <f t="shared" si="14"/>
        <v>SFVA-1-00122-FE-F-04000-EG-C1-JVFCCSJ-SD-pdf-a</v>
      </c>
      <c r="AK238" s="27" t="s">
        <v>2510</v>
      </c>
      <c r="AL238" t="str">
        <f t="shared" si="15"/>
        <v>SFVA-1-00122-FE-F-04000-EG-C1-JVFCCSJ-SD-pdf-a-MEP. CP2. Fire detection. General. Ground Floor +0.00.pdf</v>
      </c>
    </row>
    <row r="239" spans="1:38" x14ac:dyDescent="0.25">
      <c r="A239" t="s">
        <v>16</v>
      </c>
      <c r="C239">
        <v>1</v>
      </c>
      <c r="D239" s="3">
        <v>200</v>
      </c>
      <c r="E239" s="3">
        <v>4</v>
      </c>
      <c r="F239" t="s">
        <v>279</v>
      </c>
      <c r="G239" t="s">
        <v>280</v>
      </c>
      <c r="H239" t="s">
        <v>354</v>
      </c>
      <c r="I239" t="s">
        <v>328</v>
      </c>
      <c r="J239" t="s">
        <v>283</v>
      </c>
      <c r="K239" t="s">
        <v>355</v>
      </c>
      <c r="L239" t="s">
        <v>285</v>
      </c>
      <c r="M239" t="s">
        <v>330</v>
      </c>
      <c r="N239" t="s">
        <v>287</v>
      </c>
      <c r="O239" t="s">
        <v>288</v>
      </c>
      <c r="P239" t="s">
        <v>309</v>
      </c>
      <c r="Q239" t="s">
        <v>331</v>
      </c>
      <c r="R239" t="str">
        <f t="shared" si="12"/>
        <v>SFVA-1-00122-FE-F-02020-EG-C1-IDOM-DD-pdf-a</v>
      </c>
      <c r="S239" t="s">
        <v>495</v>
      </c>
      <c r="T239" t="str">
        <f t="shared" si="13"/>
        <v>SFVA-1-00122-FE-F-02020-EG-C1-IDOM-DD-pdf-a-MEP. CP2. Fire detection. Level +0.00.pdf</v>
      </c>
      <c r="U239" t="s">
        <v>211</v>
      </c>
      <c r="V239">
        <v>1</v>
      </c>
      <c r="W239" s="3">
        <v>100</v>
      </c>
      <c r="X239" t="s">
        <v>279</v>
      </c>
      <c r="Y239" t="s">
        <v>280</v>
      </c>
      <c r="Z239" t="s">
        <v>354</v>
      </c>
      <c r="AA239" t="s">
        <v>328</v>
      </c>
      <c r="AB239" t="s">
        <v>283</v>
      </c>
      <c r="AC239" s="21" t="s">
        <v>2327</v>
      </c>
      <c r="AD239" t="s">
        <v>285</v>
      </c>
      <c r="AE239" t="s">
        <v>330</v>
      </c>
      <c r="AF239" t="s">
        <v>1972</v>
      </c>
      <c r="AG239" t="s">
        <v>1973</v>
      </c>
      <c r="AH239" t="s">
        <v>309</v>
      </c>
      <c r="AI239" t="s">
        <v>331</v>
      </c>
      <c r="AJ239" t="str">
        <f t="shared" si="14"/>
        <v>SFVA-1-00122-FE-F-04001-EG-C1-JVFCCSJ-SD-pdf-a</v>
      </c>
      <c r="AK239" s="27" t="s">
        <v>2511</v>
      </c>
      <c r="AL239" t="str">
        <f t="shared" si="15"/>
        <v>SFVA-1-00122-FE-F-04001-EG-C1-JVFCCSJ-SD-pdf-a-MEP. CP2. Fire detection. Zone 1. Ground Floor +0.00.pdf</v>
      </c>
    </row>
    <row r="240" spans="1:38" x14ac:dyDescent="0.25">
      <c r="A240" t="s">
        <v>16</v>
      </c>
      <c r="C240">
        <v>1</v>
      </c>
      <c r="D240" s="3">
        <v>200</v>
      </c>
      <c r="E240" s="3">
        <v>4</v>
      </c>
      <c r="F240" t="s">
        <v>279</v>
      </c>
      <c r="G240" t="s">
        <v>280</v>
      </c>
      <c r="H240" t="s">
        <v>354</v>
      </c>
      <c r="I240" t="s">
        <v>328</v>
      </c>
      <c r="J240" t="s">
        <v>283</v>
      </c>
      <c r="K240" t="s">
        <v>355</v>
      </c>
      <c r="L240" t="s">
        <v>285</v>
      </c>
      <c r="M240" t="s">
        <v>330</v>
      </c>
      <c r="N240" t="s">
        <v>287</v>
      </c>
      <c r="O240" t="s">
        <v>288</v>
      </c>
      <c r="P240" t="s">
        <v>309</v>
      </c>
      <c r="Q240" t="s">
        <v>331</v>
      </c>
      <c r="R240" t="str">
        <f t="shared" si="12"/>
        <v>SFVA-1-00122-FE-F-02020-EG-C1-IDOM-DD-pdf-a</v>
      </c>
      <c r="S240" t="s">
        <v>495</v>
      </c>
      <c r="T240" t="str">
        <f t="shared" si="13"/>
        <v>SFVA-1-00122-FE-F-02020-EG-C1-IDOM-DD-pdf-a-MEP. CP2. Fire detection. Level +0.00.pdf</v>
      </c>
      <c r="U240" t="s">
        <v>211</v>
      </c>
      <c r="V240">
        <v>1</v>
      </c>
      <c r="W240" s="3">
        <v>100</v>
      </c>
      <c r="X240" t="s">
        <v>279</v>
      </c>
      <c r="Y240" t="s">
        <v>280</v>
      </c>
      <c r="Z240" t="s">
        <v>354</v>
      </c>
      <c r="AA240" t="s">
        <v>328</v>
      </c>
      <c r="AB240" t="s">
        <v>283</v>
      </c>
      <c r="AC240" s="21" t="s">
        <v>2328</v>
      </c>
      <c r="AD240" t="s">
        <v>285</v>
      </c>
      <c r="AE240" t="s">
        <v>330</v>
      </c>
      <c r="AF240" t="s">
        <v>1972</v>
      </c>
      <c r="AG240" t="s">
        <v>1973</v>
      </c>
      <c r="AH240" t="s">
        <v>309</v>
      </c>
      <c r="AI240" t="s">
        <v>331</v>
      </c>
      <c r="AJ240" t="str">
        <f t="shared" si="14"/>
        <v>SFVA-1-00122-FE-F-04002-EG-C1-JVFCCSJ-SD-pdf-a</v>
      </c>
      <c r="AK240" s="27" t="s">
        <v>2512</v>
      </c>
      <c r="AL240" t="str">
        <f t="shared" si="15"/>
        <v>SFVA-1-00122-FE-F-04002-EG-C1-JVFCCSJ-SD-pdf-a-MEP. CP2. Fire detection. Zone 2. Ground Floor +0.00.pdf</v>
      </c>
    </row>
    <row r="241" spans="1:38" x14ac:dyDescent="0.25">
      <c r="A241" t="s">
        <v>16</v>
      </c>
      <c r="C241">
        <v>1</v>
      </c>
      <c r="D241" s="3">
        <v>200</v>
      </c>
      <c r="E241" s="3">
        <v>4</v>
      </c>
      <c r="F241" t="s">
        <v>279</v>
      </c>
      <c r="G241" t="s">
        <v>280</v>
      </c>
      <c r="H241" t="s">
        <v>354</v>
      </c>
      <c r="I241" t="s">
        <v>328</v>
      </c>
      <c r="J241" t="s">
        <v>283</v>
      </c>
      <c r="K241" t="s">
        <v>355</v>
      </c>
      <c r="L241" t="s">
        <v>285</v>
      </c>
      <c r="M241" t="s">
        <v>330</v>
      </c>
      <c r="N241" t="s">
        <v>287</v>
      </c>
      <c r="O241" t="s">
        <v>288</v>
      </c>
      <c r="P241" t="s">
        <v>309</v>
      </c>
      <c r="Q241" t="s">
        <v>331</v>
      </c>
      <c r="R241" t="str">
        <f t="shared" si="12"/>
        <v>SFVA-1-00122-FE-F-02020-EG-C1-IDOM-DD-pdf-a</v>
      </c>
      <c r="S241" t="s">
        <v>495</v>
      </c>
      <c r="T241" t="str">
        <f t="shared" si="13"/>
        <v>SFVA-1-00122-FE-F-02020-EG-C1-IDOM-DD-pdf-a-MEP. CP2. Fire detection. Level +0.00.pdf</v>
      </c>
      <c r="U241" t="s">
        <v>211</v>
      </c>
      <c r="V241">
        <v>1</v>
      </c>
      <c r="W241" s="3">
        <v>100</v>
      </c>
      <c r="X241" t="s">
        <v>279</v>
      </c>
      <c r="Y241" t="s">
        <v>280</v>
      </c>
      <c r="Z241" t="s">
        <v>354</v>
      </c>
      <c r="AA241" t="s">
        <v>328</v>
      </c>
      <c r="AB241" t="s">
        <v>283</v>
      </c>
      <c r="AC241" s="21" t="s">
        <v>2329</v>
      </c>
      <c r="AD241" t="s">
        <v>285</v>
      </c>
      <c r="AE241" t="s">
        <v>330</v>
      </c>
      <c r="AF241" t="s">
        <v>1972</v>
      </c>
      <c r="AG241" t="s">
        <v>1973</v>
      </c>
      <c r="AH241" t="s">
        <v>309</v>
      </c>
      <c r="AI241" t="s">
        <v>331</v>
      </c>
      <c r="AJ241" t="str">
        <f t="shared" si="14"/>
        <v>SFVA-1-00122-FE-F-04003-EG-C1-JVFCCSJ-SD-pdf-a</v>
      </c>
      <c r="AK241" s="27" t="s">
        <v>2513</v>
      </c>
      <c r="AL241" t="str">
        <f t="shared" si="15"/>
        <v>SFVA-1-00122-FE-F-04003-EG-C1-JVFCCSJ-SD-pdf-a-MEP. CP2. Fire detection. Zone 3. Ground Floor +0.00.pdf</v>
      </c>
    </row>
    <row r="242" spans="1:38" x14ac:dyDescent="0.25">
      <c r="A242" t="s">
        <v>16</v>
      </c>
      <c r="C242">
        <v>1</v>
      </c>
      <c r="D242" s="3">
        <v>200</v>
      </c>
      <c r="E242" s="3">
        <v>4</v>
      </c>
      <c r="F242" t="s">
        <v>279</v>
      </c>
      <c r="G242" t="s">
        <v>280</v>
      </c>
      <c r="H242" t="s">
        <v>354</v>
      </c>
      <c r="I242" t="s">
        <v>328</v>
      </c>
      <c r="J242" t="s">
        <v>283</v>
      </c>
      <c r="K242" t="s">
        <v>355</v>
      </c>
      <c r="L242" t="s">
        <v>285</v>
      </c>
      <c r="M242" t="s">
        <v>330</v>
      </c>
      <c r="N242" t="s">
        <v>287</v>
      </c>
      <c r="O242" t="s">
        <v>288</v>
      </c>
      <c r="P242" t="s">
        <v>309</v>
      </c>
      <c r="Q242" t="s">
        <v>331</v>
      </c>
      <c r="R242" t="str">
        <f t="shared" si="12"/>
        <v>SFVA-1-00122-FE-F-02020-EG-C1-IDOM-DD-pdf-a</v>
      </c>
      <c r="S242" t="s">
        <v>495</v>
      </c>
      <c r="T242" t="str">
        <f t="shared" si="13"/>
        <v>SFVA-1-00122-FE-F-02020-EG-C1-IDOM-DD-pdf-a-MEP. CP2. Fire detection. Level +0.00.pdf</v>
      </c>
      <c r="U242" t="s">
        <v>211</v>
      </c>
      <c r="V242">
        <v>1</v>
      </c>
      <c r="W242" s="3">
        <v>100</v>
      </c>
      <c r="X242" t="s">
        <v>279</v>
      </c>
      <c r="Y242" t="s">
        <v>280</v>
      </c>
      <c r="Z242" t="s">
        <v>354</v>
      </c>
      <c r="AA242" t="s">
        <v>328</v>
      </c>
      <c r="AB242" t="s">
        <v>283</v>
      </c>
      <c r="AC242" s="21" t="s">
        <v>2330</v>
      </c>
      <c r="AD242" t="s">
        <v>285</v>
      </c>
      <c r="AE242" t="s">
        <v>330</v>
      </c>
      <c r="AF242" t="s">
        <v>1972</v>
      </c>
      <c r="AG242" t="s">
        <v>1973</v>
      </c>
      <c r="AH242" t="s">
        <v>309</v>
      </c>
      <c r="AI242" t="s">
        <v>331</v>
      </c>
      <c r="AJ242" t="str">
        <f t="shared" si="14"/>
        <v>SFVA-1-00122-FE-F-04004-EG-C1-JVFCCSJ-SD-pdf-a</v>
      </c>
      <c r="AK242" s="27" t="s">
        <v>2514</v>
      </c>
      <c r="AL242" t="str">
        <f t="shared" si="15"/>
        <v>SFVA-1-00122-FE-F-04004-EG-C1-JVFCCSJ-SD-pdf-a-MEP. CP2. Fire detection. Zone 4. Ground Floor +0.00.pdf</v>
      </c>
    </row>
    <row r="243" spans="1:38" x14ac:dyDescent="0.25">
      <c r="A243" t="s">
        <v>16</v>
      </c>
      <c r="C243">
        <v>1</v>
      </c>
      <c r="D243" s="3">
        <v>200</v>
      </c>
      <c r="E243" s="3">
        <v>4</v>
      </c>
      <c r="F243" t="s">
        <v>279</v>
      </c>
      <c r="G243" t="s">
        <v>280</v>
      </c>
      <c r="H243" t="s">
        <v>354</v>
      </c>
      <c r="I243" t="s">
        <v>328</v>
      </c>
      <c r="J243" t="s">
        <v>283</v>
      </c>
      <c r="K243" t="s">
        <v>368</v>
      </c>
      <c r="L243" t="s">
        <v>292</v>
      </c>
      <c r="M243" t="s">
        <v>330</v>
      </c>
      <c r="N243" t="s">
        <v>287</v>
      </c>
      <c r="O243" t="s">
        <v>288</v>
      </c>
      <c r="P243" t="s">
        <v>309</v>
      </c>
      <c r="Q243" t="s">
        <v>331</v>
      </c>
      <c r="R243" t="str">
        <f t="shared" si="12"/>
        <v>SFVA-1-00122-FE-F-02021-E1-C1-IDOM-DD-pdf-a</v>
      </c>
      <c r="S243" t="s">
        <v>496</v>
      </c>
      <c r="T243" t="str">
        <f t="shared" si="13"/>
        <v>SFVA-1-00122-FE-F-02021-E1-C1-IDOM-DD-pdf-a-MEP. CP2. Fire detection. Level +3.20, +5.50.pdf</v>
      </c>
      <c r="U243" t="s">
        <v>211</v>
      </c>
      <c r="V243">
        <v>1</v>
      </c>
      <c r="W243" s="3">
        <v>200</v>
      </c>
      <c r="X243" t="s">
        <v>279</v>
      </c>
      <c r="Y243" t="s">
        <v>280</v>
      </c>
      <c r="Z243" t="s">
        <v>354</v>
      </c>
      <c r="AA243" t="s">
        <v>328</v>
      </c>
      <c r="AB243" t="s">
        <v>283</v>
      </c>
      <c r="AC243" s="21" t="s">
        <v>2276</v>
      </c>
      <c r="AD243" t="s">
        <v>292</v>
      </c>
      <c r="AE243" t="s">
        <v>330</v>
      </c>
      <c r="AF243" t="s">
        <v>1972</v>
      </c>
      <c r="AG243" t="s">
        <v>1973</v>
      </c>
      <c r="AH243" t="s">
        <v>309</v>
      </c>
      <c r="AI243" t="s">
        <v>331</v>
      </c>
      <c r="AJ243" t="str">
        <f t="shared" si="14"/>
        <v>SFVA-1-00122-FE-F-04100-E1-C1-JVFCCSJ-SD-pdf-a</v>
      </c>
      <c r="AK243" s="27" t="s">
        <v>2515</v>
      </c>
      <c r="AL243" t="str">
        <f t="shared" si="15"/>
        <v>SFVA-1-00122-FE-F-04100-E1-C1-JVFCCSJ-SD-pdf-a-MEP. CP2. Fire detection. General. Level +3.20, +5.50.pdf</v>
      </c>
    </row>
    <row r="244" spans="1:38" x14ac:dyDescent="0.25">
      <c r="A244" t="s">
        <v>16</v>
      </c>
      <c r="C244">
        <v>1</v>
      </c>
      <c r="D244" s="3">
        <v>200</v>
      </c>
      <c r="E244" s="3">
        <v>4</v>
      </c>
      <c r="F244" t="s">
        <v>279</v>
      </c>
      <c r="G244" t="s">
        <v>280</v>
      </c>
      <c r="H244" t="s">
        <v>354</v>
      </c>
      <c r="I244" t="s">
        <v>328</v>
      </c>
      <c r="J244" t="s">
        <v>283</v>
      </c>
      <c r="K244" t="s">
        <v>368</v>
      </c>
      <c r="L244" t="s">
        <v>292</v>
      </c>
      <c r="M244" t="s">
        <v>330</v>
      </c>
      <c r="N244" t="s">
        <v>287</v>
      </c>
      <c r="O244" t="s">
        <v>288</v>
      </c>
      <c r="P244" t="s">
        <v>309</v>
      </c>
      <c r="Q244" t="s">
        <v>331</v>
      </c>
      <c r="R244" t="str">
        <f t="shared" si="12"/>
        <v>SFVA-1-00122-FE-F-02021-E1-C1-IDOM-DD-pdf-a</v>
      </c>
      <c r="S244" t="s">
        <v>496</v>
      </c>
      <c r="T244" t="str">
        <f t="shared" si="13"/>
        <v>SFVA-1-00122-FE-F-02021-E1-C1-IDOM-DD-pdf-a-MEP. CP2. Fire detection. Level +3.20, +5.50.pdf</v>
      </c>
      <c r="U244" t="s">
        <v>211</v>
      </c>
      <c r="V244">
        <v>1</v>
      </c>
      <c r="W244" s="3">
        <v>100</v>
      </c>
      <c r="X244" t="s">
        <v>279</v>
      </c>
      <c r="Y244" t="s">
        <v>280</v>
      </c>
      <c r="Z244" t="s">
        <v>354</v>
      </c>
      <c r="AA244" t="s">
        <v>328</v>
      </c>
      <c r="AB244" t="s">
        <v>283</v>
      </c>
      <c r="AC244" s="21" t="s">
        <v>2279</v>
      </c>
      <c r="AD244" t="s">
        <v>292</v>
      </c>
      <c r="AE244" t="s">
        <v>330</v>
      </c>
      <c r="AF244" t="s">
        <v>1972</v>
      </c>
      <c r="AG244" t="s">
        <v>1973</v>
      </c>
      <c r="AH244" t="s">
        <v>309</v>
      </c>
      <c r="AI244" t="s">
        <v>331</v>
      </c>
      <c r="AJ244" t="str">
        <f t="shared" si="14"/>
        <v>SFVA-1-00122-FE-F-04101-E1-C1-JVFCCSJ-SD-pdf-a</v>
      </c>
      <c r="AK244" s="27" t="s">
        <v>2516</v>
      </c>
      <c r="AL244" t="str">
        <f t="shared" si="15"/>
        <v>SFVA-1-00122-FE-F-04101-E1-C1-JVFCCSJ-SD-pdf-a-MEP. CP2. Fire detection. Zone 1. Level +3.20, +5.50.pdf</v>
      </c>
    </row>
    <row r="245" spans="1:38" x14ac:dyDescent="0.25">
      <c r="A245" t="s">
        <v>16</v>
      </c>
      <c r="C245">
        <v>1</v>
      </c>
      <c r="D245" s="3">
        <v>200</v>
      </c>
      <c r="E245" s="3">
        <v>4</v>
      </c>
      <c r="F245" t="s">
        <v>279</v>
      </c>
      <c r="G245" t="s">
        <v>280</v>
      </c>
      <c r="H245" t="s">
        <v>354</v>
      </c>
      <c r="I245" t="s">
        <v>328</v>
      </c>
      <c r="J245" t="s">
        <v>283</v>
      </c>
      <c r="K245" t="s">
        <v>368</v>
      </c>
      <c r="L245" t="s">
        <v>292</v>
      </c>
      <c r="M245" t="s">
        <v>330</v>
      </c>
      <c r="N245" t="s">
        <v>287</v>
      </c>
      <c r="O245" t="s">
        <v>288</v>
      </c>
      <c r="P245" t="s">
        <v>309</v>
      </c>
      <c r="Q245" t="s">
        <v>331</v>
      </c>
      <c r="R245" t="str">
        <f t="shared" si="12"/>
        <v>SFVA-1-00122-FE-F-02021-E1-C1-IDOM-DD-pdf-a</v>
      </c>
      <c r="S245" t="s">
        <v>496</v>
      </c>
      <c r="T245" t="str">
        <f t="shared" si="13"/>
        <v>SFVA-1-00122-FE-F-02021-E1-C1-IDOM-DD-pdf-a-MEP. CP2. Fire detection. Level +3.20, +5.50.pdf</v>
      </c>
      <c r="U245" t="s">
        <v>211</v>
      </c>
      <c r="V245">
        <v>1</v>
      </c>
      <c r="W245" s="3">
        <v>100</v>
      </c>
      <c r="X245" t="s">
        <v>279</v>
      </c>
      <c r="Y245" t="s">
        <v>280</v>
      </c>
      <c r="Z245" t="s">
        <v>354</v>
      </c>
      <c r="AA245" t="s">
        <v>328</v>
      </c>
      <c r="AB245" t="s">
        <v>283</v>
      </c>
      <c r="AC245" s="21" t="s">
        <v>2280</v>
      </c>
      <c r="AD245" t="s">
        <v>292</v>
      </c>
      <c r="AE245" t="s">
        <v>330</v>
      </c>
      <c r="AF245" t="s">
        <v>1972</v>
      </c>
      <c r="AG245" t="s">
        <v>1973</v>
      </c>
      <c r="AH245" t="s">
        <v>309</v>
      </c>
      <c r="AI245" t="s">
        <v>331</v>
      </c>
      <c r="AJ245" t="str">
        <f t="shared" si="14"/>
        <v>SFVA-1-00122-FE-F-04102-E1-C1-JVFCCSJ-SD-pdf-a</v>
      </c>
      <c r="AK245" s="27" t="s">
        <v>2517</v>
      </c>
      <c r="AL245" t="str">
        <f t="shared" si="15"/>
        <v>SFVA-1-00122-FE-F-04102-E1-C1-JVFCCSJ-SD-pdf-a-MEP. CP2. Fire detection. Zone 2. Level +3.20, +5.50.pdf</v>
      </c>
    </row>
    <row r="246" spans="1:38" x14ac:dyDescent="0.25">
      <c r="A246" t="s">
        <v>16</v>
      </c>
      <c r="C246">
        <v>1</v>
      </c>
      <c r="D246" s="3">
        <v>200</v>
      </c>
      <c r="E246" s="3">
        <v>4</v>
      </c>
      <c r="F246" t="s">
        <v>279</v>
      </c>
      <c r="G246" t="s">
        <v>280</v>
      </c>
      <c r="H246" t="s">
        <v>354</v>
      </c>
      <c r="I246" t="s">
        <v>328</v>
      </c>
      <c r="J246" t="s">
        <v>283</v>
      </c>
      <c r="K246" t="s">
        <v>368</v>
      </c>
      <c r="L246" t="s">
        <v>292</v>
      </c>
      <c r="M246" t="s">
        <v>330</v>
      </c>
      <c r="N246" t="s">
        <v>287</v>
      </c>
      <c r="O246" t="s">
        <v>288</v>
      </c>
      <c r="P246" t="s">
        <v>309</v>
      </c>
      <c r="Q246" t="s">
        <v>331</v>
      </c>
      <c r="R246" t="str">
        <f t="shared" si="12"/>
        <v>SFVA-1-00122-FE-F-02021-E1-C1-IDOM-DD-pdf-a</v>
      </c>
      <c r="S246" t="s">
        <v>496</v>
      </c>
      <c r="T246" t="str">
        <f t="shared" si="13"/>
        <v>SFVA-1-00122-FE-F-02021-E1-C1-IDOM-DD-pdf-a-MEP. CP2. Fire detection. Level +3.20, +5.50.pdf</v>
      </c>
      <c r="U246" t="s">
        <v>211</v>
      </c>
      <c r="V246">
        <v>1</v>
      </c>
      <c r="W246" s="3">
        <v>100</v>
      </c>
      <c r="X246" t="s">
        <v>279</v>
      </c>
      <c r="Y246" t="s">
        <v>280</v>
      </c>
      <c r="Z246" t="s">
        <v>354</v>
      </c>
      <c r="AA246" t="s">
        <v>328</v>
      </c>
      <c r="AB246" t="s">
        <v>283</v>
      </c>
      <c r="AC246" s="21" t="s">
        <v>2281</v>
      </c>
      <c r="AD246" t="s">
        <v>292</v>
      </c>
      <c r="AE246" t="s">
        <v>330</v>
      </c>
      <c r="AF246" t="s">
        <v>1972</v>
      </c>
      <c r="AG246" t="s">
        <v>1973</v>
      </c>
      <c r="AH246" t="s">
        <v>309</v>
      </c>
      <c r="AI246" t="s">
        <v>331</v>
      </c>
      <c r="AJ246" t="str">
        <f t="shared" si="14"/>
        <v>SFVA-1-00122-FE-F-04103-E1-C1-JVFCCSJ-SD-pdf-a</v>
      </c>
      <c r="AK246" s="27" t="s">
        <v>2518</v>
      </c>
      <c r="AL246" t="str">
        <f t="shared" si="15"/>
        <v>SFVA-1-00122-FE-F-04103-E1-C1-JVFCCSJ-SD-pdf-a-MEP. CP2. Fire detection. Zone 3. Level +3.20, +5.50.pdf</v>
      </c>
    </row>
    <row r="247" spans="1:38" x14ac:dyDescent="0.25">
      <c r="A247" t="s">
        <v>16</v>
      </c>
      <c r="C247">
        <v>1</v>
      </c>
      <c r="D247" s="3">
        <v>200</v>
      </c>
      <c r="E247" s="3">
        <v>4</v>
      </c>
      <c r="F247" t="s">
        <v>279</v>
      </c>
      <c r="G247" t="s">
        <v>280</v>
      </c>
      <c r="H247" t="s">
        <v>354</v>
      </c>
      <c r="I247" t="s">
        <v>328</v>
      </c>
      <c r="J247" t="s">
        <v>283</v>
      </c>
      <c r="K247" t="s">
        <v>368</v>
      </c>
      <c r="L247" t="s">
        <v>292</v>
      </c>
      <c r="M247" t="s">
        <v>330</v>
      </c>
      <c r="N247" t="s">
        <v>287</v>
      </c>
      <c r="O247" t="s">
        <v>288</v>
      </c>
      <c r="P247" t="s">
        <v>309</v>
      </c>
      <c r="Q247" t="s">
        <v>331</v>
      </c>
      <c r="R247" t="str">
        <f t="shared" si="12"/>
        <v>SFVA-1-00122-FE-F-02021-E1-C1-IDOM-DD-pdf-a</v>
      </c>
      <c r="S247" t="s">
        <v>496</v>
      </c>
      <c r="T247" t="str">
        <f t="shared" si="13"/>
        <v>SFVA-1-00122-FE-F-02021-E1-C1-IDOM-DD-pdf-a-MEP. CP2. Fire detection. Level +3.20, +5.50.pdf</v>
      </c>
      <c r="U247" t="s">
        <v>211</v>
      </c>
      <c r="V247">
        <v>1</v>
      </c>
      <c r="W247" s="3">
        <v>100</v>
      </c>
      <c r="X247" t="s">
        <v>279</v>
      </c>
      <c r="Y247" t="s">
        <v>280</v>
      </c>
      <c r="Z247" t="s">
        <v>354</v>
      </c>
      <c r="AA247" t="s">
        <v>328</v>
      </c>
      <c r="AB247" t="s">
        <v>283</v>
      </c>
      <c r="AC247" s="21" t="s">
        <v>2282</v>
      </c>
      <c r="AD247" t="s">
        <v>292</v>
      </c>
      <c r="AE247" t="s">
        <v>330</v>
      </c>
      <c r="AF247" t="s">
        <v>1972</v>
      </c>
      <c r="AG247" t="s">
        <v>1973</v>
      </c>
      <c r="AH247" t="s">
        <v>309</v>
      </c>
      <c r="AI247" t="s">
        <v>331</v>
      </c>
      <c r="AJ247" t="str">
        <f t="shared" si="14"/>
        <v>SFVA-1-00122-FE-F-04104-E1-C1-JVFCCSJ-SD-pdf-a</v>
      </c>
      <c r="AK247" s="27" t="s">
        <v>2519</v>
      </c>
      <c r="AL247" t="str">
        <f t="shared" si="15"/>
        <v>SFVA-1-00122-FE-F-04104-E1-C1-JVFCCSJ-SD-pdf-a-MEP. CP2. Fire detection. Zone 4. Level +3.20, +5.50.pdf</v>
      </c>
    </row>
    <row r="248" spans="1:38" x14ac:dyDescent="0.25">
      <c r="A248" t="s">
        <v>16</v>
      </c>
      <c r="C248">
        <v>1</v>
      </c>
      <c r="D248" s="3">
        <v>200</v>
      </c>
      <c r="E248" s="3">
        <v>4</v>
      </c>
      <c r="F248" t="s">
        <v>279</v>
      </c>
      <c r="G248" t="s">
        <v>280</v>
      </c>
      <c r="H248" t="s">
        <v>354</v>
      </c>
      <c r="I248" t="s">
        <v>328</v>
      </c>
      <c r="J248" t="s">
        <v>283</v>
      </c>
      <c r="K248" t="s">
        <v>369</v>
      </c>
      <c r="L248" t="s">
        <v>294</v>
      </c>
      <c r="M248" t="s">
        <v>330</v>
      </c>
      <c r="N248" t="s">
        <v>287</v>
      </c>
      <c r="O248" t="s">
        <v>288</v>
      </c>
      <c r="P248" t="s">
        <v>309</v>
      </c>
      <c r="Q248" t="s">
        <v>331</v>
      </c>
      <c r="R248" t="str">
        <f t="shared" si="12"/>
        <v>SFVA-1-00122-FE-F-02023-E2-C1-IDOM-DD-pdf-a</v>
      </c>
      <c r="S248" t="s">
        <v>497</v>
      </c>
      <c r="T248" t="str">
        <f t="shared" si="13"/>
        <v>SFVA-1-00122-FE-F-02023-E2-C1-IDOM-DD-pdf-a-MEP. CP2. Fire detection. Level +9.10.pdf</v>
      </c>
      <c r="U248" t="s">
        <v>211</v>
      </c>
      <c r="V248">
        <v>1</v>
      </c>
      <c r="W248" s="3">
        <v>200</v>
      </c>
      <c r="X248" t="s">
        <v>279</v>
      </c>
      <c r="Y248" t="s">
        <v>280</v>
      </c>
      <c r="Z248" t="s">
        <v>354</v>
      </c>
      <c r="AA248" t="s">
        <v>328</v>
      </c>
      <c r="AB248" t="s">
        <v>283</v>
      </c>
      <c r="AC248" s="21" t="s">
        <v>2277</v>
      </c>
      <c r="AD248" t="s">
        <v>294</v>
      </c>
      <c r="AE248" t="s">
        <v>330</v>
      </c>
      <c r="AF248" t="s">
        <v>1972</v>
      </c>
      <c r="AG248" t="s">
        <v>1973</v>
      </c>
      <c r="AH248" t="s">
        <v>309</v>
      </c>
      <c r="AI248" t="s">
        <v>331</v>
      </c>
      <c r="AJ248" t="str">
        <f t="shared" si="14"/>
        <v>SFVA-1-00122-FE-F-04200-E2-C1-JVFCCSJ-SD-pdf-a</v>
      </c>
      <c r="AK248" s="27" t="s">
        <v>2520</v>
      </c>
      <c r="AL248" t="str">
        <f t="shared" si="15"/>
        <v>SFVA-1-00122-FE-F-04200-E2-C1-JVFCCSJ-SD-pdf-a-MEP. CP2. Fire detection. General. Level +9.10.pdf</v>
      </c>
    </row>
    <row r="249" spans="1:38" x14ac:dyDescent="0.25">
      <c r="A249" t="s">
        <v>16</v>
      </c>
      <c r="C249">
        <v>1</v>
      </c>
      <c r="D249" s="3">
        <v>200</v>
      </c>
      <c r="E249" s="3">
        <v>4</v>
      </c>
      <c r="F249" t="s">
        <v>279</v>
      </c>
      <c r="G249" t="s">
        <v>280</v>
      </c>
      <c r="H249" t="s">
        <v>354</v>
      </c>
      <c r="I249" t="s">
        <v>328</v>
      </c>
      <c r="J249" t="s">
        <v>283</v>
      </c>
      <c r="K249" t="s">
        <v>369</v>
      </c>
      <c r="L249" t="s">
        <v>294</v>
      </c>
      <c r="M249" t="s">
        <v>330</v>
      </c>
      <c r="N249" t="s">
        <v>287</v>
      </c>
      <c r="O249" t="s">
        <v>288</v>
      </c>
      <c r="P249" t="s">
        <v>309</v>
      </c>
      <c r="Q249" t="s">
        <v>331</v>
      </c>
      <c r="R249" t="str">
        <f t="shared" si="12"/>
        <v>SFVA-1-00122-FE-F-02023-E2-C1-IDOM-DD-pdf-a</v>
      </c>
      <c r="S249" t="s">
        <v>497</v>
      </c>
      <c r="T249" t="str">
        <f t="shared" si="13"/>
        <v>SFVA-1-00122-FE-F-02023-E2-C1-IDOM-DD-pdf-a-MEP. CP2. Fire detection. Level +9.10.pdf</v>
      </c>
      <c r="U249" t="s">
        <v>211</v>
      </c>
      <c r="V249">
        <v>1</v>
      </c>
      <c r="W249" s="3">
        <v>100</v>
      </c>
      <c r="X249" t="s">
        <v>279</v>
      </c>
      <c r="Y249" t="s">
        <v>280</v>
      </c>
      <c r="Z249" t="s">
        <v>354</v>
      </c>
      <c r="AA249" t="s">
        <v>328</v>
      </c>
      <c r="AB249" t="s">
        <v>283</v>
      </c>
      <c r="AC249" s="21" t="s">
        <v>2283</v>
      </c>
      <c r="AD249" t="s">
        <v>294</v>
      </c>
      <c r="AE249" t="s">
        <v>330</v>
      </c>
      <c r="AF249" t="s">
        <v>1972</v>
      </c>
      <c r="AG249" t="s">
        <v>1973</v>
      </c>
      <c r="AH249" t="s">
        <v>309</v>
      </c>
      <c r="AI249" t="s">
        <v>331</v>
      </c>
      <c r="AJ249" t="str">
        <f t="shared" si="14"/>
        <v>SFVA-1-00122-FE-F-04201-E2-C1-JVFCCSJ-SD-pdf-a</v>
      </c>
      <c r="AK249" s="27" t="s">
        <v>2521</v>
      </c>
      <c r="AL249" t="str">
        <f t="shared" si="15"/>
        <v>SFVA-1-00122-FE-F-04201-E2-C1-JVFCCSJ-SD-pdf-a-MEP. CP2. Fire detection. Zone 1. Level +9.10.pdf</v>
      </c>
    </row>
    <row r="250" spans="1:38" x14ac:dyDescent="0.25">
      <c r="A250" t="s">
        <v>16</v>
      </c>
      <c r="C250">
        <v>1</v>
      </c>
      <c r="D250" s="3">
        <v>200</v>
      </c>
      <c r="E250" s="3">
        <v>4</v>
      </c>
      <c r="F250" t="s">
        <v>279</v>
      </c>
      <c r="G250" t="s">
        <v>280</v>
      </c>
      <c r="H250" t="s">
        <v>354</v>
      </c>
      <c r="I250" t="s">
        <v>328</v>
      </c>
      <c r="J250" t="s">
        <v>283</v>
      </c>
      <c r="K250" t="s">
        <v>369</v>
      </c>
      <c r="L250" t="s">
        <v>294</v>
      </c>
      <c r="M250" t="s">
        <v>330</v>
      </c>
      <c r="N250" t="s">
        <v>287</v>
      </c>
      <c r="O250" t="s">
        <v>288</v>
      </c>
      <c r="P250" t="s">
        <v>309</v>
      </c>
      <c r="Q250" t="s">
        <v>331</v>
      </c>
      <c r="R250" t="str">
        <f t="shared" si="12"/>
        <v>SFVA-1-00122-FE-F-02023-E2-C1-IDOM-DD-pdf-a</v>
      </c>
      <c r="S250" t="s">
        <v>497</v>
      </c>
      <c r="T250" t="str">
        <f t="shared" si="13"/>
        <v>SFVA-1-00122-FE-F-02023-E2-C1-IDOM-DD-pdf-a-MEP. CP2. Fire detection. Level +9.10.pdf</v>
      </c>
      <c r="U250" t="s">
        <v>211</v>
      </c>
      <c r="V250">
        <v>1</v>
      </c>
      <c r="W250" s="3">
        <v>100</v>
      </c>
      <c r="X250" t="s">
        <v>279</v>
      </c>
      <c r="Y250" t="s">
        <v>280</v>
      </c>
      <c r="Z250" t="s">
        <v>354</v>
      </c>
      <c r="AA250" t="s">
        <v>328</v>
      </c>
      <c r="AB250" t="s">
        <v>283</v>
      </c>
      <c r="AC250" s="21" t="s">
        <v>2284</v>
      </c>
      <c r="AD250" t="s">
        <v>294</v>
      </c>
      <c r="AE250" t="s">
        <v>330</v>
      </c>
      <c r="AF250" t="s">
        <v>1972</v>
      </c>
      <c r="AG250" t="s">
        <v>1973</v>
      </c>
      <c r="AH250" t="s">
        <v>309</v>
      </c>
      <c r="AI250" t="s">
        <v>331</v>
      </c>
      <c r="AJ250" t="str">
        <f t="shared" si="14"/>
        <v>SFVA-1-00122-FE-F-04202-E2-C1-JVFCCSJ-SD-pdf-a</v>
      </c>
      <c r="AK250" s="27" t="s">
        <v>2522</v>
      </c>
      <c r="AL250" t="str">
        <f t="shared" si="15"/>
        <v>SFVA-1-00122-FE-F-04202-E2-C1-JVFCCSJ-SD-pdf-a-MEP. CP2. Fire detection. Zone 2. Level +9.10.pdf</v>
      </c>
    </row>
    <row r="251" spans="1:38" x14ac:dyDescent="0.25">
      <c r="A251" t="s">
        <v>16</v>
      </c>
      <c r="C251">
        <v>1</v>
      </c>
      <c r="D251" s="3">
        <v>200</v>
      </c>
      <c r="E251" s="3">
        <v>4</v>
      </c>
      <c r="F251" t="s">
        <v>279</v>
      </c>
      <c r="G251" t="s">
        <v>280</v>
      </c>
      <c r="H251" t="s">
        <v>354</v>
      </c>
      <c r="I251" t="s">
        <v>328</v>
      </c>
      <c r="J251" t="s">
        <v>283</v>
      </c>
      <c r="K251" t="s">
        <v>369</v>
      </c>
      <c r="L251" t="s">
        <v>294</v>
      </c>
      <c r="M251" t="s">
        <v>330</v>
      </c>
      <c r="N251" t="s">
        <v>287</v>
      </c>
      <c r="O251" t="s">
        <v>288</v>
      </c>
      <c r="P251" t="s">
        <v>309</v>
      </c>
      <c r="Q251" t="s">
        <v>331</v>
      </c>
      <c r="R251" t="str">
        <f t="shared" si="12"/>
        <v>SFVA-1-00122-FE-F-02023-E2-C1-IDOM-DD-pdf-a</v>
      </c>
      <c r="S251" t="s">
        <v>497</v>
      </c>
      <c r="T251" t="str">
        <f t="shared" si="13"/>
        <v>SFVA-1-00122-FE-F-02023-E2-C1-IDOM-DD-pdf-a-MEP. CP2. Fire detection. Level +9.10.pdf</v>
      </c>
      <c r="U251" t="s">
        <v>211</v>
      </c>
      <c r="V251">
        <v>1</v>
      </c>
      <c r="W251" s="3">
        <v>100</v>
      </c>
      <c r="X251" t="s">
        <v>279</v>
      </c>
      <c r="Y251" t="s">
        <v>280</v>
      </c>
      <c r="Z251" t="s">
        <v>354</v>
      </c>
      <c r="AA251" t="s">
        <v>328</v>
      </c>
      <c r="AB251" t="s">
        <v>283</v>
      </c>
      <c r="AC251" s="21" t="s">
        <v>2285</v>
      </c>
      <c r="AD251" t="s">
        <v>294</v>
      </c>
      <c r="AE251" t="s">
        <v>330</v>
      </c>
      <c r="AF251" t="s">
        <v>1972</v>
      </c>
      <c r="AG251" t="s">
        <v>1973</v>
      </c>
      <c r="AH251" t="s">
        <v>309</v>
      </c>
      <c r="AI251" t="s">
        <v>331</v>
      </c>
      <c r="AJ251" t="str">
        <f t="shared" si="14"/>
        <v>SFVA-1-00122-FE-F-04203-E2-C1-JVFCCSJ-SD-pdf-a</v>
      </c>
      <c r="AK251" s="27" t="s">
        <v>2523</v>
      </c>
      <c r="AL251" t="str">
        <f t="shared" si="15"/>
        <v>SFVA-1-00122-FE-F-04203-E2-C1-JVFCCSJ-SD-pdf-a-MEP. CP2. Fire detection. Zone 3. Level +9.10.pdf</v>
      </c>
    </row>
    <row r="252" spans="1:38" x14ac:dyDescent="0.25">
      <c r="A252" t="s">
        <v>16</v>
      </c>
      <c r="C252">
        <v>1</v>
      </c>
      <c r="D252" s="3">
        <v>200</v>
      </c>
      <c r="E252" s="3">
        <v>4</v>
      </c>
      <c r="F252" t="s">
        <v>279</v>
      </c>
      <c r="G252" t="s">
        <v>280</v>
      </c>
      <c r="H252" t="s">
        <v>354</v>
      </c>
      <c r="I252" t="s">
        <v>328</v>
      </c>
      <c r="J252" t="s">
        <v>283</v>
      </c>
      <c r="K252" t="s">
        <v>369</v>
      </c>
      <c r="L252" t="s">
        <v>294</v>
      </c>
      <c r="M252" t="s">
        <v>330</v>
      </c>
      <c r="N252" t="s">
        <v>287</v>
      </c>
      <c r="O252" t="s">
        <v>288</v>
      </c>
      <c r="P252" t="s">
        <v>309</v>
      </c>
      <c r="Q252" t="s">
        <v>331</v>
      </c>
      <c r="R252" t="str">
        <f t="shared" si="12"/>
        <v>SFVA-1-00122-FE-F-02023-E2-C1-IDOM-DD-pdf-a</v>
      </c>
      <c r="S252" t="s">
        <v>497</v>
      </c>
      <c r="T252" t="str">
        <f t="shared" si="13"/>
        <v>SFVA-1-00122-FE-F-02023-E2-C1-IDOM-DD-pdf-a-MEP. CP2. Fire detection. Level +9.10.pdf</v>
      </c>
      <c r="U252" t="s">
        <v>211</v>
      </c>
      <c r="V252">
        <v>1</v>
      </c>
      <c r="W252" s="3">
        <v>100</v>
      </c>
      <c r="X252" t="s">
        <v>279</v>
      </c>
      <c r="Y252" t="s">
        <v>280</v>
      </c>
      <c r="Z252" t="s">
        <v>354</v>
      </c>
      <c r="AA252" t="s">
        <v>328</v>
      </c>
      <c r="AB252" t="s">
        <v>283</v>
      </c>
      <c r="AC252" s="21" t="s">
        <v>2286</v>
      </c>
      <c r="AD252" t="s">
        <v>294</v>
      </c>
      <c r="AE252" t="s">
        <v>330</v>
      </c>
      <c r="AF252" t="s">
        <v>1972</v>
      </c>
      <c r="AG252" t="s">
        <v>1973</v>
      </c>
      <c r="AH252" t="s">
        <v>309</v>
      </c>
      <c r="AI252" t="s">
        <v>331</v>
      </c>
      <c r="AJ252" t="str">
        <f t="shared" si="14"/>
        <v>SFVA-1-00122-FE-F-04204-E2-C1-JVFCCSJ-SD-pdf-a</v>
      </c>
      <c r="AK252" s="27" t="s">
        <v>2524</v>
      </c>
      <c r="AL252" t="str">
        <f t="shared" si="15"/>
        <v>SFVA-1-00122-FE-F-04204-E2-C1-JVFCCSJ-SD-pdf-a-MEP. CP2. Fire detection. Zone 4. Level +9.10.pdf</v>
      </c>
    </row>
    <row r="253" spans="1:38" x14ac:dyDescent="0.25">
      <c r="A253" t="s">
        <v>16</v>
      </c>
      <c r="C253">
        <v>1</v>
      </c>
      <c r="D253" s="3">
        <v>200</v>
      </c>
      <c r="E253" s="3">
        <v>4</v>
      </c>
      <c r="F253" t="s">
        <v>279</v>
      </c>
      <c r="G253" t="s">
        <v>280</v>
      </c>
      <c r="H253" t="s">
        <v>354</v>
      </c>
      <c r="I253" t="s">
        <v>328</v>
      </c>
      <c r="J253" t="s">
        <v>283</v>
      </c>
      <c r="K253" t="s">
        <v>370</v>
      </c>
      <c r="L253" t="s">
        <v>334</v>
      </c>
      <c r="M253" t="s">
        <v>330</v>
      </c>
      <c r="N253" t="s">
        <v>287</v>
      </c>
      <c r="O253" t="s">
        <v>288</v>
      </c>
      <c r="P253" t="s">
        <v>309</v>
      </c>
      <c r="Q253" t="s">
        <v>331</v>
      </c>
      <c r="R253" t="str">
        <f t="shared" si="12"/>
        <v>SFVA-1-00122-FE-F-02024-E3-C1-IDOM-DD-pdf-a</v>
      </c>
      <c r="S253" t="s">
        <v>498</v>
      </c>
      <c r="T253" t="str">
        <f t="shared" si="13"/>
        <v>SFVA-1-00122-FE-F-02024-E3-C1-IDOM-DD-pdf-a-MEP. CP2. Fire detection. Level +12.91.pdf</v>
      </c>
      <c r="U253" t="s">
        <v>211</v>
      </c>
      <c r="V253">
        <v>1</v>
      </c>
      <c r="W253" s="3">
        <v>200</v>
      </c>
      <c r="X253" t="s">
        <v>279</v>
      </c>
      <c r="Y253" t="s">
        <v>280</v>
      </c>
      <c r="Z253" t="s">
        <v>354</v>
      </c>
      <c r="AA253" t="s">
        <v>328</v>
      </c>
      <c r="AB253" t="s">
        <v>283</v>
      </c>
      <c r="AC253" s="21" t="s">
        <v>2278</v>
      </c>
      <c r="AD253" t="s">
        <v>334</v>
      </c>
      <c r="AE253" t="s">
        <v>330</v>
      </c>
      <c r="AF253" t="s">
        <v>1972</v>
      </c>
      <c r="AG253" t="s">
        <v>1973</v>
      </c>
      <c r="AH253" t="s">
        <v>309</v>
      </c>
      <c r="AI253" t="s">
        <v>331</v>
      </c>
      <c r="AJ253" t="str">
        <f t="shared" si="14"/>
        <v>SFVA-1-00122-FE-F-04300-E3-C1-JVFCCSJ-SD-pdf-a</v>
      </c>
      <c r="AK253" s="27" t="s">
        <v>2525</v>
      </c>
      <c r="AL253" t="str">
        <f t="shared" si="15"/>
        <v>SFVA-1-00122-FE-F-04300-E3-C1-JVFCCSJ-SD-pdf-a-MEP. CP2. Fire detection. General. Level +12.91.pdf</v>
      </c>
    </row>
    <row r="254" spans="1:38" x14ac:dyDescent="0.25">
      <c r="A254" t="s">
        <v>16</v>
      </c>
      <c r="C254">
        <v>1</v>
      </c>
      <c r="D254" s="3">
        <v>200</v>
      </c>
      <c r="E254" s="3">
        <v>4</v>
      </c>
      <c r="F254" t="s">
        <v>279</v>
      </c>
      <c r="G254" t="s">
        <v>280</v>
      </c>
      <c r="H254" t="s">
        <v>354</v>
      </c>
      <c r="I254" t="s">
        <v>328</v>
      </c>
      <c r="J254" t="s">
        <v>283</v>
      </c>
      <c r="K254" t="s">
        <v>370</v>
      </c>
      <c r="L254" t="s">
        <v>334</v>
      </c>
      <c r="M254" t="s">
        <v>330</v>
      </c>
      <c r="N254" t="s">
        <v>287</v>
      </c>
      <c r="O254" t="s">
        <v>288</v>
      </c>
      <c r="P254" t="s">
        <v>309</v>
      </c>
      <c r="Q254" t="s">
        <v>331</v>
      </c>
      <c r="R254" t="str">
        <f t="shared" si="12"/>
        <v>SFVA-1-00122-FE-F-02024-E3-C1-IDOM-DD-pdf-a</v>
      </c>
      <c r="S254" t="s">
        <v>498</v>
      </c>
      <c r="T254" t="str">
        <f t="shared" si="13"/>
        <v>SFVA-1-00122-FE-F-02024-E3-C1-IDOM-DD-pdf-a-MEP. CP2. Fire detection. Level +12.91.pdf</v>
      </c>
      <c r="U254" t="s">
        <v>211</v>
      </c>
      <c r="V254">
        <v>1</v>
      </c>
      <c r="W254" s="3">
        <v>100</v>
      </c>
      <c r="X254" t="s">
        <v>279</v>
      </c>
      <c r="Y254" t="s">
        <v>280</v>
      </c>
      <c r="Z254" t="s">
        <v>354</v>
      </c>
      <c r="AA254" t="s">
        <v>328</v>
      </c>
      <c r="AB254" t="s">
        <v>283</v>
      </c>
      <c r="AC254" s="21" t="s">
        <v>2287</v>
      </c>
      <c r="AD254" t="s">
        <v>334</v>
      </c>
      <c r="AE254" t="s">
        <v>330</v>
      </c>
      <c r="AF254" t="s">
        <v>1972</v>
      </c>
      <c r="AG254" t="s">
        <v>1973</v>
      </c>
      <c r="AH254" t="s">
        <v>309</v>
      </c>
      <c r="AI254" t="s">
        <v>331</v>
      </c>
      <c r="AJ254" t="str">
        <f t="shared" si="14"/>
        <v>SFVA-1-00122-FE-F-04301-E3-C1-JVFCCSJ-SD-pdf-a</v>
      </c>
      <c r="AK254" s="27" t="s">
        <v>2526</v>
      </c>
      <c r="AL254" t="str">
        <f t="shared" si="15"/>
        <v>SFVA-1-00122-FE-F-04301-E3-C1-JVFCCSJ-SD-pdf-a-MEP. CP2. Fire detection. Zone 1. Level +12.91.pdf</v>
      </c>
    </row>
    <row r="255" spans="1:38" x14ac:dyDescent="0.25">
      <c r="A255" t="s">
        <v>16</v>
      </c>
      <c r="C255">
        <v>1</v>
      </c>
      <c r="D255" s="3">
        <v>200</v>
      </c>
      <c r="E255" s="3">
        <v>4</v>
      </c>
      <c r="F255" t="s">
        <v>279</v>
      </c>
      <c r="G255" t="s">
        <v>280</v>
      </c>
      <c r="H255" t="s">
        <v>354</v>
      </c>
      <c r="I255" t="s">
        <v>328</v>
      </c>
      <c r="J255" t="s">
        <v>283</v>
      </c>
      <c r="K255" t="s">
        <v>370</v>
      </c>
      <c r="L255" t="s">
        <v>334</v>
      </c>
      <c r="M255" t="s">
        <v>330</v>
      </c>
      <c r="N255" t="s">
        <v>287</v>
      </c>
      <c r="O255" t="s">
        <v>288</v>
      </c>
      <c r="P255" t="s">
        <v>309</v>
      </c>
      <c r="Q255" t="s">
        <v>331</v>
      </c>
      <c r="R255" t="str">
        <f t="shared" si="12"/>
        <v>SFVA-1-00122-FE-F-02024-E3-C1-IDOM-DD-pdf-a</v>
      </c>
      <c r="S255" t="s">
        <v>498</v>
      </c>
      <c r="T255" t="str">
        <f t="shared" si="13"/>
        <v>SFVA-1-00122-FE-F-02024-E3-C1-IDOM-DD-pdf-a-MEP. CP2. Fire detection. Level +12.91.pdf</v>
      </c>
      <c r="U255" t="s">
        <v>211</v>
      </c>
      <c r="V255">
        <v>1</v>
      </c>
      <c r="W255" s="3">
        <v>100</v>
      </c>
      <c r="X255" t="s">
        <v>279</v>
      </c>
      <c r="Y255" t="s">
        <v>280</v>
      </c>
      <c r="Z255" t="s">
        <v>354</v>
      </c>
      <c r="AA255" t="s">
        <v>328</v>
      </c>
      <c r="AB255" t="s">
        <v>283</v>
      </c>
      <c r="AC255" s="21" t="s">
        <v>2288</v>
      </c>
      <c r="AD255" t="s">
        <v>334</v>
      </c>
      <c r="AE255" t="s">
        <v>330</v>
      </c>
      <c r="AF255" t="s">
        <v>1972</v>
      </c>
      <c r="AG255" t="s">
        <v>1973</v>
      </c>
      <c r="AH255" t="s">
        <v>309</v>
      </c>
      <c r="AI255" t="s">
        <v>331</v>
      </c>
      <c r="AJ255" t="str">
        <f t="shared" si="14"/>
        <v>SFVA-1-00122-FE-F-04302-E3-C1-JVFCCSJ-SD-pdf-a</v>
      </c>
      <c r="AK255" s="27" t="s">
        <v>2527</v>
      </c>
      <c r="AL255" t="str">
        <f t="shared" si="15"/>
        <v>SFVA-1-00122-FE-F-04302-E3-C1-JVFCCSJ-SD-pdf-a-MEP. CP2. Fire detection. Zone 2. Level +12.91.pdf</v>
      </c>
    </row>
    <row r="256" spans="1:38" x14ac:dyDescent="0.25">
      <c r="A256" t="s">
        <v>16</v>
      </c>
      <c r="C256">
        <v>1</v>
      </c>
      <c r="D256" s="3">
        <v>200</v>
      </c>
      <c r="E256" s="3">
        <v>4</v>
      </c>
      <c r="F256" t="s">
        <v>279</v>
      </c>
      <c r="G256" t="s">
        <v>280</v>
      </c>
      <c r="H256" t="s">
        <v>354</v>
      </c>
      <c r="I256" t="s">
        <v>328</v>
      </c>
      <c r="J256" t="s">
        <v>283</v>
      </c>
      <c r="K256" t="s">
        <v>370</v>
      </c>
      <c r="L256" t="s">
        <v>334</v>
      </c>
      <c r="M256" t="s">
        <v>330</v>
      </c>
      <c r="N256" t="s">
        <v>287</v>
      </c>
      <c r="O256" t="s">
        <v>288</v>
      </c>
      <c r="P256" t="s">
        <v>309</v>
      </c>
      <c r="Q256" t="s">
        <v>331</v>
      </c>
      <c r="R256" t="str">
        <f t="shared" si="12"/>
        <v>SFVA-1-00122-FE-F-02024-E3-C1-IDOM-DD-pdf-a</v>
      </c>
      <c r="S256" t="s">
        <v>498</v>
      </c>
      <c r="T256" t="str">
        <f t="shared" si="13"/>
        <v>SFVA-1-00122-FE-F-02024-E3-C1-IDOM-DD-pdf-a-MEP. CP2. Fire detection. Level +12.91.pdf</v>
      </c>
      <c r="U256" t="s">
        <v>211</v>
      </c>
      <c r="V256">
        <v>1</v>
      </c>
      <c r="W256" s="3">
        <v>100</v>
      </c>
      <c r="X256" t="s">
        <v>279</v>
      </c>
      <c r="Y256" t="s">
        <v>280</v>
      </c>
      <c r="Z256" t="s">
        <v>354</v>
      </c>
      <c r="AA256" t="s">
        <v>328</v>
      </c>
      <c r="AB256" t="s">
        <v>283</v>
      </c>
      <c r="AC256" s="21" t="s">
        <v>2289</v>
      </c>
      <c r="AD256" t="s">
        <v>334</v>
      </c>
      <c r="AE256" t="s">
        <v>330</v>
      </c>
      <c r="AF256" t="s">
        <v>1972</v>
      </c>
      <c r="AG256" t="s">
        <v>1973</v>
      </c>
      <c r="AH256" t="s">
        <v>309</v>
      </c>
      <c r="AI256" t="s">
        <v>331</v>
      </c>
      <c r="AJ256" t="str">
        <f t="shared" si="14"/>
        <v>SFVA-1-00122-FE-F-04303-E3-C1-JVFCCSJ-SD-pdf-a</v>
      </c>
      <c r="AK256" s="27" t="s">
        <v>2528</v>
      </c>
      <c r="AL256" t="str">
        <f t="shared" si="15"/>
        <v>SFVA-1-00122-FE-F-04303-E3-C1-JVFCCSJ-SD-pdf-a-MEP. CP2. Fire detection. Zone 3. Level +12.91.pdf</v>
      </c>
    </row>
    <row r="257" spans="1:38" x14ac:dyDescent="0.25">
      <c r="A257" t="s">
        <v>16</v>
      </c>
      <c r="C257">
        <v>1</v>
      </c>
      <c r="D257" s="3">
        <v>200</v>
      </c>
      <c r="E257" s="3">
        <v>4</v>
      </c>
      <c r="F257" t="s">
        <v>279</v>
      </c>
      <c r="G257" t="s">
        <v>280</v>
      </c>
      <c r="H257" t="s">
        <v>354</v>
      </c>
      <c r="I257" t="s">
        <v>328</v>
      </c>
      <c r="J257" t="s">
        <v>283</v>
      </c>
      <c r="K257" t="s">
        <v>370</v>
      </c>
      <c r="L257" t="s">
        <v>334</v>
      </c>
      <c r="M257" t="s">
        <v>330</v>
      </c>
      <c r="N257" t="s">
        <v>287</v>
      </c>
      <c r="O257" t="s">
        <v>288</v>
      </c>
      <c r="P257" t="s">
        <v>309</v>
      </c>
      <c r="Q257" t="s">
        <v>331</v>
      </c>
      <c r="R257" t="str">
        <f t="shared" si="12"/>
        <v>SFVA-1-00122-FE-F-02024-E3-C1-IDOM-DD-pdf-a</v>
      </c>
      <c r="S257" t="s">
        <v>498</v>
      </c>
      <c r="T257" t="str">
        <f t="shared" si="13"/>
        <v>SFVA-1-00122-FE-F-02024-E3-C1-IDOM-DD-pdf-a-MEP. CP2. Fire detection. Level +12.91.pdf</v>
      </c>
      <c r="U257" t="s">
        <v>211</v>
      </c>
      <c r="V257">
        <v>1</v>
      </c>
      <c r="W257" s="3">
        <v>100</v>
      </c>
      <c r="X257" t="s">
        <v>279</v>
      </c>
      <c r="Y257" t="s">
        <v>280</v>
      </c>
      <c r="Z257" t="s">
        <v>354</v>
      </c>
      <c r="AA257" t="s">
        <v>328</v>
      </c>
      <c r="AB257" t="s">
        <v>283</v>
      </c>
      <c r="AC257" s="21" t="s">
        <v>2290</v>
      </c>
      <c r="AD257" t="s">
        <v>334</v>
      </c>
      <c r="AE257" t="s">
        <v>330</v>
      </c>
      <c r="AF257" t="s">
        <v>1972</v>
      </c>
      <c r="AG257" t="s">
        <v>1973</v>
      </c>
      <c r="AH257" t="s">
        <v>309</v>
      </c>
      <c r="AI257" t="s">
        <v>331</v>
      </c>
      <c r="AJ257" t="str">
        <f t="shared" si="14"/>
        <v>SFVA-1-00122-FE-F-04304-E3-C1-JVFCCSJ-SD-pdf-a</v>
      </c>
      <c r="AK257" s="27" t="s">
        <v>2529</v>
      </c>
      <c r="AL257" t="str">
        <f t="shared" si="15"/>
        <v>SFVA-1-00122-FE-F-04304-E3-C1-JVFCCSJ-SD-pdf-a-MEP. CP2. Fire detection. Zone 4. Level +12.91.pdf</v>
      </c>
    </row>
    <row r="258" spans="1:38" x14ac:dyDescent="0.25">
      <c r="A258" t="s">
        <v>16</v>
      </c>
      <c r="C258">
        <v>1</v>
      </c>
      <c r="D258" s="3">
        <v>200</v>
      </c>
      <c r="E258" s="3">
        <v>4</v>
      </c>
      <c r="F258" t="s">
        <v>279</v>
      </c>
      <c r="G258" t="s">
        <v>280</v>
      </c>
      <c r="H258" t="s">
        <v>354</v>
      </c>
      <c r="I258" t="s">
        <v>328</v>
      </c>
      <c r="J258" t="s">
        <v>283</v>
      </c>
      <c r="K258" t="s">
        <v>371</v>
      </c>
      <c r="L258" t="s">
        <v>332</v>
      </c>
      <c r="M258" t="s">
        <v>330</v>
      </c>
      <c r="N258" t="s">
        <v>287</v>
      </c>
      <c r="O258" t="s">
        <v>288</v>
      </c>
      <c r="P258" t="s">
        <v>309</v>
      </c>
      <c r="Q258" t="s">
        <v>331</v>
      </c>
      <c r="R258" t="str">
        <f t="shared" ref="R258:R321" si="16">+_xlfn.TEXTJOIN("-",TRUE,F258:Q258)</f>
        <v>SFVA-1-00122-FE-F-02025-M2-C1-IDOM-DD-pdf-a</v>
      </c>
      <c r="S258" t="s">
        <v>499</v>
      </c>
      <c r="T258" t="str">
        <f t="shared" ref="T258:T321" si="17">+_xlfn.CONCAT(R258,"-",S258)</f>
        <v>SFVA-1-00122-FE-F-02025-M2-C1-IDOM-DD-pdf-a-MEP. CP2. Fire detection. Level +15.50.pdf</v>
      </c>
      <c r="U258" t="s">
        <v>211</v>
      </c>
      <c r="V258">
        <v>1</v>
      </c>
      <c r="W258" s="3">
        <v>200</v>
      </c>
      <c r="X258" t="s">
        <v>279</v>
      </c>
      <c r="Y258" t="s">
        <v>280</v>
      </c>
      <c r="Z258" t="s">
        <v>354</v>
      </c>
      <c r="AA258" t="s">
        <v>328</v>
      </c>
      <c r="AB258" t="s">
        <v>283</v>
      </c>
      <c r="AC258" s="21" t="s">
        <v>1179</v>
      </c>
      <c r="AD258" t="s">
        <v>332</v>
      </c>
      <c r="AE258" t="s">
        <v>330</v>
      </c>
      <c r="AF258" t="s">
        <v>1972</v>
      </c>
      <c r="AG258" t="s">
        <v>1973</v>
      </c>
      <c r="AH258" t="s">
        <v>309</v>
      </c>
      <c r="AI258" t="s">
        <v>331</v>
      </c>
      <c r="AJ258" t="str">
        <f t="shared" ref="AJ258:AJ321" si="18">+_xlfn.TEXTJOIN("-",TRUE,X258:AI258)</f>
        <v>SFVA-1-00122-FE-F-04400-M2-C1-JVFCCSJ-SD-pdf-a</v>
      </c>
      <c r="AK258" s="27" t="s">
        <v>2530</v>
      </c>
      <c r="AL258" t="str">
        <f t="shared" ref="AL258:AL321" si="19">+_xlfn.CONCAT(AJ258,"-",AK258)</f>
        <v>SFVA-1-00122-FE-F-04400-M2-C1-JVFCCSJ-SD-pdf-a-MEP. CP2. Fire detection. General. Level +15.50.pdf</v>
      </c>
    </row>
    <row r="259" spans="1:38" x14ac:dyDescent="0.25">
      <c r="A259" t="s">
        <v>16</v>
      </c>
      <c r="C259">
        <v>1</v>
      </c>
      <c r="D259" s="3">
        <v>200</v>
      </c>
      <c r="E259" s="3">
        <v>4</v>
      </c>
      <c r="F259" t="s">
        <v>279</v>
      </c>
      <c r="G259" t="s">
        <v>280</v>
      </c>
      <c r="H259" t="s">
        <v>354</v>
      </c>
      <c r="I259" t="s">
        <v>328</v>
      </c>
      <c r="J259" t="s">
        <v>283</v>
      </c>
      <c r="K259" t="s">
        <v>371</v>
      </c>
      <c r="L259" t="s">
        <v>332</v>
      </c>
      <c r="M259" t="s">
        <v>330</v>
      </c>
      <c r="N259" t="s">
        <v>287</v>
      </c>
      <c r="O259" t="s">
        <v>288</v>
      </c>
      <c r="P259" t="s">
        <v>309</v>
      </c>
      <c r="Q259" t="s">
        <v>331</v>
      </c>
      <c r="R259" t="str">
        <f t="shared" si="16"/>
        <v>SFVA-1-00122-FE-F-02025-M2-C1-IDOM-DD-pdf-a</v>
      </c>
      <c r="S259" t="s">
        <v>499</v>
      </c>
      <c r="T259" t="str">
        <f t="shared" si="17"/>
        <v>SFVA-1-00122-FE-F-02025-M2-C1-IDOM-DD-pdf-a-MEP. CP2. Fire detection. Level +15.50.pdf</v>
      </c>
      <c r="U259" t="s">
        <v>211</v>
      </c>
      <c r="V259">
        <v>1</v>
      </c>
      <c r="W259" s="3">
        <v>100</v>
      </c>
      <c r="X259" t="s">
        <v>279</v>
      </c>
      <c r="Y259" t="s">
        <v>280</v>
      </c>
      <c r="Z259" t="s">
        <v>354</v>
      </c>
      <c r="AA259" t="s">
        <v>328</v>
      </c>
      <c r="AB259" t="s">
        <v>283</v>
      </c>
      <c r="AC259" s="21" t="s">
        <v>1180</v>
      </c>
      <c r="AD259" t="s">
        <v>332</v>
      </c>
      <c r="AE259" t="s">
        <v>330</v>
      </c>
      <c r="AF259" t="s">
        <v>1972</v>
      </c>
      <c r="AG259" t="s">
        <v>1973</v>
      </c>
      <c r="AH259" t="s">
        <v>309</v>
      </c>
      <c r="AI259" t="s">
        <v>331</v>
      </c>
      <c r="AJ259" t="str">
        <f t="shared" si="18"/>
        <v>SFVA-1-00122-FE-F-04401-M2-C1-JVFCCSJ-SD-pdf-a</v>
      </c>
      <c r="AK259" s="27" t="s">
        <v>2531</v>
      </c>
      <c r="AL259" t="str">
        <f t="shared" si="19"/>
        <v>SFVA-1-00122-FE-F-04401-M2-C1-JVFCCSJ-SD-pdf-a-MEP. CP2. Fire detection. Zone 1. Level +15.50.pdf</v>
      </c>
    </row>
    <row r="260" spans="1:38" x14ac:dyDescent="0.25">
      <c r="A260" t="s">
        <v>16</v>
      </c>
      <c r="C260">
        <v>1</v>
      </c>
      <c r="D260" s="3">
        <v>200</v>
      </c>
      <c r="E260" s="3">
        <v>4</v>
      </c>
      <c r="F260" t="s">
        <v>279</v>
      </c>
      <c r="G260" t="s">
        <v>280</v>
      </c>
      <c r="H260" t="s">
        <v>354</v>
      </c>
      <c r="I260" t="s">
        <v>328</v>
      </c>
      <c r="J260" t="s">
        <v>283</v>
      </c>
      <c r="K260" t="s">
        <v>371</v>
      </c>
      <c r="L260" t="s">
        <v>332</v>
      </c>
      <c r="M260" t="s">
        <v>330</v>
      </c>
      <c r="N260" t="s">
        <v>287</v>
      </c>
      <c r="O260" t="s">
        <v>288</v>
      </c>
      <c r="P260" t="s">
        <v>309</v>
      </c>
      <c r="Q260" t="s">
        <v>331</v>
      </c>
      <c r="R260" t="str">
        <f t="shared" si="16"/>
        <v>SFVA-1-00122-FE-F-02025-M2-C1-IDOM-DD-pdf-a</v>
      </c>
      <c r="S260" t="s">
        <v>499</v>
      </c>
      <c r="T260" t="str">
        <f t="shared" si="17"/>
        <v>SFVA-1-00122-FE-F-02025-M2-C1-IDOM-DD-pdf-a-MEP. CP2. Fire detection. Level +15.50.pdf</v>
      </c>
      <c r="U260" t="s">
        <v>211</v>
      </c>
      <c r="V260">
        <v>1</v>
      </c>
      <c r="W260" s="3">
        <v>100</v>
      </c>
      <c r="X260" t="s">
        <v>279</v>
      </c>
      <c r="Y260" t="s">
        <v>280</v>
      </c>
      <c r="Z260" t="s">
        <v>354</v>
      </c>
      <c r="AA260" t="s">
        <v>328</v>
      </c>
      <c r="AB260" t="s">
        <v>283</v>
      </c>
      <c r="AC260" s="21" t="s">
        <v>1181</v>
      </c>
      <c r="AD260" t="s">
        <v>332</v>
      </c>
      <c r="AE260" t="s">
        <v>330</v>
      </c>
      <c r="AF260" t="s">
        <v>1972</v>
      </c>
      <c r="AG260" t="s">
        <v>1973</v>
      </c>
      <c r="AH260" t="s">
        <v>309</v>
      </c>
      <c r="AI260" t="s">
        <v>331</v>
      </c>
      <c r="AJ260" t="str">
        <f t="shared" si="18"/>
        <v>SFVA-1-00122-FE-F-04402-M2-C1-JVFCCSJ-SD-pdf-a</v>
      </c>
      <c r="AK260" s="27" t="s">
        <v>2532</v>
      </c>
      <c r="AL260" t="str">
        <f t="shared" si="19"/>
        <v>SFVA-1-00122-FE-F-04402-M2-C1-JVFCCSJ-SD-pdf-a-MEP. CP2. Fire detection. Zone 2. Level +15.50.pdf</v>
      </c>
    </row>
    <row r="261" spans="1:38" x14ac:dyDescent="0.25">
      <c r="A261" t="s">
        <v>16</v>
      </c>
      <c r="C261">
        <v>1</v>
      </c>
      <c r="D261" s="3">
        <v>200</v>
      </c>
      <c r="E261" s="3">
        <v>4</v>
      </c>
      <c r="F261" t="s">
        <v>279</v>
      </c>
      <c r="G261" t="s">
        <v>280</v>
      </c>
      <c r="H261" t="s">
        <v>354</v>
      </c>
      <c r="I261" t="s">
        <v>328</v>
      </c>
      <c r="J261" t="s">
        <v>283</v>
      </c>
      <c r="K261" t="s">
        <v>371</v>
      </c>
      <c r="L261" t="s">
        <v>332</v>
      </c>
      <c r="M261" t="s">
        <v>330</v>
      </c>
      <c r="N261" t="s">
        <v>287</v>
      </c>
      <c r="O261" t="s">
        <v>288</v>
      </c>
      <c r="P261" t="s">
        <v>309</v>
      </c>
      <c r="Q261" t="s">
        <v>331</v>
      </c>
      <c r="R261" t="str">
        <f t="shared" si="16"/>
        <v>SFVA-1-00122-FE-F-02025-M2-C1-IDOM-DD-pdf-a</v>
      </c>
      <c r="S261" t="s">
        <v>499</v>
      </c>
      <c r="T261" t="str">
        <f t="shared" si="17"/>
        <v>SFVA-1-00122-FE-F-02025-M2-C1-IDOM-DD-pdf-a-MEP. CP2. Fire detection. Level +15.50.pdf</v>
      </c>
      <c r="U261" t="s">
        <v>211</v>
      </c>
      <c r="V261">
        <v>1</v>
      </c>
      <c r="W261" s="3">
        <v>100</v>
      </c>
      <c r="X261" t="s">
        <v>279</v>
      </c>
      <c r="Y261" t="s">
        <v>280</v>
      </c>
      <c r="Z261" t="s">
        <v>354</v>
      </c>
      <c r="AA261" t="s">
        <v>328</v>
      </c>
      <c r="AB261" t="s">
        <v>283</v>
      </c>
      <c r="AC261" s="21" t="s">
        <v>1182</v>
      </c>
      <c r="AD261" t="s">
        <v>332</v>
      </c>
      <c r="AE261" t="s">
        <v>330</v>
      </c>
      <c r="AF261" t="s">
        <v>1972</v>
      </c>
      <c r="AG261" t="s">
        <v>1973</v>
      </c>
      <c r="AH261" t="s">
        <v>309</v>
      </c>
      <c r="AI261" t="s">
        <v>331</v>
      </c>
      <c r="AJ261" t="str">
        <f t="shared" si="18"/>
        <v>SFVA-1-00122-FE-F-04403-M2-C1-JVFCCSJ-SD-pdf-a</v>
      </c>
      <c r="AK261" s="27" t="s">
        <v>2533</v>
      </c>
      <c r="AL261" t="str">
        <f t="shared" si="19"/>
        <v>SFVA-1-00122-FE-F-04403-M2-C1-JVFCCSJ-SD-pdf-a-MEP. CP2. Fire detection. Zone 3. Level +15.50.pdf</v>
      </c>
    </row>
    <row r="262" spans="1:38" x14ac:dyDescent="0.25">
      <c r="A262" t="s">
        <v>16</v>
      </c>
      <c r="C262">
        <v>1</v>
      </c>
      <c r="D262" s="3">
        <v>200</v>
      </c>
      <c r="E262" s="3">
        <v>4</v>
      </c>
      <c r="F262" t="s">
        <v>279</v>
      </c>
      <c r="G262" t="s">
        <v>280</v>
      </c>
      <c r="H262" t="s">
        <v>354</v>
      </c>
      <c r="I262" t="s">
        <v>328</v>
      </c>
      <c r="J262" t="s">
        <v>283</v>
      </c>
      <c r="K262" t="s">
        <v>371</v>
      </c>
      <c r="L262" t="s">
        <v>332</v>
      </c>
      <c r="M262" t="s">
        <v>330</v>
      </c>
      <c r="N262" t="s">
        <v>287</v>
      </c>
      <c r="O262" t="s">
        <v>288</v>
      </c>
      <c r="P262" t="s">
        <v>309</v>
      </c>
      <c r="Q262" t="s">
        <v>331</v>
      </c>
      <c r="R262" t="str">
        <f t="shared" si="16"/>
        <v>SFVA-1-00122-FE-F-02025-M2-C1-IDOM-DD-pdf-a</v>
      </c>
      <c r="S262" t="s">
        <v>499</v>
      </c>
      <c r="T262" t="str">
        <f t="shared" si="17"/>
        <v>SFVA-1-00122-FE-F-02025-M2-C1-IDOM-DD-pdf-a-MEP. CP2. Fire detection. Level +15.50.pdf</v>
      </c>
      <c r="U262" t="s">
        <v>211</v>
      </c>
      <c r="V262">
        <v>1</v>
      </c>
      <c r="W262" s="3">
        <v>100</v>
      </c>
      <c r="X262" t="s">
        <v>279</v>
      </c>
      <c r="Y262" t="s">
        <v>280</v>
      </c>
      <c r="Z262" t="s">
        <v>354</v>
      </c>
      <c r="AA262" t="s">
        <v>328</v>
      </c>
      <c r="AB262" t="s">
        <v>283</v>
      </c>
      <c r="AC262" s="21" t="s">
        <v>1196</v>
      </c>
      <c r="AD262" t="s">
        <v>332</v>
      </c>
      <c r="AE262" t="s">
        <v>330</v>
      </c>
      <c r="AF262" t="s">
        <v>1972</v>
      </c>
      <c r="AG262" t="s">
        <v>1973</v>
      </c>
      <c r="AH262" t="s">
        <v>309</v>
      </c>
      <c r="AI262" t="s">
        <v>331</v>
      </c>
      <c r="AJ262" t="str">
        <f t="shared" si="18"/>
        <v>SFVA-1-00122-FE-F-04404-M2-C1-JVFCCSJ-SD-pdf-a</v>
      </c>
      <c r="AK262" s="27" t="s">
        <v>2534</v>
      </c>
      <c r="AL262" t="str">
        <f t="shared" si="19"/>
        <v>SFVA-1-00122-FE-F-04404-M2-C1-JVFCCSJ-SD-pdf-a-MEP. CP2. Fire detection. Zone 4. Level +15.50.pdf</v>
      </c>
    </row>
    <row r="263" spans="1:38" x14ac:dyDescent="0.25">
      <c r="A263" t="s">
        <v>16</v>
      </c>
      <c r="C263">
        <v>1</v>
      </c>
      <c r="D263" s="3" t="s">
        <v>105</v>
      </c>
      <c r="E263" s="3">
        <v>1</v>
      </c>
      <c r="F263" t="s">
        <v>279</v>
      </c>
      <c r="G263" t="s">
        <v>280</v>
      </c>
      <c r="H263" t="s">
        <v>354</v>
      </c>
      <c r="I263" t="s">
        <v>328</v>
      </c>
      <c r="J263" t="s">
        <v>283</v>
      </c>
      <c r="K263" t="s">
        <v>374</v>
      </c>
      <c r="L263" t="s">
        <v>350</v>
      </c>
      <c r="M263" t="s">
        <v>330</v>
      </c>
      <c r="N263" t="s">
        <v>287</v>
      </c>
      <c r="O263" t="s">
        <v>288</v>
      </c>
      <c r="P263" t="s">
        <v>309</v>
      </c>
      <c r="Q263" t="s">
        <v>331</v>
      </c>
      <c r="R263" t="str">
        <f t="shared" si="16"/>
        <v>SFVA-1-00122-FE-F-04462-E4-C1-IDOM-DD-pdf-a</v>
      </c>
      <c r="S263" t="s">
        <v>502</v>
      </c>
      <c r="T263" t="str">
        <f t="shared" si="17"/>
        <v>SFVA-1-00122-FE-F-04462-E4-C1-IDOM-DD-pdf-a-MEP. Cell Production 2 (CP2). Fire detection.Roof.pdf</v>
      </c>
      <c r="U263" t="s">
        <v>211</v>
      </c>
      <c r="V263">
        <v>1</v>
      </c>
      <c r="W263" s="3">
        <v>200</v>
      </c>
      <c r="X263" t="s">
        <v>279</v>
      </c>
      <c r="Y263" t="s">
        <v>280</v>
      </c>
      <c r="Z263" t="s">
        <v>354</v>
      </c>
      <c r="AA263" t="s">
        <v>328</v>
      </c>
      <c r="AB263" t="s">
        <v>283</v>
      </c>
      <c r="AC263" s="21" t="s">
        <v>2336</v>
      </c>
      <c r="AD263" t="s">
        <v>350</v>
      </c>
      <c r="AE263" t="s">
        <v>330</v>
      </c>
      <c r="AF263" t="s">
        <v>1972</v>
      </c>
      <c r="AG263" t="s">
        <v>1973</v>
      </c>
      <c r="AH263" t="s">
        <v>309</v>
      </c>
      <c r="AI263" t="s">
        <v>331</v>
      </c>
      <c r="AJ263" t="str">
        <f t="shared" si="18"/>
        <v>SFVA-1-00122-FE-F-04500-E4-C1-JVFCCSJ-SD-pdf-a</v>
      </c>
      <c r="AK263" s="27" t="s">
        <v>2535</v>
      </c>
      <c r="AL263" t="str">
        <f t="shared" si="19"/>
        <v>SFVA-1-00122-FE-F-04500-E4-C1-JVFCCSJ-SD-pdf-a-MEP. CP2. Fire detection. General. Roof.pdf</v>
      </c>
    </row>
    <row r="264" spans="1:38" x14ac:dyDescent="0.25">
      <c r="A264" t="s">
        <v>16</v>
      </c>
      <c r="C264">
        <v>1</v>
      </c>
      <c r="D264" s="3" t="s">
        <v>105</v>
      </c>
      <c r="E264" s="3">
        <v>1</v>
      </c>
      <c r="F264" t="s">
        <v>279</v>
      </c>
      <c r="G264" t="s">
        <v>280</v>
      </c>
      <c r="H264" t="s">
        <v>354</v>
      </c>
      <c r="I264" t="s">
        <v>328</v>
      </c>
      <c r="J264" t="s">
        <v>283</v>
      </c>
      <c r="K264" t="s">
        <v>374</v>
      </c>
      <c r="L264" t="s">
        <v>350</v>
      </c>
      <c r="M264" t="s">
        <v>330</v>
      </c>
      <c r="N264" t="s">
        <v>287</v>
      </c>
      <c r="O264" t="s">
        <v>288</v>
      </c>
      <c r="P264" t="s">
        <v>309</v>
      </c>
      <c r="Q264" t="s">
        <v>331</v>
      </c>
      <c r="R264" t="str">
        <f t="shared" si="16"/>
        <v>SFVA-1-00122-FE-F-04462-E4-C1-IDOM-DD-pdf-a</v>
      </c>
      <c r="S264" t="s">
        <v>502</v>
      </c>
      <c r="T264" t="str">
        <f t="shared" si="17"/>
        <v>SFVA-1-00122-FE-F-04462-E4-C1-IDOM-DD-pdf-a-MEP. Cell Production 2 (CP2). Fire detection.Roof.pdf</v>
      </c>
      <c r="U264" t="s">
        <v>211</v>
      </c>
      <c r="V264">
        <v>1</v>
      </c>
      <c r="W264" s="3">
        <v>100</v>
      </c>
      <c r="X264" t="s">
        <v>279</v>
      </c>
      <c r="Y264" t="s">
        <v>280</v>
      </c>
      <c r="Z264" t="s">
        <v>354</v>
      </c>
      <c r="AA264" t="s">
        <v>328</v>
      </c>
      <c r="AB264" t="s">
        <v>283</v>
      </c>
      <c r="AC264" s="21" t="s">
        <v>2337</v>
      </c>
      <c r="AD264" t="s">
        <v>350</v>
      </c>
      <c r="AE264" t="s">
        <v>330</v>
      </c>
      <c r="AF264" t="s">
        <v>1972</v>
      </c>
      <c r="AG264" t="s">
        <v>1973</v>
      </c>
      <c r="AH264" t="s">
        <v>309</v>
      </c>
      <c r="AI264" t="s">
        <v>331</v>
      </c>
      <c r="AJ264" t="str">
        <f t="shared" si="18"/>
        <v>SFVA-1-00122-FE-F-04501-E4-C1-JVFCCSJ-SD-pdf-a</v>
      </c>
      <c r="AK264" s="27" t="s">
        <v>2536</v>
      </c>
      <c r="AL264" t="str">
        <f t="shared" si="19"/>
        <v>SFVA-1-00122-FE-F-04501-E4-C1-JVFCCSJ-SD-pdf-a-MEP. CP2. Fire detection. Zone 1. Roof.pdf</v>
      </c>
    </row>
    <row r="265" spans="1:38" x14ac:dyDescent="0.25">
      <c r="A265" t="s">
        <v>16</v>
      </c>
      <c r="C265">
        <v>1</v>
      </c>
      <c r="D265" s="3" t="s">
        <v>105</v>
      </c>
      <c r="E265" s="3">
        <v>1</v>
      </c>
      <c r="F265" t="s">
        <v>279</v>
      </c>
      <c r="G265" t="s">
        <v>280</v>
      </c>
      <c r="H265" t="s">
        <v>354</v>
      </c>
      <c r="I265" t="s">
        <v>328</v>
      </c>
      <c r="J265" t="s">
        <v>283</v>
      </c>
      <c r="K265" t="s">
        <v>374</v>
      </c>
      <c r="L265" t="s">
        <v>350</v>
      </c>
      <c r="M265" t="s">
        <v>330</v>
      </c>
      <c r="N265" t="s">
        <v>287</v>
      </c>
      <c r="O265" t="s">
        <v>288</v>
      </c>
      <c r="P265" t="s">
        <v>309</v>
      </c>
      <c r="Q265" t="s">
        <v>331</v>
      </c>
      <c r="R265" t="str">
        <f t="shared" si="16"/>
        <v>SFVA-1-00122-FE-F-04462-E4-C1-IDOM-DD-pdf-a</v>
      </c>
      <c r="S265" t="s">
        <v>502</v>
      </c>
      <c r="T265" t="str">
        <f t="shared" si="17"/>
        <v>SFVA-1-00122-FE-F-04462-E4-C1-IDOM-DD-pdf-a-MEP. Cell Production 2 (CP2). Fire detection.Roof.pdf</v>
      </c>
      <c r="U265" t="s">
        <v>211</v>
      </c>
      <c r="V265">
        <v>1</v>
      </c>
      <c r="W265" s="3">
        <v>100</v>
      </c>
      <c r="X265" t="s">
        <v>279</v>
      </c>
      <c r="Y265" t="s">
        <v>280</v>
      </c>
      <c r="Z265" t="s">
        <v>354</v>
      </c>
      <c r="AA265" t="s">
        <v>328</v>
      </c>
      <c r="AB265" t="s">
        <v>283</v>
      </c>
      <c r="AC265" s="21" t="s">
        <v>2338</v>
      </c>
      <c r="AD265" t="s">
        <v>350</v>
      </c>
      <c r="AE265" t="s">
        <v>330</v>
      </c>
      <c r="AF265" t="s">
        <v>1972</v>
      </c>
      <c r="AG265" t="s">
        <v>1973</v>
      </c>
      <c r="AH265" t="s">
        <v>309</v>
      </c>
      <c r="AI265" t="s">
        <v>331</v>
      </c>
      <c r="AJ265" t="str">
        <f t="shared" si="18"/>
        <v>SFVA-1-00122-FE-F-04502-E4-C1-JVFCCSJ-SD-pdf-a</v>
      </c>
      <c r="AK265" s="27" t="s">
        <v>2537</v>
      </c>
      <c r="AL265" t="str">
        <f t="shared" si="19"/>
        <v>SFVA-1-00122-FE-F-04502-E4-C1-JVFCCSJ-SD-pdf-a-MEP. CP2. Fire detection. Zone 2. Roof.pdf</v>
      </c>
    </row>
    <row r="266" spans="1:38" x14ac:dyDescent="0.25">
      <c r="A266" t="s">
        <v>16</v>
      </c>
      <c r="C266">
        <v>1</v>
      </c>
      <c r="D266" s="3" t="s">
        <v>105</v>
      </c>
      <c r="E266" s="3">
        <v>1</v>
      </c>
      <c r="F266" t="s">
        <v>279</v>
      </c>
      <c r="G266" t="s">
        <v>280</v>
      </c>
      <c r="H266" t="s">
        <v>354</v>
      </c>
      <c r="I266" t="s">
        <v>328</v>
      </c>
      <c r="J266" t="s">
        <v>283</v>
      </c>
      <c r="K266" t="s">
        <v>374</v>
      </c>
      <c r="L266" t="s">
        <v>350</v>
      </c>
      <c r="M266" t="s">
        <v>330</v>
      </c>
      <c r="N266" t="s">
        <v>287</v>
      </c>
      <c r="O266" t="s">
        <v>288</v>
      </c>
      <c r="P266" t="s">
        <v>309</v>
      </c>
      <c r="Q266" t="s">
        <v>331</v>
      </c>
      <c r="R266" t="str">
        <f t="shared" si="16"/>
        <v>SFVA-1-00122-FE-F-04462-E4-C1-IDOM-DD-pdf-a</v>
      </c>
      <c r="S266" t="s">
        <v>502</v>
      </c>
      <c r="T266" t="str">
        <f t="shared" si="17"/>
        <v>SFVA-1-00122-FE-F-04462-E4-C1-IDOM-DD-pdf-a-MEP. Cell Production 2 (CP2). Fire detection.Roof.pdf</v>
      </c>
      <c r="U266" t="s">
        <v>211</v>
      </c>
      <c r="V266">
        <v>1</v>
      </c>
      <c r="W266" s="3">
        <v>100</v>
      </c>
      <c r="X266" t="s">
        <v>279</v>
      </c>
      <c r="Y266" t="s">
        <v>280</v>
      </c>
      <c r="Z266" t="s">
        <v>354</v>
      </c>
      <c r="AA266" t="s">
        <v>328</v>
      </c>
      <c r="AB266" t="s">
        <v>283</v>
      </c>
      <c r="AC266" s="21" t="s">
        <v>590</v>
      </c>
      <c r="AD266" t="s">
        <v>350</v>
      </c>
      <c r="AE266" t="s">
        <v>330</v>
      </c>
      <c r="AF266" t="s">
        <v>1972</v>
      </c>
      <c r="AG266" t="s">
        <v>1973</v>
      </c>
      <c r="AH266" t="s">
        <v>309</v>
      </c>
      <c r="AI266" t="s">
        <v>331</v>
      </c>
      <c r="AJ266" t="str">
        <f t="shared" si="18"/>
        <v>SFVA-1-00122-FE-F-04503-E4-C1-JVFCCSJ-SD-pdf-a</v>
      </c>
      <c r="AK266" s="27" t="s">
        <v>2538</v>
      </c>
      <c r="AL266" t="str">
        <f t="shared" si="19"/>
        <v>SFVA-1-00122-FE-F-04503-E4-C1-JVFCCSJ-SD-pdf-a-MEP. CP2. Fire detection. Zone 3. Roof.pdf</v>
      </c>
    </row>
    <row r="267" spans="1:38" x14ac:dyDescent="0.25">
      <c r="A267" t="s">
        <v>16</v>
      </c>
      <c r="C267">
        <v>1</v>
      </c>
      <c r="D267" s="3" t="s">
        <v>105</v>
      </c>
      <c r="E267" s="3">
        <v>1</v>
      </c>
      <c r="F267" t="s">
        <v>279</v>
      </c>
      <c r="G267" t="s">
        <v>280</v>
      </c>
      <c r="H267" t="s">
        <v>354</v>
      </c>
      <c r="I267" t="s">
        <v>328</v>
      </c>
      <c r="J267" t="s">
        <v>283</v>
      </c>
      <c r="K267" t="s">
        <v>374</v>
      </c>
      <c r="L267" t="s">
        <v>350</v>
      </c>
      <c r="M267" t="s">
        <v>330</v>
      </c>
      <c r="N267" t="s">
        <v>287</v>
      </c>
      <c r="O267" t="s">
        <v>288</v>
      </c>
      <c r="P267" t="s">
        <v>309</v>
      </c>
      <c r="Q267" t="s">
        <v>331</v>
      </c>
      <c r="R267" t="str">
        <f t="shared" si="16"/>
        <v>SFVA-1-00122-FE-F-04462-E4-C1-IDOM-DD-pdf-a</v>
      </c>
      <c r="S267" t="s">
        <v>502</v>
      </c>
      <c r="T267" t="str">
        <f t="shared" si="17"/>
        <v>SFVA-1-00122-FE-F-04462-E4-C1-IDOM-DD-pdf-a-MEP. Cell Production 2 (CP2). Fire detection.Roof.pdf</v>
      </c>
      <c r="U267" t="s">
        <v>211</v>
      </c>
      <c r="V267">
        <v>1</v>
      </c>
      <c r="W267" s="3">
        <v>100</v>
      </c>
      <c r="X267" t="s">
        <v>279</v>
      </c>
      <c r="Y267" t="s">
        <v>280</v>
      </c>
      <c r="Z267" t="s">
        <v>354</v>
      </c>
      <c r="AA267" t="s">
        <v>328</v>
      </c>
      <c r="AB267" t="s">
        <v>283</v>
      </c>
      <c r="AC267" s="21" t="s">
        <v>591</v>
      </c>
      <c r="AD267" t="s">
        <v>350</v>
      </c>
      <c r="AE267" t="s">
        <v>330</v>
      </c>
      <c r="AF267" t="s">
        <v>1972</v>
      </c>
      <c r="AG267" t="s">
        <v>1973</v>
      </c>
      <c r="AH267" t="s">
        <v>309</v>
      </c>
      <c r="AI267" t="s">
        <v>331</v>
      </c>
      <c r="AJ267" t="str">
        <f t="shared" si="18"/>
        <v>SFVA-1-00122-FE-F-04504-E4-C1-JVFCCSJ-SD-pdf-a</v>
      </c>
      <c r="AK267" s="27" t="s">
        <v>2539</v>
      </c>
      <c r="AL267" t="str">
        <f t="shared" si="19"/>
        <v>SFVA-1-00122-FE-F-04504-E4-C1-JVFCCSJ-SD-pdf-a-MEP. CP2. Fire detection. Zone 4. Roof.pdf</v>
      </c>
    </row>
    <row r="268" spans="1:38" x14ac:dyDescent="0.25">
      <c r="A268" t="s">
        <v>17</v>
      </c>
      <c r="C268">
        <v>4</v>
      </c>
      <c r="F268" t="s">
        <v>279</v>
      </c>
      <c r="G268" t="s">
        <v>280</v>
      </c>
      <c r="H268" t="s">
        <v>354</v>
      </c>
      <c r="I268" t="s">
        <v>328</v>
      </c>
      <c r="J268" t="s">
        <v>262</v>
      </c>
      <c r="K268" t="s">
        <v>429</v>
      </c>
      <c r="L268" t="s">
        <v>301</v>
      </c>
      <c r="M268" t="s">
        <v>352</v>
      </c>
      <c r="N268" t="s">
        <v>287</v>
      </c>
      <c r="O268" t="s">
        <v>288</v>
      </c>
      <c r="P268" t="s">
        <v>309</v>
      </c>
      <c r="Q268" t="s">
        <v>331</v>
      </c>
      <c r="R268" t="str">
        <f t="shared" si="16"/>
        <v>SFVA-1-00122-FE-X-04416-G0-M4-IDOM-DD-pdf-a</v>
      </c>
      <c r="S268" t="s">
        <v>570</v>
      </c>
      <c r="T268" t="str">
        <f t="shared" si="17"/>
        <v>SFVA-1-00122-FE-X-04416-G0-M4-IDOM-DD-pdf-a-MEP. CP2.Fire Fighting Water P&amp;ID.pdf</v>
      </c>
      <c r="U268" t="s">
        <v>231</v>
      </c>
      <c r="V268">
        <v>4</v>
      </c>
      <c r="X268" t="s">
        <v>279</v>
      </c>
      <c r="Y268" t="s">
        <v>280</v>
      </c>
      <c r="Z268" t="s">
        <v>354</v>
      </c>
      <c r="AA268" t="s">
        <v>328</v>
      </c>
      <c r="AB268" t="s">
        <v>262</v>
      </c>
      <c r="AC268" s="21" t="s">
        <v>2291</v>
      </c>
      <c r="AD268" t="s">
        <v>301</v>
      </c>
      <c r="AE268" t="s">
        <v>352</v>
      </c>
      <c r="AF268" t="s">
        <v>1972</v>
      </c>
      <c r="AG268" t="s">
        <v>1973</v>
      </c>
      <c r="AH268" t="s">
        <v>309</v>
      </c>
      <c r="AI268" t="s">
        <v>331</v>
      </c>
      <c r="AJ268" t="str">
        <f t="shared" si="18"/>
        <v>SFVA-1-00122-FE-X-05000-G0-M4-JVFCCSJ-SD-pdf-a</v>
      </c>
      <c r="AK268" s="27" t="s">
        <v>570</v>
      </c>
      <c r="AL268" t="str">
        <f t="shared" si="19"/>
        <v>SFVA-1-00122-FE-X-05000-G0-M4-JVFCCSJ-SD-pdf-a-MEP. CP2.Fire Fighting Water P&amp;ID.pdf</v>
      </c>
    </row>
    <row r="269" spans="1:38" x14ac:dyDescent="0.25">
      <c r="A269" t="s">
        <v>16</v>
      </c>
      <c r="C269">
        <v>1</v>
      </c>
      <c r="D269" s="3">
        <v>200</v>
      </c>
      <c r="E269" s="3">
        <v>4</v>
      </c>
      <c r="F269" t="s">
        <v>279</v>
      </c>
      <c r="G269" t="s">
        <v>280</v>
      </c>
      <c r="H269" t="s">
        <v>375</v>
      </c>
      <c r="I269" t="s">
        <v>328</v>
      </c>
      <c r="J269" t="s">
        <v>283</v>
      </c>
      <c r="K269" t="s">
        <v>376</v>
      </c>
      <c r="L269" t="s">
        <v>285</v>
      </c>
      <c r="M269" t="s">
        <v>330</v>
      </c>
      <c r="N269" t="s">
        <v>287</v>
      </c>
      <c r="O269" t="s">
        <v>288</v>
      </c>
      <c r="P269" t="s">
        <v>309</v>
      </c>
      <c r="Q269" t="s">
        <v>331</v>
      </c>
      <c r="R269" t="str">
        <f t="shared" si="16"/>
        <v>SFVA-1-00131-FE-F-00004-EG-C1-IDOM-DD-pdf-a</v>
      </c>
      <c r="S269" t="s">
        <v>505</v>
      </c>
      <c r="T269" t="str">
        <f t="shared" si="17"/>
        <v>SFVA-1-00131-FE-F-00004-EG-C1-IDOM-DD-pdf-a-MEP. FA1. Fire protection equipment arrangement. Ground Floor +0.00.pdf</v>
      </c>
      <c r="U269" t="s">
        <v>212</v>
      </c>
      <c r="V269">
        <v>1</v>
      </c>
      <c r="W269" s="3">
        <v>200</v>
      </c>
      <c r="X269" t="s">
        <v>279</v>
      </c>
      <c r="Y269" t="s">
        <v>280</v>
      </c>
      <c r="Z269" t="s">
        <v>375</v>
      </c>
      <c r="AA269" t="s">
        <v>328</v>
      </c>
      <c r="AB269" t="s">
        <v>283</v>
      </c>
      <c r="AC269" s="21" t="s">
        <v>1974</v>
      </c>
      <c r="AD269" t="s">
        <v>285</v>
      </c>
      <c r="AE269" t="s">
        <v>330</v>
      </c>
      <c r="AF269" t="s">
        <v>1972</v>
      </c>
      <c r="AG269" t="s">
        <v>1973</v>
      </c>
      <c r="AH269" t="s">
        <v>309</v>
      </c>
      <c r="AI269" t="s">
        <v>331</v>
      </c>
      <c r="AJ269" t="str">
        <f t="shared" si="18"/>
        <v>SFVA-1-00131-FE-F-00100-EG-C1-JVFCCSJ-SD-pdf-a</v>
      </c>
      <c r="AK269" s="22" t="s">
        <v>1989</v>
      </c>
      <c r="AL269" t="str">
        <f t="shared" si="19"/>
        <v>SFVA-1-00131-FE-F-00100-EG-C1-JVFCCSJ-SD-pdf-a-MEP. FA1. Fire protection equipment arrangement. General. Ground Floor +0.00.pdf</v>
      </c>
    </row>
    <row r="270" spans="1:38" x14ac:dyDescent="0.25">
      <c r="A270" t="s">
        <v>16</v>
      </c>
      <c r="D270" s="3">
        <v>200</v>
      </c>
      <c r="E270" s="3">
        <v>4</v>
      </c>
      <c r="F270" t="s">
        <v>279</v>
      </c>
      <c r="G270" t="s">
        <v>280</v>
      </c>
      <c r="H270" t="s">
        <v>375</v>
      </c>
      <c r="I270" t="s">
        <v>328</v>
      </c>
      <c r="J270" t="s">
        <v>283</v>
      </c>
      <c r="K270" t="s">
        <v>376</v>
      </c>
      <c r="L270" t="s">
        <v>285</v>
      </c>
      <c r="M270" t="s">
        <v>330</v>
      </c>
      <c r="N270" t="s">
        <v>287</v>
      </c>
      <c r="O270" t="s">
        <v>288</v>
      </c>
      <c r="P270" t="s">
        <v>309</v>
      </c>
      <c r="Q270" t="s">
        <v>331</v>
      </c>
      <c r="R270" t="str">
        <f t="shared" si="16"/>
        <v>SFVA-1-00131-FE-F-00004-EG-C1-IDOM-DD-pdf-a</v>
      </c>
      <c r="S270" t="s">
        <v>505</v>
      </c>
      <c r="T270" t="str">
        <f t="shared" si="17"/>
        <v>SFVA-1-00131-FE-F-00004-EG-C1-IDOM-DD-pdf-a-MEP. FA1. Fire protection equipment arrangement. Ground Floor +0.00.pdf</v>
      </c>
      <c r="U270" t="s">
        <v>212</v>
      </c>
      <c r="V270">
        <v>1</v>
      </c>
      <c r="W270" s="3">
        <v>100</v>
      </c>
      <c r="X270" t="s">
        <v>279</v>
      </c>
      <c r="Y270" t="s">
        <v>280</v>
      </c>
      <c r="Z270" t="s">
        <v>375</v>
      </c>
      <c r="AA270" t="s">
        <v>328</v>
      </c>
      <c r="AB270" t="s">
        <v>283</v>
      </c>
      <c r="AC270" s="21" t="s">
        <v>1975</v>
      </c>
      <c r="AD270" t="s">
        <v>285</v>
      </c>
      <c r="AE270" t="s">
        <v>330</v>
      </c>
      <c r="AF270" t="s">
        <v>1972</v>
      </c>
      <c r="AG270" t="s">
        <v>1973</v>
      </c>
      <c r="AH270" t="s">
        <v>309</v>
      </c>
      <c r="AI270" t="s">
        <v>331</v>
      </c>
      <c r="AJ270" t="str">
        <f t="shared" si="18"/>
        <v>SFVA-1-00131-FE-F-00101-EG-C1-JVFCCSJ-SD-pdf-a</v>
      </c>
      <c r="AK270" s="22" t="s">
        <v>1990</v>
      </c>
      <c r="AL270" t="str">
        <f t="shared" si="19"/>
        <v>SFVA-1-00131-FE-F-00101-EG-C1-JVFCCSJ-SD-pdf-a-MEP. FA1. Fire protection equipment arrangement. Zone 1. Ground Floor +0.00.pdf</v>
      </c>
    </row>
    <row r="271" spans="1:38" x14ac:dyDescent="0.25">
      <c r="A271" t="s">
        <v>16</v>
      </c>
      <c r="D271" s="3">
        <v>200</v>
      </c>
      <c r="E271" s="3">
        <v>4</v>
      </c>
      <c r="F271" t="s">
        <v>279</v>
      </c>
      <c r="G271" t="s">
        <v>280</v>
      </c>
      <c r="H271" t="s">
        <v>375</v>
      </c>
      <c r="I271" t="s">
        <v>328</v>
      </c>
      <c r="J271" t="s">
        <v>283</v>
      </c>
      <c r="K271" t="s">
        <v>376</v>
      </c>
      <c r="L271" t="s">
        <v>285</v>
      </c>
      <c r="M271" t="s">
        <v>330</v>
      </c>
      <c r="N271" t="s">
        <v>287</v>
      </c>
      <c r="O271" t="s">
        <v>288</v>
      </c>
      <c r="P271" t="s">
        <v>309</v>
      </c>
      <c r="Q271" t="s">
        <v>331</v>
      </c>
      <c r="R271" t="str">
        <f t="shared" si="16"/>
        <v>SFVA-1-00131-FE-F-00004-EG-C1-IDOM-DD-pdf-a</v>
      </c>
      <c r="S271" t="s">
        <v>505</v>
      </c>
      <c r="T271" t="str">
        <f t="shared" si="17"/>
        <v>SFVA-1-00131-FE-F-00004-EG-C1-IDOM-DD-pdf-a-MEP. FA1. Fire protection equipment arrangement. Ground Floor +0.00.pdf</v>
      </c>
      <c r="U271" t="s">
        <v>212</v>
      </c>
      <c r="V271">
        <v>1</v>
      </c>
      <c r="W271" s="3">
        <v>100</v>
      </c>
      <c r="X271" t="s">
        <v>279</v>
      </c>
      <c r="Y271" t="s">
        <v>280</v>
      </c>
      <c r="Z271" t="s">
        <v>375</v>
      </c>
      <c r="AA271" t="s">
        <v>328</v>
      </c>
      <c r="AB271" t="s">
        <v>283</v>
      </c>
      <c r="AC271" s="21" t="s">
        <v>1976</v>
      </c>
      <c r="AD271" t="s">
        <v>285</v>
      </c>
      <c r="AE271" t="s">
        <v>330</v>
      </c>
      <c r="AF271" t="s">
        <v>1972</v>
      </c>
      <c r="AG271" t="s">
        <v>1973</v>
      </c>
      <c r="AH271" t="s">
        <v>309</v>
      </c>
      <c r="AI271" t="s">
        <v>331</v>
      </c>
      <c r="AJ271" t="str">
        <f t="shared" si="18"/>
        <v>SFVA-1-00131-FE-F-00102-EG-C1-JVFCCSJ-SD-pdf-a</v>
      </c>
      <c r="AK271" s="22" t="s">
        <v>1991</v>
      </c>
      <c r="AL271" t="str">
        <f t="shared" si="19"/>
        <v>SFVA-1-00131-FE-F-00102-EG-C1-JVFCCSJ-SD-pdf-a-MEP. FA1. Fire protection equipment arrangement. Zone 2. Ground Floor +0.00.pdf</v>
      </c>
    </row>
    <row r="272" spans="1:38" x14ac:dyDescent="0.25">
      <c r="A272" t="s">
        <v>16</v>
      </c>
      <c r="D272" s="3">
        <v>200</v>
      </c>
      <c r="E272" s="3">
        <v>4</v>
      </c>
      <c r="F272" t="s">
        <v>279</v>
      </c>
      <c r="G272" t="s">
        <v>280</v>
      </c>
      <c r="H272" t="s">
        <v>375</v>
      </c>
      <c r="I272" t="s">
        <v>328</v>
      </c>
      <c r="J272" t="s">
        <v>283</v>
      </c>
      <c r="K272" t="s">
        <v>376</v>
      </c>
      <c r="L272" t="s">
        <v>285</v>
      </c>
      <c r="M272" t="s">
        <v>330</v>
      </c>
      <c r="N272" t="s">
        <v>287</v>
      </c>
      <c r="O272" t="s">
        <v>288</v>
      </c>
      <c r="P272" t="s">
        <v>309</v>
      </c>
      <c r="Q272" t="s">
        <v>331</v>
      </c>
      <c r="R272" t="str">
        <f t="shared" si="16"/>
        <v>SFVA-1-00131-FE-F-00004-EG-C1-IDOM-DD-pdf-a</v>
      </c>
      <c r="S272" t="s">
        <v>505</v>
      </c>
      <c r="T272" t="str">
        <f t="shared" si="17"/>
        <v>SFVA-1-00131-FE-F-00004-EG-C1-IDOM-DD-pdf-a-MEP. FA1. Fire protection equipment arrangement. Ground Floor +0.00.pdf</v>
      </c>
      <c r="U272" t="s">
        <v>212</v>
      </c>
      <c r="V272">
        <v>1</v>
      </c>
      <c r="W272" s="3">
        <v>100</v>
      </c>
      <c r="X272" t="s">
        <v>279</v>
      </c>
      <c r="Y272" t="s">
        <v>280</v>
      </c>
      <c r="Z272" t="s">
        <v>375</v>
      </c>
      <c r="AA272" t="s">
        <v>328</v>
      </c>
      <c r="AB272" t="s">
        <v>283</v>
      </c>
      <c r="AC272" s="21" t="s">
        <v>1977</v>
      </c>
      <c r="AD272" t="s">
        <v>285</v>
      </c>
      <c r="AE272" t="s">
        <v>330</v>
      </c>
      <c r="AF272" t="s">
        <v>1972</v>
      </c>
      <c r="AG272" t="s">
        <v>1973</v>
      </c>
      <c r="AH272" t="s">
        <v>309</v>
      </c>
      <c r="AI272" t="s">
        <v>331</v>
      </c>
      <c r="AJ272" t="str">
        <f t="shared" si="18"/>
        <v>SFVA-1-00131-FE-F-00103-EG-C1-JVFCCSJ-SD-pdf-a</v>
      </c>
      <c r="AK272" s="22" t="s">
        <v>1992</v>
      </c>
      <c r="AL272" t="str">
        <f t="shared" si="19"/>
        <v>SFVA-1-00131-FE-F-00103-EG-C1-JVFCCSJ-SD-pdf-a-MEP. FA1. Fire protection equipment arrangement. Zone 3. Ground Floor +0.00.pdf</v>
      </c>
    </row>
    <row r="273" spans="1:38" x14ac:dyDescent="0.25">
      <c r="A273" t="s">
        <v>16</v>
      </c>
      <c r="D273" s="3">
        <v>200</v>
      </c>
      <c r="E273" s="3">
        <v>4</v>
      </c>
      <c r="F273" t="s">
        <v>279</v>
      </c>
      <c r="G273" t="s">
        <v>280</v>
      </c>
      <c r="H273" t="s">
        <v>375</v>
      </c>
      <c r="I273" t="s">
        <v>328</v>
      </c>
      <c r="J273" t="s">
        <v>283</v>
      </c>
      <c r="K273" t="s">
        <v>376</v>
      </c>
      <c r="L273" t="s">
        <v>285</v>
      </c>
      <c r="M273" t="s">
        <v>330</v>
      </c>
      <c r="N273" t="s">
        <v>287</v>
      </c>
      <c r="O273" t="s">
        <v>288</v>
      </c>
      <c r="P273" t="s">
        <v>309</v>
      </c>
      <c r="Q273" t="s">
        <v>331</v>
      </c>
      <c r="R273" t="str">
        <f t="shared" si="16"/>
        <v>SFVA-1-00131-FE-F-00004-EG-C1-IDOM-DD-pdf-a</v>
      </c>
      <c r="S273" t="s">
        <v>505</v>
      </c>
      <c r="T273" t="str">
        <f t="shared" si="17"/>
        <v>SFVA-1-00131-FE-F-00004-EG-C1-IDOM-DD-pdf-a-MEP. FA1. Fire protection equipment arrangement. Ground Floor +0.00.pdf</v>
      </c>
      <c r="U273" t="s">
        <v>212</v>
      </c>
      <c r="V273">
        <v>1</v>
      </c>
      <c r="W273" s="3">
        <v>100</v>
      </c>
      <c r="X273" t="s">
        <v>279</v>
      </c>
      <c r="Y273" t="s">
        <v>280</v>
      </c>
      <c r="Z273" t="s">
        <v>375</v>
      </c>
      <c r="AA273" t="s">
        <v>328</v>
      </c>
      <c r="AB273" t="s">
        <v>283</v>
      </c>
      <c r="AC273" s="21" t="s">
        <v>1978</v>
      </c>
      <c r="AD273" t="s">
        <v>285</v>
      </c>
      <c r="AE273" t="s">
        <v>330</v>
      </c>
      <c r="AF273" t="s">
        <v>1972</v>
      </c>
      <c r="AG273" t="s">
        <v>1973</v>
      </c>
      <c r="AH273" t="s">
        <v>309</v>
      </c>
      <c r="AI273" t="s">
        <v>331</v>
      </c>
      <c r="AJ273" t="str">
        <f t="shared" si="18"/>
        <v>SFVA-1-00131-FE-F-00104-EG-C1-JVFCCSJ-SD-pdf-a</v>
      </c>
      <c r="AK273" s="22" t="s">
        <v>1993</v>
      </c>
      <c r="AL273" t="str">
        <f t="shared" si="19"/>
        <v>SFVA-1-00131-FE-F-00104-EG-C1-JVFCCSJ-SD-pdf-a-MEP. FA1. Fire protection equipment arrangement. Zone 4. Ground Floor +0.00.pdf</v>
      </c>
    </row>
    <row r="274" spans="1:38" x14ac:dyDescent="0.25">
      <c r="A274" t="s">
        <v>16</v>
      </c>
      <c r="C274">
        <v>1</v>
      </c>
      <c r="D274" s="3">
        <v>200</v>
      </c>
      <c r="E274" s="3">
        <v>4</v>
      </c>
      <c r="F274" t="s">
        <v>279</v>
      </c>
      <c r="G274" t="s">
        <v>280</v>
      </c>
      <c r="H274" t="s">
        <v>375</v>
      </c>
      <c r="I274" t="s">
        <v>328</v>
      </c>
      <c r="J274" t="s">
        <v>283</v>
      </c>
      <c r="K274" t="s">
        <v>376</v>
      </c>
      <c r="L274" t="s">
        <v>292</v>
      </c>
      <c r="M274" t="s">
        <v>330</v>
      </c>
      <c r="N274" t="s">
        <v>287</v>
      </c>
      <c r="O274" t="s">
        <v>288</v>
      </c>
      <c r="P274" t="s">
        <v>309</v>
      </c>
      <c r="Q274" t="s">
        <v>331</v>
      </c>
      <c r="R274" t="str">
        <f t="shared" si="16"/>
        <v>SFVA-1-00131-FE-F-00004-E1-C1-IDOM-DD-pdf-a</v>
      </c>
      <c r="S274" t="s">
        <v>503</v>
      </c>
      <c r="T274" t="str">
        <f t="shared" si="17"/>
        <v>SFVA-1-00131-FE-F-00004-E1-C1-IDOM-DD-pdf-a-MEP. FA1. Fire protection equipment arrangement. Level +4.90.pdf</v>
      </c>
      <c r="U274" t="s">
        <v>212</v>
      </c>
      <c r="V274">
        <v>1</v>
      </c>
      <c r="W274" s="3">
        <v>200</v>
      </c>
      <c r="X274" t="s">
        <v>279</v>
      </c>
      <c r="Y274" t="s">
        <v>280</v>
      </c>
      <c r="Z274" t="s">
        <v>375</v>
      </c>
      <c r="AA274" t="s">
        <v>328</v>
      </c>
      <c r="AB274" t="s">
        <v>283</v>
      </c>
      <c r="AC274" s="21" t="s">
        <v>1994</v>
      </c>
      <c r="AD274" t="s">
        <v>292</v>
      </c>
      <c r="AE274" t="s">
        <v>330</v>
      </c>
      <c r="AF274" t="s">
        <v>1972</v>
      </c>
      <c r="AG274" t="s">
        <v>1973</v>
      </c>
      <c r="AH274" t="s">
        <v>309</v>
      </c>
      <c r="AI274" t="s">
        <v>331</v>
      </c>
      <c r="AJ274" t="str">
        <f t="shared" si="18"/>
        <v>SFVA-1-00131-FE-F-00200-E1-C1-JVFCCSJ-SD-pdf-a</v>
      </c>
      <c r="AK274" s="22" t="s">
        <v>1979</v>
      </c>
      <c r="AL274" t="str">
        <f t="shared" si="19"/>
        <v>SFVA-1-00131-FE-F-00200-E1-C1-JVFCCSJ-SD-pdf-a-MEP. FA1. Fire protection equipment arrangement. General. Level +4.90.pdf</v>
      </c>
    </row>
    <row r="275" spans="1:38" x14ac:dyDescent="0.25">
      <c r="A275" t="s">
        <v>16</v>
      </c>
      <c r="D275" s="3">
        <v>200</v>
      </c>
      <c r="E275" s="3">
        <v>4</v>
      </c>
      <c r="F275" t="s">
        <v>279</v>
      </c>
      <c r="G275" t="s">
        <v>280</v>
      </c>
      <c r="H275" t="s">
        <v>375</v>
      </c>
      <c r="I275" t="s">
        <v>328</v>
      </c>
      <c r="J275" t="s">
        <v>283</v>
      </c>
      <c r="K275" t="s">
        <v>376</v>
      </c>
      <c r="L275" t="s">
        <v>292</v>
      </c>
      <c r="M275" t="s">
        <v>330</v>
      </c>
      <c r="N275" t="s">
        <v>287</v>
      </c>
      <c r="O275" t="s">
        <v>288</v>
      </c>
      <c r="P275" t="s">
        <v>309</v>
      </c>
      <c r="Q275" t="s">
        <v>331</v>
      </c>
      <c r="R275" t="str">
        <f t="shared" si="16"/>
        <v>SFVA-1-00131-FE-F-00004-E1-C1-IDOM-DD-pdf-a</v>
      </c>
      <c r="S275" t="s">
        <v>503</v>
      </c>
      <c r="T275" t="str">
        <f t="shared" si="17"/>
        <v>SFVA-1-00131-FE-F-00004-E1-C1-IDOM-DD-pdf-a-MEP. FA1. Fire protection equipment arrangement. Level +4.90.pdf</v>
      </c>
      <c r="U275" t="s">
        <v>212</v>
      </c>
      <c r="V275">
        <v>1</v>
      </c>
      <c r="W275" s="3">
        <v>100</v>
      </c>
      <c r="X275" t="s">
        <v>279</v>
      </c>
      <c r="Y275" t="s">
        <v>280</v>
      </c>
      <c r="Z275" t="s">
        <v>375</v>
      </c>
      <c r="AA275" t="s">
        <v>328</v>
      </c>
      <c r="AB275" t="s">
        <v>283</v>
      </c>
      <c r="AC275" s="21" t="s">
        <v>1995</v>
      </c>
      <c r="AD275" t="s">
        <v>292</v>
      </c>
      <c r="AE275" t="s">
        <v>330</v>
      </c>
      <c r="AF275" t="s">
        <v>1972</v>
      </c>
      <c r="AG275" t="s">
        <v>1973</v>
      </c>
      <c r="AH275" t="s">
        <v>309</v>
      </c>
      <c r="AI275" t="s">
        <v>331</v>
      </c>
      <c r="AJ275" t="str">
        <f t="shared" si="18"/>
        <v>SFVA-1-00131-FE-F-00201-E1-C1-JVFCCSJ-SD-pdf-a</v>
      </c>
      <c r="AK275" s="22" t="s">
        <v>1980</v>
      </c>
      <c r="AL275" t="str">
        <f t="shared" si="19"/>
        <v>SFVA-1-00131-FE-F-00201-E1-C1-JVFCCSJ-SD-pdf-a-MEP. FA1. Fire protection equipment arrangement. Zone 1. Level +4.90.pdf</v>
      </c>
    </row>
    <row r="276" spans="1:38" x14ac:dyDescent="0.25">
      <c r="A276" t="s">
        <v>16</v>
      </c>
      <c r="D276" s="3">
        <v>200</v>
      </c>
      <c r="E276" s="3">
        <v>4</v>
      </c>
      <c r="F276" t="s">
        <v>279</v>
      </c>
      <c r="G276" t="s">
        <v>280</v>
      </c>
      <c r="H276" t="s">
        <v>375</v>
      </c>
      <c r="I276" t="s">
        <v>328</v>
      </c>
      <c r="J276" t="s">
        <v>283</v>
      </c>
      <c r="K276" t="s">
        <v>376</v>
      </c>
      <c r="L276" t="s">
        <v>292</v>
      </c>
      <c r="M276" t="s">
        <v>330</v>
      </c>
      <c r="N276" t="s">
        <v>287</v>
      </c>
      <c r="O276" t="s">
        <v>288</v>
      </c>
      <c r="P276" t="s">
        <v>309</v>
      </c>
      <c r="Q276" t="s">
        <v>331</v>
      </c>
      <c r="R276" t="str">
        <f t="shared" si="16"/>
        <v>SFVA-1-00131-FE-F-00004-E1-C1-IDOM-DD-pdf-a</v>
      </c>
      <c r="S276" t="s">
        <v>503</v>
      </c>
      <c r="T276" t="str">
        <f t="shared" si="17"/>
        <v>SFVA-1-00131-FE-F-00004-E1-C1-IDOM-DD-pdf-a-MEP. FA1. Fire protection equipment arrangement. Level +4.90.pdf</v>
      </c>
      <c r="U276" t="s">
        <v>212</v>
      </c>
      <c r="V276">
        <v>1</v>
      </c>
      <c r="W276" s="3">
        <v>100</v>
      </c>
      <c r="X276" t="s">
        <v>279</v>
      </c>
      <c r="Y276" t="s">
        <v>280</v>
      </c>
      <c r="Z276" t="s">
        <v>375</v>
      </c>
      <c r="AA276" t="s">
        <v>328</v>
      </c>
      <c r="AB276" t="s">
        <v>283</v>
      </c>
      <c r="AC276" s="21" t="s">
        <v>1996</v>
      </c>
      <c r="AD276" t="s">
        <v>292</v>
      </c>
      <c r="AE276" t="s">
        <v>330</v>
      </c>
      <c r="AF276" t="s">
        <v>1972</v>
      </c>
      <c r="AG276" t="s">
        <v>1973</v>
      </c>
      <c r="AH276" t="s">
        <v>309</v>
      </c>
      <c r="AI276" t="s">
        <v>331</v>
      </c>
      <c r="AJ276" t="str">
        <f t="shared" si="18"/>
        <v>SFVA-1-00131-FE-F-00202-E1-C1-JVFCCSJ-SD-pdf-a</v>
      </c>
      <c r="AK276" s="22" t="s">
        <v>1981</v>
      </c>
      <c r="AL276" t="str">
        <f t="shared" si="19"/>
        <v>SFVA-1-00131-FE-F-00202-E1-C1-JVFCCSJ-SD-pdf-a-MEP. FA1. Fire protection equipment arrangement.  Zone 2. Level +4.90.pdf</v>
      </c>
    </row>
    <row r="277" spans="1:38" x14ac:dyDescent="0.25">
      <c r="A277" t="s">
        <v>16</v>
      </c>
      <c r="D277" s="3">
        <v>200</v>
      </c>
      <c r="E277" s="3">
        <v>4</v>
      </c>
      <c r="F277" t="s">
        <v>279</v>
      </c>
      <c r="G277" t="s">
        <v>280</v>
      </c>
      <c r="H277" t="s">
        <v>375</v>
      </c>
      <c r="I277" t="s">
        <v>328</v>
      </c>
      <c r="J277" t="s">
        <v>283</v>
      </c>
      <c r="K277" t="s">
        <v>376</v>
      </c>
      <c r="L277" t="s">
        <v>292</v>
      </c>
      <c r="M277" t="s">
        <v>330</v>
      </c>
      <c r="N277" t="s">
        <v>287</v>
      </c>
      <c r="O277" t="s">
        <v>288</v>
      </c>
      <c r="P277" t="s">
        <v>309</v>
      </c>
      <c r="Q277" t="s">
        <v>331</v>
      </c>
      <c r="R277" t="str">
        <f t="shared" si="16"/>
        <v>SFVA-1-00131-FE-F-00004-E1-C1-IDOM-DD-pdf-a</v>
      </c>
      <c r="S277" t="s">
        <v>503</v>
      </c>
      <c r="T277" t="str">
        <f t="shared" si="17"/>
        <v>SFVA-1-00131-FE-F-00004-E1-C1-IDOM-DD-pdf-a-MEP. FA1. Fire protection equipment arrangement. Level +4.90.pdf</v>
      </c>
      <c r="U277" t="s">
        <v>212</v>
      </c>
      <c r="V277">
        <v>1</v>
      </c>
      <c r="W277" s="3">
        <v>100</v>
      </c>
      <c r="X277" t="s">
        <v>279</v>
      </c>
      <c r="Y277" t="s">
        <v>280</v>
      </c>
      <c r="Z277" t="s">
        <v>375</v>
      </c>
      <c r="AA277" t="s">
        <v>328</v>
      </c>
      <c r="AB277" t="s">
        <v>283</v>
      </c>
      <c r="AC277" s="21" t="s">
        <v>1997</v>
      </c>
      <c r="AD277" t="s">
        <v>292</v>
      </c>
      <c r="AE277" t="s">
        <v>330</v>
      </c>
      <c r="AF277" t="s">
        <v>1972</v>
      </c>
      <c r="AG277" t="s">
        <v>1973</v>
      </c>
      <c r="AH277" t="s">
        <v>309</v>
      </c>
      <c r="AI277" t="s">
        <v>331</v>
      </c>
      <c r="AJ277" t="str">
        <f t="shared" si="18"/>
        <v>SFVA-1-00131-FE-F-00203-E1-C1-JVFCCSJ-SD-pdf-a</v>
      </c>
      <c r="AK277" s="22" t="s">
        <v>1982</v>
      </c>
      <c r="AL277" t="str">
        <f t="shared" si="19"/>
        <v>SFVA-1-00131-FE-F-00203-E1-C1-JVFCCSJ-SD-pdf-a-MEP. FA1. Fire protection equipment arrangement. Zone 3. Level +4.90.pdf</v>
      </c>
    </row>
    <row r="278" spans="1:38" x14ac:dyDescent="0.25">
      <c r="A278" t="s">
        <v>16</v>
      </c>
      <c r="D278" s="3">
        <v>200</v>
      </c>
      <c r="E278" s="3">
        <v>4</v>
      </c>
      <c r="F278" t="s">
        <v>279</v>
      </c>
      <c r="G278" t="s">
        <v>280</v>
      </c>
      <c r="H278" t="s">
        <v>375</v>
      </c>
      <c r="I278" t="s">
        <v>328</v>
      </c>
      <c r="J278" t="s">
        <v>283</v>
      </c>
      <c r="K278" t="s">
        <v>376</v>
      </c>
      <c r="L278" t="s">
        <v>292</v>
      </c>
      <c r="M278" t="s">
        <v>330</v>
      </c>
      <c r="N278" t="s">
        <v>287</v>
      </c>
      <c r="O278" t="s">
        <v>288</v>
      </c>
      <c r="P278" t="s">
        <v>309</v>
      </c>
      <c r="Q278" t="s">
        <v>331</v>
      </c>
      <c r="R278" t="str">
        <f t="shared" si="16"/>
        <v>SFVA-1-00131-FE-F-00004-E1-C1-IDOM-DD-pdf-a</v>
      </c>
      <c r="S278" t="s">
        <v>503</v>
      </c>
      <c r="T278" t="str">
        <f t="shared" si="17"/>
        <v>SFVA-1-00131-FE-F-00004-E1-C1-IDOM-DD-pdf-a-MEP. FA1. Fire protection equipment arrangement. Level +4.90.pdf</v>
      </c>
      <c r="U278" t="s">
        <v>212</v>
      </c>
      <c r="V278">
        <v>1</v>
      </c>
      <c r="W278" s="3">
        <v>100</v>
      </c>
      <c r="X278" t="s">
        <v>279</v>
      </c>
      <c r="Y278" t="s">
        <v>280</v>
      </c>
      <c r="Z278" t="s">
        <v>375</v>
      </c>
      <c r="AA278" t="s">
        <v>328</v>
      </c>
      <c r="AB278" t="s">
        <v>283</v>
      </c>
      <c r="AC278" s="21" t="s">
        <v>1998</v>
      </c>
      <c r="AD278" t="s">
        <v>292</v>
      </c>
      <c r="AE278" t="s">
        <v>330</v>
      </c>
      <c r="AF278" t="s">
        <v>1972</v>
      </c>
      <c r="AG278" t="s">
        <v>1973</v>
      </c>
      <c r="AH278" t="s">
        <v>309</v>
      </c>
      <c r="AI278" t="s">
        <v>331</v>
      </c>
      <c r="AJ278" t="str">
        <f t="shared" si="18"/>
        <v>SFVA-1-00131-FE-F-00204-E1-C1-JVFCCSJ-SD-pdf-a</v>
      </c>
      <c r="AK278" s="22" t="s">
        <v>1983</v>
      </c>
      <c r="AL278" t="str">
        <f t="shared" si="19"/>
        <v>SFVA-1-00131-FE-F-00204-E1-C1-JVFCCSJ-SD-pdf-a-MEP. FA1. Fire protection equipment arrangement.  Zone 4. Level +4.90.pdf</v>
      </c>
    </row>
    <row r="279" spans="1:38" x14ac:dyDescent="0.25">
      <c r="A279" t="s">
        <v>16</v>
      </c>
      <c r="C279">
        <v>1</v>
      </c>
      <c r="D279" s="3">
        <v>200</v>
      </c>
      <c r="E279" s="3">
        <v>4</v>
      </c>
      <c r="F279" t="s">
        <v>279</v>
      </c>
      <c r="G279" t="s">
        <v>280</v>
      </c>
      <c r="H279" t="s">
        <v>375</v>
      </c>
      <c r="I279" t="s">
        <v>328</v>
      </c>
      <c r="J279" t="s">
        <v>283</v>
      </c>
      <c r="K279" t="s">
        <v>376</v>
      </c>
      <c r="L279" t="s">
        <v>294</v>
      </c>
      <c r="M279" t="s">
        <v>330</v>
      </c>
      <c r="N279" t="s">
        <v>287</v>
      </c>
      <c r="O279" t="s">
        <v>288</v>
      </c>
      <c r="P279" t="s">
        <v>309</v>
      </c>
      <c r="Q279" t="s">
        <v>331</v>
      </c>
      <c r="R279" t="str">
        <f t="shared" si="16"/>
        <v>SFVA-1-00131-FE-F-00004-E2-C1-IDOM-DD-pdf-a</v>
      </c>
      <c r="S279" t="s">
        <v>504</v>
      </c>
      <c r="T279" t="str">
        <f t="shared" si="17"/>
        <v>SFVA-1-00131-FE-F-00004-E2-C1-IDOM-DD-pdf-a-MEP. FA1. Fire protection equipment arrangement. Level +9.80.pdf</v>
      </c>
      <c r="U279" t="s">
        <v>212</v>
      </c>
      <c r="V279">
        <v>1</v>
      </c>
      <c r="W279" s="3">
        <v>200</v>
      </c>
      <c r="X279" t="s">
        <v>279</v>
      </c>
      <c r="Y279" t="s">
        <v>280</v>
      </c>
      <c r="Z279" t="s">
        <v>375</v>
      </c>
      <c r="AA279" t="s">
        <v>328</v>
      </c>
      <c r="AB279" t="s">
        <v>283</v>
      </c>
      <c r="AC279" s="21" t="s">
        <v>1999</v>
      </c>
      <c r="AD279" t="s">
        <v>294</v>
      </c>
      <c r="AE279" t="s">
        <v>330</v>
      </c>
      <c r="AF279" t="s">
        <v>1972</v>
      </c>
      <c r="AG279" t="s">
        <v>1973</v>
      </c>
      <c r="AH279" t="s">
        <v>309</v>
      </c>
      <c r="AI279" t="s">
        <v>331</v>
      </c>
      <c r="AJ279" t="str">
        <f t="shared" si="18"/>
        <v>SFVA-1-00131-FE-F-00300-E2-C1-JVFCCSJ-SD-pdf-a</v>
      </c>
      <c r="AK279" s="22" t="s">
        <v>1984</v>
      </c>
      <c r="AL279" t="str">
        <f t="shared" si="19"/>
        <v>SFVA-1-00131-FE-F-00300-E2-C1-JVFCCSJ-SD-pdf-a-MEP. FA1. Fire protection equipment arrangement. General. Level +9.80.pdf</v>
      </c>
    </row>
    <row r="280" spans="1:38" x14ac:dyDescent="0.25">
      <c r="A280" t="s">
        <v>16</v>
      </c>
      <c r="D280" s="3">
        <v>200</v>
      </c>
      <c r="E280" s="3">
        <v>4</v>
      </c>
      <c r="F280" t="s">
        <v>279</v>
      </c>
      <c r="G280" t="s">
        <v>280</v>
      </c>
      <c r="H280" t="s">
        <v>375</v>
      </c>
      <c r="I280" t="s">
        <v>328</v>
      </c>
      <c r="J280" t="s">
        <v>283</v>
      </c>
      <c r="K280" t="s">
        <v>376</v>
      </c>
      <c r="L280" t="s">
        <v>294</v>
      </c>
      <c r="M280" t="s">
        <v>330</v>
      </c>
      <c r="N280" t="s">
        <v>287</v>
      </c>
      <c r="O280" t="s">
        <v>288</v>
      </c>
      <c r="P280" t="s">
        <v>309</v>
      </c>
      <c r="Q280" t="s">
        <v>331</v>
      </c>
      <c r="R280" t="str">
        <f t="shared" si="16"/>
        <v>SFVA-1-00131-FE-F-00004-E2-C1-IDOM-DD-pdf-a</v>
      </c>
      <c r="S280" t="s">
        <v>504</v>
      </c>
      <c r="T280" t="str">
        <f t="shared" si="17"/>
        <v>SFVA-1-00131-FE-F-00004-E2-C1-IDOM-DD-pdf-a-MEP. FA1. Fire protection equipment arrangement. Level +9.80.pdf</v>
      </c>
      <c r="U280" t="s">
        <v>212</v>
      </c>
      <c r="V280">
        <v>1</v>
      </c>
      <c r="W280" s="3">
        <v>100</v>
      </c>
      <c r="X280" t="s">
        <v>279</v>
      </c>
      <c r="Y280" t="s">
        <v>280</v>
      </c>
      <c r="Z280" t="s">
        <v>375</v>
      </c>
      <c r="AA280" t="s">
        <v>328</v>
      </c>
      <c r="AB280" t="s">
        <v>283</v>
      </c>
      <c r="AC280" s="21" t="s">
        <v>2001</v>
      </c>
      <c r="AD280" t="s">
        <v>294</v>
      </c>
      <c r="AE280" t="s">
        <v>330</v>
      </c>
      <c r="AF280" t="s">
        <v>1972</v>
      </c>
      <c r="AG280" t="s">
        <v>1973</v>
      </c>
      <c r="AH280" t="s">
        <v>309</v>
      </c>
      <c r="AI280" t="s">
        <v>331</v>
      </c>
      <c r="AJ280" t="str">
        <f t="shared" si="18"/>
        <v>SFVA-1-00131-FE-F-00301-E2-C1-JVFCCSJ-SD-pdf-a</v>
      </c>
      <c r="AK280" s="22" t="s">
        <v>1985</v>
      </c>
      <c r="AL280" t="str">
        <f t="shared" si="19"/>
        <v>SFVA-1-00131-FE-F-00301-E2-C1-JVFCCSJ-SD-pdf-a-MEP. FA1. Fire protection equipment arrangement. Zone 1. Level +9.80.pdf</v>
      </c>
    </row>
    <row r="281" spans="1:38" x14ac:dyDescent="0.25">
      <c r="A281" t="s">
        <v>16</v>
      </c>
      <c r="D281" s="3">
        <v>200</v>
      </c>
      <c r="E281" s="3">
        <v>4</v>
      </c>
      <c r="F281" t="s">
        <v>279</v>
      </c>
      <c r="G281" t="s">
        <v>280</v>
      </c>
      <c r="H281" t="s">
        <v>375</v>
      </c>
      <c r="I281" t="s">
        <v>328</v>
      </c>
      <c r="J281" t="s">
        <v>283</v>
      </c>
      <c r="K281" t="s">
        <v>376</v>
      </c>
      <c r="L281" t="s">
        <v>294</v>
      </c>
      <c r="M281" t="s">
        <v>330</v>
      </c>
      <c r="N281" t="s">
        <v>287</v>
      </c>
      <c r="O281" t="s">
        <v>288</v>
      </c>
      <c r="P281" t="s">
        <v>309</v>
      </c>
      <c r="Q281" t="s">
        <v>331</v>
      </c>
      <c r="R281" t="str">
        <f t="shared" si="16"/>
        <v>SFVA-1-00131-FE-F-00004-E2-C1-IDOM-DD-pdf-a</v>
      </c>
      <c r="S281" t="s">
        <v>504</v>
      </c>
      <c r="T281" t="str">
        <f t="shared" si="17"/>
        <v>SFVA-1-00131-FE-F-00004-E2-C1-IDOM-DD-pdf-a-MEP. FA1. Fire protection equipment arrangement. Level +9.80.pdf</v>
      </c>
      <c r="U281" t="s">
        <v>212</v>
      </c>
      <c r="V281">
        <v>1</v>
      </c>
      <c r="W281" s="3">
        <v>100</v>
      </c>
      <c r="X281" t="s">
        <v>279</v>
      </c>
      <c r="Y281" t="s">
        <v>280</v>
      </c>
      <c r="Z281" t="s">
        <v>375</v>
      </c>
      <c r="AA281" t="s">
        <v>328</v>
      </c>
      <c r="AB281" t="s">
        <v>283</v>
      </c>
      <c r="AC281" s="21" t="s">
        <v>2002</v>
      </c>
      <c r="AD281" t="s">
        <v>294</v>
      </c>
      <c r="AE281" t="s">
        <v>330</v>
      </c>
      <c r="AF281" t="s">
        <v>1972</v>
      </c>
      <c r="AG281" t="s">
        <v>1973</v>
      </c>
      <c r="AH281" t="s">
        <v>309</v>
      </c>
      <c r="AI281" t="s">
        <v>331</v>
      </c>
      <c r="AJ281" t="str">
        <f t="shared" si="18"/>
        <v>SFVA-1-00131-FE-F-00302-E2-C1-JVFCCSJ-SD-pdf-a</v>
      </c>
      <c r="AK281" s="22" t="s">
        <v>1986</v>
      </c>
      <c r="AL281" t="str">
        <f t="shared" si="19"/>
        <v>SFVA-1-00131-FE-F-00302-E2-C1-JVFCCSJ-SD-pdf-a-MEP. FA1. Fire protection equipment arrangement. Zone 2. Level +9.80.pdf</v>
      </c>
    </row>
    <row r="282" spans="1:38" x14ac:dyDescent="0.25">
      <c r="A282" t="s">
        <v>16</v>
      </c>
      <c r="D282" s="3">
        <v>200</v>
      </c>
      <c r="E282" s="3">
        <v>4</v>
      </c>
      <c r="F282" t="s">
        <v>279</v>
      </c>
      <c r="G282" t="s">
        <v>280</v>
      </c>
      <c r="H282" t="s">
        <v>375</v>
      </c>
      <c r="I282" t="s">
        <v>328</v>
      </c>
      <c r="J282" t="s">
        <v>283</v>
      </c>
      <c r="K282" t="s">
        <v>376</v>
      </c>
      <c r="L282" t="s">
        <v>294</v>
      </c>
      <c r="M282" t="s">
        <v>330</v>
      </c>
      <c r="N282" t="s">
        <v>287</v>
      </c>
      <c r="O282" t="s">
        <v>288</v>
      </c>
      <c r="P282" t="s">
        <v>309</v>
      </c>
      <c r="Q282" t="s">
        <v>331</v>
      </c>
      <c r="R282" t="str">
        <f t="shared" si="16"/>
        <v>SFVA-1-00131-FE-F-00004-E2-C1-IDOM-DD-pdf-a</v>
      </c>
      <c r="S282" t="s">
        <v>504</v>
      </c>
      <c r="T282" t="str">
        <f t="shared" si="17"/>
        <v>SFVA-1-00131-FE-F-00004-E2-C1-IDOM-DD-pdf-a-MEP. FA1. Fire protection equipment arrangement. Level +9.80.pdf</v>
      </c>
      <c r="U282" t="s">
        <v>212</v>
      </c>
      <c r="V282">
        <v>1</v>
      </c>
      <c r="W282" s="3">
        <v>100</v>
      </c>
      <c r="X282" t="s">
        <v>279</v>
      </c>
      <c r="Y282" t="s">
        <v>280</v>
      </c>
      <c r="Z282" t="s">
        <v>375</v>
      </c>
      <c r="AA282" t="s">
        <v>328</v>
      </c>
      <c r="AB282" t="s">
        <v>283</v>
      </c>
      <c r="AC282" s="21" t="s">
        <v>2003</v>
      </c>
      <c r="AD282" t="s">
        <v>294</v>
      </c>
      <c r="AE282" t="s">
        <v>330</v>
      </c>
      <c r="AF282" t="s">
        <v>1972</v>
      </c>
      <c r="AG282" t="s">
        <v>1973</v>
      </c>
      <c r="AH282" t="s">
        <v>309</v>
      </c>
      <c r="AI282" t="s">
        <v>331</v>
      </c>
      <c r="AJ282" t="str">
        <f t="shared" si="18"/>
        <v>SFVA-1-00131-FE-F-00303-E2-C1-JVFCCSJ-SD-pdf-a</v>
      </c>
      <c r="AK282" s="22" t="s">
        <v>1987</v>
      </c>
      <c r="AL282" t="str">
        <f t="shared" si="19"/>
        <v>SFVA-1-00131-FE-F-00303-E2-C1-JVFCCSJ-SD-pdf-a-MEP. FA1. Fire protection equipment arrangement. Zone 3. Level +9.80.pdf</v>
      </c>
    </row>
    <row r="283" spans="1:38" x14ac:dyDescent="0.25">
      <c r="A283" t="s">
        <v>16</v>
      </c>
      <c r="D283" s="3">
        <v>200</v>
      </c>
      <c r="E283" s="3">
        <v>4</v>
      </c>
      <c r="F283" t="s">
        <v>279</v>
      </c>
      <c r="G283" t="s">
        <v>280</v>
      </c>
      <c r="H283" t="s">
        <v>375</v>
      </c>
      <c r="I283" t="s">
        <v>328</v>
      </c>
      <c r="J283" t="s">
        <v>283</v>
      </c>
      <c r="K283" t="s">
        <v>376</v>
      </c>
      <c r="L283" t="s">
        <v>294</v>
      </c>
      <c r="M283" t="s">
        <v>330</v>
      </c>
      <c r="N283" t="s">
        <v>287</v>
      </c>
      <c r="O283" t="s">
        <v>288</v>
      </c>
      <c r="P283" t="s">
        <v>309</v>
      </c>
      <c r="Q283" t="s">
        <v>331</v>
      </c>
      <c r="R283" t="str">
        <f t="shared" si="16"/>
        <v>SFVA-1-00131-FE-F-00004-E2-C1-IDOM-DD-pdf-a</v>
      </c>
      <c r="S283" t="s">
        <v>504</v>
      </c>
      <c r="T283" t="str">
        <f t="shared" si="17"/>
        <v>SFVA-1-00131-FE-F-00004-E2-C1-IDOM-DD-pdf-a-MEP. FA1. Fire protection equipment arrangement. Level +9.80.pdf</v>
      </c>
      <c r="U283" t="s">
        <v>212</v>
      </c>
      <c r="V283">
        <v>1</v>
      </c>
      <c r="W283" s="3">
        <v>100</v>
      </c>
      <c r="X283" t="s">
        <v>279</v>
      </c>
      <c r="Y283" t="s">
        <v>280</v>
      </c>
      <c r="Z283" t="s">
        <v>375</v>
      </c>
      <c r="AA283" t="s">
        <v>328</v>
      </c>
      <c r="AB283" t="s">
        <v>283</v>
      </c>
      <c r="AC283" s="21" t="s">
        <v>2004</v>
      </c>
      <c r="AD283" t="s">
        <v>294</v>
      </c>
      <c r="AE283" t="s">
        <v>330</v>
      </c>
      <c r="AF283" t="s">
        <v>1972</v>
      </c>
      <c r="AG283" t="s">
        <v>1973</v>
      </c>
      <c r="AH283" t="s">
        <v>309</v>
      </c>
      <c r="AI283" t="s">
        <v>331</v>
      </c>
      <c r="AJ283" t="str">
        <f t="shared" si="18"/>
        <v>SFVA-1-00131-FE-F-00304-E2-C1-JVFCCSJ-SD-pdf-a</v>
      </c>
      <c r="AK283" s="22" t="s">
        <v>1988</v>
      </c>
      <c r="AL283" t="str">
        <f t="shared" si="19"/>
        <v>SFVA-1-00131-FE-F-00304-E2-C1-JVFCCSJ-SD-pdf-a-MEP. FA1. Fire protection equipment arrangement. Zone 4. Level +9.80.pdf</v>
      </c>
    </row>
    <row r="284" spans="1:38" x14ac:dyDescent="0.25">
      <c r="A284" t="s">
        <v>16</v>
      </c>
      <c r="C284">
        <v>1</v>
      </c>
      <c r="D284" s="3" t="s">
        <v>105</v>
      </c>
      <c r="E284" s="3">
        <v>1</v>
      </c>
      <c r="F284" t="s">
        <v>279</v>
      </c>
      <c r="G284" t="s">
        <v>280</v>
      </c>
      <c r="H284" t="s">
        <v>375</v>
      </c>
      <c r="I284" t="s">
        <v>328</v>
      </c>
      <c r="J284" t="s">
        <v>283</v>
      </c>
      <c r="K284" t="s">
        <v>388</v>
      </c>
      <c r="L284" t="s">
        <v>334</v>
      </c>
      <c r="M284" t="s">
        <v>330</v>
      </c>
      <c r="N284" t="s">
        <v>287</v>
      </c>
      <c r="O284" t="s">
        <v>288</v>
      </c>
      <c r="P284" t="s">
        <v>309</v>
      </c>
      <c r="Q284" t="s">
        <v>331</v>
      </c>
      <c r="R284" t="str">
        <f t="shared" si="16"/>
        <v>SFVA-1-00131-FE-F-04481-E3-C1-IDOM-DD-pdf-a</v>
      </c>
      <c r="S284" t="s">
        <v>520</v>
      </c>
      <c r="T284" t="str">
        <f t="shared" si="17"/>
        <v>SFVA-1-00131-FE-F-04481-E3-C1-IDOM-DD-pdf-a-MEP. FA1. Fire protection equipment arrangement.+16.50.pdf</v>
      </c>
      <c r="U284" t="s">
        <v>212</v>
      </c>
      <c r="V284">
        <v>1</v>
      </c>
      <c r="W284" s="3">
        <v>200</v>
      </c>
      <c r="X284" t="s">
        <v>279</v>
      </c>
      <c r="Y284" t="s">
        <v>280</v>
      </c>
      <c r="Z284" t="s">
        <v>375</v>
      </c>
      <c r="AA284" t="s">
        <v>328</v>
      </c>
      <c r="AB284" t="s">
        <v>283</v>
      </c>
      <c r="AC284" s="21" t="s">
        <v>2069</v>
      </c>
      <c r="AD284" t="s">
        <v>334</v>
      </c>
      <c r="AE284" t="s">
        <v>330</v>
      </c>
      <c r="AF284" t="s">
        <v>1972</v>
      </c>
      <c r="AG284" t="s">
        <v>1973</v>
      </c>
      <c r="AH284" t="s">
        <v>309</v>
      </c>
      <c r="AI284" t="s">
        <v>331</v>
      </c>
      <c r="AJ284" t="str">
        <f t="shared" si="18"/>
        <v>SFVA-1-00131-FE-F-00400-E3-C1-JVFCCSJ-SD-pdf-a</v>
      </c>
      <c r="AK284" s="22" t="s">
        <v>2073</v>
      </c>
      <c r="AL284" t="str">
        <f t="shared" si="19"/>
        <v>SFVA-1-00131-FE-F-00400-E3-C1-JVFCCSJ-SD-pdf-a-MEP. FA1. Fire protection equipment arrangement. General. Level +16.50.pdf</v>
      </c>
    </row>
    <row r="285" spans="1:38" x14ac:dyDescent="0.25">
      <c r="A285" t="s">
        <v>16</v>
      </c>
      <c r="C285">
        <v>1</v>
      </c>
      <c r="D285" s="3" t="s">
        <v>105</v>
      </c>
      <c r="E285" s="3">
        <v>1</v>
      </c>
      <c r="F285" t="s">
        <v>279</v>
      </c>
      <c r="G285" t="s">
        <v>280</v>
      </c>
      <c r="H285" t="s">
        <v>375</v>
      </c>
      <c r="I285" t="s">
        <v>328</v>
      </c>
      <c r="J285" t="s">
        <v>283</v>
      </c>
      <c r="K285" t="s">
        <v>388</v>
      </c>
      <c r="L285" t="s">
        <v>334</v>
      </c>
      <c r="M285" t="s">
        <v>330</v>
      </c>
      <c r="N285" t="s">
        <v>287</v>
      </c>
      <c r="O285" t="s">
        <v>288</v>
      </c>
      <c r="P285" t="s">
        <v>309</v>
      </c>
      <c r="Q285" t="s">
        <v>331</v>
      </c>
      <c r="R285" t="str">
        <f t="shared" si="16"/>
        <v>SFVA-1-00131-FE-F-04481-E3-C1-IDOM-DD-pdf-a</v>
      </c>
      <c r="S285" t="s">
        <v>520</v>
      </c>
      <c r="T285" t="str">
        <f t="shared" si="17"/>
        <v>SFVA-1-00131-FE-F-04481-E3-C1-IDOM-DD-pdf-a-MEP. FA1. Fire protection equipment arrangement.+16.50.pdf</v>
      </c>
      <c r="U285" t="s">
        <v>212</v>
      </c>
      <c r="V285">
        <v>1</v>
      </c>
      <c r="W285" s="3">
        <v>100</v>
      </c>
      <c r="X285" t="s">
        <v>279</v>
      </c>
      <c r="Y285" t="s">
        <v>280</v>
      </c>
      <c r="Z285" t="s">
        <v>375</v>
      </c>
      <c r="AA285" t="s">
        <v>328</v>
      </c>
      <c r="AB285" t="s">
        <v>283</v>
      </c>
      <c r="AC285" s="21" t="s">
        <v>2000</v>
      </c>
      <c r="AD285" t="s">
        <v>334</v>
      </c>
      <c r="AE285" t="s">
        <v>330</v>
      </c>
      <c r="AF285" t="s">
        <v>1972</v>
      </c>
      <c r="AG285" t="s">
        <v>1973</v>
      </c>
      <c r="AH285" t="s">
        <v>309</v>
      </c>
      <c r="AI285" t="s">
        <v>331</v>
      </c>
      <c r="AJ285" t="str">
        <f t="shared" si="18"/>
        <v>SFVA-1-00131-FE-F-00401-E3-C1-JVFCCSJ-SD-pdf-a</v>
      </c>
      <c r="AK285" s="22" t="s">
        <v>2074</v>
      </c>
      <c r="AL285" t="str">
        <f t="shared" si="19"/>
        <v>SFVA-1-00131-FE-F-00401-E3-C1-JVFCCSJ-SD-pdf-a-MEP. FA1. Fire protection equipment arrangement. Zone 1.  Level +16.50.pdf</v>
      </c>
    </row>
    <row r="286" spans="1:38" x14ac:dyDescent="0.25">
      <c r="A286" t="s">
        <v>16</v>
      </c>
      <c r="C286">
        <v>1</v>
      </c>
      <c r="D286" s="3" t="s">
        <v>105</v>
      </c>
      <c r="E286" s="3">
        <v>1</v>
      </c>
      <c r="F286" t="s">
        <v>279</v>
      </c>
      <c r="G286" t="s">
        <v>280</v>
      </c>
      <c r="H286" t="s">
        <v>375</v>
      </c>
      <c r="I286" t="s">
        <v>328</v>
      </c>
      <c r="J286" t="s">
        <v>283</v>
      </c>
      <c r="K286" t="s">
        <v>388</v>
      </c>
      <c r="L286" t="s">
        <v>334</v>
      </c>
      <c r="M286" t="s">
        <v>330</v>
      </c>
      <c r="N286" t="s">
        <v>287</v>
      </c>
      <c r="O286" t="s">
        <v>288</v>
      </c>
      <c r="P286" t="s">
        <v>309</v>
      </c>
      <c r="Q286" t="s">
        <v>331</v>
      </c>
      <c r="R286" t="str">
        <f t="shared" si="16"/>
        <v>SFVA-1-00131-FE-F-04481-E3-C1-IDOM-DD-pdf-a</v>
      </c>
      <c r="S286" t="s">
        <v>520</v>
      </c>
      <c r="T286" t="str">
        <f t="shared" si="17"/>
        <v>SFVA-1-00131-FE-F-04481-E3-C1-IDOM-DD-pdf-a-MEP. FA1. Fire protection equipment arrangement.+16.50.pdf</v>
      </c>
      <c r="U286" t="s">
        <v>212</v>
      </c>
      <c r="V286">
        <v>1</v>
      </c>
      <c r="W286" s="3">
        <v>100</v>
      </c>
      <c r="X286" t="s">
        <v>279</v>
      </c>
      <c r="Y286" t="s">
        <v>280</v>
      </c>
      <c r="Z286" t="s">
        <v>375</v>
      </c>
      <c r="AA286" t="s">
        <v>328</v>
      </c>
      <c r="AB286" t="s">
        <v>283</v>
      </c>
      <c r="AC286" s="21" t="s">
        <v>2070</v>
      </c>
      <c r="AD286" t="s">
        <v>334</v>
      </c>
      <c r="AE286" t="s">
        <v>330</v>
      </c>
      <c r="AF286" t="s">
        <v>1972</v>
      </c>
      <c r="AG286" t="s">
        <v>1973</v>
      </c>
      <c r="AH286" t="s">
        <v>309</v>
      </c>
      <c r="AI286" t="s">
        <v>331</v>
      </c>
      <c r="AJ286" t="str">
        <f t="shared" si="18"/>
        <v>SFVA-1-00131-FE-F-00402-E3-C1-JVFCCSJ-SD-pdf-a</v>
      </c>
      <c r="AK286" s="22" t="s">
        <v>2075</v>
      </c>
      <c r="AL286" t="str">
        <f t="shared" si="19"/>
        <v>SFVA-1-00131-FE-F-00402-E3-C1-JVFCCSJ-SD-pdf-a-MEP. FA1. Fire protection equipment arrangement. Zone 2. Level +16.50.pdf</v>
      </c>
    </row>
    <row r="287" spans="1:38" x14ac:dyDescent="0.25">
      <c r="A287" t="s">
        <v>16</v>
      </c>
      <c r="C287">
        <v>1</v>
      </c>
      <c r="D287" s="3" t="s">
        <v>105</v>
      </c>
      <c r="E287" s="3">
        <v>1</v>
      </c>
      <c r="F287" t="s">
        <v>279</v>
      </c>
      <c r="G287" t="s">
        <v>280</v>
      </c>
      <c r="H287" t="s">
        <v>375</v>
      </c>
      <c r="I287" t="s">
        <v>328</v>
      </c>
      <c r="J287" t="s">
        <v>283</v>
      </c>
      <c r="K287" t="s">
        <v>388</v>
      </c>
      <c r="L287" t="s">
        <v>334</v>
      </c>
      <c r="M287" t="s">
        <v>330</v>
      </c>
      <c r="N287" t="s">
        <v>287</v>
      </c>
      <c r="O287" t="s">
        <v>288</v>
      </c>
      <c r="P287" t="s">
        <v>309</v>
      </c>
      <c r="Q287" t="s">
        <v>331</v>
      </c>
      <c r="R287" t="str">
        <f t="shared" si="16"/>
        <v>SFVA-1-00131-FE-F-04481-E3-C1-IDOM-DD-pdf-a</v>
      </c>
      <c r="S287" t="s">
        <v>520</v>
      </c>
      <c r="T287" t="str">
        <f t="shared" si="17"/>
        <v>SFVA-1-00131-FE-F-04481-E3-C1-IDOM-DD-pdf-a-MEP. FA1. Fire protection equipment arrangement.+16.50.pdf</v>
      </c>
      <c r="U287" t="s">
        <v>212</v>
      </c>
      <c r="V287">
        <v>1</v>
      </c>
      <c r="W287" s="3">
        <v>100</v>
      </c>
      <c r="X287" t="s">
        <v>279</v>
      </c>
      <c r="Y287" t="s">
        <v>280</v>
      </c>
      <c r="Z287" t="s">
        <v>375</v>
      </c>
      <c r="AA287" t="s">
        <v>328</v>
      </c>
      <c r="AB287" t="s">
        <v>283</v>
      </c>
      <c r="AC287" s="21" t="s">
        <v>2071</v>
      </c>
      <c r="AD287" t="s">
        <v>334</v>
      </c>
      <c r="AE287" t="s">
        <v>330</v>
      </c>
      <c r="AF287" t="s">
        <v>1972</v>
      </c>
      <c r="AG287" t="s">
        <v>1973</v>
      </c>
      <c r="AH287" t="s">
        <v>309</v>
      </c>
      <c r="AI287" t="s">
        <v>331</v>
      </c>
      <c r="AJ287" t="str">
        <f t="shared" si="18"/>
        <v>SFVA-1-00131-FE-F-00403-E3-C1-JVFCCSJ-SD-pdf-a</v>
      </c>
      <c r="AK287" s="22" t="s">
        <v>2076</v>
      </c>
      <c r="AL287" t="str">
        <f t="shared" si="19"/>
        <v>SFVA-1-00131-FE-F-00403-E3-C1-JVFCCSJ-SD-pdf-a-MEP. FA1. Fire protection equipment arrangement. Zone 3. Level +16.50.pdf</v>
      </c>
    </row>
    <row r="288" spans="1:38" x14ac:dyDescent="0.25">
      <c r="A288" t="s">
        <v>16</v>
      </c>
      <c r="C288">
        <v>1</v>
      </c>
      <c r="D288" s="3" t="s">
        <v>105</v>
      </c>
      <c r="E288" s="3">
        <v>1</v>
      </c>
      <c r="F288" t="s">
        <v>279</v>
      </c>
      <c r="G288" t="s">
        <v>280</v>
      </c>
      <c r="H288" t="s">
        <v>375</v>
      </c>
      <c r="I288" t="s">
        <v>328</v>
      </c>
      <c r="J288" t="s">
        <v>283</v>
      </c>
      <c r="K288" t="s">
        <v>388</v>
      </c>
      <c r="L288" t="s">
        <v>334</v>
      </c>
      <c r="M288" t="s">
        <v>330</v>
      </c>
      <c r="N288" t="s">
        <v>287</v>
      </c>
      <c r="O288" t="s">
        <v>288</v>
      </c>
      <c r="P288" t="s">
        <v>309</v>
      </c>
      <c r="Q288" t="s">
        <v>331</v>
      </c>
      <c r="R288" t="str">
        <f t="shared" si="16"/>
        <v>SFVA-1-00131-FE-F-04481-E3-C1-IDOM-DD-pdf-a</v>
      </c>
      <c r="S288" t="s">
        <v>520</v>
      </c>
      <c r="T288" t="str">
        <f t="shared" si="17"/>
        <v>SFVA-1-00131-FE-F-04481-E3-C1-IDOM-DD-pdf-a-MEP. FA1. Fire protection equipment arrangement.+16.50.pdf</v>
      </c>
      <c r="U288" t="s">
        <v>212</v>
      </c>
      <c r="V288">
        <v>1</v>
      </c>
      <c r="W288" s="3">
        <v>100</v>
      </c>
      <c r="X288" t="s">
        <v>279</v>
      </c>
      <c r="Y288" t="s">
        <v>280</v>
      </c>
      <c r="Z288" t="s">
        <v>375</v>
      </c>
      <c r="AA288" t="s">
        <v>328</v>
      </c>
      <c r="AB288" t="s">
        <v>283</v>
      </c>
      <c r="AC288" s="21" t="s">
        <v>2072</v>
      </c>
      <c r="AD288" t="s">
        <v>334</v>
      </c>
      <c r="AE288" t="s">
        <v>330</v>
      </c>
      <c r="AF288" t="s">
        <v>1972</v>
      </c>
      <c r="AG288" t="s">
        <v>1973</v>
      </c>
      <c r="AH288" t="s">
        <v>309</v>
      </c>
      <c r="AI288" t="s">
        <v>331</v>
      </c>
      <c r="AJ288" t="str">
        <f t="shared" si="18"/>
        <v>SFVA-1-00131-FE-F-00404-E3-C1-JVFCCSJ-SD-pdf-a</v>
      </c>
      <c r="AK288" s="22" t="s">
        <v>2077</v>
      </c>
      <c r="AL288" t="str">
        <f t="shared" si="19"/>
        <v>SFVA-1-00131-FE-F-00404-E3-C1-JVFCCSJ-SD-pdf-a-MEP. FA1. Fire protection equipment arrangement. Zone 4. Level +16.50.pdf</v>
      </c>
    </row>
    <row r="289" spans="1:38" x14ac:dyDescent="0.25">
      <c r="A289" t="s">
        <v>16</v>
      </c>
      <c r="C289">
        <v>1</v>
      </c>
      <c r="D289" s="3">
        <v>200</v>
      </c>
      <c r="E289" s="3">
        <v>4</v>
      </c>
      <c r="F289" t="s">
        <v>279</v>
      </c>
      <c r="G289" t="s">
        <v>280</v>
      </c>
      <c r="H289" t="s">
        <v>375</v>
      </c>
      <c r="I289" t="s">
        <v>328</v>
      </c>
      <c r="J289" t="s">
        <v>283</v>
      </c>
      <c r="K289" t="s">
        <v>333</v>
      </c>
      <c r="L289" t="s">
        <v>285</v>
      </c>
      <c r="M289" t="s">
        <v>330</v>
      </c>
      <c r="N289" t="s">
        <v>287</v>
      </c>
      <c r="O289" t="s">
        <v>288</v>
      </c>
      <c r="P289" t="s">
        <v>309</v>
      </c>
      <c r="Q289" t="s">
        <v>331</v>
      </c>
      <c r="R289" t="str">
        <f t="shared" si="16"/>
        <v>SFVA-1-00131-FE-F-00007-EG-C1-IDOM-DD-pdf-a</v>
      </c>
      <c r="S289" t="s">
        <v>508</v>
      </c>
      <c r="T289" t="str">
        <f t="shared" si="17"/>
        <v>SFVA-1-00131-FE-F-00007-EG-C1-IDOM-DD-pdf-a-MEP. FA1. Sectorization &amp; Evacuation Routes. Level +0.00.pdf</v>
      </c>
      <c r="U289" t="s">
        <v>222</v>
      </c>
      <c r="V289">
        <v>1</v>
      </c>
      <c r="W289" s="3">
        <v>200</v>
      </c>
      <c r="X289" t="s">
        <v>279</v>
      </c>
      <c r="Y289" t="s">
        <v>280</v>
      </c>
      <c r="Z289" t="s">
        <v>375</v>
      </c>
      <c r="AA289" t="s">
        <v>328</v>
      </c>
      <c r="AB289" t="s">
        <v>283</v>
      </c>
      <c r="AC289" s="21" t="s">
        <v>2020</v>
      </c>
      <c r="AD289" t="s">
        <v>285</v>
      </c>
      <c r="AE289" t="s">
        <v>330</v>
      </c>
      <c r="AF289" t="s">
        <v>1972</v>
      </c>
      <c r="AG289" t="s">
        <v>1973</v>
      </c>
      <c r="AH289" t="s">
        <v>309</v>
      </c>
      <c r="AI289" t="s">
        <v>331</v>
      </c>
      <c r="AJ289" t="str">
        <f t="shared" si="18"/>
        <v>SFVA-1-00131-FE-F-01000-EG-C1-JVFCCSJ-SD-pdf-a</v>
      </c>
      <c r="AK289" s="22" t="s">
        <v>2015</v>
      </c>
      <c r="AL289" t="str">
        <f t="shared" si="19"/>
        <v>SFVA-1-00131-FE-F-01000-EG-C1-JVFCCSJ-SD-pdf-a-MEP. FA1. Sectorization &amp; Evacuation Routes. General. Level +0.00.pdf</v>
      </c>
    </row>
    <row r="290" spans="1:38" x14ac:dyDescent="0.25">
      <c r="A290" t="s">
        <v>16</v>
      </c>
      <c r="D290" s="3">
        <v>200</v>
      </c>
      <c r="E290" s="3">
        <v>4</v>
      </c>
      <c r="F290" t="s">
        <v>279</v>
      </c>
      <c r="G290" t="s">
        <v>280</v>
      </c>
      <c r="H290" t="s">
        <v>375</v>
      </c>
      <c r="I290" t="s">
        <v>328</v>
      </c>
      <c r="J290" t="s">
        <v>283</v>
      </c>
      <c r="K290" t="s">
        <v>333</v>
      </c>
      <c r="L290" t="s">
        <v>285</v>
      </c>
      <c r="M290" t="s">
        <v>330</v>
      </c>
      <c r="N290" t="s">
        <v>287</v>
      </c>
      <c r="O290" t="s">
        <v>288</v>
      </c>
      <c r="P290" t="s">
        <v>309</v>
      </c>
      <c r="Q290" t="s">
        <v>331</v>
      </c>
      <c r="R290" t="str">
        <f t="shared" si="16"/>
        <v>SFVA-1-00131-FE-F-00007-EG-C1-IDOM-DD-pdf-a</v>
      </c>
      <c r="S290" t="s">
        <v>508</v>
      </c>
      <c r="T290" t="str">
        <f t="shared" si="17"/>
        <v>SFVA-1-00131-FE-F-00007-EG-C1-IDOM-DD-pdf-a-MEP. FA1. Sectorization &amp; Evacuation Routes. Level +0.00.pdf</v>
      </c>
      <c r="U290" t="s">
        <v>222</v>
      </c>
      <c r="V290">
        <v>1</v>
      </c>
      <c r="W290" s="3">
        <v>100</v>
      </c>
      <c r="X290" t="s">
        <v>279</v>
      </c>
      <c r="Y290" t="s">
        <v>280</v>
      </c>
      <c r="Z290" t="s">
        <v>375</v>
      </c>
      <c r="AA290" t="s">
        <v>328</v>
      </c>
      <c r="AB290" t="s">
        <v>283</v>
      </c>
      <c r="AC290" s="21" t="s">
        <v>2021</v>
      </c>
      <c r="AD290" t="s">
        <v>285</v>
      </c>
      <c r="AE290" t="s">
        <v>330</v>
      </c>
      <c r="AF290" t="s">
        <v>1972</v>
      </c>
      <c r="AG290" t="s">
        <v>1973</v>
      </c>
      <c r="AH290" t="s">
        <v>309</v>
      </c>
      <c r="AI290" t="s">
        <v>331</v>
      </c>
      <c r="AJ290" t="str">
        <f t="shared" si="18"/>
        <v>SFVA-1-00131-FE-F-01001-EG-C1-JVFCCSJ-SD-pdf-a</v>
      </c>
      <c r="AK290" s="22" t="s">
        <v>2016</v>
      </c>
      <c r="AL290" t="str">
        <f t="shared" si="19"/>
        <v>SFVA-1-00131-FE-F-01001-EG-C1-JVFCCSJ-SD-pdf-a-MEP. FA1. Sectorization &amp; Evacuation Routes. Zone 1. Level +0.00.pdf</v>
      </c>
    </row>
    <row r="291" spans="1:38" x14ac:dyDescent="0.25">
      <c r="A291" t="s">
        <v>16</v>
      </c>
      <c r="D291" s="3">
        <v>200</v>
      </c>
      <c r="E291" s="3">
        <v>4</v>
      </c>
      <c r="F291" t="s">
        <v>279</v>
      </c>
      <c r="G291" t="s">
        <v>280</v>
      </c>
      <c r="H291" t="s">
        <v>375</v>
      </c>
      <c r="I291" t="s">
        <v>328</v>
      </c>
      <c r="J291" t="s">
        <v>283</v>
      </c>
      <c r="K291" t="s">
        <v>333</v>
      </c>
      <c r="L291" t="s">
        <v>285</v>
      </c>
      <c r="M291" t="s">
        <v>330</v>
      </c>
      <c r="N291" t="s">
        <v>287</v>
      </c>
      <c r="O291" t="s">
        <v>288</v>
      </c>
      <c r="P291" t="s">
        <v>309</v>
      </c>
      <c r="Q291" t="s">
        <v>331</v>
      </c>
      <c r="R291" t="str">
        <f t="shared" si="16"/>
        <v>SFVA-1-00131-FE-F-00007-EG-C1-IDOM-DD-pdf-a</v>
      </c>
      <c r="S291" t="s">
        <v>508</v>
      </c>
      <c r="T291" t="str">
        <f t="shared" si="17"/>
        <v>SFVA-1-00131-FE-F-00007-EG-C1-IDOM-DD-pdf-a-MEP. FA1. Sectorization &amp; Evacuation Routes. Level +0.00.pdf</v>
      </c>
      <c r="U291" t="s">
        <v>222</v>
      </c>
      <c r="V291">
        <v>1</v>
      </c>
      <c r="W291" s="3">
        <v>100</v>
      </c>
      <c r="X291" t="s">
        <v>279</v>
      </c>
      <c r="Y291" t="s">
        <v>280</v>
      </c>
      <c r="Z291" t="s">
        <v>375</v>
      </c>
      <c r="AA291" t="s">
        <v>328</v>
      </c>
      <c r="AB291" t="s">
        <v>283</v>
      </c>
      <c r="AC291" s="21" t="s">
        <v>2022</v>
      </c>
      <c r="AD291" t="s">
        <v>285</v>
      </c>
      <c r="AE291" t="s">
        <v>330</v>
      </c>
      <c r="AF291" t="s">
        <v>1972</v>
      </c>
      <c r="AG291" t="s">
        <v>1973</v>
      </c>
      <c r="AH291" t="s">
        <v>309</v>
      </c>
      <c r="AI291" t="s">
        <v>331</v>
      </c>
      <c r="AJ291" t="str">
        <f t="shared" si="18"/>
        <v>SFVA-1-00131-FE-F-01002-EG-C1-JVFCCSJ-SD-pdf-a</v>
      </c>
      <c r="AK291" s="22" t="s">
        <v>2017</v>
      </c>
      <c r="AL291" t="str">
        <f t="shared" si="19"/>
        <v>SFVA-1-00131-FE-F-01002-EG-C1-JVFCCSJ-SD-pdf-a-MEP. FA1. Sectorization &amp; Evacuation Routes. Zone 2. Level +0.00.pdf</v>
      </c>
    </row>
    <row r="292" spans="1:38" x14ac:dyDescent="0.25">
      <c r="A292" t="s">
        <v>16</v>
      </c>
      <c r="D292" s="3">
        <v>200</v>
      </c>
      <c r="E292" s="3">
        <v>4</v>
      </c>
      <c r="F292" t="s">
        <v>279</v>
      </c>
      <c r="G292" t="s">
        <v>280</v>
      </c>
      <c r="H292" t="s">
        <v>375</v>
      </c>
      <c r="I292" t="s">
        <v>328</v>
      </c>
      <c r="J292" t="s">
        <v>283</v>
      </c>
      <c r="K292" t="s">
        <v>333</v>
      </c>
      <c r="L292" t="s">
        <v>285</v>
      </c>
      <c r="M292" t="s">
        <v>330</v>
      </c>
      <c r="N292" t="s">
        <v>287</v>
      </c>
      <c r="O292" t="s">
        <v>288</v>
      </c>
      <c r="P292" t="s">
        <v>309</v>
      </c>
      <c r="Q292" t="s">
        <v>331</v>
      </c>
      <c r="R292" t="str">
        <f t="shared" si="16"/>
        <v>SFVA-1-00131-FE-F-00007-EG-C1-IDOM-DD-pdf-a</v>
      </c>
      <c r="S292" t="s">
        <v>508</v>
      </c>
      <c r="T292" t="str">
        <f t="shared" si="17"/>
        <v>SFVA-1-00131-FE-F-00007-EG-C1-IDOM-DD-pdf-a-MEP. FA1. Sectorization &amp; Evacuation Routes. Level +0.00.pdf</v>
      </c>
      <c r="U292" t="s">
        <v>222</v>
      </c>
      <c r="V292">
        <v>1</v>
      </c>
      <c r="W292" s="3">
        <v>100</v>
      </c>
      <c r="X292" t="s">
        <v>279</v>
      </c>
      <c r="Y292" t="s">
        <v>280</v>
      </c>
      <c r="Z292" t="s">
        <v>375</v>
      </c>
      <c r="AA292" t="s">
        <v>328</v>
      </c>
      <c r="AB292" t="s">
        <v>283</v>
      </c>
      <c r="AC292" s="21" t="s">
        <v>2023</v>
      </c>
      <c r="AD292" t="s">
        <v>285</v>
      </c>
      <c r="AE292" t="s">
        <v>330</v>
      </c>
      <c r="AF292" t="s">
        <v>1972</v>
      </c>
      <c r="AG292" t="s">
        <v>1973</v>
      </c>
      <c r="AH292" t="s">
        <v>309</v>
      </c>
      <c r="AI292" t="s">
        <v>331</v>
      </c>
      <c r="AJ292" t="str">
        <f t="shared" si="18"/>
        <v>SFVA-1-00131-FE-F-01003-EG-C1-JVFCCSJ-SD-pdf-a</v>
      </c>
      <c r="AK292" s="22" t="s">
        <v>2018</v>
      </c>
      <c r="AL292" t="str">
        <f t="shared" si="19"/>
        <v>SFVA-1-00131-FE-F-01003-EG-C1-JVFCCSJ-SD-pdf-a-MEP. FA1. Sectorization &amp; Evacuation Routes. Zone 3. Level +0.00.pdf</v>
      </c>
    </row>
    <row r="293" spans="1:38" x14ac:dyDescent="0.25">
      <c r="A293" t="s">
        <v>16</v>
      </c>
      <c r="D293" s="3">
        <v>200</v>
      </c>
      <c r="E293" s="3">
        <v>4</v>
      </c>
      <c r="F293" t="s">
        <v>279</v>
      </c>
      <c r="G293" t="s">
        <v>280</v>
      </c>
      <c r="H293" t="s">
        <v>375</v>
      </c>
      <c r="I293" t="s">
        <v>328</v>
      </c>
      <c r="J293" t="s">
        <v>283</v>
      </c>
      <c r="K293" t="s">
        <v>333</v>
      </c>
      <c r="L293" t="s">
        <v>285</v>
      </c>
      <c r="M293" t="s">
        <v>330</v>
      </c>
      <c r="N293" t="s">
        <v>287</v>
      </c>
      <c r="O293" t="s">
        <v>288</v>
      </c>
      <c r="P293" t="s">
        <v>309</v>
      </c>
      <c r="Q293" t="s">
        <v>331</v>
      </c>
      <c r="R293" t="str">
        <f t="shared" si="16"/>
        <v>SFVA-1-00131-FE-F-00007-EG-C1-IDOM-DD-pdf-a</v>
      </c>
      <c r="S293" t="s">
        <v>508</v>
      </c>
      <c r="T293" t="str">
        <f t="shared" si="17"/>
        <v>SFVA-1-00131-FE-F-00007-EG-C1-IDOM-DD-pdf-a-MEP. FA1. Sectorization &amp; Evacuation Routes. Level +0.00.pdf</v>
      </c>
      <c r="U293" t="s">
        <v>222</v>
      </c>
      <c r="V293">
        <v>1</v>
      </c>
      <c r="W293" s="3">
        <v>100</v>
      </c>
      <c r="X293" t="s">
        <v>279</v>
      </c>
      <c r="Y293" t="s">
        <v>280</v>
      </c>
      <c r="Z293" t="s">
        <v>375</v>
      </c>
      <c r="AA293" t="s">
        <v>328</v>
      </c>
      <c r="AB293" t="s">
        <v>283</v>
      </c>
      <c r="AC293" s="21" t="s">
        <v>2024</v>
      </c>
      <c r="AD293" t="s">
        <v>285</v>
      </c>
      <c r="AE293" t="s">
        <v>330</v>
      </c>
      <c r="AF293" t="s">
        <v>1972</v>
      </c>
      <c r="AG293" t="s">
        <v>1973</v>
      </c>
      <c r="AH293" t="s">
        <v>309</v>
      </c>
      <c r="AI293" t="s">
        <v>331</v>
      </c>
      <c r="AJ293" t="str">
        <f t="shared" si="18"/>
        <v>SFVA-1-00131-FE-F-01004-EG-C1-JVFCCSJ-SD-pdf-a</v>
      </c>
      <c r="AK293" s="22" t="s">
        <v>2019</v>
      </c>
      <c r="AL293" t="str">
        <f t="shared" si="19"/>
        <v>SFVA-1-00131-FE-F-01004-EG-C1-JVFCCSJ-SD-pdf-a-MEP. FA1. Sectorization &amp; Evacuation Routes. Zone 4. Level +0.00.pdf</v>
      </c>
    </row>
    <row r="294" spans="1:38" x14ac:dyDescent="0.25">
      <c r="A294" t="s">
        <v>16</v>
      </c>
      <c r="C294">
        <v>1</v>
      </c>
      <c r="D294" s="3">
        <v>200</v>
      </c>
      <c r="E294" s="3">
        <v>4</v>
      </c>
      <c r="F294" t="s">
        <v>279</v>
      </c>
      <c r="G294" t="s">
        <v>280</v>
      </c>
      <c r="H294" t="s">
        <v>375</v>
      </c>
      <c r="I294" t="s">
        <v>328</v>
      </c>
      <c r="J294" t="s">
        <v>283</v>
      </c>
      <c r="K294" t="s">
        <v>333</v>
      </c>
      <c r="L294" t="s">
        <v>285</v>
      </c>
      <c r="M294" t="s">
        <v>330</v>
      </c>
      <c r="N294" t="s">
        <v>287</v>
      </c>
      <c r="O294" t="s">
        <v>288</v>
      </c>
      <c r="P294" t="s">
        <v>309</v>
      </c>
      <c r="Q294" t="s">
        <v>331</v>
      </c>
      <c r="R294" t="str">
        <f t="shared" si="16"/>
        <v>SFVA-1-00131-FE-F-00007-EG-C1-IDOM-DD-pdf-a</v>
      </c>
      <c r="S294" t="s">
        <v>508</v>
      </c>
      <c r="T294" t="str">
        <f t="shared" si="17"/>
        <v>SFVA-1-00131-FE-F-00007-EG-C1-IDOM-DD-pdf-a-MEP. FA1. Sectorization &amp; Evacuation Routes. Level +0.00.pdf</v>
      </c>
      <c r="U294" t="s">
        <v>222</v>
      </c>
      <c r="V294">
        <v>1</v>
      </c>
      <c r="W294" s="3">
        <v>200</v>
      </c>
      <c r="X294" t="s">
        <v>279</v>
      </c>
      <c r="Y294" t="s">
        <v>280</v>
      </c>
      <c r="Z294" t="s">
        <v>375</v>
      </c>
      <c r="AA294" t="s">
        <v>328</v>
      </c>
      <c r="AB294" t="s">
        <v>283</v>
      </c>
      <c r="AC294" s="21" t="s">
        <v>2025</v>
      </c>
      <c r="AD294" t="s">
        <v>292</v>
      </c>
      <c r="AE294" t="s">
        <v>330</v>
      </c>
      <c r="AF294" t="s">
        <v>1972</v>
      </c>
      <c r="AG294" t="s">
        <v>1973</v>
      </c>
      <c r="AH294" t="s">
        <v>309</v>
      </c>
      <c r="AI294" t="s">
        <v>331</v>
      </c>
      <c r="AJ294" t="str">
        <f t="shared" si="18"/>
        <v>SFVA-1-00131-FE-F-01100-E1-C1-JVFCCSJ-SD-pdf-a</v>
      </c>
      <c r="AK294" s="22" t="s">
        <v>2005</v>
      </c>
      <c r="AL294" t="str">
        <f t="shared" si="19"/>
        <v>SFVA-1-00131-FE-F-01100-E1-C1-JVFCCSJ-SD-pdf-a-MEP. FA1. Sectorization &amp; Evacuation Routes. General. Level +4.90.pdf</v>
      </c>
    </row>
    <row r="295" spans="1:38" x14ac:dyDescent="0.25">
      <c r="A295" t="s">
        <v>16</v>
      </c>
      <c r="D295" s="3">
        <v>200</v>
      </c>
      <c r="E295" s="3">
        <v>4</v>
      </c>
      <c r="F295" t="s">
        <v>279</v>
      </c>
      <c r="G295" t="s">
        <v>280</v>
      </c>
      <c r="H295" t="s">
        <v>375</v>
      </c>
      <c r="I295" t="s">
        <v>328</v>
      </c>
      <c r="J295" t="s">
        <v>283</v>
      </c>
      <c r="K295" t="s">
        <v>333</v>
      </c>
      <c r="L295" t="s">
        <v>285</v>
      </c>
      <c r="M295" t="s">
        <v>330</v>
      </c>
      <c r="N295" t="s">
        <v>287</v>
      </c>
      <c r="O295" t="s">
        <v>288</v>
      </c>
      <c r="P295" t="s">
        <v>309</v>
      </c>
      <c r="Q295" t="s">
        <v>331</v>
      </c>
      <c r="R295" t="str">
        <f t="shared" si="16"/>
        <v>SFVA-1-00131-FE-F-00007-EG-C1-IDOM-DD-pdf-a</v>
      </c>
      <c r="S295" t="s">
        <v>508</v>
      </c>
      <c r="T295" t="str">
        <f t="shared" si="17"/>
        <v>SFVA-1-00131-FE-F-00007-EG-C1-IDOM-DD-pdf-a-MEP. FA1. Sectorization &amp; Evacuation Routes. Level +0.00.pdf</v>
      </c>
      <c r="U295" t="s">
        <v>222</v>
      </c>
      <c r="V295">
        <v>1</v>
      </c>
      <c r="W295" s="3">
        <v>100</v>
      </c>
      <c r="X295" t="s">
        <v>279</v>
      </c>
      <c r="Y295" t="s">
        <v>280</v>
      </c>
      <c r="Z295" t="s">
        <v>375</v>
      </c>
      <c r="AA295" t="s">
        <v>328</v>
      </c>
      <c r="AB295" t="s">
        <v>283</v>
      </c>
      <c r="AC295" s="21" t="s">
        <v>2026</v>
      </c>
      <c r="AD295" t="s">
        <v>292</v>
      </c>
      <c r="AE295" t="s">
        <v>330</v>
      </c>
      <c r="AF295" t="s">
        <v>1972</v>
      </c>
      <c r="AG295" t="s">
        <v>1973</v>
      </c>
      <c r="AH295" t="s">
        <v>309</v>
      </c>
      <c r="AI295" t="s">
        <v>331</v>
      </c>
      <c r="AJ295" t="str">
        <f t="shared" si="18"/>
        <v>SFVA-1-00131-FE-F-01101-E1-C1-JVFCCSJ-SD-pdf-a</v>
      </c>
      <c r="AK295" s="22" t="s">
        <v>2006</v>
      </c>
      <c r="AL295" t="str">
        <f t="shared" si="19"/>
        <v>SFVA-1-00131-FE-F-01101-E1-C1-JVFCCSJ-SD-pdf-a-MEP. FA1. Sectorization &amp; Evacuation Routes. Zone 1. Level +4.90.pdf</v>
      </c>
    </row>
    <row r="296" spans="1:38" x14ac:dyDescent="0.25">
      <c r="A296" t="s">
        <v>16</v>
      </c>
      <c r="D296" s="3">
        <v>200</v>
      </c>
      <c r="E296" s="3">
        <v>4</v>
      </c>
      <c r="F296" t="s">
        <v>279</v>
      </c>
      <c r="G296" t="s">
        <v>280</v>
      </c>
      <c r="H296" t="s">
        <v>375</v>
      </c>
      <c r="I296" t="s">
        <v>328</v>
      </c>
      <c r="J296" t="s">
        <v>283</v>
      </c>
      <c r="K296" t="s">
        <v>333</v>
      </c>
      <c r="L296" t="s">
        <v>285</v>
      </c>
      <c r="M296" t="s">
        <v>330</v>
      </c>
      <c r="N296" t="s">
        <v>287</v>
      </c>
      <c r="O296" t="s">
        <v>288</v>
      </c>
      <c r="P296" t="s">
        <v>309</v>
      </c>
      <c r="Q296" t="s">
        <v>331</v>
      </c>
      <c r="R296" t="str">
        <f t="shared" si="16"/>
        <v>SFVA-1-00131-FE-F-00007-EG-C1-IDOM-DD-pdf-a</v>
      </c>
      <c r="S296" t="s">
        <v>508</v>
      </c>
      <c r="T296" t="str">
        <f t="shared" si="17"/>
        <v>SFVA-1-00131-FE-F-00007-EG-C1-IDOM-DD-pdf-a-MEP. FA1. Sectorization &amp; Evacuation Routes. Level +0.00.pdf</v>
      </c>
      <c r="U296" t="s">
        <v>222</v>
      </c>
      <c r="V296">
        <v>1</v>
      </c>
      <c r="W296" s="3">
        <v>100</v>
      </c>
      <c r="X296" t="s">
        <v>279</v>
      </c>
      <c r="Y296" t="s">
        <v>280</v>
      </c>
      <c r="Z296" t="s">
        <v>375</v>
      </c>
      <c r="AA296" t="s">
        <v>328</v>
      </c>
      <c r="AB296" t="s">
        <v>283</v>
      </c>
      <c r="AC296" s="21" t="s">
        <v>2027</v>
      </c>
      <c r="AD296" t="s">
        <v>292</v>
      </c>
      <c r="AE296" t="s">
        <v>330</v>
      </c>
      <c r="AF296" t="s">
        <v>1972</v>
      </c>
      <c r="AG296" t="s">
        <v>1973</v>
      </c>
      <c r="AH296" t="s">
        <v>309</v>
      </c>
      <c r="AI296" t="s">
        <v>331</v>
      </c>
      <c r="AJ296" t="str">
        <f t="shared" si="18"/>
        <v>SFVA-1-00131-FE-F-01102-E1-C1-JVFCCSJ-SD-pdf-a</v>
      </c>
      <c r="AK296" s="22" t="s">
        <v>2007</v>
      </c>
      <c r="AL296" t="str">
        <f t="shared" si="19"/>
        <v>SFVA-1-00131-FE-F-01102-E1-C1-JVFCCSJ-SD-pdf-a-MEP. FA1. Sectorization &amp; Evacuation Routes. Zone 2. Level +4.90.pdf</v>
      </c>
    </row>
    <row r="297" spans="1:38" x14ac:dyDescent="0.25">
      <c r="A297" t="s">
        <v>16</v>
      </c>
      <c r="D297" s="3">
        <v>200</v>
      </c>
      <c r="E297" s="3">
        <v>4</v>
      </c>
      <c r="F297" t="s">
        <v>279</v>
      </c>
      <c r="G297" t="s">
        <v>280</v>
      </c>
      <c r="H297" t="s">
        <v>375</v>
      </c>
      <c r="I297" t="s">
        <v>328</v>
      </c>
      <c r="J297" t="s">
        <v>283</v>
      </c>
      <c r="K297" t="s">
        <v>333</v>
      </c>
      <c r="L297" t="s">
        <v>285</v>
      </c>
      <c r="M297" t="s">
        <v>330</v>
      </c>
      <c r="N297" t="s">
        <v>287</v>
      </c>
      <c r="O297" t="s">
        <v>288</v>
      </c>
      <c r="P297" t="s">
        <v>309</v>
      </c>
      <c r="Q297" t="s">
        <v>331</v>
      </c>
      <c r="R297" t="str">
        <f t="shared" si="16"/>
        <v>SFVA-1-00131-FE-F-00007-EG-C1-IDOM-DD-pdf-a</v>
      </c>
      <c r="S297" t="s">
        <v>508</v>
      </c>
      <c r="T297" t="str">
        <f t="shared" si="17"/>
        <v>SFVA-1-00131-FE-F-00007-EG-C1-IDOM-DD-pdf-a-MEP. FA1. Sectorization &amp; Evacuation Routes. Level +0.00.pdf</v>
      </c>
      <c r="U297" t="s">
        <v>222</v>
      </c>
      <c r="V297">
        <v>1</v>
      </c>
      <c r="W297" s="3">
        <v>100</v>
      </c>
      <c r="X297" t="s">
        <v>279</v>
      </c>
      <c r="Y297" t="s">
        <v>280</v>
      </c>
      <c r="Z297" t="s">
        <v>375</v>
      </c>
      <c r="AA297" t="s">
        <v>328</v>
      </c>
      <c r="AB297" t="s">
        <v>283</v>
      </c>
      <c r="AC297" s="21" t="s">
        <v>2028</v>
      </c>
      <c r="AD297" t="s">
        <v>292</v>
      </c>
      <c r="AE297" t="s">
        <v>330</v>
      </c>
      <c r="AF297" t="s">
        <v>1972</v>
      </c>
      <c r="AG297" t="s">
        <v>1973</v>
      </c>
      <c r="AH297" t="s">
        <v>309</v>
      </c>
      <c r="AI297" t="s">
        <v>331</v>
      </c>
      <c r="AJ297" t="str">
        <f t="shared" si="18"/>
        <v>SFVA-1-00131-FE-F-01103-E1-C1-JVFCCSJ-SD-pdf-a</v>
      </c>
      <c r="AK297" s="22" t="s">
        <v>2008</v>
      </c>
      <c r="AL297" t="str">
        <f t="shared" si="19"/>
        <v>SFVA-1-00131-FE-F-01103-E1-C1-JVFCCSJ-SD-pdf-a-MEP. FA1. Sectorization &amp; Evacuation Routes. Zone 3. Level +4.90.pdf</v>
      </c>
    </row>
    <row r="298" spans="1:38" x14ac:dyDescent="0.25">
      <c r="A298" t="s">
        <v>16</v>
      </c>
      <c r="D298" s="3">
        <v>200</v>
      </c>
      <c r="E298" s="3">
        <v>4</v>
      </c>
      <c r="F298" t="s">
        <v>279</v>
      </c>
      <c r="G298" t="s">
        <v>280</v>
      </c>
      <c r="H298" t="s">
        <v>375</v>
      </c>
      <c r="I298" t="s">
        <v>328</v>
      </c>
      <c r="J298" t="s">
        <v>283</v>
      </c>
      <c r="K298" t="s">
        <v>333</v>
      </c>
      <c r="L298" t="s">
        <v>285</v>
      </c>
      <c r="M298" t="s">
        <v>330</v>
      </c>
      <c r="N298" t="s">
        <v>287</v>
      </c>
      <c r="O298" t="s">
        <v>288</v>
      </c>
      <c r="P298" t="s">
        <v>309</v>
      </c>
      <c r="Q298" t="s">
        <v>331</v>
      </c>
      <c r="R298" t="str">
        <f t="shared" si="16"/>
        <v>SFVA-1-00131-FE-F-00007-EG-C1-IDOM-DD-pdf-a</v>
      </c>
      <c r="S298" t="s">
        <v>508</v>
      </c>
      <c r="T298" t="str">
        <f t="shared" si="17"/>
        <v>SFVA-1-00131-FE-F-00007-EG-C1-IDOM-DD-pdf-a-MEP. FA1. Sectorization &amp; Evacuation Routes. Level +0.00.pdf</v>
      </c>
      <c r="U298" t="s">
        <v>222</v>
      </c>
      <c r="V298">
        <v>1</v>
      </c>
      <c r="W298" s="3">
        <v>100</v>
      </c>
      <c r="X298" t="s">
        <v>279</v>
      </c>
      <c r="Y298" t="s">
        <v>280</v>
      </c>
      <c r="Z298" t="s">
        <v>375</v>
      </c>
      <c r="AA298" t="s">
        <v>328</v>
      </c>
      <c r="AB298" t="s">
        <v>283</v>
      </c>
      <c r="AC298" s="21" t="s">
        <v>2029</v>
      </c>
      <c r="AD298" t="s">
        <v>292</v>
      </c>
      <c r="AE298" t="s">
        <v>330</v>
      </c>
      <c r="AF298" t="s">
        <v>1972</v>
      </c>
      <c r="AG298" t="s">
        <v>1973</v>
      </c>
      <c r="AH298" t="s">
        <v>309</v>
      </c>
      <c r="AI298" t="s">
        <v>331</v>
      </c>
      <c r="AJ298" t="str">
        <f t="shared" si="18"/>
        <v>SFVA-1-00131-FE-F-01104-E1-C1-JVFCCSJ-SD-pdf-a</v>
      </c>
      <c r="AK298" s="22" t="s">
        <v>2009</v>
      </c>
      <c r="AL298" t="str">
        <f t="shared" si="19"/>
        <v>SFVA-1-00131-FE-F-01104-E1-C1-JVFCCSJ-SD-pdf-a-MEP. FA1. Sectorization &amp; Evacuation Routes. Zone 4. Level +4.90.pdf</v>
      </c>
    </row>
    <row r="299" spans="1:38" x14ac:dyDescent="0.25">
      <c r="A299" t="s">
        <v>16</v>
      </c>
      <c r="C299">
        <v>1</v>
      </c>
      <c r="D299" s="3">
        <v>200</v>
      </c>
      <c r="E299" s="3">
        <v>4</v>
      </c>
      <c r="F299" t="s">
        <v>279</v>
      </c>
      <c r="G299" t="s">
        <v>280</v>
      </c>
      <c r="H299" t="s">
        <v>375</v>
      </c>
      <c r="I299" t="s">
        <v>328</v>
      </c>
      <c r="J299" t="s">
        <v>283</v>
      </c>
      <c r="K299" t="s">
        <v>333</v>
      </c>
      <c r="L299" t="s">
        <v>292</v>
      </c>
      <c r="M299" t="s">
        <v>330</v>
      </c>
      <c r="N299" t="s">
        <v>287</v>
      </c>
      <c r="O299" t="s">
        <v>288</v>
      </c>
      <c r="P299" t="s">
        <v>309</v>
      </c>
      <c r="Q299" t="s">
        <v>331</v>
      </c>
      <c r="R299" t="str">
        <f t="shared" si="16"/>
        <v>SFVA-1-00131-FE-F-00007-E1-C1-IDOM-DD-pdf-a</v>
      </c>
      <c r="S299" t="s">
        <v>506</v>
      </c>
      <c r="T299" t="str">
        <f t="shared" si="17"/>
        <v>SFVA-1-00131-FE-F-00007-E1-C1-IDOM-DD-pdf-a-MEP. FA1. Sectorization &amp; Evacuation Routes. Level +4.90.pdf</v>
      </c>
      <c r="U299" t="s">
        <v>222</v>
      </c>
      <c r="V299">
        <v>1</v>
      </c>
      <c r="W299" s="3">
        <v>200</v>
      </c>
      <c r="X299" t="s">
        <v>279</v>
      </c>
      <c r="Y299" t="s">
        <v>280</v>
      </c>
      <c r="Z299" t="s">
        <v>375</v>
      </c>
      <c r="AA299" t="s">
        <v>328</v>
      </c>
      <c r="AB299" t="s">
        <v>283</v>
      </c>
      <c r="AC299" s="21" t="s">
        <v>2244</v>
      </c>
      <c r="AD299" t="s">
        <v>294</v>
      </c>
      <c r="AE299" t="s">
        <v>330</v>
      </c>
      <c r="AF299" t="s">
        <v>1972</v>
      </c>
      <c r="AG299" t="s">
        <v>1973</v>
      </c>
      <c r="AH299" t="s">
        <v>309</v>
      </c>
      <c r="AI299" t="s">
        <v>331</v>
      </c>
      <c r="AJ299" t="str">
        <f t="shared" si="18"/>
        <v>SFVA-1-00131-FE-F-01200-E2-C1-JVFCCSJ-SD-pdf-a</v>
      </c>
      <c r="AK299" s="22" t="s">
        <v>2010</v>
      </c>
      <c r="AL299" t="str">
        <f t="shared" si="19"/>
        <v>SFVA-1-00131-FE-F-01200-E2-C1-JVFCCSJ-SD-pdf-a-MEP. FA1. Sectorization &amp; Evacuation Routes. General. Level +9.80.pdf</v>
      </c>
    </row>
    <row r="300" spans="1:38" x14ac:dyDescent="0.25">
      <c r="A300" t="s">
        <v>16</v>
      </c>
      <c r="D300" s="3">
        <v>200</v>
      </c>
      <c r="E300" s="3">
        <v>4</v>
      </c>
      <c r="F300" t="s">
        <v>279</v>
      </c>
      <c r="G300" t="s">
        <v>280</v>
      </c>
      <c r="H300" t="s">
        <v>375</v>
      </c>
      <c r="I300" t="s">
        <v>328</v>
      </c>
      <c r="J300" t="s">
        <v>283</v>
      </c>
      <c r="K300" t="s">
        <v>333</v>
      </c>
      <c r="L300" t="s">
        <v>292</v>
      </c>
      <c r="M300" t="s">
        <v>330</v>
      </c>
      <c r="N300" t="s">
        <v>287</v>
      </c>
      <c r="O300" t="s">
        <v>288</v>
      </c>
      <c r="P300" t="s">
        <v>309</v>
      </c>
      <c r="Q300" t="s">
        <v>331</v>
      </c>
      <c r="R300" t="str">
        <f t="shared" si="16"/>
        <v>SFVA-1-00131-FE-F-00007-E1-C1-IDOM-DD-pdf-a</v>
      </c>
      <c r="S300" t="s">
        <v>506</v>
      </c>
      <c r="T300" t="str">
        <f t="shared" si="17"/>
        <v>SFVA-1-00131-FE-F-00007-E1-C1-IDOM-DD-pdf-a-MEP. FA1. Sectorization &amp; Evacuation Routes. Level +4.90.pdf</v>
      </c>
      <c r="U300" t="s">
        <v>222</v>
      </c>
      <c r="V300">
        <v>1</v>
      </c>
      <c r="W300" s="3">
        <v>100</v>
      </c>
      <c r="X300" t="s">
        <v>279</v>
      </c>
      <c r="Y300" t="s">
        <v>280</v>
      </c>
      <c r="Z300" t="s">
        <v>375</v>
      </c>
      <c r="AA300" t="s">
        <v>328</v>
      </c>
      <c r="AB300" t="s">
        <v>283</v>
      </c>
      <c r="AC300" s="21" t="s">
        <v>2245</v>
      </c>
      <c r="AD300" t="s">
        <v>294</v>
      </c>
      <c r="AE300" t="s">
        <v>330</v>
      </c>
      <c r="AF300" t="s">
        <v>1972</v>
      </c>
      <c r="AG300" t="s">
        <v>1973</v>
      </c>
      <c r="AH300" t="s">
        <v>309</v>
      </c>
      <c r="AI300" t="s">
        <v>331</v>
      </c>
      <c r="AJ300" t="str">
        <f t="shared" si="18"/>
        <v>SFVA-1-00131-FE-F-01201-E2-C1-JVFCCSJ-SD-pdf-a</v>
      </c>
      <c r="AK300" s="22" t="s">
        <v>2011</v>
      </c>
      <c r="AL300" t="str">
        <f t="shared" si="19"/>
        <v>SFVA-1-00131-FE-F-01201-E2-C1-JVFCCSJ-SD-pdf-a-MEP. FA1. Sectorization &amp; Evacuation Routes. Zone 1. Level +9.80.pdf</v>
      </c>
    </row>
    <row r="301" spans="1:38" x14ac:dyDescent="0.25">
      <c r="A301" t="s">
        <v>16</v>
      </c>
      <c r="D301" s="3">
        <v>200</v>
      </c>
      <c r="E301" s="3">
        <v>4</v>
      </c>
      <c r="F301" t="s">
        <v>279</v>
      </c>
      <c r="G301" t="s">
        <v>280</v>
      </c>
      <c r="H301" t="s">
        <v>375</v>
      </c>
      <c r="I301" t="s">
        <v>328</v>
      </c>
      <c r="J301" t="s">
        <v>283</v>
      </c>
      <c r="K301" t="s">
        <v>333</v>
      </c>
      <c r="L301" t="s">
        <v>292</v>
      </c>
      <c r="M301" t="s">
        <v>330</v>
      </c>
      <c r="N301" t="s">
        <v>287</v>
      </c>
      <c r="O301" t="s">
        <v>288</v>
      </c>
      <c r="P301" t="s">
        <v>309</v>
      </c>
      <c r="Q301" t="s">
        <v>331</v>
      </c>
      <c r="R301" t="str">
        <f t="shared" si="16"/>
        <v>SFVA-1-00131-FE-F-00007-E1-C1-IDOM-DD-pdf-a</v>
      </c>
      <c r="S301" t="s">
        <v>506</v>
      </c>
      <c r="T301" t="str">
        <f t="shared" si="17"/>
        <v>SFVA-1-00131-FE-F-00007-E1-C1-IDOM-DD-pdf-a-MEP. FA1. Sectorization &amp; Evacuation Routes. Level +4.90.pdf</v>
      </c>
      <c r="U301" t="s">
        <v>222</v>
      </c>
      <c r="V301">
        <v>1</v>
      </c>
      <c r="W301" s="3">
        <v>100</v>
      </c>
      <c r="X301" t="s">
        <v>279</v>
      </c>
      <c r="Y301" t="s">
        <v>280</v>
      </c>
      <c r="Z301" t="s">
        <v>375</v>
      </c>
      <c r="AA301" t="s">
        <v>328</v>
      </c>
      <c r="AB301" t="s">
        <v>283</v>
      </c>
      <c r="AC301" s="21" t="s">
        <v>2246</v>
      </c>
      <c r="AD301" t="s">
        <v>294</v>
      </c>
      <c r="AE301" t="s">
        <v>330</v>
      </c>
      <c r="AF301" t="s">
        <v>1972</v>
      </c>
      <c r="AG301" t="s">
        <v>1973</v>
      </c>
      <c r="AH301" t="s">
        <v>309</v>
      </c>
      <c r="AI301" t="s">
        <v>331</v>
      </c>
      <c r="AJ301" t="str">
        <f t="shared" si="18"/>
        <v>SFVA-1-00131-FE-F-01202-E2-C1-JVFCCSJ-SD-pdf-a</v>
      </c>
      <c r="AK301" s="22" t="s">
        <v>2012</v>
      </c>
      <c r="AL301" t="str">
        <f t="shared" si="19"/>
        <v>SFVA-1-00131-FE-F-01202-E2-C1-JVFCCSJ-SD-pdf-a-MEP. FA1. Sectorization &amp; Evacuation Routes. Zone 2. Level +9.80.pdf</v>
      </c>
    </row>
    <row r="302" spans="1:38" x14ac:dyDescent="0.25">
      <c r="A302" t="s">
        <v>16</v>
      </c>
      <c r="D302" s="3">
        <v>200</v>
      </c>
      <c r="E302" s="3">
        <v>4</v>
      </c>
      <c r="F302" t="s">
        <v>279</v>
      </c>
      <c r="G302" t="s">
        <v>280</v>
      </c>
      <c r="H302" t="s">
        <v>375</v>
      </c>
      <c r="I302" t="s">
        <v>328</v>
      </c>
      <c r="J302" t="s">
        <v>283</v>
      </c>
      <c r="K302" t="s">
        <v>333</v>
      </c>
      <c r="L302" t="s">
        <v>292</v>
      </c>
      <c r="M302" t="s">
        <v>330</v>
      </c>
      <c r="N302" t="s">
        <v>287</v>
      </c>
      <c r="O302" t="s">
        <v>288</v>
      </c>
      <c r="P302" t="s">
        <v>309</v>
      </c>
      <c r="Q302" t="s">
        <v>331</v>
      </c>
      <c r="R302" t="str">
        <f t="shared" si="16"/>
        <v>SFVA-1-00131-FE-F-00007-E1-C1-IDOM-DD-pdf-a</v>
      </c>
      <c r="S302" t="s">
        <v>506</v>
      </c>
      <c r="T302" t="str">
        <f t="shared" si="17"/>
        <v>SFVA-1-00131-FE-F-00007-E1-C1-IDOM-DD-pdf-a-MEP. FA1. Sectorization &amp; Evacuation Routes. Level +4.90.pdf</v>
      </c>
      <c r="U302" t="s">
        <v>222</v>
      </c>
      <c r="V302">
        <v>1</v>
      </c>
      <c r="W302" s="3">
        <v>100</v>
      </c>
      <c r="X302" t="s">
        <v>279</v>
      </c>
      <c r="Y302" t="s">
        <v>280</v>
      </c>
      <c r="Z302" t="s">
        <v>375</v>
      </c>
      <c r="AA302" t="s">
        <v>328</v>
      </c>
      <c r="AB302" t="s">
        <v>283</v>
      </c>
      <c r="AC302" s="21" t="s">
        <v>2247</v>
      </c>
      <c r="AD302" t="s">
        <v>294</v>
      </c>
      <c r="AE302" t="s">
        <v>330</v>
      </c>
      <c r="AF302" t="s">
        <v>1972</v>
      </c>
      <c r="AG302" t="s">
        <v>1973</v>
      </c>
      <c r="AH302" t="s">
        <v>309</v>
      </c>
      <c r="AI302" t="s">
        <v>331</v>
      </c>
      <c r="AJ302" t="str">
        <f t="shared" si="18"/>
        <v>SFVA-1-00131-FE-F-01203-E2-C1-JVFCCSJ-SD-pdf-a</v>
      </c>
      <c r="AK302" s="22" t="s">
        <v>2013</v>
      </c>
      <c r="AL302" t="str">
        <f t="shared" si="19"/>
        <v>SFVA-1-00131-FE-F-01203-E2-C1-JVFCCSJ-SD-pdf-a-MEP. FA1. Sectorization &amp; Evacuation Routes. Zone 3. Level +9.80.pdf</v>
      </c>
    </row>
    <row r="303" spans="1:38" x14ac:dyDescent="0.25">
      <c r="A303" t="s">
        <v>16</v>
      </c>
      <c r="D303" s="3">
        <v>200</v>
      </c>
      <c r="E303" s="3">
        <v>4</v>
      </c>
      <c r="F303" t="s">
        <v>279</v>
      </c>
      <c r="G303" t="s">
        <v>280</v>
      </c>
      <c r="H303" t="s">
        <v>375</v>
      </c>
      <c r="I303" t="s">
        <v>328</v>
      </c>
      <c r="J303" t="s">
        <v>283</v>
      </c>
      <c r="K303" t="s">
        <v>333</v>
      </c>
      <c r="L303" t="s">
        <v>292</v>
      </c>
      <c r="M303" t="s">
        <v>330</v>
      </c>
      <c r="N303" t="s">
        <v>287</v>
      </c>
      <c r="O303" t="s">
        <v>288</v>
      </c>
      <c r="P303" t="s">
        <v>309</v>
      </c>
      <c r="Q303" t="s">
        <v>331</v>
      </c>
      <c r="R303" t="str">
        <f t="shared" si="16"/>
        <v>SFVA-1-00131-FE-F-00007-E1-C1-IDOM-DD-pdf-a</v>
      </c>
      <c r="S303" t="s">
        <v>506</v>
      </c>
      <c r="T303" t="str">
        <f t="shared" si="17"/>
        <v>SFVA-1-00131-FE-F-00007-E1-C1-IDOM-DD-pdf-a-MEP. FA1. Sectorization &amp; Evacuation Routes. Level +4.90.pdf</v>
      </c>
      <c r="U303" t="s">
        <v>222</v>
      </c>
      <c r="V303">
        <v>1</v>
      </c>
      <c r="W303" s="3">
        <v>100</v>
      </c>
      <c r="X303" t="s">
        <v>279</v>
      </c>
      <c r="Y303" t="s">
        <v>280</v>
      </c>
      <c r="Z303" t="s">
        <v>375</v>
      </c>
      <c r="AA303" t="s">
        <v>328</v>
      </c>
      <c r="AB303" t="s">
        <v>283</v>
      </c>
      <c r="AC303" s="21" t="s">
        <v>2248</v>
      </c>
      <c r="AD303" t="s">
        <v>294</v>
      </c>
      <c r="AE303" t="s">
        <v>330</v>
      </c>
      <c r="AF303" t="s">
        <v>1972</v>
      </c>
      <c r="AG303" t="s">
        <v>1973</v>
      </c>
      <c r="AH303" t="s">
        <v>309</v>
      </c>
      <c r="AI303" t="s">
        <v>331</v>
      </c>
      <c r="AJ303" t="str">
        <f t="shared" si="18"/>
        <v>SFVA-1-00131-FE-F-01204-E2-C1-JVFCCSJ-SD-pdf-a</v>
      </c>
      <c r="AK303" s="22" t="s">
        <v>2014</v>
      </c>
      <c r="AL303" t="str">
        <f t="shared" si="19"/>
        <v>SFVA-1-00131-FE-F-01204-E2-C1-JVFCCSJ-SD-pdf-a-MEP. FA1. Sectorization &amp; Evacuation Routes. Zone 4. Level +9.80.pdf</v>
      </c>
    </row>
    <row r="304" spans="1:38" x14ac:dyDescent="0.25">
      <c r="A304" t="s">
        <v>16</v>
      </c>
      <c r="C304">
        <v>1</v>
      </c>
      <c r="D304" s="3">
        <v>200</v>
      </c>
      <c r="E304" s="3">
        <v>4</v>
      </c>
      <c r="F304" t="s">
        <v>279</v>
      </c>
      <c r="G304" t="s">
        <v>280</v>
      </c>
      <c r="H304" t="s">
        <v>375</v>
      </c>
      <c r="I304" t="s">
        <v>328</v>
      </c>
      <c r="J304" t="s">
        <v>283</v>
      </c>
      <c r="K304" t="s">
        <v>333</v>
      </c>
      <c r="L304" t="s">
        <v>294</v>
      </c>
      <c r="M304" t="s">
        <v>330</v>
      </c>
      <c r="N304" t="s">
        <v>287</v>
      </c>
      <c r="O304" t="s">
        <v>288</v>
      </c>
      <c r="P304" t="s">
        <v>309</v>
      </c>
      <c r="Q304" t="s">
        <v>331</v>
      </c>
      <c r="R304" t="str">
        <f t="shared" si="16"/>
        <v>SFVA-1-00131-FE-F-00007-E2-C1-IDOM-DD-pdf-a</v>
      </c>
      <c r="S304" t="s">
        <v>507</v>
      </c>
      <c r="T304" t="str">
        <f t="shared" si="17"/>
        <v>SFVA-1-00131-FE-F-00007-E2-C1-IDOM-DD-pdf-a-MEP. FA1. Sectorization &amp; Evacuation Routes. Level +9.80.pdf</v>
      </c>
      <c r="U304" t="s">
        <v>222</v>
      </c>
      <c r="V304">
        <v>1</v>
      </c>
      <c r="W304" s="3">
        <v>200</v>
      </c>
      <c r="X304" t="s">
        <v>279</v>
      </c>
      <c r="Y304" t="s">
        <v>280</v>
      </c>
      <c r="Z304" t="s">
        <v>375</v>
      </c>
      <c r="AA304" t="s">
        <v>328</v>
      </c>
      <c r="AB304" t="s">
        <v>283</v>
      </c>
      <c r="AC304" s="21" t="s">
        <v>2249</v>
      </c>
      <c r="AD304" t="s">
        <v>334</v>
      </c>
      <c r="AE304" t="s">
        <v>330</v>
      </c>
      <c r="AF304" t="s">
        <v>1972</v>
      </c>
      <c r="AG304" t="s">
        <v>1973</v>
      </c>
      <c r="AH304" t="s">
        <v>309</v>
      </c>
      <c r="AI304" t="s">
        <v>331</v>
      </c>
      <c r="AJ304" t="str">
        <f t="shared" si="18"/>
        <v>SFVA-1-00131-FE-F-01300-E3-C1-JVFCCSJ-SD-pdf-a</v>
      </c>
      <c r="AK304" s="22" t="s">
        <v>2108</v>
      </c>
      <c r="AL304" t="str">
        <f t="shared" si="19"/>
        <v>SFVA-1-00131-FE-F-01300-E3-C1-JVFCCSJ-SD-pdf-a-MEP. FA1. Sectorization &amp; Evacuation Routes. General. Level +16.50.pdf</v>
      </c>
    </row>
    <row r="305" spans="1:38" x14ac:dyDescent="0.25">
      <c r="A305" t="s">
        <v>16</v>
      </c>
      <c r="D305" s="3">
        <v>200</v>
      </c>
      <c r="E305" s="3">
        <v>4</v>
      </c>
      <c r="F305" t="s">
        <v>279</v>
      </c>
      <c r="G305" t="s">
        <v>280</v>
      </c>
      <c r="H305" t="s">
        <v>375</v>
      </c>
      <c r="I305" t="s">
        <v>328</v>
      </c>
      <c r="J305" t="s">
        <v>283</v>
      </c>
      <c r="K305" t="s">
        <v>333</v>
      </c>
      <c r="L305" t="s">
        <v>294</v>
      </c>
      <c r="M305" t="s">
        <v>330</v>
      </c>
      <c r="N305" t="s">
        <v>287</v>
      </c>
      <c r="O305" t="s">
        <v>288</v>
      </c>
      <c r="P305" t="s">
        <v>309</v>
      </c>
      <c r="Q305" t="s">
        <v>331</v>
      </c>
      <c r="R305" t="str">
        <f t="shared" si="16"/>
        <v>SFVA-1-00131-FE-F-00007-E2-C1-IDOM-DD-pdf-a</v>
      </c>
      <c r="S305" t="s">
        <v>507</v>
      </c>
      <c r="T305" t="str">
        <f t="shared" si="17"/>
        <v>SFVA-1-00131-FE-F-00007-E2-C1-IDOM-DD-pdf-a-MEP. FA1. Sectorization &amp; Evacuation Routes. Level +9.80.pdf</v>
      </c>
      <c r="U305" t="s">
        <v>222</v>
      </c>
      <c r="V305">
        <v>1</v>
      </c>
      <c r="W305" s="3">
        <v>100</v>
      </c>
      <c r="X305" t="s">
        <v>279</v>
      </c>
      <c r="Y305" t="s">
        <v>280</v>
      </c>
      <c r="Z305" t="s">
        <v>375</v>
      </c>
      <c r="AA305" t="s">
        <v>328</v>
      </c>
      <c r="AB305" t="s">
        <v>283</v>
      </c>
      <c r="AC305" s="21" t="s">
        <v>2250</v>
      </c>
      <c r="AD305" t="s">
        <v>334</v>
      </c>
      <c r="AE305" t="s">
        <v>330</v>
      </c>
      <c r="AF305" t="s">
        <v>1972</v>
      </c>
      <c r="AG305" t="s">
        <v>1973</v>
      </c>
      <c r="AH305" t="s">
        <v>309</v>
      </c>
      <c r="AI305" t="s">
        <v>331</v>
      </c>
      <c r="AJ305" t="str">
        <f t="shared" si="18"/>
        <v>SFVA-1-00131-FE-F-01301-E3-C1-JVFCCSJ-SD-pdf-a</v>
      </c>
      <c r="AK305" s="22" t="s">
        <v>2109</v>
      </c>
      <c r="AL305" t="str">
        <f t="shared" si="19"/>
        <v>SFVA-1-00131-FE-F-01301-E3-C1-JVFCCSJ-SD-pdf-a-MEP. FA1. Sectorization &amp; Evacuation Routes. Zone 1. Level +16.50.pdf</v>
      </c>
    </row>
    <row r="306" spans="1:38" x14ac:dyDescent="0.25">
      <c r="A306" t="s">
        <v>16</v>
      </c>
      <c r="D306" s="3">
        <v>200</v>
      </c>
      <c r="E306" s="3">
        <v>4</v>
      </c>
      <c r="F306" t="s">
        <v>279</v>
      </c>
      <c r="G306" t="s">
        <v>280</v>
      </c>
      <c r="H306" t="s">
        <v>375</v>
      </c>
      <c r="I306" t="s">
        <v>328</v>
      </c>
      <c r="J306" t="s">
        <v>283</v>
      </c>
      <c r="K306" t="s">
        <v>333</v>
      </c>
      <c r="L306" t="s">
        <v>294</v>
      </c>
      <c r="M306" t="s">
        <v>330</v>
      </c>
      <c r="N306" t="s">
        <v>287</v>
      </c>
      <c r="O306" t="s">
        <v>288</v>
      </c>
      <c r="P306" t="s">
        <v>309</v>
      </c>
      <c r="Q306" t="s">
        <v>331</v>
      </c>
      <c r="R306" t="str">
        <f t="shared" si="16"/>
        <v>SFVA-1-00131-FE-F-00007-E2-C1-IDOM-DD-pdf-a</v>
      </c>
      <c r="S306" t="s">
        <v>507</v>
      </c>
      <c r="T306" t="str">
        <f t="shared" si="17"/>
        <v>SFVA-1-00131-FE-F-00007-E2-C1-IDOM-DD-pdf-a-MEP. FA1. Sectorization &amp; Evacuation Routes. Level +9.80.pdf</v>
      </c>
      <c r="U306" t="s">
        <v>222</v>
      </c>
      <c r="V306">
        <v>1</v>
      </c>
      <c r="W306" s="3">
        <v>100</v>
      </c>
      <c r="X306" t="s">
        <v>279</v>
      </c>
      <c r="Y306" t="s">
        <v>280</v>
      </c>
      <c r="Z306" t="s">
        <v>375</v>
      </c>
      <c r="AA306" t="s">
        <v>328</v>
      </c>
      <c r="AB306" t="s">
        <v>283</v>
      </c>
      <c r="AC306" s="21" t="s">
        <v>2251</v>
      </c>
      <c r="AD306" t="s">
        <v>334</v>
      </c>
      <c r="AE306" t="s">
        <v>330</v>
      </c>
      <c r="AF306" t="s">
        <v>1972</v>
      </c>
      <c r="AG306" t="s">
        <v>1973</v>
      </c>
      <c r="AH306" t="s">
        <v>309</v>
      </c>
      <c r="AI306" t="s">
        <v>331</v>
      </c>
      <c r="AJ306" t="str">
        <f t="shared" si="18"/>
        <v>SFVA-1-00131-FE-F-01302-E3-C1-JVFCCSJ-SD-pdf-a</v>
      </c>
      <c r="AK306" s="22" t="s">
        <v>2110</v>
      </c>
      <c r="AL306" t="str">
        <f t="shared" si="19"/>
        <v>SFVA-1-00131-FE-F-01302-E3-C1-JVFCCSJ-SD-pdf-a-MEP. FA1. Sectorization &amp; Evacuation Routes. Zone 2. Level +16.50.pdf</v>
      </c>
    </row>
    <row r="307" spans="1:38" x14ac:dyDescent="0.25">
      <c r="A307" t="s">
        <v>16</v>
      </c>
      <c r="D307" s="3">
        <v>200</v>
      </c>
      <c r="E307" s="3">
        <v>4</v>
      </c>
      <c r="F307" t="s">
        <v>279</v>
      </c>
      <c r="G307" t="s">
        <v>280</v>
      </c>
      <c r="H307" t="s">
        <v>375</v>
      </c>
      <c r="I307" t="s">
        <v>328</v>
      </c>
      <c r="J307" t="s">
        <v>283</v>
      </c>
      <c r="K307" t="s">
        <v>333</v>
      </c>
      <c r="L307" t="s">
        <v>294</v>
      </c>
      <c r="M307" t="s">
        <v>330</v>
      </c>
      <c r="N307" t="s">
        <v>287</v>
      </c>
      <c r="O307" t="s">
        <v>288</v>
      </c>
      <c r="P307" t="s">
        <v>309</v>
      </c>
      <c r="Q307" t="s">
        <v>331</v>
      </c>
      <c r="R307" t="str">
        <f t="shared" si="16"/>
        <v>SFVA-1-00131-FE-F-00007-E2-C1-IDOM-DD-pdf-a</v>
      </c>
      <c r="S307" t="s">
        <v>507</v>
      </c>
      <c r="T307" t="str">
        <f t="shared" si="17"/>
        <v>SFVA-1-00131-FE-F-00007-E2-C1-IDOM-DD-pdf-a-MEP. FA1. Sectorization &amp; Evacuation Routes. Level +9.80.pdf</v>
      </c>
      <c r="U307" t="s">
        <v>222</v>
      </c>
      <c r="V307">
        <v>1</v>
      </c>
      <c r="W307" s="3">
        <v>100</v>
      </c>
      <c r="X307" t="s">
        <v>279</v>
      </c>
      <c r="Y307" t="s">
        <v>280</v>
      </c>
      <c r="Z307" t="s">
        <v>375</v>
      </c>
      <c r="AA307" t="s">
        <v>328</v>
      </c>
      <c r="AB307" t="s">
        <v>283</v>
      </c>
      <c r="AC307" s="21" t="s">
        <v>2252</v>
      </c>
      <c r="AD307" t="s">
        <v>334</v>
      </c>
      <c r="AE307" t="s">
        <v>330</v>
      </c>
      <c r="AF307" t="s">
        <v>1972</v>
      </c>
      <c r="AG307" t="s">
        <v>1973</v>
      </c>
      <c r="AH307" t="s">
        <v>309</v>
      </c>
      <c r="AI307" t="s">
        <v>331</v>
      </c>
      <c r="AJ307" t="str">
        <f t="shared" si="18"/>
        <v>SFVA-1-00131-FE-F-01303-E3-C1-JVFCCSJ-SD-pdf-a</v>
      </c>
      <c r="AK307" s="22" t="s">
        <v>2111</v>
      </c>
      <c r="AL307" t="str">
        <f t="shared" si="19"/>
        <v>SFVA-1-00131-FE-F-01303-E3-C1-JVFCCSJ-SD-pdf-a-MEP. FA1. Sectorization &amp; Evacuation Routes. Zone 3. Level +16.50.pdf</v>
      </c>
    </row>
    <row r="308" spans="1:38" x14ac:dyDescent="0.25">
      <c r="A308" t="s">
        <v>16</v>
      </c>
      <c r="D308" s="3">
        <v>200</v>
      </c>
      <c r="E308" s="3">
        <v>4</v>
      </c>
      <c r="F308" t="s">
        <v>279</v>
      </c>
      <c r="G308" t="s">
        <v>280</v>
      </c>
      <c r="H308" t="s">
        <v>375</v>
      </c>
      <c r="I308" t="s">
        <v>328</v>
      </c>
      <c r="J308" t="s">
        <v>283</v>
      </c>
      <c r="K308" t="s">
        <v>333</v>
      </c>
      <c r="L308" t="s">
        <v>294</v>
      </c>
      <c r="M308" t="s">
        <v>330</v>
      </c>
      <c r="N308" t="s">
        <v>287</v>
      </c>
      <c r="O308" t="s">
        <v>288</v>
      </c>
      <c r="P308" t="s">
        <v>309</v>
      </c>
      <c r="Q308" t="s">
        <v>331</v>
      </c>
      <c r="R308" t="str">
        <f t="shared" si="16"/>
        <v>SFVA-1-00131-FE-F-00007-E2-C1-IDOM-DD-pdf-a</v>
      </c>
      <c r="S308" t="s">
        <v>507</v>
      </c>
      <c r="T308" t="str">
        <f t="shared" si="17"/>
        <v>SFVA-1-00131-FE-F-00007-E2-C1-IDOM-DD-pdf-a-MEP. FA1. Sectorization &amp; Evacuation Routes. Level +9.80.pdf</v>
      </c>
      <c r="U308" t="s">
        <v>222</v>
      </c>
      <c r="V308">
        <v>1</v>
      </c>
      <c r="W308" s="3">
        <v>100</v>
      </c>
      <c r="X308" t="s">
        <v>279</v>
      </c>
      <c r="Y308" t="s">
        <v>280</v>
      </c>
      <c r="Z308" t="s">
        <v>375</v>
      </c>
      <c r="AA308" t="s">
        <v>328</v>
      </c>
      <c r="AB308" t="s">
        <v>283</v>
      </c>
      <c r="AC308" s="21" t="s">
        <v>2253</v>
      </c>
      <c r="AD308" t="s">
        <v>334</v>
      </c>
      <c r="AE308" t="s">
        <v>330</v>
      </c>
      <c r="AF308" t="s">
        <v>1972</v>
      </c>
      <c r="AG308" t="s">
        <v>1973</v>
      </c>
      <c r="AH308" t="s">
        <v>309</v>
      </c>
      <c r="AI308" t="s">
        <v>331</v>
      </c>
      <c r="AJ308" t="str">
        <f t="shared" si="18"/>
        <v>SFVA-1-00131-FE-F-01304-E3-C1-JVFCCSJ-SD-pdf-a</v>
      </c>
      <c r="AK308" s="22" t="s">
        <v>2112</v>
      </c>
      <c r="AL308" t="str">
        <f t="shared" si="19"/>
        <v>SFVA-1-00131-FE-F-01304-E3-C1-JVFCCSJ-SD-pdf-a-MEP. FA1. Sectorization &amp; Evacuation Routes. Zone 4. Level +16.50.pdf</v>
      </c>
    </row>
    <row r="309" spans="1:38" x14ac:dyDescent="0.25">
      <c r="A309" t="s">
        <v>16</v>
      </c>
      <c r="C309">
        <v>1</v>
      </c>
      <c r="D309" s="3">
        <v>200</v>
      </c>
      <c r="E309" s="3">
        <v>4</v>
      </c>
      <c r="F309" t="s">
        <v>279</v>
      </c>
      <c r="G309" t="s">
        <v>280</v>
      </c>
      <c r="H309" t="s">
        <v>375</v>
      </c>
      <c r="I309" t="s">
        <v>328</v>
      </c>
      <c r="J309" t="s">
        <v>283</v>
      </c>
      <c r="K309" t="s">
        <v>377</v>
      </c>
      <c r="L309" t="s">
        <v>292</v>
      </c>
      <c r="M309" t="s">
        <v>330</v>
      </c>
      <c r="N309" t="s">
        <v>287</v>
      </c>
      <c r="O309" t="s">
        <v>288</v>
      </c>
      <c r="P309" t="s">
        <v>309</v>
      </c>
      <c r="Q309" t="s">
        <v>331</v>
      </c>
      <c r="R309" t="str">
        <f t="shared" si="16"/>
        <v>SFVA-1-00131-FE-F-01957-E1-C1-IDOM-DD-pdf-a</v>
      </c>
      <c r="S309" t="s">
        <v>509</v>
      </c>
      <c r="T309" t="str">
        <f t="shared" si="17"/>
        <v>SFVA-1-00131-FE-F-01957-E1-C1-IDOM-DD-pdf-a-MEP. Forming &amp; Aging 1 (FA1). Sprinklers piping arrangement. Level +4.90.pdf</v>
      </c>
      <c r="U309" t="s">
        <v>213</v>
      </c>
      <c r="V309">
        <v>1</v>
      </c>
      <c r="W309" s="3">
        <v>200</v>
      </c>
      <c r="X309" t="s">
        <v>279</v>
      </c>
      <c r="Y309" t="s">
        <v>280</v>
      </c>
      <c r="Z309" t="s">
        <v>375</v>
      </c>
      <c r="AA309" t="s">
        <v>328</v>
      </c>
      <c r="AB309" t="s">
        <v>283</v>
      </c>
      <c r="AC309" s="21" t="s">
        <v>413</v>
      </c>
      <c r="AD309" t="s">
        <v>292</v>
      </c>
      <c r="AE309" t="s">
        <v>330</v>
      </c>
      <c r="AF309" t="s">
        <v>1972</v>
      </c>
      <c r="AG309" t="s">
        <v>1973</v>
      </c>
      <c r="AH309" t="s">
        <v>309</v>
      </c>
      <c r="AI309" t="s">
        <v>331</v>
      </c>
      <c r="AJ309" t="str">
        <f t="shared" si="18"/>
        <v>SFVA-1-00131-FE-F-02000-E1-C1-JVFCCSJ-SD-pdf-a</v>
      </c>
      <c r="AK309" s="22" t="s">
        <v>2078</v>
      </c>
      <c r="AL309" t="str">
        <f t="shared" si="19"/>
        <v>SFVA-1-00131-FE-F-02000-E1-C1-JVFCCSJ-SD-pdf-a-MEP. FA1. Sprinklers piping arrangement. General. Level +4.90.pdf</v>
      </c>
    </row>
    <row r="310" spans="1:38" x14ac:dyDescent="0.25">
      <c r="A310" t="s">
        <v>16</v>
      </c>
      <c r="D310" s="3">
        <v>200</v>
      </c>
      <c r="E310" s="3">
        <v>4</v>
      </c>
      <c r="F310" t="s">
        <v>279</v>
      </c>
      <c r="G310" t="s">
        <v>280</v>
      </c>
      <c r="H310" t="s">
        <v>375</v>
      </c>
      <c r="I310" t="s">
        <v>328</v>
      </c>
      <c r="J310" t="s">
        <v>283</v>
      </c>
      <c r="K310" t="s">
        <v>377</v>
      </c>
      <c r="L310" t="s">
        <v>292</v>
      </c>
      <c r="M310" t="s">
        <v>330</v>
      </c>
      <c r="N310" t="s">
        <v>287</v>
      </c>
      <c r="O310" t="s">
        <v>288</v>
      </c>
      <c r="P310" t="s">
        <v>309</v>
      </c>
      <c r="Q310" t="s">
        <v>331</v>
      </c>
      <c r="R310" t="str">
        <f t="shared" si="16"/>
        <v>SFVA-1-00131-FE-F-01957-E1-C1-IDOM-DD-pdf-a</v>
      </c>
      <c r="S310" t="s">
        <v>509</v>
      </c>
      <c r="T310" t="str">
        <f t="shared" si="17"/>
        <v>SFVA-1-00131-FE-F-01957-E1-C1-IDOM-DD-pdf-a-MEP. Forming &amp; Aging 1 (FA1). Sprinklers piping arrangement. Level +4.90.pdf</v>
      </c>
      <c r="U310" t="s">
        <v>213</v>
      </c>
      <c r="V310">
        <v>1</v>
      </c>
      <c r="W310" s="3">
        <v>100</v>
      </c>
      <c r="X310" t="s">
        <v>279</v>
      </c>
      <c r="Y310" t="s">
        <v>280</v>
      </c>
      <c r="Z310" t="s">
        <v>375</v>
      </c>
      <c r="AA310" t="s">
        <v>328</v>
      </c>
      <c r="AB310" t="s">
        <v>283</v>
      </c>
      <c r="AC310" s="21" t="s">
        <v>414</v>
      </c>
      <c r="AD310" t="s">
        <v>292</v>
      </c>
      <c r="AE310" t="s">
        <v>330</v>
      </c>
      <c r="AF310" t="s">
        <v>1972</v>
      </c>
      <c r="AG310" t="s">
        <v>1973</v>
      </c>
      <c r="AH310" t="s">
        <v>309</v>
      </c>
      <c r="AI310" t="s">
        <v>331</v>
      </c>
      <c r="AJ310" t="str">
        <f t="shared" si="18"/>
        <v>SFVA-1-00131-FE-F-02001-E1-C1-JVFCCSJ-SD-pdf-a</v>
      </c>
      <c r="AK310" s="22" t="s">
        <v>2079</v>
      </c>
      <c r="AL310" t="str">
        <f t="shared" si="19"/>
        <v>SFVA-1-00131-FE-F-02001-E1-C1-JVFCCSJ-SD-pdf-a-MEP. FA1. Sprinklers piping arrangement. Zone 1. Level +4.90.pdf</v>
      </c>
    </row>
    <row r="311" spans="1:38" x14ac:dyDescent="0.25">
      <c r="A311" t="s">
        <v>16</v>
      </c>
      <c r="D311" s="3">
        <v>200</v>
      </c>
      <c r="E311" s="3">
        <v>4</v>
      </c>
      <c r="F311" t="s">
        <v>279</v>
      </c>
      <c r="G311" t="s">
        <v>280</v>
      </c>
      <c r="H311" t="s">
        <v>375</v>
      </c>
      <c r="I311" t="s">
        <v>328</v>
      </c>
      <c r="J311" t="s">
        <v>283</v>
      </c>
      <c r="K311" t="s">
        <v>377</v>
      </c>
      <c r="L311" t="s">
        <v>292</v>
      </c>
      <c r="M311" t="s">
        <v>330</v>
      </c>
      <c r="N311" t="s">
        <v>287</v>
      </c>
      <c r="O311" t="s">
        <v>288</v>
      </c>
      <c r="P311" t="s">
        <v>309</v>
      </c>
      <c r="Q311" t="s">
        <v>331</v>
      </c>
      <c r="R311" t="str">
        <f t="shared" si="16"/>
        <v>SFVA-1-00131-FE-F-01957-E1-C1-IDOM-DD-pdf-a</v>
      </c>
      <c r="S311" t="s">
        <v>509</v>
      </c>
      <c r="T311" t="str">
        <f t="shared" si="17"/>
        <v>SFVA-1-00131-FE-F-01957-E1-C1-IDOM-DD-pdf-a-MEP. Forming &amp; Aging 1 (FA1). Sprinklers piping arrangement. Level +4.90.pdf</v>
      </c>
      <c r="U311" t="s">
        <v>213</v>
      </c>
      <c r="V311">
        <v>1</v>
      </c>
      <c r="W311" s="3">
        <v>100</v>
      </c>
      <c r="X311" t="s">
        <v>279</v>
      </c>
      <c r="Y311" t="s">
        <v>280</v>
      </c>
      <c r="Z311" t="s">
        <v>375</v>
      </c>
      <c r="AA311" t="s">
        <v>328</v>
      </c>
      <c r="AB311" t="s">
        <v>283</v>
      </c>
      <c r="AC311" s="21" t="s">
        <v>2038</v>
      </c>
      <c r="AD311" t="s">
        <v>292</v>
      </c>
      <c r="AE311" t="s">
        <v>330</v>
      </c>
      <c r="AF311" t="s">
        <v>1972</v>
      </c>
      <c r="AG311" t="s">
        <v>1973</v>
      </c>
      <c r="AH311" t="s">
        <v>309</v>
      </c>
      <c r="AI311" t="s">
        <v>331</v>
      </c>
      <c r="AJ311" t="str">
        <f t="shared" si="18"/>
        <v>SFVA-1-00131-FE-F-02002-E1-C1-JVFCCSJ-SD-pdf-a</v>
      </c>
      <c r="AK311" s="22" t="s">
        <v>2080</v>
      </c>
      <c r="AL311" t="str">
        <f t="shared" si="19"/>
        <v>SFVA-1-00131-FE-F-02002-E1-C1-JVFCCSJ-SD-pdf-a-MEP. FA1. Sprinklers piping arrangement. Zone 2. Level +4.90.pdf</v>
      </c>
    </row>
    <row r="312" spans="1:38" x14ac:dyDescent="0.25">
      <c r="A312" t="s">
        <v>16</v>
      </c>
      <c r="D312" s="3">
        <v>200</v>
      </c>
      <c r="E312" s="3">
        <v>4</v>
      </c>
      <c r="F312" t="s">
        <v>279</v>
      </c>
      <c r="G312" t="s">
        <v>280</v>
      </c>
      <c r="H312" t="s">
        <v>375</v>
      </c>
      <c r="I312" t="s">
        <v>328</v>
      </c>
      <c r="J312" t="s">
        <v>283</v>
      </c>
      <c r="K312" t="s">
        <v>377</v>
      </c>
      <c r="L312" t="s">
        <v>292</v>
      </c>
      <c r="M312" t="s">
        <v>330</v>
      </c>
      <c r="N312" t="s">
        <v>287</v>
      </c>
      <c r="O312" t="s">
        <v>288</v>
      </c>
      <c r="P312" t="s">
        <v>309</v>
      </c>
      <c r="Q312" t="s">
        <v>331</v>
      </c>
      <c r="R312" t="str">
        <f t="shared" si="16"/>
        <v>SFVA-1-00131-FE-F-01957-E1-C1-IDOM-DD-pdf-a</v>
      </c>
      <c r="S312" t="s">
        <v>509</v>
      </c>
      <c r="T312" t="str">
        <f t="shared" si="17"/>
        <v>SFVA-1-00131-FE-F-01957-E1-C1-IDOM-DD-pdf-a-MEP. Forming &amp; Aging 1 (FA1). Sprinklers piping arrangement. Level +4.90.pdf</v>
      </c>
      <c r="U312" t="s">
        <v>213</v>
      </c>
      <c r="V312">
        <v>1</v>
      </c>
      <c r="W312" s="3">
        <v>100</v>
      </c>
      <c r="X312" t="s">
        <v>279</v>
      </c>
      <c r="Y312" t="s">
        <v>280</v>
      </c>
      <c r="Z312" t="s">
        <v>375</v>
      </c>
      <c r="AA312" t="s">
        <v>328</v>
      </c>
      <c r="AB312" t="s">
        <v>283</v>
      </c>
      <c r="AC312" s="21" t="s">
        <v>403</v>
      </c>
      <c r="AD312" t="s">
        <v>292</v>
      </c>
      <c r="AE312" t="s">
        <v>330</v>
      </c>
      <c r="AF312" t="s">
        <v>1972</v>
      </c>
      <c r="AG312" t="s">
        <v>1973</v>
      </c>
      <c r="AH312" t="s">
        <v>309</v>
      </c>
      <c r="AI312" t="s">
        <v>331</v>
      </c>
      <c r="AJ312" t="str">
        <f t="shared" si="18"/>
        <v>SFVA-1-00131-FE-F-02003-E1-C1-JVFCCSJ-SD-pdf-a</v>
      </c>
      <c r="AK312" s="22" t="s">
        <v>2081</v>
      </c>
      <c r="AL312" t="str">
        <f t="shared" si="19"/>
        <v>SFVA-1-00131-FE-F-02003-E1-C1-JVFCCSJ-SD-pdf-a-MEP. FA1. Sprinklers piping arrangement. Zone 3. Level +4.90.pdf</v>
      </c>
    </row>
    <row r="313" spans="1:38" x14ac:dyDescent="0.25">
      <c r="A313" t="s">
        <v>16</v>
      </c>
      <c r="D313" s="3">
        <v>200</v>
      </c>
      <c r="E313" s="3">
        <v>4</v>
      </c>
      <c r="F313" t="s">
        <v>279</v>
      </c>
      <c r="G313" t="s">
        <v>280</v>
      </c>
      <c r="H313" t="s">
        <v>375</v>
      </c>
      <c r="I313" t="s">
        <v>328</v>
      </c>
      <c r="J313" t="s">
        <v>283</v>
      </c>
      <c r="K313" t="s">
        <v>377</v>
      </c>
      <c r="L313" t="s">
        <v>292</v>
      </c>
      <c r="M313" t="s">
        <v>330</v>
      </c>
      <c r="N313" t="s">
        <v>287</v>
      </c>
      <c r="O313" t="s">
        <v>288</v>
      </c>
      <c r="P313" t="s">
        <v>309</v>
      </c>
      <c r="Q313" t="s">
        <v>331</v>
      </c>
      <c r="R313" t="str">
        <f t="shared" si="16"/>
        <v>SFVA-1-00131-FE-F-01957-E1-C1-IDOM-DD-pdf-a</v>
      </c>
      <c r="S313" t="s">
        <v>509</v>
      </c>
      <c r="T313" t="str">
        <f t="shared" si="17"/>
        <v>SFVA-1-00131-FE-F-01957-E1-C1-IDOM-DD-pdf-a-MEP. Forming &amp; Aging 1 (FA1). Sprinklers piping arrangement. Level +4.90.pdf</v>
      </c>
      <c r="U313" t="s">
        <v>213</v>
      </c>
      <c r="V313">
        <v>1</v>
      </c>
      <c r="W313" s="3">
        <v>100</v>
      </c>
      <c r="X313" t="s">
        <v>279</v>
      </c>
      <c r="Y313" t="s">
        <v>280</v>
      </c>
      <c r="Z313" t="s">
        <v>375</v>
      </c>
      <c r="AA313" t="s">
        <v>328</v>
      </c>
      <c r="AB313" t="s">
        <v>283</v>
      </c>
      <c r="AC313" s="21" t="s">
        <v>406</v>
      </c>
      <c r="AD313" t="s">
        <v>292</v>
      </c>
      <c r="AE313" t="s">
        <v>330</v>
      </c>
      <c r="AF313" t="s">
        <v>1972</v>
      </c>
      <c r="AG313" t="s">
        <v>1973</v>
      </c>
      <c r="AH313" t="s">
        <v>309</v>
      </c>
      <c r="AI313" t="s">
        <v>331</v>
      </c>
      <c r="AJ313" t="str">
        <f t="shared" si="18"/>
        <v>SFVA-1-00131-FE-F-02004-E1-C1-JVFCCSJ-SD-pdf-a</v>
      </c>
      <c r="AK313" s="22" t="s">
        <v>2082</v>
      </c>
      <c r="AL313" t="str">
        <f t="shared" si="19"/>
        <v>SFVA-1-00131-FE-F-02004-E1-C1-JVFCCSJ-SD-pdf-a-MEP. FA1. Sprinklers piping arrangement. Zone 4. Level +4.90.pdf</v>
      </c>
    </row>
    <row r="314" spans="1:38" x14ac:dyDescent="0.25">
      <c r="A314" t="s">
        <v>16</v>
      </c>
      <c r="C314">
        <v>1</v>
      </c>
      <c r="D314" s="3">
        <v>200</v>
      </c>
      <c r="E314" s="3">
        <v>4</v>
      </c>
      <c r="F314" t="s">
        <v>279</v>
      </c>
      <c r="G314" t="s">
        <v>280</v>
      </c>
      <c r="H314" t="s">
        <v>375</v>
      </c>
      <c r="I314" t="s">
        <v>328</v>
      </c>
      <c r="J314" t="s">
        <v>283</v>
      </c>
      <c r="K314" t="s">
        <v>386</v>
      </c>
      <c r="L314" t="s">
        <v>350</v>
      </c>
      <c r="M314" t="s">
        <v>330</v>
      </c>
      <c r="N314" t="s">
        <v>287</v>
      </c>
      <c r="O314" t="s">
        <v>288</v>
      </c>
      <c r="P314" t="s">
        <v>309</v>
      </c>
      <c r="Q314" t="s">
        <v>331</v>
      </c>
      <c r="R314" t="str">
        <f t="shared" si="16"/>
        <v>SFVA-1-00131-FE-F-03444-E4-C1-IDOM-DD-pdf-a</v>
      </c>
      <c r="S314" t="s">
        <v>518</v>
      </c>
      <c r="T314" t="str">
        <f t="shared" si="17"/>
        <v>SFVA-1-00131-FE-F-03444-E4-C1-IDOM-DD-pdf-a-MEP. Forming &amp; Aging 1 (FA1). Sprinklers piping arrangement.Roof.pdf</v>
      </c>
      <c r="U314" t="s">
        <v>213</v>
      </c>
      <c r="V314">
        <v>1</v>
      </c>
      <c r="W314" s="3">
        <v>200</v>
      </c>
      <c r="X314" t="s">
        <v>279</v>
      </c>
      <c r="Y314" t="s">
        <v>280</v>
      </c>
      <c r="Z314" t="s">
        <v>375</v>
      </c>
      <c r="AA314" t="s">
        <v>328</v>
      </c>
      <c r="AB314" t="s">
        <v>283</v>
      </c>
      <c r="AC314" s="21" t="s">
        <v>2035</v>
      </c>
      <c r="AD314" t="s">
        <v>350</v>
      </c>
      <c r="AE314" t="s">
        <v>330</v>
      </c>
      <c r="AF314" t="s">
        <v>1972</v>
      </c>
      <c r="AG314" t="s">
        <v>1973</v>
      </c>
      <c r="AH314" t="s">
        <v>309</v>
      </c>
      <c r="AI314" t="s">
        <v>331</v>
      </c>
      <c r="AJ314" t="str">
        <f t="shared" si="18"/>
        <v>SFVA-1-00131-FE-F-02100-E4-C1-JVFCCSJ-SD-pdf-a</v>
      </c>
      <c r="AK314" s="22" t="s">
        <v>2083</v>
      </c>
      <c r="AL314" t="str">
        <f t="shared" si="19"/>
        <v>SFVA-1-00131-FE-F-02100-E4-C1-JVFCCSJ-SD-pdf-a-MEP. FA1. Sprinklers piping arrangement. General. Roof.pdf</v>
      </c>
    </row>
    <row r="315" spans="1:38" x14ac:dyDescent="0.25">
      <c r="A315" t="s">
        <v>16</v>
      </c>
      <c r="D315" s="3">
        <v>200</v>
      </c>
      <c r="E315" s="3">
        <v>4</v>
      </c>
      <c r="F315" t="s">
        <v>279</v>
      </c>
      <c r="G315" t="s">
        <v>280</v>
      </c>
      <c r="H315" t="s">
        <v>375</v>
      </c>
      <c r="I315" t="s">
        <v>328</v>
      </c>
      <c r="J315" t="s">
        <v>283</v>
      </c>
      <c r="K315" t="s">
        <v>386</v>
      </c>
      <c r="L315" t="s">
        <v>350</v>
      </c>
      <c r="M315" t="s">
        <v>330</v>
      </c>
      <c r="N315" t="s">
        <v>287</v>
      </c>
      <c r="O315" t="s">
        <v>288</v>
      </c>
      <c r="P315" t="s">
        <v>309</v>
      </c>
      <c r="Q315" t="s">
        <v>331</v>
      </c>
      <c r="R315" t="str">
        <f t="shared" si="16"/>
        <v>SFVA-1-00131-FE-F-03444-E4-C1-IDOM-DD-pdf-a</v>
      </c>
      <c r="S315" t="s">
        <v>518</v>
      </c>
      <c r="T315" t="str">
        <f t="shared" si="17"/>
        <v>SFVA-1-00131-FE-F-03444-E4-C1-IDOM-DD-pdf-a-MEP. Forming &amp; Aging 1 (FA1). Sprinklers piping arrangement.Roof.pdf</v>
      </c>
      <c r="U315" t="s">
        <v>213</v>
      </c>
      <c r="V315">
        <v>1</v>
      </c>
      <c r="W315" s="3">
        <v>100</v>
      </c>
      <c r="X315" t="s">
        <v>279</v>
      </c>
      <c r="Y315" t="s">
        <v>280</v>
      </c>
      <c r="Z315" t="s">
        <v>375</v>
      </c>
      <c r="AA315" t="s">
        <v>328</v>
      </c>
      <c r="AB315" t="s">
        <v>283</v>
      </c>
      <c r="AC315" s="21" t="s">
        <v>2039</v>
      </c>
      <c r="AD315" t="s">
        <v>350</v>
      </c>
      <c r="AE315" t="s">
        <v>330</v>
      </c>
      <c r="AF315" t="s">
        <v>1972</v>
      </c>
      <c r="AG315" t="s">
        <v>1973</v>
      </c>
      <c r="AH315" t="s">
        <v>309</v>
      </c>
      <c r="AI315" t="s">
        <v>331</v>
      </c>
      <c r="AJ315" t="str">
        <f t="shared" si="18"/>
        <v>SFVA-1-00131-FE-F-02101-E4-C1-JVFCCSJ-SD-pdf-a</v>
      </c>
      <c r="AK315" s="22" t="s">
        <v>2084</v>
      </c>
      <c r="AL315" t="str">
        <f t="shared" si="19"/>
        <v>SFVA-1-00131-FE-F-02101-E4-C1-JVFCCSJ-SD-pdf-a-MEP. FA1. Sprinklers piping arrangement. Zone 1. Roof.pdf</v>
      </c>
    </row>
    <row r="316" spans="1:38" x14ac:dyDescent="0.25">
      <c r="A316" t="s">
        <v>16</v>
      </c>
      <c r="D316" s="3">
        <v>200</v>
      </c>
      <c r="E316" s="3">
        <v>4</v>
      </c>
      <c r="F316" t="s">
        <v>279</v>
      </c>
      <c r="G316" t="s">
        <v>280</v>
      </c>
      <c r="H316" t="s">
        <v>375</v>
      </c>
      <c r="I316" t="s">
        <v>328</v>
      </c>
      <c r="J316" t="s">
        <v>283</v>
      </c>
      <c r="K316" t="s">
        <v>386</v>
      </c>
      <c r="L316" t="s">
        <v>350</v>
      </c>
      <c r="M316" t="s">
        <v>330</v>
      </c>
      <c r="N316" t="s">
        <v>287</v>
      </c>
      <c r="O316" t="s">
        <v>288</v>
      </c>
      <c r="P316" t="s">
        <v>309</v>
      </c>
      <c r="Q316" t="s">
        <v>331</v>
      </c>
      <c r="R316" t="str">
        <f t="shared" si="16"/>
        <v>SFVA-1-00131-FE-F-03444-E4-C1-IDOM-DD-pdf-a</v>
      </c>
      <c r="S316" t="s">
        <v>518</v>
      </c>
      <c r="T316" t="str">
        <f t="shared" si="17"/>
        <v>SFVA-1-00131-FE-F-03444-E4-C1-IDOM-DD-pdf-a-MEP. Forming &amp; Aging 1 (FA1). Sprinklers piping arrangement.Roof.pdf</v>
      </c>
      <c r="U316" t="s">
        <v>213</v>
      </c>
      <c r="V316">
        <v>1</v>
      </c>
      <c r="W316" s="3">
        <v>100</v>
      </c>
      <c r="X316" t="s">
        <v>279</v>
      </c>
      <c r="Y316" t="s">
        <v>280</v>
      </c>
      <c r="Z316" t="s">
        <v>375</v>
      </c>
      <c r="AA316" t="s">
        <v>328</v>
      </c>
      <c r="AB316" t="s">
        <v>283</v>
      </c>
      <c r="AC316" s="21" t="s">
        <v>2040</v>
      </c>
      <c r="AD316" t="s">
        <v>350</v>
      </c>
      <c r="AE316" t="s">
        <v>330</v>
      </c>
      <c r="AF316" t="s">
        <v>1972</v>
      </c>
      <c r="AG316" t="s">
        <v>1973</v>
      </c>
      <c r="AH316" t="s">
        <v>309</v>
      </c>
      <c r="AI316" t="s">
        <v>331</v>
      </c>
      <c r="AJ316" t="str">
        <f t="shared" si="18"/>
        <v>SFVA-1-00131-FE-F-02102-E4-C1-JVFCCSJ-SD-pdf-a</v>
      </c>
      <c r="AK316" s="22" t="s">
        <v>2085</v>
      </c>
      <c r="AL316" t="str">
        <f t="shared" si="19"/>
        <v>SFVA-1-00131-FE-F-02102-E4-C1-JVFCCSJ-SD-pdf-a-MEP. FA1. Sprinklers piping arrangement. Zone 2. Roof.pdf</v>
      </c>
    </row>
    <row r="317" spans="1:38" x14ac:dyDescent="0.25">
      <c r="A317" t="s">
        <v>16</v>
      </c>
      <c r="D317" s="3">
        <v>200</v>
      </c>
      <c r="E317" s="3">
        <v>4</v>
      </c>
      <c r="F317" t="s">
        <v>279</v>
      </c>
      <c r="G317" t="s">
        <v>280</v>
      </c>
      <c r="H317" t="s">
        <v>375</v>
      </c>
      <c r="I317" t="s">
        <v>328</v>
      </c>
      <c r="J317" t="s">
        <v>283</v>
      </c>
      <c r="K317" t="s">
        <v>386</v>
      </c>
      <c r="L317" t="s">
        <v>350</v>
      </c>
      <c r="M317" t="s">
        <v>330</v>
      </c>
      <c r="N317" t="s">
        <v>287</v>
      </c>
      <c r="O317" t="s">
        <v>288</v>
      </c>
      <c r="P317" t="s">
        <v>309</v>
      </c>
      <c r="Q317" t="s">
        <v>331</v>
      </c>
      <c r="R317" t="str">
        <f t="shared" si="16"/>
        <v>SFVA-1-00131-FE-F-03444-E4-C1-IDOM-DD-pdf-a</v>
      </c>
      <c r="S317" t="s">
        <v>518</v>
      </c>
      <c r="T317" t="str">
        <f t="shared" si="17"/>
        <v>SFVA-1-00131-FE-F-03444-E4-C1-IDOM-DD-pdf-a-MEP. Forming &amp; Aging 1 (FA1). Sprinklers piping arrangement.Roof.pdf</v>
      </c>
      <c r="U317" t="s">
        <v>213</v>
      </c>
      <c r="V317">
        <v>1</v>
      </c>
      <c r="W317" s="3">
        <v>100</v>
      </c>
      <c r="X317" t="s">
        <v>279</v>
      </c>
      <c r="Y317" t="s">
        <v>280</v>
      </c>
      <c r="Z317" t="s">
        <v>375</v>
      </c>
      <c r="AA317" t="s">
        <v>328</v>
      </c>
      <c r="AB317" t="s">
        <v>283</v>
      </c>
      <c r="AC317" s="21" t="s">
        <v>2041</v>
      </c>
      <c r="AD317" t="s">
        <v>350</v>
      </c>
      <c r="AE317" t="s">
        <v>330</v>
      </c>
      <c r="AF317" t="s">
        <v>1972</v>
      </c>
      <c r="AG317" t="s">
        <v>1973</v>
      </c>
      <c r="AH317" t="s">
        <v>309</v>
      </c>
      <c r="AI317" t="s">
        <v>331</v>
      </c>
      <c r="AJ317" t="str">
        <f t="shared" si="18"/>
        <v>SFVA-1-00131-FE-F-02103-E4-C1-JVFCCSJ-SD-pdf-a</v>
      </c>
      <c r="AK317" s="22" t="s">
        <v>2086</v>
      </c>
      <c r="AL317" t="str">
        <f t="shared" si="19"/>
        <v>SFVA-1-00131-FE-F-02103-E4-C1-JVFCCSJ-SD-pdf-a-MEP. FA1. Sprinklers piping arrangement. Zone 3. Roof.pdf</v>
      </c>
    </row>
    <row r="318" spans="1:38" x14ac:dyDescent="0.25">
      <c r="A318" t="s">
        <v>16</v>
      </c>
      <c r="D318" s="3">
        <v>200</v>
      </c>
      <c r="E318" s="3">
        <v>4</v>
      </c>
      <c r="F318" t="s">
        <v>279</v>
      </c>
      <c r="G318" t="s">
        <v>280</v>
      </c>
      <c r="H318" t="s">
        <v>375</v>
      </c>
      <c r="I318" t="s">
        <v>328</v>
      </c>
      <c r="J318" t="s">
        <v>283</v>
      </c>
      <c r="K318" t="s">
        <v>386</v>
      </c>
      <c r="L318" t="s">
        <v>350</v>
      </c>
      <c r="M318" t="s">
        <v>330</v>
      </c>
      <c r="N318" t="s">
        <v>287</v>
      </c>
      <c r="O318" t="s">
        <v>288</v>
      </c>
      <c r="P318" t="s">
        <v>309</v>
      </c>
      <c r="Q318" t="s">
        <v>331</v>
      </c>
      <c r="R318" t="str">
        <f t="shared" si="16"/>
        <v>SFVA-1-00131-FE-F-03444-E4-C1-IDOM-DD-pdf-a</v>
      </c>
      <c r="S318" t="s">
        <v>518</v>
      </c>
      <c r="T318" t="str">
        <f t="shared" si="17"/>
        <v>SFVA-1-00131-FE-F-03444-E4-C1-IDOM-DD-pdf-a-MEP. Forming &amp; Aging 1 (FA1). Sprinklers piping arrangement.Roof.pdf</v>
      </c>
      <c r="U318" t="s">
        <v>213</v>
      </c>
      <c r="V318">
        <v>1</v>
      </c>
      <c r="W318" s="3">
        <v>100</v>
      </c>
      <c r="X318" t="s">
        <v>279</v>
      </c>
      <c r="Y318" t="s">
        <v>280</v>
      </c>
      <c r="Z318" t="s">
        <v>375</v>
      </c>
      <c r="AA318" t="s">
        <v>328</v>
      </c>
      <c r="AB318" t="s">
        <v>283</v>
      </c>
      <c r="AC318" s="21" t="s">
        <v>2042</v>
      </c>
      <c r="AD318" t="s">
        <v>350</v>
      </c>
      <c r="AE318" t="s">
        <v>330</v>
      </c>
      <c r="AF318" t="s">
        <v>1972</v>
      </c>
      <c r="AG318" t="s">
        <v>1973</v>
      </c>
      <c r="AH318" t="s">
        <v>309</v>
      </c>
      <c r="AI318" t="s">
        <v>331</v>
      </c>
      <c r="AJ318" t="str">
        <f t="shared" si="18"/>
        <v>SFVA-1-00131-FE-F-02104-E4-C1-JVFCCSJ-SD-pdf-a</v>
      </c>
      <c r="AK318" s="22" t="s">
        <v>2087</v>
      </c>
      <c r="AL318" t="str">
        <f t="shared" si="19"/>
        <v>SFVA-1-00131-FE-F-02104-E4-C1-JVFCCSJ-SD-pdf-a-MEP. FA1. Sprinklers piping arrangement. Zone 4. Roof.pdf</v>
      </c>
    </row>
    <row r="319" spans="1:38" x14ac:dyDescent="0.25">
      <c r="A319" t="s">
        <v>16</v>
      </c>
      <c r="C319">
        <v>1</v>
      </c>
      <c r="D319" s="3">
        <v>200</v>
      </c>
      <c r="E319" s="3">
        <v>4</v>
      </c>
      <c r="F319" t="s">
        <v>279</v>
      </c>
      <c r="G319" t="s">
        <v>280</v>
      </c>
      <c r="H319" t="s">
        <v>375</v>
      </c>
      <c r="I319" t="s">
        <v>328</v>
      </c>
      <c r="J319" t="s">
        <v>283</v>
      </c>
      <c r="K319" t="s">
        <v>378</v>
      </c>
      <c r="L319" t="s">
        <v>285</v>
      </c>
      <c r="M319" t="s">
        <v>330</v>
      </c>
      <c r="N319" t="s">
        <v>287</v>
      </c>
      <c r="O319" t="s">
        <v>288</v>
      </c>
      <c r="P319" t="s">
        <v>309</v>
      </c>
      <c r="Q319" t="s">
        <v>331</v>
      </c>
      <c r="R319" t="str">
        <f t="shared" si="16"/>
        <v>SFVA-1-00131-FE-F-01991-EG-C1-IDOM-DD-pdf-a</v>
      </c>
      <c r="S319" t="s">
        <v>510</v>
      </c>
      <c r="T319" t="str">
        <f t="shared" si="17"/>
        <v>SFVA-1-00131-FE-F-01991-EG-C1-IDOM-DD-pdf-a-MEP. Forming &amp; Aging 1 (FA1). Hose Reels piping arrangement. Ground Floor +0.00.pdf</v>
      </c>
      <c r="U319" t="s">
        <v>214</v>
      </c>
      <c r="V319">
        <v>1</v>
      </c>
      <c r="W319" s="3">
        <v>200</v>
      </c>
      <c r="X319" t="s">
        <v>279</v>
      </c>
      <c r="Y319" t="s">
        <v>280</v>
      </c>
      <c r="Z319" t="s">
        <v>375</v>
      </c>
      <c r="AA319" t="s">
        <v>328</v>
      </c>
      <c r="AB319" t="s">
        <v>283</v>
      </c>
      <c r="AC319" s="21" t="s">
        <v>2254</v>
      </c>
      <c r="AD319" t="s">
        <v>285</v>
      </c>
      <c r="AE319" t="s">
        <v>330</v>
      </c>
      <c r="AF319" t="s">
        <v>1972</v>
      </c>
      <c r="AG319" t="s">
        <v>1973</v>
      </c>
      <c r="AH319" t="s">
        <v>309</v>
      </c>
      <c r="AI319" t="s">
        <v>331</v>
      </c>
      <c r="AJ319" t="str">
        <f t="shared" si="18"/>
        <v>SFVA-1-00131-FE-F-03000-EG-C1-JVFCCSJ-SD-pdf-a</v>
      </c>
      <c r="AK319" s="22" t="s">
        <v>2088</v>
      </c>
      <c r="AL319" t="str">
        <f t="shared" si="19"/>
        <v>SFVA-1-00131-FE-F-03000-EG-C1-JVFCCSJ-SD-pdf-a-MEP. FA1. Hose Reels piping arrangement. General. Ground Floor +0.00.pdf</v>
      </c>
    </row>
    <row r="320" spans="1:38" x14ac:dyDescent="0.25">
      <c r="A320" t="s">
        <v>16</v>
      </c>
      <c r="D320" s="3">
        <v>200</v>
      </c>
      <c r="E320" s="3">
        <v>4</v>
      </c>
      <c r="F320" t="s">
        <v>279</v>
      </c>
      <c r="G320" t="s">
        <v>280</v>
      </c>
      <c r="H320" t="s">
        <v>375</v>
      </c>
      <c r="I320" t="s">
        <v>328</v>
      </c>
      <c r="J320" t="s">
        <v>283</v>
      </c>
      <c r="K320" t="s">
        <v>378</v>
      </c>
      <c r="L320" t="s">
        <v>285</v>
      </c>
      <c r="M320" t="s">
        <v>330</v>
      </c>
      <c r="N320" t="s">
        <v>287</v>
      </c>
      <c r="O320" t="s">
        <v>288</v>
      </c>
      <c r="P320" t="s">
        <v>309</v>
      </c>
      <c r="Q320" t="s">
        <v>331</v>
      </c>
      <c r="R320" t="str">
        <f t="shared" si="16"/>
        <v>SFVA-1-00131-FE-F-01991-EG-C1-IDOM-DD-pdf-a</v>
      </c>
      <c r="S320" t="s">
        <v>510</v>
      </c>
      <c r="T320" t="str">
        <f t="shared" si="17"/>
        <v>SFVA-1-00131-FE-F-01991-EG-C1-IDOM-DD-pdf-a-MEP. Forming &amp; Aging 1 (FA1). Hose Reels piping arrangement. Ground Floor +0.00.pdf</v>
      </c>
      <c r="U320" t="s">
        <v>214</v>
      </c>
      <c r="V320">
        <v>1</v>
      </c>
      <c r="W320" s="3">
        <v>100</v>
      </c>
      <c r="X320" t="s">
        <v>279</v>
      </c>
      <c r="Y320" t="s">
        <v>280</v>
      </c>
      <c r="Z320" t="s">
        <v>375</v>
      </c>
      <c r="AA320" t="s">
        <v>328</v>
      </c>
      <c r="AB320" t="s">
        <v>283</v>
      </c>
      <c r="AC320" s="21" t="s">
        <v>2255</v>
      </c>
      <c r="AD320" t="s">
        <v>285</v>
      </c>
      <c r="AE320" t="s">
        <v>330</v>
      </c>
      <c r="AF320" t="s">
        <v>1972</v>
      </c>
      <c r="AG320" t="s">
        <v>1973</v>
      </c>
      <c r="AH320" t="s">
        <v>309</v>
      </c>
      <c r="AI320" t="s">
        <v>331</v>
      </c>
      <c r="AJ320" t="str">
        <f t="shared" si="18"/>
        <v>SFVA-1-00131-FE-F-03001-EG-C1-JVFCCSJ-SD-pdf-a</v>
      </c>
      <c r="AK320" s="22" t="s">
        <v>2089</v>
      </c>
      <c r="AL320" t="str">
        <f t="shared" si="19"/>
        <v>SFVA-1-00131-FE-F-03001-EG-C1-JVFCCSJ-SD-pdf-a-MEP. FA1. Hose Reels piping arrangement. Zone 1. Ground Floor +0.00.pdf</v>
      </c>
    </row>
    <row r="321" spans="1:38" x14ac:dyDescent="0.25">
      <c r="A321" t="s">
        <v>16</v>
      </c>
      <c r="D321" s="3">
        <v>200</v>
      </c>
      <c r="E321" s="3">
        <v>4</v>
      </c>
      <c r="F321" t="s">
        <v>279</v>
      </c>
      <c r="G321" t="s">
        <v>280</v>
      </c>
      <c r="H321" t="s">
        <v>375</v>
      </c>
      <c r="I321" t="s">
        <v>328</v>
      </c>
      <c r="J321" t="s">
        <v>283</v>
      </c>
      <c r="K321" t="s">
        <v>378</v>
      </c>
      <c r="L321" t="s">
        <v>285</v>
      </c>
      <c r="M321" t="s">
        <v>330</v>
      </c>
      <c r="N321" t="s">
        <v>287</v>
      </c>
      <c r="O321" t="s">
        <v>288</v>
      </c>
      <c r="P321" t="s">
        <v>309</v>
      </c>
      <c r="Q321" t="s">
        <v>331</v>
      </c>
      <c r="R321" t="str">
        <f t="shared" si="16"/>
        <v>SFVA-1-00131-FE-F-01991-EG-C1-IDOM-DD-pdf-a</v>
      </c>
      <c r="S321" t="s">
        <v>510</v>
      </c>
      <c r="T321" t="str">
        <f t="shared" si="17"/>
        <v>SFVA-1-00131-FE-F-01991-EG-C1-IDOM-DD-pdf-a-MEP. Forming &amp; Aging 1 (FA1). Hose Reels piping arrangement. Ground Floor +0.00.pdf</v>
      </c>
      <c r="U321" t="s">
        <v>214</v>
      </c>
      <c r="V321">
        <v>1</v>
      </c>
      <c r="W321" s="3">
        <v>100</v>
      </c>
      <c r="X321" t="s">
        <v>279</v>
      </c>
      <c r="Y321" t="s">
        <v>280</v>
      </c>
      <c r="Z321" t="s">
        <v>375</v>
      </c>
      <c r="AA321" t="s">
        <v>328</v>
      </c>
      <c r="AB321" t="s">
        <v>283</v>
      </c>
      <c r="AC321" s="21" t="s">
        <v>2256</v>
      </c>
      <c r="AD321" t="s">
        <v>285</v>
      </c>
      <c r="AE321" t="s">
        <v>330</v>
      </c>
      <c r="AF321" t="s">
        <v>1972</v>
      </c>
      <c r="AG321" t="s">
        <v>1973</v>
      </c>
      <c r="AH321" t="s">
        <v>309</v>
      </c>
      <c r="AI321" t="s">
        <v>331</v>
      </c>
      <c r="AJ321" t="str">
        <f t="shared" si="18"/>
        <v>SFVA-1-00131-FE-F-03002-EG-C1-JVFCCSJ-SD-pdf-a</v>
      </c>
      <c r="AK321" s="22" t="s">
        <v>2090</v>
      </c>
      <c r="AL321" t="str">
        <f t="shared" si="19"/>
        <v>SFVA-1-00131-FE-F-03002-EG-C1-JVFCCSJ-SD-pdf-a-MEP. FA1. Hose Reels piping arrangement. Zone 2. Ground Floor +0.00.pdf</v>
      </c>
    </row>
    <row r="322" spans="1:38" x14ac:dyDescent="0.25">
      <c r="A322" t="s">
        <v>16</v>
      </c>
      <c r="D322" s="3">
        <v>200</v>
      </c>
      <c r="E322" s="3">
        <v>4</v>
      </c>
      <c r="F322" t="s">
        <v>279</v>
      </c>
      <c r="G322" t="s">
        <v>280</v>
      </c>
      <c r="H322" t="s">
        <v>375</v>
      </c>
      <c r="I322" t="s">
        <v>328</v>
      </c>
      <c r="J322" t="s">
        <v>283</v>
      </c>
      <c r="K322" t="s">
        <v>378</v>
      </c>
      <c r="L322" t="s">
        <v>285</v>
      </c>
      <c r="M322" t="s">
        <v>330</v>
      </c>
      <c r="N322" t="s">
        <v>287</v>
      </c>
      <c r="O322" t="s">
        <v>288</v>
      </c>
      <c r="P322" t="s">
        <v>309</v>
      </c>
      <c r="Q322" t="s">
        <v>331</v>
      </c>
      <c r="R322" t="str">
        <f t="shared" ref="R322:R385" si="20">+_xlfn.TEXTJOIN("-",TRUE,F322:Q322)</f>
        <v>SFVA-1-00131-FE-F-01991-EG-C1-IDOM-DD-pdf-a</v>
      </c>
      <c r="S322" t="s">
        <v>510</v>
      </c>
      <c r="T322" t="str">
        <f t="shared" ref="T322:T385" si="21">+_xlfn.CONCAT(R322,"-",S322)</f>
        <v>SFVA-1-00131-FE-F-01991-EG-C1-IDOM-DD-pdf-a-MEP. Forming &amp; Aging 1 (FA1). Hose Reels piping arrangement. Ground Floor +0.00.pdf</v>
      </c>
      <c r="U322" t="s">
        <v>214</v>
      </c>
      <c r="V322">
        <v>1</v>
      </c>
      <c r="W322" s="3">
        <v>100</v>
      </c>
      <c r="X322" t="s">
        <v>279</v>
      </c>
      <c r="Y322" t="s">
        <v>280</v>
      </c>
      <c r="Z322" t="s">
        <v>375</v>
      </c>
      <c r="AA322" t="s">
        <v>328</v>
      </c>
      <c r="AB322" t="s">
        <v>283</v>
      </c>
      <c r="AC322" s="21" t="s">
        <v>2257</v>
      </c>
      <c r="AD322" t="s">
        <v>285</v>
      </c>
      <c r="AE322" t="s">
        <v>330</v>
      </c>
      <c r="AF322" t="s">
        <v>1972</v>
      </c>
      <c r="AG322" t="s">
        <v>1973</v>
      </c>
      <c r="AH322" t="s">
        <v>309</v>
      </c>
      <c r="AI322" t="s">
        <v>331</v>
      </c>
      <c r="AJ322" t="str">
        <f t="shared" ref="AJ322:AJ385" si="22">+_xlfn.TEXTJOIN("-",TRUE,X322:AI322)</f>
        <v>SFVA-1-00131-FE-F-03003-EG-C1-JVFCCSJ-SD-pdf-a</v>
      </c>
      <c r="AK322" s="22" t="s">
        <v>2091</v>
      </c>
      <c r="AL322" t="str">
        <f t="shared" ref="AL322:AL385" si="23">+_xlfn.CONCAT(AJ322,"-",AK322)</f>
        <v>SFVA-1-00131-FE-F-03003-EG-C1-JVFCCSJ-SD-pdf-a-MEP. FA1. Hose Reels piping arrangement. Zone 3. Ground Floor +0.00.pdf</v>
      </c>
    </row>
    <row r="323" spans="1:38" x14ac:dyDescent="0.25">
      <c r="A323" t="s">
        <v>16</v>
      </c>
      <c r="D323" s="3">
        <v>200</v>
      </c>
      <c r="E323" s="3">
        <v>4</v>
      </c>
      <c r="F323" t="s">
        <v>279</v>
      </c>
      <c r="G323" t="s">
        <v>280</v>
      </c>
      <c r="H323" t="s">
        <v>375</v>
      </c>
      <c r="I323" t="s">
        <v>328</v>
      </c>
      <c r="J323" t="s">
        <v>283</v>
      </c>
      <c r="K323" t="s">
        <v>378</v>
      </c>
      <c r="L323" t="s">
        <v>285</v>
      </c>
      <c r="M323" t="s">
        <v>330</v>
      </c>
      <c r="N323" t="s">
        <v>287</v>
      </c>
      <c r="O323" t="s">
        <v>288</v>
      </c>
      <c r="P323" t="s">
        <v>309</v>
      </c>
      <c r="Q323" t="s">
        <v>331</v>
      </c>
      <c r="R323" t="str">
        <f t="shared" si="20"/>
        <v>SFVA-1-00131-FE-F-01991-EG-C1-IDOM-DD-pdf-a</v>
      </c>
      <c r="S323" t="s">
        <v>510</v>
      </c>
      <c r="T323" t="str">
        <f t="shared" si="21"/>
        <v>SFVA-1-00131-FE-F-01991-EG-C1-IDOM-DD-pdf-a-MEP. Forming &amp; Aging 1 (FA1). Hose Reels piping arrangement. Ground Floor +0.00.pdf</v>
      </c>
      <c r="U323" t="s">
        <v>214</v>
      </c>
      <c r="V323">
        <v>1</v>
      </c>
      <c r="W323" s="3">
        <v>100</v>
      </c>
      <c r="X323" t="s">
        <v>279</v>
      </c>
      <c r="Y323" t="s">
        <v>280</v>
      </c>
      <c r="Z323" t="s">
        <v>375</v>
      </c>
      <c r="AA323" t="s">
        <v>328</v>
      </c>
      <c r="AB323" t="s">
        <v>283</v>
      </c>
      <c r="AC323" s="21" t="s">
        <v>2258</v>
      </c>
      <c r="AD323" t="s">
        <v>285</v>
      </c>
      <c r="AE323" t="s">
        <v>330</v>
      </c>
      <c r="AF323" t="s">
        <v>1972</v>
      </c>
      <c r="AG323" t="s">
        <v>1973</v>
      </c>
      <c r="AH323" t="s">
        <v>309</v>
      </c>
      <c r="AI323" t="s">
        <v>331</v>
      </c>
      <c r="AJ323" t="str">
        <f t="shared" si="22"/>
        <v>SFVA-1-00131-FE-F-03004-EG-C1-JVFCCSJ-SD-pdf-a</v>
      </c>
      <c r="AK323" s="22" t="s">
        <v>2092</v>
      </c>
      <c r="AL323" t="str">
        <f t="shared" si="23"/>
        <v>SFVA-1-00131-FE-F-03004-EG-C1-JVFCCSJ-SD-pdf-a-MEP. FA1. Hose Reels piping arrangement. Zone 4. Ground Floor +0.00.pdf</v>
      </c>
    </row>
    <row r="324" spans="1:38" x14ac:dyDescent="0.25">
      <c r="A324" t="s">
        <v>16</v>
      </c>
      <c r="C324">
        <v>1</v>
      </c>
      <c r="D324" s="3">
        <v>200</v>
      </c>
      <c r="E324" s="3">
        <v>4</v>
      </c>
      <c r="F324" t="s">
        <v>279</v>
      </c>
      <c r="G324" t="s">
        <v>280</v>
      </c>
      <c r="H324" t="s">
        <v>375</v>
      </c>
      <c r="I324" t="s">
        <v>328</v>
      </c>
      <c r="J324" t="s">
        <v>283</v>
      </c>
      <c r="K324" t="s">
        <v>379</v>
      </c>
      <c r="L324" t="s">
        <v>292</v>
      </c>
      <c r="M324" t="s">
        <v>330</v>
      </c>
      <c r="N324" t="s">
        <v>287</v>
      </c>
      <c r="O324" t="s">
        <v>288</v>
      </c>
      <c r="P324" t="s">
        <v>309</v>
      </c>
      <c r="Q324" t="s">
        <v>331</v>
      </c>
      <c r="R324" t="str">
        <f t="shared" si="20"/>
        <v>SFVA-1-00131-FE-F-01992-E1-C1-IDOM-DD-pdf-a</v>
      </c>
      <c r="S324" t="s">
        <v>511</v>
      </c>
      <c r="T324" t="str">
        <f t="shared" si="21"/>
        <v>SFVA-1-00131-FE-F-01992-E1-C1-IDOM-DD-pdf-a-MEP. Forming &amp; Aging 1 (FA1). Hose Reels piping arrangement. Level +4.90.pdf</v>
      </c>
      <c r="U324" t="s">
        <v>214</v>
      </c>
      <c r="V324">
        <v>1</v>
      </c>
      <c r="W324" s="3">
        <v>200</v>
      </c>
      <c r="X324" t="s">
        <v>279</v>
      </c>
      <c r="Y324" t="s">
        <v>280</v>
      </c>
      <c r="Z324" t="s">
        <v>375</v>
      </c>
      <c r="AA324" t="s">
        <v>328</v>
      </c>
      <c r="AB324" t="s">
        <v>283</v>
      </c>
      <c r="AC324" s="21" t="s">
        <v>2259</v>
      </c>
      <c r="AD324" t="s">
        <v>292</v>
      </c>
      <c r="AE324" t="s">
        <v>330</v>
      </c>
      <c r="AF324" t="s">
        <v>1972</v>
      </c>
      <c r="AG324" t="s">
        <v>1973</v>
      </c>
      <c r="AH324" t="s">
        <v>309</v>
      </c>
      <c r="AI324" t="s">
        <v>331</v>
      </c>
      <c r="AJ324" t="str">
        <f t="shared" si="22"/>
        <v>SFVA-1-00131-FE-F-03100-E1-C1-JVFCCSJ-SD-pdf-a</v>
      </c>
      <c r="AK324" s="22" t="s">
        <v>2093</v>
      </c>
      <c r="AL324" t="str">
        <f t="shared" si="23"/>
        <v>SFVA-1-00131-FE-F-03100-E1-C1-JVFCCSJ-SD-pdf-a-MEP. FA1. Hose Reels piping arrangement. General. Level +4.90.pdf</v>
      </c>
    </row>
    <row r="325" spans="1:38" x14ac:dyDescent="0.25">
      <c r="A325" t="s">
        <v>16</v>
      </c>
      <c r="D325" s="3">
        <v>200</v>
      </c>
      <c r="E325" s="3">
        <v>4</v>
      </c>
      <c r="F325" t="s">
        <v>279</v>
      </c>
      <c r="G325" t="s">
        <v>280</v>
      </c>
      <c r="H325" t="s">
        <v>375</v>
      </c>
      <c r="I325" t="s">
        <v>328</v>
      </c>
      <c r="J325" t="s">
        <v>283</v>
      </c>
      <c r="K325" t="s">
        <v>379</v>
      </c>
      <c r="L325" t="s">
        <v>292</v>
      </c>
      <c r="M325" t="s">
        <v>330</v>
      </c>
      <c r="N325" t="s">
        <v>287</v>
      </c>
      <c r="O325" t="s">
        <v>288</v>
      </c>
      <c r="P325" t="s">
        <v>309</v>
      </c>
      <c r="Q325" t="s">
        <v>331</v>
      </c>
      <c r="R325" t="str">
        <f t="shared" si="20"/>
        <v>SFVA-1-00131-FE-F-01992-E1-C1-IDOM-DD-pdf-a</v>
      </c>
      <c r="S325" t="s">
        <v>511</v>
      </c>
      <c r="T325" t="str">
        <f t="shared" si="21"/>
        <v>SFVA-1-00131-FE-F-01992-E1-C1-IDOM-DD-pdf-a-MEP. Forming &amp; Aging 1 (FA1). Hose Reels piping arrangement. Level +4.90.pdf</v>
      </c>
      <c r="U325" t="s">
        <v>214</v>
      </c>
      <c r="V325">
        <v>1</v>
      </c>
      <c r="W325" s="3">
        <v>100</v>
      </c>
      <c r="X325" t="s">
        <v>279</v>
      </c>
      <c r="Y325" t="s">
        <v>280</v>
      </c>
      <c r="Z325" t="s">
        <v>375</v>
      </c>
      <c r="AA325" t="s">
        <v>328</v>
      </c>
      <c r="AB325" t="s">
        <v>283</v>
      </c>
      <c r="AC325" s="21" t="s">
        <v>2260</v>
      </c>
      <c r="AD325" t="s">
        <v>292</v>
      </c>
      <c r="AE325" t="s">
        <v>330</v>
      </c>
      <c r="AF325" t="s">
        <v>1972</v>
      </c>
      <c r="AG325" t="s">
        <v>1973</v>
      </c>
      <c r="AH325" t="s">
        <v>309</v>
      </c>
      <c r="AI325" t="s">
        <v>331</v>
      </c>
      <c r="AJ325" t="str">
        <f t="shared" si="22"/>
        <v>SFVA-1-00131-FE-F-03101-E1-C1-JVFCCSJ-SD-pdf-a</v>
      </c>
      <c r="AK325" s="22" t="s">
        <v>2094</v>
      </c>
      <c r="AL325" t="str">
        <f t="shared" si="23"/>
        <v>SFVA-1-00131-FE-F-03101-E1-C1-JVFCCSJ-SD-pdf-a-MEP. FA1. Hose Reels piping arrangement. Zone 1. Level +4.90.pdf</v>
      </c>
    </row>
    <row r="326" spans="1:38" x14ac:dyDescent="0.25">
      <c r="A326" t="s">
        <v>16</v>
      </c>
      <c r="D326" s="3">
        <v>200</v>
      </c>
      <c r="E326" s="3">
        <v>4</v>
      </c>
      <c r="F326" t="s">
        <v>279</v>
      </c>
      <c r="G326" t="s">
        <v>280</v>
      </c>
      <c r="H326" t="s">
        <v>375</v>
      </c>
      <c r="I326" t="s">
        <v>328</v>
      </c>
      <c r="J326" t="s">
        <v>283</v>
      </c>
      <c r="K326" t="s">
        <v>379</v>
      </c>
      <c r="L326" t="s">
        <v>292</v>
      </c>
      <c r="M326" t="s">
        <v>330</v>
      </c>
      <c r="N326" t="s">
        <v>287</v>
      </c>
      <c r="O326" t="s">
        <v>288</v>
      </c>
      <c r="P326" t="s">
        <v>309</v>
      </c>
      <c r="Q326" t="s">
        <v>331</v>
      </c>
      <c r="R326" t="str">
        <f t="shared" si="20"/>
        <v>SFVA-1-00131-FE-F-01992-E1-C1-IDOM-DD-pdf-a</v>
      </c>
      <c r="S326" t="s">
        <v>511</v>
      </c>
      <c r="T326" t="str">
        <f t="shared" si="21"/>
        <v>SFVA-1-00131-FE-F-01992-E1-C1-IDOM-DD-pdf-a-MEP. Forming &amp; Aging 1 (FA1). Hose Reels piping arrangement. Level +4.90.pdf</v>
      </c>
      <c r="U326" t="s">
        <v>214</v>
      </c>
      <c r="V326">
        <v>1</v>
      </c>
      <c r="W326" s="3">
        <v>100</v>
      </c>
      <c r="X326" t="s">
        <v>279</v>
      </c>
      <c r="Y326" t="s">
        <v>280</v>
      </c>
      <c r="Z326" t="s">
        <v>375</v>
      </c>
      <c r="AA326" t="s">
        <v>328</v>
      </c>
      <c r="AB326" t="s">
        <v>283</v>
      </c>
      <c r="AC326" s="21" t="s">
        <v>2261</v>
      </c>
      <c r="AD326" t="s">
        <v>292</v>
      </c>
      <c r="AE326" t="s">
        <v>330</v>
      </c>
      <c r="AF326" t="s">
        <v>1972</v>
      </c>
      <c r="AG326" t="s">
        <v>1973</v>
      </c>
      <c r="AH326" t="s">
        <v>309</v>
      </c>
      <c r="AI326" t="s">
        <v>331</v>
      </c>
      <c r="AJ326" t="str">
        <f t="shared" si="22"/>
        <v>SFVA-1-00131-FE-F-03102-E1-C1-JVFCCSJ-SD-pdf-a</v>
      </c>
      <c r="AK326" s="22" t="s">
        <v>2095</v>
      </c>
      <c r="AL326" t="str">
        <f t="shared" si="23"/>
        <v>SFVA-1-00131-FE-F-03102-E1-C1-JVFCCSJ-SD-pdf-a-MEP. FA1. Hose Reels piping arrangement. Zone 2. Level +4.90.pdf</v>
      </c>
    </row>
    <row r="327" spans="1:38" x14ac:dyDescent="0.25">
      <c r="A327" t="s">
        <v>16</v>
      </c>
      <c r="D327" s="3">
        <v>200</v>
      </c>
      <c r="E327" s="3">
        <v>4</v>
      </c>
      <c r="F327" t="s">
        <v>279</v>
      </c>
      <c r="G327" t="s">
        <v>280</v>
      </c>
      <c r="H327" t="s">
        <v>375</v>
      </c>
      <c r="I327" t="s">
        <v>328</v>
      </c>
      <c r="J327" t="s">
        <v>283</v>
      </c>
      <c r="K327" t="s">
        <v>379</v>
      </c>
      <c r="L327" t="s">
        <v>292</v>
      </c>
      <c r="M327" t="s">
        <v>330</v>
      </c>
      <c r="N327" t="s">
        <v>287</v>
      </c>
      <c r="O327" t="s">
        <v>288</v>
      </c>
      <c r="P327" t="s">
        <v>309</v>
      </c>
      <c r="Q327" t="s">
        <v>331</v>
      </c>
      <c r="R327" t="str">
        <f t="shared" si="20"/>
        <v>SFVA-1-00131-FE-F-01992-E1-C1-IDOM-DD-pdf-a</v>
      </c>
      <c r="S327" t="s">
        <v>511</v>
      </c>
      <c r="T327" t="str">
        <f t="shared" si="21"/>
        <v>SFVA-1-00131-FE-F-01992-E1-C1-IDOM-DD-pdf-a-MEP. Forming &amp; Aging 1 (FA1). Hose Reels piping arrangement. Level +4.90.pdf</v>
      </c>
      <c r="U327" t="s">
        <v>214</v>
      </c>
      <c r="V327">
        <v>1</v>
      </c>
      <c r="W327" s="3">
        <v>100</v>
      </c>
      <c r="X327" t="s">
        <v>279</v>
      </c>
      <c r="Y327" t="s">
        <v>280</v>
      </c>
      <c r="Z327" t="s">
        <v>375</v>
      </c>
      <c r="AA327" t="s">
        <v>328</v>
      </c>
      <c r="AB327" t="s">
        <v>283</v>
      </c>
      <c r="AC327" s="21" t="s">
        <v>2262</v>
      </c>
      <c r="AD327" t="s">
        <v>292</v>
      </c>
      <c r="AE327" t="s">
        <v>330</v>
      </c>
      <c r="AF327" t="s">
        <v>1972</v>
      </c>
      <c r="AG327" t="s">
        <v>1973</v>
      </c>
      <c r="AH327" t="s">
        <v>309</v>
      </c>
      <c r="AI327" t="s">
        <v>331</v>
      </c>
      <c r="AJ327" t="str">
        <f t="shared" si="22"/>
        <v>SFVA-1-00131-FE-F-03103-E1-C1-JVFCCSJ-SD-pdf-a</v>
      </c>
      <c r="AK327" s="22" t="s">
        <v>2096</v>
      </c>
      <c r="AL327" t="str">
        <f t="shared" si="23"/>
        <v>SFVA-1-00131-FE-F-03103-E1-C1-JVFCCSJ-SD-pdf-a-MEP. FA1. Hose Reels piping arrangement. Zone 3. Level +4.90.pdf</v>
      </c>
    </row>
    <row r="328" spans="1:38" x14ac:dyDescent="0.25">
      <c r="A328" t="s">
        <v>16</v>
      </c>
      <c r="D328" s="3">
        <v>200</v>
      </c>
      <c r="E328" s="3">
        <v>4</v>
      </c>
      <c r="F328" t="s">
        <v>279</v>
      </c>
      <c r="G328" t="s">
        <v>280</v>
      </c>
      <c r="H328" t="s">
        <v>375</v>
      </c>
      <c r="I328" t="s">
        <v>328</v>
      </c>
      <c r="J328" t="s">
        <v>283</v>
      </c>
      <c r="K328" t="s">
        <v>379</v>
      </c>
      <c r="L328" t="s">
        <v>292</v>
      </c>
      <c r="M328" t="s">
        <v>330</v>
      </c>
      <c r="N328" t="s">
        <v>287</v>
      </c>
      <c r="O328" t="s">
        <v>288</v>
      </c>
      <c r="P328" t="s">
        <v>309</v>
      </c>
      <c r="Q328" t="s">
        <v>331</v>
      </c>
      <c r="R328" t="str">
        <f t="shared" si="20"/>
        <v>SFVA-1-00131-FE-F-01992-E1-C1-IDOM-DD-pdf-a</v>
      </c>
      <c r="S328" t="s">
        <v>511</v>
      </c>
      <c r="T328" t="str">
        <f t="shared" si="21"/>
        <v>SFVA-1-00131-FE-F-01992-E1-C1-IDOM-DD-pdf-a-MEP. Forming &amp; Aging 1 (FA1). Hose Reels piping arrangement. Level +4.90.pdf</v>
      </c>
      <c r="U328" t="s">
        <v>214</v>
      </c>
      <c r="V328">
        <v>1</v>
      </c>
      <c r="W328" s="3">
        <v>100</v>
      </c>
      <c r="X328" t="s">
        <v>279</v>
      </c>
      <c r="Y328" t="s">
        <v>280</v>
      </c>
      <c r="Z328" t="s">
        <v>375</v>
      </c>
      <c r="AA328" t="s">
        <v>328</v>
      </c>
      <c r="AB328" t="s">
        <v>283</v>
      </c>
      <c r="AC328" s="21" t="s">
        <v>2263</v>
      </c>
      <c r="AD328" t="s">
        <v>292</v>
      </c>
      <c r="AE328" t="s">
        <v>330</v>
      </c>
      <c r="AF328" t="s">
        <v>1972</v>
      </c>
      <c r="AG328" t="s">
        <v>1973</v>
      </c>
      <c r="AH328" t="s">
        <v>309</v>
      </c>
      <c r="AI328" t="s">
        <v>331</v>
      </c>
      <c r="AJ328" t="str">
        <f t="shared" si="22"/>
        <v>SFVA-1-00131-FE-F-03104-E1-C1-JVFCCSJ-SD-pdf-a</v>
      </c>
      <c r="AK328" s="22" t="s">
        <v>2097</v>
      </c>
      <c r="AL328" t="str">
        <f t="shared" si="23"/>
        <v>SFVA-1-00131-FE-F-03104-E1-C1-JVFCCSJ-SD-pdf-a-MEP. FA1. Hose Reels piping arrangement. Zone 4. Level +4.90.pdf</v>
      </c>
    </row>
    <row r="329" spans="1:38" x14ac:dyDescent="0.25">
      <c r="A329" t="s">
        <v>16</v>
      </c>
      <c r="C329">
        <v>1</v>
      </c>
      <c r="D329" s="3">
        <v>200</v>
      </c>
      <c r="E329" s="3">
        <v>4</v>
      </c>
      <c r="F329" t="s">
        <v>279</v>
      </c>
      <c r="G329" t="s">
        <v>280</v>
      </c>
      <c r="H329" t="s">
        <v>375</v>
      </c>
      <c r="I329" t="s">
        <v>328</v>
      </c>
      <c r="J329" t="s">
        <v>283</v>
      </c>
      <c r="K329" t="s">
        <v>380</v>
      </c>
      <c r="L329" t="s">
        <v>294</v>
      </c>
      <c r="M329" t="s">
        <v>330</v>
      </c>
      <c r="N329" t="s">
        <v>287</v>
      </c>
      <c r="O329" t="s">
        <v>288</v>
      </c>
      <c r="P329" t="s">
        <v>309</v>
      </c>
      <c r="Q329" t="s">
        <v>331</v>
      </c>
      <c r="R329" t="str">
        <f t="shared" si="20"/>
        <v>SFVA-1-00131-FE-F-01993-E2-C1-IDOM-DD-pdf-a</v>
      </c>
      <c r="S329" t="s">
        <v>512</v>
      </c>
      <c r="T329" t="str">
        <f t="shared" si="21"/>
        <v>SFVA-1-00131-FE-F-01993-E2-C1-IDOM-DD-pdf-a-MEP. Forming &amp; Aging 1 (FA1). Hose Reels piping arrangement. Level +9.80.pdf</v>
      </c>
      <c r="U329" t="s">
        <v>214</v>
      </c>
      <c r="V329">
        <v>1</v>
      </c>
      <c r="W329" s="3">
        <v>200</v>
      </c>
      <c r="X329" t="s">
        <v>279</v>
      </c>
      <c r="Y329" t="s">
        <v>280</v>
      </c>
      <c r="Z329" t="s">
        <v>375</v>
      </c>
      <c r="AA329" t="s">
        <v>328</v>
      </c>
      <c r="AB329" t="s">
        <v>283</v>
      </c>
      <c r="AC329" s="21" t="s">
        <v>2264</v>
      </c>
      <c r="AD329" t="s">
        <v>294</v>
      </c>
      <c r="AE329" t="s">
        <v>330</v>
      </c>
      <c r="AF329" t="s">
        <v>1972</v>
      </c>
      <c r="AG329" t="s">
        <v>1973</v>
      </c>
      <c r="AH329" t="s">
        <v>309</v>
      </c>
      <c r="AI329" t="s">
        <v>331</v>
      </c>
      <c r="AJ329" t="str">
        <f t="shared" si="22"/>
        <v>SFVA-1-00131-FE-F-03200-E2-C1-JVFCCSJ-SD-pdf-a</v>
      </c>
      <c r="AK329" s="22" t="s">
        <v>2098</v>
      </c>
      <c r="AL329" t="str">
        <f t="shared" si="23"/>
        <v>SFVA-1-00131-FE-F-03200-E2-C1-JVFCCSJ-SD-pdf-a-MEP. FA1. Hose Reels piping arrangement. General. Level +9.80.pdf</v>
      </c>
    </row>
    <row r="330" spans="1:38" x14ac:dyDescent="0.25">
      <c r="A330" t="s">
        <v>16</v>
      </c>
      <c r="D330" s="3">
        <v>200</v>
      </c>
      <c r="E330" s="3">
        <v>4</v>
      </c>
      <c r="F330" t="s">
        <v>279</v>
      </c>
      <c r="G330" t="s">
        <v>280</v>
      </c>
      <c r="H330" t="s">
        <v>375</v>
      </c>
      <c r="I330" t="s">
        <v>328</v>
      </c>
      <c r="J330" t="s">
        <v>283</v>
      </c>
      <c r="K330" t="s">
        <v>380</v>
      </c>
      <c r="L330" t="s">
        <v>294</v>
      </c>
      <c r="M330" t="s">
        <v>330</v>
      </c>
      <c r="N330" t="s">
        <v>287</v>
      </c>
      <c r="O330" t="s">
        <v>288</v>
      </c>
      <c r="P330" t="s">
        <v>309</v>
      </c>
      <c r="Q330" t="s">
        <v>331</v>
      </c>
      <c r="R330" t="str">
        <f t="shared" si="20"/>
        <v>SFVA-1-00131-FE-F-01993-E2-C1-IDOM-DD-pdf-a</v>
      </c>
      <c r="S330" t="s">
        <v>512</v>
      </c>
      <c r="T330" t="str">
        <f t="shared" si="21"/>
        <v>SFVA-1-00131-FE-F-01993-E2-C1-IDOM-DD-pdf-a-MEP. Forming &amp; Aging 1 (FA1). Hose Reels piping arrangement. Level +9.80.pdf</v>
      </c>
      <c r="U330" t="s">
        <v>214</v>
      </c>
      <c r="V330">
        <v>1</v>
      </c>
      <c r="W330" s="3">
        <v>100</v>
      </c>
      <c r="X330" t="s">
        <v>279</v>
      </c>
      <c r="Y330" t="s">
        <v>280</v>
      </c>
      <c r="Z330" t="s">
        <v>375</v>
      </c>
      <c r="AA330" t="s">
        <v>328</v>
      </c>
      <c r="AB330" t="s">
        <v>283</v>
      </c>
      <c r="AC330" s="21" t="s">
        <v>2265</v>
      </c>
      <c r="AD330" t="s">
        <v>294</v>
      </c>
      <c r="AE330" t="s">
        <v>330</v>
      </c>
      <c r="AF330" t="s">
        <v>1972</v>
      </c>
      <c r="AG330" t="s">
        <v>1973</v>
      </c>
      <c r="AH330" t="s">
        <v>309</v>
      </c>
      <c r="AI330" t="s">
        <v>331</v>
      </c>
      <c r="AJ330" t="str">
        <f t="shared" si="22"/>
        <v>SFVA-1-00131-FE-F-03201-E2-C1-JVFCCSJ-SD-pdf-a</v>
      </c>
      <c r="AK330" s="22" t="s">
        <v>2099</v>
      </c>
      <c r="AL330" t="str">
        <f t="shared" si="23"/>
        <v>SFVA-1-00131-FE-F-03201-E2-C1-JVFCCSJ-SD-pdf-a-MEP. FA1. Hose Reels piping arrangement. Zone 1. Level +9.80.pdf</v>
      </c>
    </row>
    <row r="331" spans="1:38" x14ac:dyDescent="0.25">
      <c r="A331" t="s">
        <v>16</v>
      </c>
      <c r="D331" s="3">
        <v>200</v>
      </c>
      <c r="E331" s="3">
        <v>4</v>
      </c>
      <c r="F331" t="s">
        <v>279</v>
      </c>
      <c r="G331" t="s">
        <v>280</v>
      </c>
      <c r="H331" t="s">
        <v>375</v>
      </c>
      <c r="I331" t="s">
        <v>328</v>
      </c>
      <c r="J331" t="s">
        <v>283</v>
      </c>
      <c r="K331" t="s">
        <v>380</v>
      </c>
      <c r="L331" t="s">
        <v>294</v>
      </c>
      <c r="M331" t="s">
        <v>330</v>
      </c>
      <c r="N331" t="s">
        <v>287</v>
      </c>
      <c r="O331" t="s">
        <v>288</v>
      </c>
      <c r="P331" t="s">
        <v>309</v>
      </c>
      <c r="Q331" t="s">
        <v>331</v>
      </c>
      <c r="R331" t="str">
        <f t="shared" si="20"/>
        <v>SFVA-1-00131-FE-F-01993-E2-C1-IDOM-DD-pdf-a</v>
      </c>
      <c r="S331" t="s">
        <v>512</v>
      </c>
      <c r="T331" t="str">
        <f t="shared" si="21"/>
        <v>SFVA-1-00131-FE-F-01993-E2-C1-IDOM-DD-pdf-a-MEP. Forming &amp; Aging 1 (FA1). Hose Reels piping arrangement. Level +9.80.pdf</v>
      </c>
      <c r="U331" t="s">
        <v>214</v>
      </c>
      <c r="V331">
        <v>1</v>
      </c>
      <c r="W331" s="3">
        <v>100</v>
      </c>
      <c r="X331" t="s">
        <v>279</v>
      </c>
      <c r="Y331" t="s">
        <v>280</v>
      </c>
      <c r="Z331" t="s">
        <v>375</v>
      </c>
      <c r="AA331" t="s">
        <v>328</v>
      </c>
      <c r="AB331" t="s">
        <v>283</v>
      </c>
      <c r="AC331" s="21" t="s">
        <v>2266</v>
      </c>
      <c r="AD331" t="s">
        <v>294</v>
      </c>
      <c r="AE331" t="s">
        <v>330</v>
      </c>
      <c r="AF331" t="s">
        <v>1972</v>
      </c>
      <c r="AG331" t="s">
        <v>1973</v>
      </c>
      <c r="AH331" t="s">
        <v>309</v>
      </c>
      <c r="AI331" t="s">
        <v>331</v>
      </c>
      <c r="AJ331" t="str">
        <f t="shared" si="22"/>
        <v>SFVA-1-00131-FE-F-03202-E2-C1-JVFCCSJ-SD-pdf-a</v>
      </c>
      <c r="AK331" s="22" t="s">
        <v>2100</v>
      </c>
      <c r="AL331" t="str">
        <f t="shared" si="23"/>
        <v>SFVA-1-00131-FE-F-03202-E2-C1-JVFCCSJ-SD-pdf-a-MEP. FA1. Hose Reels piping arrangement. Zone 2. Level +9.80.pdf</v>
      </c>
    </row>
    <row r="332" spans="1:38" x14ac:dyDescent="0.25">
      <c r="A332" t="s">
        <v>16</v>
      </c>
      <c r="D332" s="3">
        <v>200</v>
      </c>
      <c r="E332" s="3">
        <v>4</v>
      </c>
      <c r="F332" t="s">
        <v>279</v>
      </c>
      <c r="G332" t="s">
        <v>280</v>
      </c>
      <c r="H332" t="s">
        <v>375</v>
      </c>
      <c r="I332" t="s">
        <v>328</v>
      </c>
      <c r="J332" t="s">
        <v>283</v>
      </c>
      <c r="K332" t="s">
        <v>380</v>
      </c>
      <c r="L332" t="s">
        <v>294</v>
      </c>
      <c r="M332" t="s">
        <v>330</v>
      </c>
      <c r="N332" t="s">
        <v>287</v>
      </c>
      <c r="O332" t="s">
        <v>288</v>
      </c>
      <c r="P332" t="s">
        <v>309</v>
      </c>
      <c r="Q332" t="s">
        <v>331</v>
      </c>
      <c r="R332" t="str">
        <f t="shared" si="20"/>
        <v>SFVA-1-00131-FE-F-01993-E2-C1-IDOM-DD-pdf-a</v>
      </c>
      <c r="S332" t="s">
        <v>512</v>
      </c>
      <c r="T332" t="str">
        <f t="shared" si="21"/>
        <v>SFVA-1-00131-FE-F-01993-E2-C1-IDOM-DD-pdf-a-MEP. Forming &amp; Aging 1 (FA1). Hose Reels piping arrangement. Level +9.80.pdf</v>
      </c>
      <c r="U332" t="s">
        <v>214</v>
      </c>
      <c r="V332">
        <v>1</v>
      </c>
      <c r="W332" s="3">
        <v>100</v>
      </c>
      <c r="X332" t="s">
        <v>279</v>
      </c>
      <c r="Y332" t="s">
        <v>280</v>
      </c>
      <c r="Z332" t="s">
        <v>375</v>
      </c>
      <c r="AA332" t="s">
        <v>328</v>
      </c>
      <c r="AB332" t="s">
        <v>283</v>
      </c>
      <c r="AC332" s="21" t="s">
        <v>2267</v>
      </c>
      <c r="AD332" t="s">
        <v>294</v>
      </c>
      <c r="AE332" t="s">
        <v>330</v>
      </c>
      <c r="AF332" t="s">
        <v>1972</v>
      </c>
      <c r="AG332" t="s">
        <v>1973</v>
      </c>
      <c r="AH332" t="s">
        <v>309</v>
      </c>
      <c r="AI332" t="s">
        <v>331</v>
      </c>
      <c r="AJ332" t="str">
        <f t="shared" si="22"/>
        <v>SFVA-1-00131-FE-F-03203-E2-C1-JVFCCSJ-SD-pdf-a</v>
      </c>
      <c r="AK332" s="22" t="s">
        <v>2101</v>
      </c>
      <c r="AL332" t="str">
        <f t="shared" si="23"/>
        <v>SFVA-1-00131-FE-F-03203-E2-C1-JVFCCSJ-SD-pdf-a-MEP. FA1. Hose Reels piping arrangement. Zone 3. Level +9.80.pdf</v>
      </c>
    </row>
    <row r="333" spans="1:38" x14ac:dyDescent="0.25">
      <c r="A333" t="s">
        <v>16</v>
      </c>
      <c r="D333" s="3">
        <v>200</v>
      </c>
      <c r="E333" s="3">
        <v>4</v>
      </c>
      <c r="F333" t="s">
        <v>279</v>
      </c>
      <c r="G333" t="s">
        <v>280</v>
      </c>
      <c r="H333" t="s">
        <v>375</v>
      </c>
      <c r="I333" t="s">
        <v>328</v>
      </c>
      <c r="J333" t="s">
        <v>283</v>
      </c>
      <c r="K333" t="s">
        <v>380</v>
      </c>
      <c r="L333" t="s">
        <v>294</v>
      </c>
      <c r="M333" t="s">
        <v>330</v>
      </c>
      <c r="N333" t="s">
        <v>287</v>
      </c>
      <c r="O333" t="s">
        <v>288</v>
      </c>
      <c r="P333" t="s">
        <v>309</v>
      </c>
      <c r="Q333" t="s">
        <v>331</v>
      </c>
      <c r="R333" t="str">
        <f t="shared" si="20"/>
        <v>SFVA-1-00131-FE-F-01993-E2-C1-IDOM-DD-pdf-a</v>
      </c>
      <c r="S333" t="s">
        <v>512</v>
      </c>
      <c r="T333" t="str">
        <f t="shared" si="21"/>
        <v>SFVA-1-00131-FE-F-01993-E2-C1-IDOM-DD-pdf-a-MEP. Forming &amp; Aging 1 (FA1). Hose Reels piping arrangement. Level +9.80.pdf</v>
      </c>
      <c r="U333" t="s">
        <v>214</v>
      </c>
      <c r="V333">
        <v>1</v>
      </c>
      <c r="W333" s="3">
        <v>100</v>
      </c>
      <c r="X333" t="s">
        <v>279</v>
      </c>
      <c r="Y333" t="s">
        <v>280</v>
      </c>
      <c r="Z333" t="s">
        <v>375</v>
      </c>
      <c r="AA333" t="s">
        <v>328</v>
      </c>
      <c r="AB333" t="s">
        <v>283</v>
      </c>
      <c r="AC333" s="21" t="s">
        <v>2268</v>
      </c>
      <c r="AD333" t="s">
        <v>294</v>
      </c>
      <c r="AE333" t="s">
        <v>330</v>
      </c>
      <c r="AF333" t="s">
        <v>1972</v>
      </c>
      <c r="AG333" t="s">
        <v>1973</v>
      </c>
      <c r="AH333" t="s">
        <v>309</v>
      </c>
      <c r="AI333" t="s">
        <v>331</v>
      </c>
      <c r="AJ333" t="str">
        <f t="shared" si="22"/>
        <v>SFVA-1-00131-FE-F-03204-E2-C1-JVFCCSJ-SD-pdf-a</v>
      </c>
      <c r="AK333" s="22" t="s">
        <v>2102</v>
      </c>
      <c r="AL333" t="str">
        <f t="shared" si="23"/>
        <v>SFVA-1-00131-FE-F-03204-E2-C1-JVFCCSJ-SD-pdf-a-MEP. FA1. Hose Reels piping arrangement. Zone 4. Level +9.80.pdf</v>
      </c>
    </row>
    <row r="334" spans="1:38" x14ac:dyDescent="0.25">
      <c r="A334" t="s">
        <v>16</v>
      </c>
      <c r="C334">
        <v>1</v>
      </c>
      <c r="D334" s="3">
        <v>200</v>
      </c>
      <c r="E334" s="3">
        <v>4</v>
      </c>
      <c r="F334" t="s">
        <v>279</v>
      </c>
      <c r="G334" t="s">
        <v>280</v>
      </c>
      <c r="H334" t="s">
        <v>375</v>
      </c>
      <c r="I334" t="s">
        <v>328</v>
      </c>
      <c r="J334" t="s">
        <v>283</v>
      </c>
      <c r="K334" t="s">
        <v>381</v>
      </c>
      <c r="L334" t="s">
        <v>334</v>
      </c>
      <c r="M334" t="s">
        <v>330</v>
      </c>
      <c r="N334" t="s">
        <v>287</v>
      </c>
      <c r="O334" t="s">
        <v>288</v>
      </c>
      <c r="P334" t="s">
        <v>309</v>
      </c>
      <c r="Q334" t="s">
        <v>331</v>
      </c>
      <c r="R334" t="str">
        <f t="shared" si="20"/>
        <v>SFVA-1-00131-FE-F-01994-E3-C1-IDOM-DD-pdf-a</v>
      </c>
      <c r="S334" t="s">
        <v>513</v>
      </c>
      <c r="T334" t="str">
        <f t="shared" si="21"/>
        <v>SFVA-1-00131-FE-F-01994-E3-C1-IDOM-DD-pdf-a-MEP. Forming &amp; Aging 1 (FA1). Hose Reels piping arrangement. Level +16.50.pdf</v>
      </c>
      <c r="U334" t="s">
        <v>214</v>
      </c>
      <c r="V334">
        <v>1</v>
      </c>
      <c r="W334" s="3">
        <v>200</v>
      </c>
      <c r="X334" t="s">
        <v>279</v>
      </c>
      <c r="Y334" t="s">
        <v>280</v>
      </c>
      <c r="Z334" t="s">
        <v>375</v>
      </c>
      <c r="AA334" t="s">
        <v>328</v>
      </c>
      <c r="AB334" t="s">
        <v>283</v>
      </c>
      <c r="AC334" s="21" t="s">
        <v>2269</v>
      </c>
      <c r="AD334" t="s">
        <v>334</v>
      </c>
      <c r="AE334" t="s">
        <v>330</v>
      </c>
      <c r="AF334" t="s">
        <v>1972</v>
      </c>
      <c r="AG334" t="s">
        <v>1973</v>
      </c>
      <c r="AH334" t="s">
        <v>309</v>
      </c>
      <c r="AI334" t="s">
        <v>331</v>
      </c>
      <c r="AJ334" t="str">
        <f t="shared" si="22"/>
        <v>SFVA-1-00131-FE-F-03300-E3-C1-JVFCCSJ-SD-pdf-a</v>
      </c>
      <c r="AK334" s="22" t="s">
        <v>2103</v>
      </c>
      <c r="AL334" t="str">
        <f t="shared" si="23"/>
        <v>SFVA-1-00131-FE-F-03300-E3-C1-JVFCCSJ-SD-pdf-a-MEP. FA1. Hose Reels piping arrangement. General. Level +16.50.pdf</v>
      </c>
    </row>
    <row r="335" spans="1:38" x14ac:dyDescent="0.25">
      <c r="A335" t="s">
        <v>16</v>
      </c>
      <c r="D335" s="3">
        <v>200</v>
      </c>
      <c r="E335" s="3">
        <v>4</v>
      </c>
      <c r="F335" t="s">
        <v>279</v>
      </c>
      <c r="G335" t="s">
        <v>280</v>
      </c>
      <c r="H335" t="s">
        <v>375</v>
      </c>
      <c r="I335" t="s">
        <v>328</v>
      </c>
      <c r="J335" t="s">
        <v>283</v>
      </c>
      <c r="K335" t="s">
        <v>381</v>
      </c>
      <c r="L335" t="s">
        <v>334</v>
      </c>
      <c r="M335" t="s">
        <v>330</v>
      </c>
      <c r="N335" t="s">
        <v>287</v>
      </c>
      <c r="O335" t="s">
        <v>288</v>
      </c>
      <c r="P335" t="s">
        <v>309</v>
      </c>
      <c r="Q335" t="s">
        <v>331</v>
      </c>
      <c r="R335" t="str">
        <f t="shared" si="20"/>
        <v>SFVA-1-00131-FE-F-01994-E3-C1-IDOM-DD-pdf-a</v>
      </c>
      <c r="S335" t="s">
        <v>513</v>
      </c>
      <c r="T335" t="str">
        <f t="shared" si="21"/>
        <v>SFVA-1-00131-FE-F-01994-E3-C1-IDOM-DD-pdf-a-MEP. Forming &amp; Aging 1 (FA1). Hose Reels piping arrangement. Level +16.50.pdf</v>
      </c>
      <c r="U335" t="s">
        <v>214</v>
      </c>
      <c r="V335">
        <v>1</v>
      </c>
      <c r="W335" s="3">
        <v>100</v>
      </c>
      <c r="X335" t="s">
        <v>279</v>
      </c>
      <c r="Y335" t="s">
        <v>280</v>
      </c>
      <c r="Z335" t="s">
        <v>375</v>
      </c>
      <c r="AA335" t="s">
        <v>328</v>
      </c>
      <c r="AB335" t="s">
        <v>283</v>
      </c>
      <c r="AC335" s="21" t="s">
        <v>2270</v>
      </c>
      <c r="AD335" t="s">
        <v>334</v>
      </c>
      <c r="AE335" t="s">
        <v>330</v>
      </c>
      <c r="AF335" t="s">
        <v>1972</v>
      </c>
      <c r="AG335" t="s">
        <v>1973</v>
      </c>
      <c r="AH335" t="s">
        <v>309</v>
      </c>
      <c r="AI335" t="s">
        <v>331</v>
      </c>
      <c r="AJ335" t="str">
        <f t="shared" si="22"/>
        <v>SFVA-1-00131-FE-F-03301-E3-C1-JVFCCSJ-SD-pdf-a</v>
      </c>
      <c r="AK335" s="22" t="s">
        <v>2104</v>
      </c>
      <c r="AL335" t="str">
        <f t="shared" si="23"/>
        <v>SFVA-1-00131-FE-F-03301-E3-C1-JVFCCSJ-SD-pdf-a-MEP. FA1. Hose Reels piping arrangement. Zone 1. Level +16.50.pdf</v>
      </c>
    </row>
    <row r="336" spans="1:38" x14ac:dyDescent="0.25">
      <c r="A336" t="s">
        <v>16</v>
      </c>
      <c r="D336" s="3">
        <v>200</v>
      </c>
      <c r="E336" s="3">
        <v>4</v>
      </c>
      <c r="F336" t="s">
        <v>279</v>
      </c>
      <c r="G336" t="s">
        <v>280</v>
      </c>
      <c r="H336" t="s">
        <v>375</v>
      </c>
      <c r="I336" t="s">
        <v>328</v>
      </c>
      <c r="J336" t="s">
        <v>283</v>
      </c>
      <c r="K336" t="s">
        <v>381</v>
      </c>
      <c r="L336" t="s">
        <v>334</v>
      </c>
      <c r="M336" t="s">
        <v>330</v>
      </c>
      <c r="N336" t="s">
        <v>287</v>
      </c>
      <c r="O336" t="s">
        <v>288</v>
      </c>
      <c r="P336" t="s">
        <v>309</v>
      </c>
      <c r="Q336" t="s">
        <v>331</v>
      </c>
      <c r="R336" t="str">
        <f t="shared" si="20"/>
        <v>SFVA-1-00131-FE-F-01994-E3-C1-IDOM-DD-pdf-a</v>
      </c>
      <c r="S336" t="s">
        <v>513</v>
      </c>
      <c r="T336" t="str">
        <f t="shared" si="21"/>
        <v>SFVA-1-00131-FE-F-01994-E3-C1-IDOM-DD-pdf-a-MEP. Forming &amp; Aging 1 (FA1). Hose Reels piping arrangement. Level +16.50.pdf</v>
      </c>
      <c r="U336" t="s">
        <v>214</v>
      </c>
      <c r="V336">
        <v>1</v>
      </c>
      <c r="W336" s="3">
        <v>100</v>
      </c>
      <c r="X336" t="s">
        <v>279</v>
      </c>
      <c r="Y336" t="s">
        <v>280</v>
      </c>
      <c r="Z336" t="s">
        <v>375</v>
      </c>
      <c r="AA336" t="s">
        <v>328</v>
      </c>
      <c r="AB336" t="s">
        <v>283</v>
      </c>
      <c r="AC336" s="21" t="s">
        <v>2271</v>
      </c>
      <c r="AD336" t="s">
        <v>334</v>
      </c>
      <c r="AE336" t="s">
        <v>330</v>
      </c>
      <c r="AF336" t="s">
        <v>1972</v>
      </c>
      <c r="AG336" t="s">
        <v>1973</v>
      </c>
      <c r="AH336" t="s">
        <v>309</v>
      </c>
      <c r="AI336" t="s">
        <v>331</v>
      </c>
      <c r="AJ336" t="str">
        <f t="shared" si="22"/>
        <v>SFVA-1-00131-FE-F-03302-E3-C1-JVFCCSJ-SD-pdf-a</v>
      </c>
      <c r="AK336" s="22" t="s">
        <v>2105</v>
      </c>
      <c r="AL336" t="str">
        <f t="shared" si="23"/>
        <v>SFVA-1-00131-FE-F-03302-E3-C1-JVFCCSJ-SD-pdf-a-MEP. FA1. Hose Reels piping arrangement. Zone 2. Level +16.50.pdf</v>
      </c>
    </row>
    <row r="337" spans="1:38" x14ac:dyDescent="0.25">
      <c r="A337" t="s">
        <v>16</v>
      </c>
      <c r="D337" s="3">
        <v>200</v>
      </c>
      <c r="E337" s="3">
        <v>4</v>
      </c>
      <c r="F337" t="s">
        <v>279</v>
      </c>
      <c r="G337" t="s">
        <v>280</v>
      </c>
      <c r="H337" t="s">
        <v>375</v>
      </c>
      <c r="I337" t="s">
        <v>328</v>
      </c>
      <c r="J337" t="s">
        <v>283</v>
      </c>
      <c r="K337" t="s">
        <v>381</v>
      </c>
      <c r="L337" t="s">
        <v>334</v>
      </c>
      <c r="M337" t="s">
        <v>330</v>
      </c>
      <c r="N337" t="s">
        <v>287</v>
      </c>
      <c r="O337" t="s">
        <v>288</v>
      </c>
      <c r="P337" t="s">
        <v>309</v>
      </c>
      <c r="Q337" t="s">
        <v>331</v>
      </c>
      <c r="R337" t="str">
        <f t="shared" si="20"/>
        <v>SFVA-1-00131-FE-F-01994-E3-C1-IDOM-DD-pdf-a</v>
      </c>
      <c r="S337" t="s">
        <v>513</v>
      </c>
      <c r="T337" t="str">
        <f t="shared" si="21"/>
        <v>SFVA-1-00131-FE-F-01994-E3-C1-IDOM-DD-pdf-a-MEP. Forming &amp; Aging 1 (FA1). Hose Reels piping arrangement. Level +16.50.pdf</v>
      </c>
      <c r="U337" t="s">
        <v>214</v>
      </c>
      <c r="V337">
        <v>1</v>
      </c>
      <c r="W337" s="3">
        <v>100</v>
      </c>
      <c r="X337" t="s">
        <v>279</v>
      </c>
      <c r="Y337" t="s">
        <v>280</v>
      </c>
      <c r="Z337" t="s">
        <v>375</v>
      </c>
      <c r="AA337" t="s">
        <v>328</v>
      </c>
      <c r="AB337" t="s">
        <v>283</v>
      </c>
      <c r="AC337" s="21" t="s">
        <v>2272</v>
      </c>
      <c r="AD337" t="s">
        <v>334</v>
      </c>
      <c r="AE337" t="s">
        <v>330</v>
      </c>
      <c r="AF337" t="s">
        <v>1972</v>
      </c>
      <c r="AG337" t="s">
        <v>1973</v>
      </c>
      <c r="AH337" t="s">
        <v>309</v>
      </c>
      <c r="AI337" t="s">
        <v>331</v>
      </c>
      <c r="AJ337" t="str">
        <f t="shared" si="22"/>
        <v>SFVA-1-00131-FE-F-03303-E3-C1-JVFCCSJ-SD-pdf-a</v>
      </c>
      <c r="AK337" s="22" t="s">
        <v>2106</v>
      </c>
      <c r="AL337" t="str">
        <f t="shared" si="23"/>
        <v>SFVA-1-00131-FE-F-03303-E3-C1-JVFCCSJ-SD-pdf-a-MEP. FA1. Hose Reels piping arrangement. Zone 3. Level +16.50.pdf</v>
      </c>
    </row>
    <row r="338" spans="1:38" x14ac:dyDescent="0.25">
      <c r="A338" t="s">
        <v>16</v>
      </c>
      <c r="D338" s="3">
        <v>200</v>
      </c>
      <c r="E338" s="3">
        <v>4</v>
      </c>
      <c r="F338" t="s">
        <v>279</v>
      </c>
      <c r="G338" t="s">
        <v>280</v>
      </c>
      <c r="H338" t="s">
        <v>375</v>
      </c>
      <c r="I338" t="s">
        <v>328</v>
      </c>
      <c r="J338" t="s">
        <v>283</v>
      </c>
      <c r="K338" t="s">
        <v>381</v>
      </c>
      <c r="L338" t="s">
        <v>334</v>
      </c>
      <c r="M338" t="s">
        <v>330</v>
      </c>
      <c r="N338" t="s">
        <v>287</v>
      </c>
      <c r="O338" t="s">
        <v>288</v>
      </c>
      <c r="P338" t="s">
        <v>309</v>
      </c>
      <c r="Q338" t="s">
        <v>331</v>
      </c>
      <c r="R338" t="str">
        <f t="shared" si="20"/>
        <v>SFVA-1-00131-FE-F-01994-E3-C1-IDOM-DD-pdf-a</v>
      </c>
      <c r="S338" t="s">
        <v>513</v>
      </c>
      <c r="T338" t="str">
        <f t="shared" si="21"/>
        <v>SFVA-1-00131-FE-F-01994-E3-C1-IDOM-DD-pdf-a-MEP. Forming &amp; Aging 1 (FA1). Hose Reels piping arrangement. Level +16.50.pdf</v>
      </c>
      <c r="U338" t="s">
        <v>214</v>
      </c>
      <c r="V338">
        <v>1</v>
      </c>
      <c r="W338" s="3">
        <v>100</v>
      </c>
      <c r="X338" t="s">
        <v>279</v>
      </c>
      <c r="Y338" t="s">
        <v>280</v>
      </c>
      <c r="Z338" t="s">
        <v>375</v>
      </c>
      <c r="AA338" t="s">
        <v>328</v>
      </c>
      <c r="AB338" t="s">
        <v>283</v>
      </c>
      <c r="AC338" s="21" t="s">
        <v>2273</v>
      </c>
      <c r="AD338" t="s">
        <v>334</v>
      </c>
      <c r="AE338" t="s">
        <v>330</v>
      </c>
      <c r="AF338" t="s">
        <v>1972</v>
      </c>
      <c r="AG338" t="s">
        <v>1973</v>
      </c>
      <c r="AH338" t="s">
        <v>309</v>
      </c>
      <c r="AI338" t="s">
        <v>331</v>
      </c>
      <c r="AJ338" t="str">
        <f t="shared" si="22"/>
        <v>SFVA-1-00131-FE-F-03304-E3-C1-JVFCCSJ-SD-pdf-a</v>
      </c>
      <c r="AK338" s="22" t="s">
        <v>2107</v>
      </c>
      <c r="AL338" t="str">
        <f t="shared" si="23"/>
        <v>SFVA-1-00131-FE-F-03304-E3-C1-JVFCCSJ-SD-pdf-a-MEP. FA1. Hose Reels piping arrangement. Zone 4. Level +16.50.pdf</v>
      </c>
    </row>
    <row r="339" spans="1:38" x14ac:dyDescent="0.25">
      <c r="A339" t="s">
        <v>16</v>
      </c>
      <c r="C339">
        <v>1</v>
      </c>
      <c r="D339" s="3">
        <v>200</v>
      </c>
      <c r="E339" s="3">
        <v>4</v>
      </c>
      <c r="F339" t="s">
        <v>279</v>
      </c>
      <c r="G339" t="s">
        <v>280</v>
      </c>
      <c r="H339" t="s">
        <v>375</v>
      </c>
      <c r="I339" t="s">
        <v>328</v>
      </c>
      <c r="J339" t="s">
        <v>283</v>
      </c>
      <c r="K339" t="s">
        <v>387</v>
      </c>
      <c r="L339" t="s">
        <v>301</v>
      </c>
      <c r="M339" t="s">
        <v>352</v>
      </c>
      <c r="N339" t="s">
        <v>287</v>
      </c>
      <c r="O339" t="s">
        <v>288</v>
      </c>
      <c r="P339" t="s">
        <v>309</v>
      </c>
      <c r="Q339" t="s">
        <v>331</v>
      </c>
      <c r="R339" t="str">
        <f t="shared" si="20"/>
        <v>SFVA-1-00131-FE-F-04411-G0-M4-IDOM-DD-pdf-a</v>
      </c>
      <c r="S339" t="s">
        <v>519</v>
      </c>
      <c r="T339" t="str">
        <f t="shared" si="21"/>
        <v>SFVA-1-00131-FE-F-04411-G0-M4-IDOM-DD-pdf-a-MEP. Forming &amp; Againg 1 (FA1).Dry Riser.pdf</v>
      </c>
      <c r="U339" t="s">
        <v>214</v>
      </c>
      <c r="V339">
        <v>1</v>
      </c>
      <c r="W339" s="3">
        <v>200</v>
      </c>
      <c r="X339" t="s">
        <v>279</v>
      </c>
      <c r="Y339" t="s">
        <v>280</v>
      </c>
      <c r="Z339" t="s">
        <v>375</v>
      </c>
      <c r="AA339" t="s">
        <v>328</v>
      </c>
      <c r="AB339" t="s">
        <v>283</v>
      </c>
      <c r="AC339" s="21" t="s">
        <v>2274</v>
      </c>
      <c r="AD339" t="s">
        <v>301</v>
      </c>
      <c r="AE339" t="s">
        <v>352</v>
      </c>
      <c r="AF339" t="s">
        <v>1972</v>
      </c>
      <c r="AG339" t="s">
        <v>1973</v>
      </c>
      <c r="AH339" t="s">
        <v>309</v>
      </c>
      <c r="AI339" t="s">
        <v>331</v>
      </c>
      <c r="AJ339" t="str">
        <f t="shared" si="22"/>
        <v>SFVA-1-00131-FE-F-03600-G0-M4-JVFCCSJ-SD-pdf-a</v>
      </c>
      <c r="AK339" s="22" t="s">
        <v>2113</v>
      </c>
      <c r="AL339" t="str">
        <f t="shared" si="23"/>
        <v>SFVA-1-00131-FE-F-03600-G0-M4-JVFCCSJ-SD-pdf-a-MEP. FA1.Dry Riser.pdf</v>
      </c>
    </row>
    <row r="340" spans="1:38" x14ac:dyDescent="0.25">
      <c r="A340" t="s">
        <v>16</v>
      </c>
      <c r="C340">
        <v>1</v>
      </c>
      <c r="D340" s="3">
        <v>200</v>
      </c>
      <c r="E340" s="3">
        <v>4</v>
      </c>
      <c r="F340" t="s">
        <v>279</v>
      </c>
      <c r="G340" t="s">
        <v>280</v>
      </c>
      <c r="H340" t="s">
        <v>375</v>
      </c>
      <c r="I340" t="s">
        <v>328</v>
      </c>
      <c r="J340" t="s">
        <v>283</v>
      </c>
      <c r="K340" t="s">
        <v>382</v>
      </c>
      <c r="L340" t="s">
        <v>285</v>
      </c>
      <c r="M340" t="s">
        <v>330</v>
      </c>
      <c r="N340" t="s">
        <v>287</v>
      </c>
      <c r="O340" t="s">
        <v>288</v>
      </c>
      <c r="P340" t="s">
        <v>309</v>
      </c>
      <c r="Q340" t="s">
        <v>331</v>
      </c>
      <c r="R340" t="str">
        <f t="shared" si="20"/>
        <v>SFVA-1-00131-FE-F-02026-EG-C1-IDOM-DD-pdf-a</v>
      </c>
      <c r="S340" t="s">
        <v>514</v>
      </c>
      <c r="T340" t="str">
        <f t="shared" si="21"/>
        <v>SFVA-1-00131-FE-F-02026-EG-C1-IDOM-DD-pdf-a-MEP. FA1. Fire detection. Ground Floor +0.00.pdf</v>
      </c>
      <c r="U340" t="s">
        <v>215</v>
      </c>
      <c r="V340">
        <v>1</v>
      </c>
      <c r="W340" s="3">
        <v>200</v>
      </c>
      <c r="X340" t="s">
        <v>279</v>
      </c>
      <c r="Y340" t="s">
        <v>280</v>
      </c>
      <c r="Z340" t="s">
        <v>375</v>
      </c>
      <c r="AA340" t="s">
        <v>328</v>
      </c>
      <c r="AB340" t="s">
        <v>283</v>
      </c>
      <c r="AC340" s="21" t="s">
        <v>2275</v>
      </c>
      <c r="AD340" t="s">
        <v>285</v>
      </c>
      <c r="AE340" t="s">
        <v>330</v>
      </c>
      <c r="AF340" t="s">
        <v>1972</v>
      </c>
      <c r="AG340" t="s">
        <v>1973</v>
      </c>
      <c r="AH340" t="s">
        <v>309</v>
      </c>
      <c r="AI340" t="s">
        <v>331</v>
      </c>
      <c r="AJ340" t="str">
        <f t="shared" si="22"/>
        <v>SFVA-1-00131-FE-F-04000-EG-C1-JVFCCSJ-SD-pdf-a</v>
      </c>
      <c r="AK340" s="22" t="s">
        <v>2049</v>
      </c>
      <c r="AL340" t="str">
        <f t="shared" si="23"/>
        <v>SFVA-1-00131-FE-F-04000-EG-C1-JVFCCSJ-SD-pdf-a-MEP. FA1. Fire detection. General. Ground Floor +0.00.pdf</v>
      </c>
    </row>
    <row r="341" spans="1:38" x14ac:dyDescent="0.25">
      <c r="A341" t="s">
        <v>16</v>
      </c>
      <c r="D341" s="3">
        <v>200</v>
      </c>
      <c r="E341" s="3">
        <v>4</v>
      </c>
      <c r="F341" t="s">
        <v>279</v>
      </c>
      <c r="G341" t="s">
        <v>280</v>
      </c>
      <c r="H341" t="s">
        <v>375</v>
      </c>
      <c r="I341" t="s">
        <v>328</v>
      </c>
      <c r="J341" t="s">
        <v>283</v>
      </c>
      <c r="K341" t="s">
        <v>382</v>
      </c>
      <c r="L341" t="s">
        <v>285</v>
      </c>
      <c r="M341" t="s">
        <v>330</v>
      </c>
      <c r="N341" t="s">
        <v>287</v>
      </c>
      <c r="O341" t="s">
        <v>288</v>
      </c>
      <c r="P341" t="s">
        <v>309</v>
      </c>
      <c r="Q341" t="s">
        <v>331</v>
      </c>
      <c r="R341" t="str">
        <f t="shared" si="20"/>
        <v>SFVA-1-00131-FE-F-02026-EG-C1-IDOM-DD-pdf-a</v>
      </c>
      <c r="S341" t="s">
        <v>514</v>
      </c>
      <c r="T341" t="str">
        <f t="shared" si="21"/>
        <v>SFVA-1-00131-FE-F-02026-EG-C1-IDOM-DD-pdf-a-MEP. FA1. Fire detection. Ground Floor +0.00.pdf</v>
      </c>
      <c r="U341" t="s">
        <v>215</v>
      </c>
      <c r="V341">
        <v>1</v>
      </c>
      <c r="W341" s="3">
        <v>100</v>
      </c>
      <c r="X341" t="s">
        <v>279</v>
      </c>
      <c r="Y341" t="s">
        <v>280</v>
      </c>
      <c r="Z341" t="s">
        <v>375</v>
      </c>
      <c r="AA341" t="s">
        <v>328</v>
      </c>
      <c r="AB341" t="s">
        <v>283</v>
      </c>
      <c r="AC341" s="21" t="s">
        <v>2327</v>
      </c>
      <c r="AD341" t="s">
        <v>285</v>
      </c>
      <c r="AE341" t="s">
        <v>330</v>
      </c>
      <c r="AF341" t="s">
        <v>1972</v>
      </c>
      <c r="AG341" t="s">
        <v>1973</v>
      </c>
      <c r="AH341" t="s">
        <v>309</v>
      </c>
      <c r="AI341" t="s">
        <v>331</v>
      </c>
      <c r="AJ341" t="str">
        <f t="shared" si="22"/>
        <v>SFVA-1-00131-FE-F-04001-EG-C1-JVFCCSJ-SD-pdf-a</v>
      </c>
      <c r="AK341" s="22" t="s">
        <v>2053</v>
      </c>
      <c r="AL341" t="str">
        <f t="shared" si="23"/>
        <v>SFVA-1-00131-FE-F-04001-EG-C1-JVFCCSJ-SD-pdf-a-MEP. FA1. Fire detection. Zone 1. Ground Floor +0.00.pdf</v>
      </c>
    </row>
    <row r="342" spans="1:38" x14ac:dyDescent="0.25">
      <c r="A342" t="s">
        <v>16</v>
      </c>
      <c r="D342" s="3">
        <v>200</v>
      </c>
      <c r="E342" s="3">
        <v>4</v>
      </c>
      <c r="F342" t="s">
        <v>279</v>
      </c>
      <c r="G342" t="s">
        <v>280</v>
      </c>
      <c r="H342" t="s">
        <v>375</v>
      </c>
      <c r="I342" t="s">
        <v>328</v>
      </c>
      <c r="J342" t="s">
        <v>283</v>
      </c>
      <c r="K342" t="s">
        <v>382</v>
      </c>
      <c r="L342" t="s">
        <v>285</v>
      </c>
      <c r="M342" t="s">
        <v>330</v>
      </c>
      <c r="N342" t="s">
        <v>287</v>
      </c>
      <c r="O342" t="s">
        <v>288</v>
      </c>
      <c r="P342" t="s">
        <v>309</v>
      </c>
      <c r="Q342" t="s">
        <v>331</v>
      </c>
      <c r="R342" t="str">
        <f t="shared" si="20"/>
        <v>SFVA-1-00131-FE-F-02026-EG-C1-IDOM-DD-pdf-a</v>
      </c>
      <c r="S342" t="s">
        <v>514</v>
      </c>
      <c r="T342" t="str">
        <f t="shared" si="21"/>
        <v>SFVA-1-00131-FE-F-02026-EG-C1-IDOM-DD-pdf-a-MEP. FA1. Fire detection. Ground Floor +0.00.pdf</v>
      </c>
      <c r="U342" t="s">
        <v>215</v>
      </c>
      <c r="V342">
        <v>1</v>
      </c>
      <c r="W342" s="3">
        <v>100</v>
      </c>
      <c r="X342" t="s">
        <v>279</v>
      </c>
      <c r="Y342" t="s">
        <v>280</v>
      </c>
      <c r="Z342" t="s">
        <v>375</v>
      </c>
      <c r="AA342" t="s">
        <v>328</v>
      </c>
      <c r="AB342" t="s">
        <v>283</v>
      </c>
      <c r="AC342" s="21" t="s">
        <v>2328</v>
      </c>
      <c r="AD342" t="s">
        <v>285</v>
      </c>
      <c r="AE342" t="s">
        <v>330</v>
      </c>
      <c r="AF342" t="s">
        <v>1972</v>
      </c>
      <c r="AG342" t="s">
        <v>1973</v>
      </c>
      <c r="AH342" t="s">
        <v>309</v>
      </c>
      <c r="AI342" t="s">
        <v>331</v>
      </c>
      <c r="AJ342" t="str">
        <f t="shared" si="22"/>
        <v>SFVA-1-00131-FE-F-04002-EG-C1-JVFCCSJ-SD-pdf-a</v>
      </c>
      <c r="AK342" s="22" t="s">
        <v>2054</v>
      </c>
      <c r="AL342" t="str">
        <f t="shared" si="23"/>
        <v>SFVA-1-00131-FE-F-04002-EG-C1-JVFCCSJ-SD-pdf-a-MEP. FA1. Fire detection. Zone 2. Ground Floor +0.00.pdf</v>
      </c>
    </row>
    <row r="343" spans="1:38" x14ac:dyDescent="0.25">
      <c r="A343" t="s">
        <v>16</v>
      </c>
      <c r="D343" s="3">
        <v>200</v>
      </c>
      <c r="E343" s="3">
        <v>4</v>
      </c>
      <c r="F343" t="s">
        <v>279</v>
      </c>
      <c r="G343" t="s">
        <v>280</v>
      </c>
      <c r="H343" t="s">
        <v>375</v>
      </c>
      <c r="I343" t="s">
        <v>328</v>
      </c>
      <c r="J343" t="s">
        <v>283</v>
      </c>
      <c r="K343" t="s">
        <v>382</v>
      </c>
      <c r="L343" t="s">
        <v>285</v>
      </c>
      <c r="M343" t="s">
        <v>330</v>
      </c>
      <c r="N343" t="s">
        <v>287</v>
      </c>
      <c r="O343" t="s">
        <v>288</v>
      </c>
      <c r="P343" t="s">
        <v>309</v>
      </c>
      <c r="Q343" t="s">
        <v>331</v>
      </c>
      <c r="R343" t="str">
        <f t="shared" si="20"/>
        <v>SFVA-1-00131-FE-F-02026-EG-C1-IDOM-DD-pdf-a</v>
      </c>
      <c r="S343" t="s">
        <v>514</v>
      </c>
      <c r="T343" t="str">
        <f t="shared" si="21"/>
        <v>SFVA-1-00131-FE-F-02026-EG-C1-IDOM-DD-pdf-a-MEP. FA1. Fire detection. Ground Floor +0.00.pdf</v>
      </c>
      <c r="U343" t="s">
        <v>215</v>
      </c>
      <c r="V343">
        <v>1</v>
      </c>
      <c r="W343" s="3">
        <v>100</v>
      </c>
      <c r="X343" t="s">
        <v>279</v>
      </c>
      <c r="Y343" t="s">
        <v>280</v>
      </c>
      <c r="Z343" t="s">
        <v>375</v>
      </c>
      <c r="AA343" t="s">
        <v>328</v>
      </c>
      <c r="AB343" t="s">
        <v>283</v>
      </c>
      <c r="AC343" s="21" t="s">
        <v>2329</v>
      </c>
      <c r="AD343" t="s">
        <v>285</v>
      </c>
      <c r="AE343" t="s">
        <v>330</v>
      </c>
      <c r="AF343" t="s">
        <v>1972</v>
      </c>
      <c r="AG343" t="s">
        <v>1973</v>
      </c>
      <c r="AH343" t="s">
        <v>309</v>
      </c>
      <c r="AI343" t="s">
        <v>331</v>
      </c>
      <c r="AJ343" t="str">
        <f t="shared" si="22"/>
        <v>SFVA-1-00131-FE-F-04003-EG-C1-JVFCCSJ-SD-pdf-a</v>
      </c>
      <c r="AK343" s="22" t="s">
        <v>2055</v>
      </c>
      <c r="AL343" t="str">
        <f t="shared" si="23"/>
        <v>SFVA-1-00131-FE-F-04003-EG-C1-JVFCCSJ-SD-pdf-a-MEP. FA1. Fire detection. Zone 3. Ground Floor +0.00.pdf</v>
      </c>
    </row>
    <row r="344" spans="1:38" x14ac:dyDescent="0.25">
      <c r="A344" t="s">
        <v>16</v>
      </c>
      <c r="D344" s="3">
        <v>200</v>
      </c>
      <c r="E344" s="3">
        <v>4</v>
      </c>
      <c r="F344" t="s">
        <v>279</v>
      </c>
      <c r="G344" t="s">
        <v>280</v>
      </c>
      <c r="H344" t="s">
        <v>375</v>
      </c>
      <c r="I344" t="s">
        <v>328</v>
      </c>
      <c r="J344" t="s">
        <v>283</v>
      </c>
      <c r="K344" t="s">
        <v>382</v>
      </c>
      <c r="L344" t="s">
        <v>285</v>
      </c>
      <c r="M344" t="s">
        <v>330</v>
      </c>
      <c r="N344" t="s">
        <v>287</v>
      </c>
      <c r="O344" t="s">
        <v>288</v>
      </c>
      <c r="P344" t="s">
        <v>309</v>
      </c>
      <c r="Q344" t="s">
        <v>331</v>
      </c>
      <c r="R344" t="str">
        <f t="shared" si="20"/>
        <v>SFVA-1-00131-FE-F-02026-EG-C1-IDOM-DD-pdf-a</v>
      </c>
      <c r="S344" t="s">
        <v>514</v>
      </c>
      <c r="T344" t="str">
        <f t="shared" si="21"/>
        <v>SFVA-1-00131-FE-F-02026-EG-C1-IDOM-DD-pdf-a-MEP. FA1. Fire detection. Ground Floor +0.00.pdf</v>
      </c>
      <c r="U344" t="s">
        <v>215</v>
      </c>
      <c r="V344">
        <v>1</v>
      </c>
      <c r="W344" s="3">
        <v>100</v>
      </c>
      <c r="X344" t="s">
        <v>279</v>
      </c>
      <c r="Y344" t="s">
        <v>280</v>
      </c>
      <c r="Z344" t="s">
        <v>375</v>
      </c>
      <c r="AA344" t="s">
        <v>328</v>
      </c>
      <c r="AB344" t="s">
        <v>283</v>
      </c>
      <c r="AC344" s="21" t="s">
        <v>2330</v>
      </c>
      <c r="AD344" t="s">
        <v>285</v>
      </c>
      <c r="AE344" t="s">
        <v>330</v>
      </c>
      <c r="AF344" t="s">
        <v>1972</v>
      </c>
      <c r="AG344" t="s">
        <v>1973</v>
      </c>
      <c r="AH344" t="s">
        <v>309</v>
      </c>
      <c r="AI344" t="s">
        <v>331</v>
      </c>
      <c r="AJ344" t="str">
        <f t="shared" si="22"/>
        <v>SFVA-1-00131-FE-F-04004-EG-C1-JVFCCSJ-SD-pdf-a</v>
      </c>
      <c r="AK344" s="22" t="s">
        <v>2056</v>
      </c>
      <c r="AL344" t="str">
        <f t="shared" si="23"/>
        <v>SFVA-1-00131-FE-F-04004-EG-C1-JVFCCSJ-SD-pdf-a-MEP. FA1. Fire detection. Zone 4. Ground Floor +0.00.pdf</v>
      </c>
    </row>
    <row r="345" spans="1:38" x14ac:dyDescent="0.25">
      <c r="A345" t="s">
        <v>16</v>
      </c>
      <c r="C345">
        <v>1</v>
      </c>
      <c r="D345" s="3">
        <v>200</v>
      </c>
      <c r="E345" s="3">
        <v>4</v>
      </c>
      <c r="F345" t="s">
        <v>279</v>
      </c>
      <c r="G345" t="s">
        <v>280</v>
      </c>
      <c r="H345" t="s">
        <v>375</v>
      </c>
      <c r="I345" t="s">
        <v>328</v>
      </c>
      <c r="J345" t="s">
        <v>283</v>
      </c>
      <c r="K345" t="s">
        <v>383</v>
      </c>
      <c r="L345" t="s">
        <v>292</v>
      </c>
      <c r="M345" t="s">
        <v>330</v>
      </c>
      <c r="N345" t="s">
        <v>287</v>
      </c>
      <c r="O345" t="s">
        <v>288</v>
      </c>
      <c r="P345" t="s">
        <v>309</v>
      </c>
      <c r="Q345" t="s">
        <v>331</v>
      </c>
      <c r="R345" t="str">
        <f t="shared" si="20"/>
        <v>SFVA-1-00131-FE-F-02027-E1-C1-IDOM-DD-pdf-a</v>
      </c>
      <c r="S345" t="s">
        <v>515</v>
      </c>
      <c r="T345" t="str">
        <f t="shared" si="21"/>
        <v>SFVA-1-00131-FE-F-02027-E1-C1-IDOM-DD-pdf-a-MEP. FA1. Fire detection. Level +4.90.pdf</v>
      </c>
      <c r="U345" t="s">
        <v>215</v>
      </c>
      <c r="V345">
        <v>1</v>
      </c>
      <c r="W345" s="3">
        <v>200</v>
      </c>
      <c r="X345" t="s">
        <v>279</v>
      </c>
      <c r="Y345" t="s">
        <v>280</v>
      </c>
      <c r="Z345" t="s">
        <v>375</v>
      </c>
      <c r="AA345" t="s">
        <v>328</v>
      </c>
      <c r="AB345" t="s">
        <v>283</v>
      </c>
      <c r="AC345" s="21" t="s">
        <v>2276</v>
      </c>
      <c r="AD345" t="s">
        <v>292</v>
      </c>
      <c r="AE345" t="s">
        <v>330</v>
      </c>
      <c r="AF345" t="s">
        <v>1972</v>
      </c>
      <c r="AG345" t="s">
        <v>1973</v>
      </c>
      <c r="AH345" t="s">
        <v>309</v>
      </c>
      <c r="AI345" t="s">
        <v>331</v>
      </c>
      <c r="AJ345" t="str">
        <f t="shared" si="22"/>
        <v>SFVA-1-00131-FE-F-04100-E1-C1-JVFCCSJ-SD-pdf-a</v>
      </c>
      <c r="AK345" s="22" t="s">
        <v>2050</v>
      </c>
      <c r="AL345" t="str">
        <f t="shared" si="23"/>
        <v>SFVA-1-00131-FE-F-04100-E1-C1-JVFCCSJ-SD-pdf-a-MEP. FA1. Fire detection. General. Level +4.90.pdf</v>
      </c>
    </row>
    <row r="346" spans="1:38" x14ac:dyDescent="0.25">
      <c r="A346" t="s">
        <v>16</v>
      </c>
      <c r="D346" s="3">
        <v>200</v>
      </c>
      <c r="E346" s="3">
        <v>4</v>
      </c>
      <c r="F346" t="s">
        <v>279</v>
      </c>
      <c r="G346" t="s">
        <v>280</v>
      </c>
      <c r="H346" t="s">
        <v>375</v>
      </c>
      <c r="I346" t="s">
        <v>328</v>
      </c>
      <c r="J346" t="s">
        <v>283</v>
      </c>
      <c r="K346" t="s">
        <v>383</v>
      </c>
      <c r="L346" t="s">
        <v>292</v>
      </c>
      <c r="M346" t="s">
        <v>330</v>
      </c>
      <c r="N346" t="s">
        <v>287</v>
      </c>
      <c r="O346" t="s">
        <v>288</v>
      </c>
      <c r="P346" t="s">
        <v>309</v>
      </c>
      <c r="Q346" t="s">
        <v>331</v>
      </c>
      <c r="R346" t="str">
        <f t="shared" si="20"/>
        <v>SFVA-1-00131-FE-F-02027-E1-C1-IDOM-DD-pdf-a</v>
      </c>
      <c r="S346" t="s">
        <v>515</v>
      </c>
      <c r="T346" t="str">
        <f t="shared" si="21"/>
        <v>SFVA-1-00131-FE-F-02027-E1-C1-IDOM-DD-pdf-a-MEP. FA1. Fire detection. Level +4.90.pdf</v>
      </c>
      <c r="U346" t="s">
        <v>215</v>
      </c>
      <c r="V346">
        <v>1</v>
      </c>
      <c r="W346" s="3">
        <v>100</v>
      </c>
      <c r="X346" t="s">
        <v>279</v>
      </c>
      <c r="Y346" t="s">
        <v>280</v>
      </c>
      <c r="Z346" t="s">
        <v>375</v>
      </c>
      <c r="AA346" t="s">
        <v>328</v>
      </c>
      <c r="AB346" t="s">
        <v>283</v>
      </c>
      <c r="AC346" s="21" t="s">
        <v>2279</v>
      </c>
      <c r="AD346" t="s">
        <v>292</v>
      </c>
      <c r="AE346" t="s">
        <v>330</v>
      </c>
      <c r="AF346" t="s">
        <v>1972</v>
      </c>
      <c r="AG346" t="s">
        <v>1973</v>
      </c>
      <c r="AH346" t="s">
        <v>309</v>
      </c>
      <c r="AI346" t="s">
        <v>331</v>
      </c>
      <c r="AJ346" t="str">
        <f t="shared" si="22"/>
        <v>SFVA-1-00131-FE-F-04101-E1-C1-JVFCCSJ-SD-pdf-a</v>
      </c>
      <c r="AK346" s="22" t="s">
        <v>2057</v>
      </c>
      <c r="AL346" t="str">
        <f t="shared" si="23"/>
        <v>SFVA-1-00131-FE-F-04101-E1-C1-JVFCCSJ-SD-pdf-a-MEP. FA1. Fire detection. Zone 1. Level +4.90.pdf</v>
      </c>
    </row>
    <row r="347" spans="1:38" x14ac:dyDescent="0.25">
      <c r="A347" t="s">
        <v>16</v>
      </c>
      <c r="D347" s="3">
        <v>200</v>
      </c>
      <c r="E347" s="3">
        <v>4</v>
      </c>
      <c r="F347" t="s">
        <v>279</v>
      </c>
      <c r="G347" t="s">
        <v>280</v>
      </c>
      <c r="H347" t="s">
        <v>375</v>
      </c>
      <c r="I347" t="s">
        <v>328</v>
      </c>
      <c r="J347" t="s">
        <v>283</v>
      </c>
      <c r="K347" t="s">
        <v>383</v>
      </c>
      <c r="L347" t="s">
        <v>292</v>
      </c>
      <c r="M347" t="s">
        <v>330</v>
      </c>
      <c r="N347" t="s">
        <v>287</v>
      </c>
      <c r="O347" t="s">
        <v>288</v>
      </c>
      <c r="P347" t="s">
        <v>309</v>
      </c>
      <c r="Q347" t="s">
        <v>331</v>
      </c>
      <c r="R347" t="str">
        <f t="shared" si="20"/>
        <v>SFVA-1-00131-FE-F-02027-E1-C1-IDOM-DD-pdf-a</v>
      </c>
      <c r="S347" t="s">
        <v>515</v>
      </c>
      <c r="T347" t="str">
        <f t="shared" si="21"/>
        <v>SFVA-1-00131-FE-F-02027-E1-C1-IDOM-DD-pdf-a-MEP. FA1. Fire detection. Level +4.90.pdf</v>
      </c>
      <c r="U347" t="s">
        <v>215</v>
      </c>
      <c r="V347">
        <v>1</v>
      </c>
      <c r="W347" s="3">
        <v>100</v>
      </c>
      <c r="X347" t="s">
        <v>279</v>
      </c>
      <c r="Y347" t="s">
        <v>280</v>
      </c>
      <c r="Z347" t="s">
        <v>375</v>
      </c>
      <c r="AA347" t="s">
        <v>328</v>
      </c>
      <c r="AB347" t="s">
        <v>283</v>
      </c>
      <c r="AC347" s="21" t="s">
        <v>2280</v>
      </c>
      <c r="AD347" t="s">
        <v>292</v>
      </c>
      <c r="AE347" t="s">
        <v>330</v>
      </c>
      <c r="AF347" t="s">
        <v>1972</v>
      </c>
      <c r="AG347" t="s">
        <v>1973</v>
      </c>
      <c r="AH347" t="s">
        <v>309</v>
      </c>
      <c r="AI347" t="s">
        <v>331</v>
      </c>
      <c r="AJ347" t="str">
        <f t="shared" si="22"/>
        <v>SFVA-1-00131-FE-F-04102-E1-C1-JVFCCSJ-SD-pdf-a</v>
      </c>
      <c r="AK347" s="22" t="s">
        <v>2058</v>
      </c>
      <c r="AL347" t="str">
        <f t="shared" si="23"/>
        <v>SFVA-1-00131-FE-F-04102-E1-C1-JVFCCSJ-SD-pdf-a-MEP. FA1. Fire detection. Zone 2. Level +4.90.pdf</v>
      </c>
    </row>
    <row r="348" spans="1:38" x14ac:dyDescent="0.25">
      <c r="A348" t="s">
        <v>16</v>
      </c>
      <c r="D348" s="3">
        <v>200</v>
      </c>
      <c r="E348" s="3">
        <v>4</v>
      </c>
      <c r="F348" t="s">
        <v>279</v>
      </c>
      <c r="G348" t="s">
        <v>280</v>
      </c>
      <c r="H348" t="s">
        <v>375</v>
      </c>
      <c r="I348" t="s">
        <v>328</v>
      </c>
      <c r="J348" t="s">
        <v>283</v>
      </c>
      <c r="K348" t="s">
        <v>383</v>
      </c>
      <c r="L348" t="s">
        <v>292</v>
      </c>
      <c r="M348" t="s">
        <v>330</v>
      </c>
      <c r="N348" t="s">
        <v>287</v>
      </c>
      <c r="O348" t="s">
        <v>288</v>
      </c>
      <c r="P348" t="s">
        <v>309</v>
      </c>
      <c r="Q348" t="s">
        <v>331</v>
      </c>
      <c r="R348" t="str">
        <f t="shared" si="20"/>
        <v>SFVA-1-00131-FE-F-02027-E1-C1-IDOM-DD-pdf-a</v>
      </c>
      <c r="S348" t="s">
        <v>515</v>
      </c>
      <c r="T348" t="str">
        <f t="shared" si="21"/>
        <v>SFVA-1-00131-FE-F-02027-E1-C1-IDOM-DD-pdf-a-MEP. FA1. Fire detection. Level +4.90.pdf</v>
      </c>
      <c r="U348" t="s">
        <v>215</v>
      </c>
      <c r="V348">
        <v>1</v>
      </c>
      <c r="W348" s="3">
        <v>100</v>
      </c>
      <c r="X348" t="s">
        <v>279</v>
      </c>
      <c r="Y348" t="s">
        <v>280</v>
      </c>
      <c r="Z348" t="s">
        <v>375</v>
      </c>
      <c r="AA348" t="s">
        <v>328</v>
      </c>
      <c r="AB348" t="s">
        <v>283</v>
      </c>
      <c r="AC348" s="21" t="s">
        <v>2281</v>
      </c>
      <c r="AD348" t="s">
        <v>292</v>
      </c>
      <c r="AE348" t="s">
        <v>330</v>
      </c>
      <c r="AF348" t="s">
        <v>1972</v>
      </c>
      <c r="AG348" t="s">
        <v>1973</v>
      </c>
      <c r="AH348" t="s">
        <v>309</v>
      </c>
      <c r="AI348" t="s">
        <v>331</v>
      </c>
      <c r="AJ348" t="str">
        <f t="shared" si="22"/>
        <v>SFVA-1-00131-FE-F-04103-E1-C1-JVFCCSJ-SD-pdf-a</v>
      </c>
      <c r="AK348" s="22" t="s">
        <v>2059</v>
      </c>
      <c r="AL348" t="str">
        <f t="shared" si="23"/>
        <v>SFVA-1-00131-FE-F-04103-E1-C1-JVFCCSJ-SD-pdf-a-MEP. FA1. Fire detection. Zone 3. Level +4.90.pdf</v>
      </c>
    </row>
    <row r="349" spans="1:38" x14ac:dyDescent="0.25">
      <c r="A349" t="s">
        <v>16</v>
      </c>
      <c r="D349" s="3">
        <v>200</v>
      </c>
      <c r="E349" s="3">
        <v>4</v>
      </c>
      <c r="F349" t="s">
        <v>279</v>
      </c>
      <c r="G349" t="s">
        <v>280</v>
      </c>
      <c r="H349" t="s">
        <v>375</v>
      </c>
      <c r="I349" t="s">
        <v>328</v>
      </c>
      <c r="J349" t="s">
        <v>283</v>
      </c>
      <c r="K349" t="s">
        <v>383</v>
      </c>
      <c r="L349" t="s">
        <v>292</v>
      </c>
      <c r="M349" t="s">
        <v>330</v>
      </c>
      <c r="N349" t="s">
        <v>287</v>
      </c>
      <c r="O349" t="s">
        <v>288</v>
      </c>
      <c r="P349" t="s">
        <v>309</v>
      </c>
      <c r="Q349" t="s">
        <v>331</v>
      </c>
      <c r="R349" t="str">
        <f t="shared" si="20"/>
        <v>SFVA-1-00131-FE-F-02027-E1-C1-IDOM-DD-pdf-a</v>
      </c>
      <c r="S349" t="s">
        <v>515</v>
      </c>
      <c r="T349" t="str">
        <f t="shared" si="21"/>
        <v>SFVA-1-00131-FE-F-02027-E1-C1-IDOM-DD-pdf-a-MEP. FA1. Fire detection. Level +4.90.pdf</v>
      </c>
      <c r="U349" t="s">
        <v>215</v>
      </c>
      <c r="V349">
        <v>1</v>
      </c>
      <c r="W349" s="3">
        <v>100</v>
      </c>
      <c r="X349" t="s">
        <v>279</v>
      </c>
      <c r="Y349" t="s">
        <v>280</v>
      </c>
      <c r="Z349" t="s">
        <v>375</v>
      </c>
      <c r="AA349" t="s">
        <v>328</v>
      </c>
      <c r="AB349" t="s">
        <v>283</v>
      </c>
      <c r="AC349" s="21" t="s">
        <v>2282</v>
      </c>
      <c r="AD349" t="s">
        <v>292</v>
      </c>
      <c r="AE349" t="s">
        <v>330</v>
      </c>
      <c r="AF349" t="s">
        <v>1972</v>
      </c>
      <c r="AG349" t="s">
        <v>1973</v>
      </c>
      <c r="AH349" t="s">
        <v>309</v>
      </c>
      <c r="AI349" t="s">
        <v>331</v>
      </c>
      <c r="AJ349" t="str">
        <f t="shared" si="22"/>
        <v>SFVA-1-00131-FE-F-04104-E1-C1-JVFCCSJ-SD-pdf-a</v>
      </c>
      <c r="AK349" s="22" t="s">
        <v>2060</v>
      </c>
      <c r="AL349" t="str">
        <f t="shared" si="23"/>
        <v>SFVA-1-00131-FE-F-04104-E1-C1-JVFCCSJ-SD-pdf-a-MEP. FA1. Fire detection. Zone 4. Level +4.90.pdf</v>
      </c>
    </row>
    <row r="350" spans="1:38" x14ac:dyDescent="0.25">
      <c r="A350" t="s">
        <v>16</v>
      </c>
      <c r="C350">
        <v>1</v>
      </c>
      <c r="D350" s="3">
        <v>200</v>
      </c>
      <c r="E350" s="3">
        <v>4</v>
      </c>
      <c r="F350" t="s">
        <v>279</v>
      </c>
      <c r="G350" t="s">
        <v>280</v>
      </c>
      <c r="H350" t="s">
        <v>375</v>
      </c>
      <c r="I350" t="s">
        <v>328</v>
      </c>
      <c r="J350" t="s">
        <v>283</v>
      </c>
      <c r="K350" t="s">
        <v>384</v>
      </c>
      <c r="L350" t="s">
        <v>294</v>
      </c>
      <c r="M350" t="s">
        <v>330</v>
      </c>
      <c r="N350" t="s">
        <v>287</v>
      </c>
      <c r="O350" t="s">
        <v>288</v>
      </c>
      <c r="P350" t="s">
        <v>309</v>
      </c>
      <c r="Q350" t="s">
        <v>331</v>
      </c>
      <c r="R350" t="str">
        <f t="shared" si="20"/>
        <v>SFVA-1-00131-FE-F-02028-E2-C1-IDOM-DD-pdf-a</v>
      </c>
      <c r="S350" t="s">
        <v>516</v>
      </c>
      <c r="T350" t="str">
        <f t="shared" si="21"/>
        <v>SFVA-1-00131-FE-F-02028-E2-C1-IDOM-DD-pdf-a-MEP. FA1. Fire detection. Level +9.80.pdf</v>
      </c>
      <c r="U350" t="s">
        <v>215</v>
      </c>
      <c r="V350">
        <v>1</v>
      </c>
      <c r="W350" s="3">
        <v>200</v>
      </c>
      <c r="X350" t="s">
        <v>279</v>
      </c>
      <c r="Y350" t="s">
        <v>280</v>
      </c>
      <c r="Z350" t="s">
        <v>375</v>
      </c>
      <c r="AA350" t="s">
        <v>328</v>
      </c>
      <c r="AB350" t="s">
        <v>283</v>
      </c>
      <c r="AC350" s="21" t="s">
        <v>2277</v>
      </c>
      <c r="AD350" t="s">
        <v>294</v>
      </c>
      <c r="AE350" t="s">
        <v>330</v>
      </c>
      <c r="AF350" t="s">
        <v>1972</v>
      </c>
      <c r="AG350" t="s">
        <v>1973</v>
      </c>
      <c r="AH350" t="s">
        <v>309</v>
      </c>
      <c r="AI350" t="s">
        <v>331</v>
      </c>
      <c r="AJ350" t="str">
        <f t="shared" si="22"/>
        <v>SFVA-1-00131-FE-F-04200-E2-C1-JVFCCSJ-SD-pdf-a</v>
      </c>
      <c r="AK350" s="22" t="s">
        <v>2051</v>
      </c>
      <c r="AL350" t="str">
        <f t="shared" si="23"/>
        <v>SFVA-1-00131-FE-F-04200-E2-C1-JVFCCSJ-SD-pdf-a-MEP. FA1. Fire detection. General. Level +9.80.pdf</v>
      </c>
    </row>
    <row r="351" spans="1:38" x14ac:dyDescent="0.25">
      <c r="A351" t="s">
        <v>16</v>
      </c>
      <c r="D351" s="3">
        <v>200</v>
      </c>
      <c r="E351" s="3">
        <v>4</v>
      </c>
      <c r="F351" t="s">
        <v>279</v>
      </c>
      <c r="G351" t="s">
        <v>280</v>
      </c>
      <c r="H351" t="s">
        <v>375</v>
      </c>
      <c r="I351" t="s">
        <v>328</v>
      </c>
      <c r="J351" t="s">
        <v>283</v>
      </c>
      <c r="K351" t="s">
        <v>384</v>
      </c>
      <c r="L351" t="s">
        <v>294</v>
      </c>
      <c r="M351" t="s">
        <v>330</v>
      </c>
      <c r="N351" t="s">
        <v>287</v>
      </c>
      <c r="O351" t="s">
        <v>288</v>
      </c>
      <c r="P351" t="s">
        <v>309</v>
      </c>
      <c r="Q351" t="s">
        <v>331</v>
      </c>
      <c r="R351" t="str">
        <f t="shared" si="20"/>
        <v>SFVA-1-00131-FE-F-02028-E2-C1-IDOM-DD-pdf-a</v>
      </c>
      <c r="S351" t="s">
        <v>516</v>
      </c>
      <c r="T351" t="str">
        <f t="shared" si="21"/>
        <v>SFVA-1-00131-FE-F-02028-E2-C1-IDOM-DD-pdf-a-MEP. FA1. Fire detection. Level +9.80.pdf</v>
      </c>
      <c r="U351" t="s">
        <v>215</v>
      </c>
      <c r="V351">
        <v>1</v>
      </c>
      <c r="W351" s="3">
        <v>100</v>
      </c>
      <c r="X351" t="s">
        <v>279</v>
      </c>
      <c r="Y351" t="s">
        <v>280</v>
      </c>
      <c r="Z351" t="s">
        <v>375</v>
      </c>
      <c r="AA351" t="s">
        <v>328</v>
      </c>
      <c r="AB351" t="s">
        <v>283</v>
      </c>
      <c r="AC351" s="21" t="s">
        <v>2283</v>
      </c>
      <c r="AD351" t="s">
        <v>294</v>
      </c>
      <c r="AE351" t="s">
        <v>330</v>
      </c>
      <c r="AF351" t="s">
        <v>1972</v>
      </c>
      <c r="AG351" t="s">
        <v>1973</v>
      </c>
      <c r="AH351" t="s">
        <v>309</v>
      </c>
      <c r="AI351" t="s">
        <v>331</v>
      </c>
      <c r="AJ351" t="str">
        <f t="shared" si="22"/>
        <v>SFVA-1-00131-FE-F-04201-E2-C1-JVFCCSJ-SD-pdf-a</v>
      </c>
      <c r="AK351" s="22" t="s">
        <v>2061</v>
      </c>
      <c r="AL351" t="str">
        <f t="shared" si="23"/>
        <v>SFVA-1-00131-FE-F-04201-E2-C1-JVFCCSJ-SD-pdf-a-MEP. FA1. Fire detection. Zone 1. Level +9.80.pdf</v>
      </c>
    </row>
    <row r="352" spans="1:38" x14ac:dyDescent="0.25">
      <c r="A352" t="s">
        <v>16</v>
      </c>
      <c r="D352" s="3">
        <v>200</v>
      </c>
      <c r="E352" s="3">
        <v>4</v>
      </c>
      <c r="F352" t="s">
        <v>279</v>
      </c>
      <c r="G352" t="s">
        <v>280</v>
      </c>
      <c r="H352" t="s">
        <v>375</v>
      </c>
      <c r="I352" t="s">
        <v>328</v>
      </c>
      <c r="J352" t="s">
        <v>283</v>
      </c>
      <c r="K352" t="s">
        <v>384</v>
      </c>
      <c r="L352" t="s">
        <v>294</v>
      </c>
      <c r="M352" t="s">
        <v>330</v>
      </c>
      <c r="N352" t="s">
        <v>287</v>
      </c>
      <c r="O352" t="s">
        <v>288</v>
      </c>
      <c r="P352" t="s">
        <v>309</v>
      </c>
      <c r="Q352" t="s">
        <v>331</v>
      </c>
      <c r="R352" t="str">
        <f t="shared" si="20"/>
        <v>SFVA-1-00131-FE-F-02028-E2-C1-IDOM-DD-pdf-a</v>
      </c>
      <c r="S352" t="s">
        <v>516</v>
      </c>
      <c r="T352" t="str">
        <f t="shared" si="21"/>
        <v>SFVA-1-00131-FE-F-02028-E2-C1-IDOM-DD-pdf-a-MEP. FA1. Fire detection. Level +9.80.pdf</v>
      </c>
      <c r="U352" t="s">
        <v>215</v>
      </c>
      <c r="V352">
        <v>1</v>
      </c>
      <c r="W352" s="3">
        <v>100</v>
      </c>
      <c r="X352" t="s">
        <v>279</v>
      </c>
      <c r="Y352" t="s">
        <v>280</v>
      </c>
      <c r="Z352" t="s">
        <v>375</v>
      </c>
      <c r="AA352" t="s">
        <v>328</v>
      </c>
      <c r="AB352" t="s">
        <v>283</v>
      </c>
      <c r="AC352" s="21" t="s">
        <v>2284</v>
      </c>
      <c r="AD352" t="s">
        <v>294</v>
      </c>
      <c r="AE352" t="s">
        <v>330</v>
      </c>
      <c r="AF352" t="s">
        <v>1972</v>
      </c>
      <c r="AG352" t="s">
        <v>1973</v>
      </c>
      <c r="AH352" t="s">
        <v>309</v>
      </c>
      <c r="AI352" t="s">
        <v>331</v>
      </c>
      <c r="AJ352" t="str">
        <f t="shared" si="22"/>
        <v>SFVA-1-00131-FE-F-04202-E2-C1-JVFCCSJ-SD-pdf-a</v>
      </c>
      <c r="AK352" s="22" t="s">
        <v>2062</v>
      </c>
      <c r="AL352" t="str">
        <f t="shared" si="23"/>
        <v>SFVA-1-00131-FE-F-04202-E2-C1-JVFCCSJ-SD-pdf-a-MEP. FA1. Fire detection. Zone 2. Level +9.80.pdf</v>
      </c>
    </row>
    <row r="353" spans="1:38" x14ac:dyDescent="0.25">
      <c r="A353" t="s">
        <v>16</v>
      </c>
      <c r="D353" s="3">
        <v>200</v>
      </c>
      <c r="E353" s="3">
        <v>4</v>
      </c>
      <c r="F353" t="s">
        <v>279</v>
      </c>
      <c r="G353" t="s">
        <v>280</v>
      </c>
      <c r="H353" t="s">
        <v>375</v>
      </c>
      <c r="I353" t="s">
        <v>328</v>
      </c>
      <c r="J353" t="s">
        <v>283</v>
      </c>
      <c r="K353" t="s">
        <v>384</v>
      </c>
      <c r="L353" t="s">
        <v>294</v>
      </c>
      <c r="M353" t="s">
        <v>330</v>
      </c>
      <c r="N353" t="s">
        <v>287</v>
      </c>
      <c r="O353" t="s">
        <v>288</v>
      </c>
      <c r="P353" t="s">
        <v>309</v>
      </c>
      <c r="Q353" t="s">
        <v>331</v>
      </c>
      <c r="R353" t="str">
        <f t="shared" si="20"/>
        <v>SFVA-1-00131-FE-F-02028-E2-C1-IDOM-DD-pdf-a</v>
      </c>
      <c r="S353" t="s">
        <v>516</v>
      </c>
      <c r="T353" t="str">
        <f t="shared" si="21"/>
        <v>SFVA-1-00131-FE-F-02028-E2-C1-IDOM-DD-pdf-a-MEP. FA1. Fire detection. Level +9.80.pdf</v>
      </c>
      <c r="U353" t="s">
        <v>215</v>
      </c>
      <c r="V353">
        <v>1</v>
      </c>
      <c r="W353" s="3">
        <v>100</v>
      </c>
      <c r="X353" t="s">
        <v>279</v>
      </c>
      <c r="Y353" t="s">
        <v>280</v>
      </c>
      <c r="Z353" t="s">
        <v>375</v>
      </c>
      <c r="AA353" t="s">
        <v>328</v>
      </c>
      <c r="AB353" t="s">
        <v>283</v>
      </c>
      <c r="AC353" s="21" t="s">
        <v>2285</v>
      </c>
      <c r="AD353" t="s">
        <v>294</v>
      </c>
      <c r="AE353" t="s">
        <v>330</v>
      </c>
      <c r="AF353" t="s">
        <v>1972</v>
      </c>
      <c r="AG353" t="s">
        <v>1973</v>
      </c>
      <c r="AH353" t="s">
        <v>309</v>
      </c>
      <c r="AI353" t="s">
        <v>331</v>
      </c>
      <c r="AJ353" t="str">
        <f t="shared" si="22"/>
        <v>SFVA-1-00131-FE-F-04203-E2-C1-JVFCCSJ-SD-pdf-a</v>
      </c>
      <c r="AK353" s="22" t="s">
        <v>2063</v>
      </c>
      <c r="AL353" t="str">
        <f t="shared" si="23"/>
        <v>SFVA-1-00131-FE-F-04203-E2-C1-JVFCCSJ-SD-pdf-a-MEP. FA1. Fire detection. Zone 3. Level +9.80.pdf</v>
      </c>
    </row>
    <row r="354" spans="1:38" x14ac:dyDescent="0.25">
      <c r="A354" t="s">
        <v>16</v>
      </c>
      <c r="D354" s="3">
        <v>200</v>
      </c>
      <c r="E354" s="3">
        <v>4</v>
      </c>
      <c r="F354" t="s">
        <v>279</v>
      </c>
      <c r="G354" t="s">
        <v>280</v>
      </c>
      <c r="H354" t="s">
        <v>375</v>
      </c>
      <c r="I354" t="s">
        <v>328</v>
      </c>
      <c r="J354" t="s">
        <v>283</v>
      </c>
      <c r="K354" t="s">
        <v>384</v>
      </c>
      <c r="L354" t="s">
        <v>294</v>
      </c>
      <c r="M354" t="s">
        <v>330</v>
      </c>
      <c r="N354" t="s">
        <v>287</v>
      </c>
      <c r="O354" t="s">
        <v>288</v>
      </c>
      <c r="P354" t="s">
        <v>309</v>
      </c>
      <c r="Q354" t="s">
        <v>331</v>
      </c>
      <c r="R354" t="str">
        <f t="shared" si="20"/>
        <v>SFVA-1-00131-FE-F-02028-E2-C1-IDOM-DD-pdf-a</v>
      </c>
      <c r="S354" t="s">
        <v>516</v>
      </c>
      <c r="T354" t="str">
        <f t="shared" si="21"/>
        <v>SFVA-1-00131-FE-F-02028-E2-C1-IDOM-DD-pdf-a-MEP. FA1. Fire detection. Level +9.80.pdf</v>
      </c>
      <c r="U354" t="s">
        <v>215</v>
      </c>
      <c r="V354">
        <v>1</v>
      </c>
      <c r="W354" s="3">
        <v>100</v>
      </c>
      <c r="X354" t="s">
        <v>279</v>
      </c>
      <c r="Y354" t="s">
        <v>280</v>
      </c>
      <c r="Z354" t="s">
        <v>375</v>
      </c>
      <c r="AA354" t="s">
        <v>328</v>
      </c>
      <c r="AB354" t="s">
        <v>283</v>
      </c>
      <c r="AC354" s="21" t="s">
        <v>2286</v>
      </c>
      <c r="AD354" t="s">
        <v>294</v>
      </c>
      <c r="AE354" t="s">
        <v>330</v>
      </c>
      <c r="AF354" t="s">
        <v>1972</v>
      </c>
      <c r="AG354" t="s">
        <v>1973</v>
      </c>
      <c r="AH354" t="s">
        <v>309</v>
      </c>
      <c r="AI354" t="s">
        <v>331</v>
      </c>
      <c r="AJ354" t="str">
        <f t="shared" si="22"/>
        <v>SFVA-1-00131-FE-F-04204-E2-C1-JVFCCSJ-SD-pdf-a</v>
      </c>
      <c r="AK354" s="22" t="s">
        <v>2064</v>
      </c>
      <c r="AL354" t="str">
        <f t="shared" si="23"/>
        <v>SFVA-1-00131-FE-F-04204-E2-C1-JVFCCSJ-SD-pdf-a-MEP. FA1. Fire detection. Zone 4. Level +9.80.pdf</v>
      </c>
    </row>
    <row r="355" spans="1:38" x14ac:dyDescent="0.25">
      <c r="A355" t="s">
        <v>16</v>
      </c>
      <c r="C355">
        <v>1</v>
      </c>
      <c r="D355" s="3">
        <v>200</v>
      </c>
      <c r="E355" s="3">
        <v>4</v>
      </c>
      <c r="F355" t="s">
        <v>279</v>
      </c>
      <c r="G355" t="s">
        <v>280</v>
      </c>
      <c r="H355" t="s">
        <v>375</v>
      </c>
      <c r="I355" t="s">
        <v>328</v>
      </c>
      <c r="J355" t="s">
        <v>283</v>
      </c>
      <c r="K355" t="s">
        <v>385</v>
      </c>
      <c r="L355" t="s">
        <v>334</v>
      </c>
      <c r="M355" t="s">
        <v>330</v>
      </c>
      <c r="N355" t="s">
        <v>287</v>
      </c>
      <c r="O355" t="s">
        <v>288</v>
      </c>
      <c r="P355" t="s">
        <v>309</v>
      </c>
      <c r="Q355" t="s">
        <v>331</v>
      </c>
      <c r="R355" t="str">
        <f t="shared" si="20"/>
        <v>SFVA-1-00131-FE-F-02029-E3-C1-IDOM-DD-pdf-a</v>
      </c>
      <c r="S355" t="s">
        <v>517</v>
      </c>
      <c r="T355" t="str">
        <f t="shared" si="21"/>
        <v>SFVA-1-00131-FE-F-02029-E3-C1-IDOM-DD-pdf-a-MEP. FA1. Fire detection. Level +16.50.pdf</v>
      </c>
      <c r="U355" t="s">
        <v>215</v>
      </c>
      <c r="V355">
        <v>1</v>
      </c>
      <c r="W355" s="3">
        <v>200</v>
      </c>
      <c r="X355" t="s">
        <v>279</v>
      </c>
      <c r="Y355" t="s">
        <v>280</v>
      </c>
      <c r="Z355" t="s">
        <v>375</v>
      </c>
      <c r="AA355" t="s">
        <v>328</v>
      </c>
      <c r="AB355" t="s">
        <v>283</v>
      </c>
      <c r="AC355" s="21" t="s">
        <v>2278</v>
      </c>
      <c r="AD355" t="s">
        <v>334</v>
      </c>
      <c r="AE355" t="s">
        <v>330</v>
      </c>
      <c r="AF355" t="s">
        <v>1972</v>
      </c>
      <c r="AG355" t="s">
        <v>1973</v>
      </c>
      <c r="AH355" t="s">
        <v>309</v>
      </c>
      <c r="AI355" t="s">
        <v>331</v>
      </c>
      <c r="AJ355" t="str">
        <f t="shared" si="22"/>
        <v>SFVA-1-00131-FE-F-04300-E3-C1-JVFCCSJ-SD-pdf-a</v>
      </c>
      <c r="AK355" s="22" t="s">
        <v>2052</v>
      </c>
      <c r="AL355" t="str">
        <f t="shared" si="23"/>
        <v>SFVA-1-00131-FE-F-04300-E3-C1-JVFCCSJ-SD-pdf-a-MEP. FA1. Fire detection. General. Level +16.50.pdf</v>
      </c>
    </row>
    <row r="356" spans="1:38" x14ac:dyDescent="0.25">
      <c r="A356" t="s">
        <v>16</v>
      </c>
      <c r="D356" s="3">
        <v>200</v>
      </c>
      <c r="E356" s="3">
        <v>4</v>
      </c>
      <c r="F356" t="s">
        <v>279</v>
      </c>
      <c r="G356" t="s">
        <v>280</v>
      </c>
      <c r="H356" t="s">
        <v>375</v>
      </c>
      <c r="I356" t="s">
        <v>328</v>
      </c>
      <c r="J356" t="s">
        <v>283</v>
      </c>
      <c r="K356" t="s">
        <v>385</v>
      </c>
      <c r="L356" t="s">
        <v>334</v>
      </c>
      <c r="M356" t="s">
        <v>330</v>
      </c>
      <c r="N356" t="s">
        <v>287</v>
      </c>
      <c r="O356" t="s">
        <v>288</v>
      </c>
      <c r="P356" t="s">
        <v>309</v>
      </c>
      <c r="Q356" t="s">
        <v>331</v>
      </c>
      <c r="R356" t="str">
        <f t="shared" si="20"/>
        <v>SFVA-1-00131-FE-F-02029-E3-C1-IDOM-DD-pdf-a</v>
      </c>
      <c r="S356" t="s">
        <v>517</v>
      </c>
      <c r="T356" t="str">
        <f t="shared" si="21"/>
        <v>SFVA-1-00131-FE-F-02029-E3-C1-IDOM-DD-pdf-a-MEP. FA1. Fire detection. Level +16.50.pdf</v>
      </c>
      <c r="U356" t="s">
        <v>215</v>
      </c>
      <c r="V356">
        <v>1</v>
      </c>
      <c r="W356" s="3">
        <v>100</v>
      </c>
      <c r="X356" t="s">
        <v>279</v>
      </c>
      <c r="Y356" t="s">
        <v>280</v>
      </c>
      <c r="Z356" t="s">
        <v>375</v>
      </c>
      <c r="AA356" t="s">
        <v>328</v>
      </c>
      <c r="AB356" t="s">
        <v>283</v>
      </c>
      <c r="AC356" s="21" t="s">
        <v>2287</v>
      </c>
      <c r="AD356" t="s">
        <v>334</v>
      </c>
      <c r="AE356" t="s">
        <v>330</v>
      </c>
      <c r="AF356" t="s">
        <v>1972</v>
      </c>
      <c r="AG356" t="s">
        <v>1973</v>
      </c>
      <c r="AH356" t="s">
        <v>309</v>
      </c>
      <c r="AI356" t="s">
        <v>331</v>
      </c>
      <c r="AJ356" t="str">
        <f t="shared" si="22"/>
        <v>SFVA-1-00131-FE-F-04301-E3-C1-JVFCCSJ-SD-pdf-a</v>
      </c>
      <c r="AK356" s="22" t="s">
        <v>2065</v>
      </c>
      <c r="AL356" t="str">
        <f t="shared" si="23"/>
        <v>SFVA-1-00131-FE-F-04301-E3-C1-JVFCCSJ-SD-pdf-a-MEP. FA1. Fire detection. Zone 1. Level +16.50.pdf</v>
      </c>
    </row>
    <row r="357" spans="1:38" x14ac:dyDescent="0.25">
      <c r="A357" t="s">
        <v>16</v>
      </c>
      <c r="D357" s="3">
        <v>200</v>
      </c>
      <c r="E357" s="3">
        <v>4</v>
      </c>
      <c r="F357" t="s">
        <v>279</v>
      </c>
      <c r="G357" t="s">
        <v>280</v>
      </c>
      <c r="H357" t="s">
        <v>375</v>
      </c>
      <c r="I357" t="s">
        <v>328</v>
      </c>
      <c r="J357" t="s">
        <v>283</v>
      </c>
      <c r="K357" t="s">
        <v>385</v>
      </c>
      <c r="L357" t="s">
        <v>334</v>
      </c>
      <c r="M357" t="s">
        <v>330</v>
      </c>
      <c r="N357" t="s">
        <v>287</v>
      </c>
      <c r="O357" t="s">
        <v>288</v>
      </c>
      <c r="P357" t="s">
        <v>309</v>
      </c>
      <c r="Q357" t="s">
        <v>331</v>
      </c>
      <c r="R357" t="str">
        <f t="shared" si="20"/>
        <v>SFVA-1-00131-FE-F-02029-E3-C1-IDOM-DD-pdf-a</v>
      </c>
      <c r="S357" t="s">
        <v>517</v>
      </c>
      <c r="T357" t="str">
        <f t="shared" si="21"/>
        <v>SFVA-1-00131-FE-F-02029-E3-C1-IDOM-DD-pdf-a-MEP. FA1. Fire detection. Level +16.50.pdf</v>
      </c>
      <c r="U357" t="s">
        <v>215</v>
      </c>
      <c r="V357">
        <v>1</v>
      </c>
      <c r="W357" s="3">
        <v>100</v>
      </c>
      <c r="X357" t="s">
        <v>279</v>
      </c>
      <c r="Y357" t="s">
        <v>280</v>
      </c>
      <c r="Z357" t="s">
        <v>375</v>
      </c>
      <c r="AA357" t="s">
        <v>328</v>
      </c>
      <c r="AB357" t="s">
        <v>283</v>
      </c>
      <c r="AC357" s="21" t="s">
        <v>2288</v>
      </c>
      <c r="AD357" t="s">
        <v>334</v>
      </c>
      <c r="AE357" t="s">
        <v>330</v>
      </c>
      <c r="AF357" t="s">
        <v>1972</v>
      </c>
      <c r="AG357" t="s">
        <v>1973</v>
      </c>
      <c r="AH357" t="s">
        <v>309</v>
      </c>
      <c r="AI357" t="s">
        <v>331</v>
      </c>
      <c r="AJ357" t="str">
        <f t="shared" si="22"/>
        <v>SFVA-1-00131-FE-F-04302-E3-C1-JVFCCSJ-SD-pdf-a</v>
      </c>
      <c r="AK357" s="22" t="s">
        <v>2066</v>
      </c>
      <c r="AL357" t="str">
        <f t="shared" si="23"/>
        <v>SFVA-1-00131-FE-F-04302-E3-C1-JVFCCSJ-SD-pdf-a-MEP. FA1. Fire detection. Zone 2. Level +16.50.pdf</v>
      </c>
    </row>
    <row r="358" spans="1:38" x14ac:dyDescent="0.25">
      <c r="A358" t="s">
        <v>16</v>
      </c>
      <c r="D358" s="3">
        <v>200</v>
      </c>
      <c r="E358" s="3">
        <v>4</v>
      </c>
      <c r="F358" t="s">
        <v>279</v>
      </c>
      <c r="G358" t="s">
        <v>280</v>
      </c>
      <c r="H358" t="s">
        <v>375</v>
      </c>
      <c r="I358" t="s">
        <v>328</v>
      </c>
      <c r="J358" t="s">
        <v>283</v>
      </c>
      <c r="K358" t="s">
        <v>385</v>
      </c>
      <c r="L358" t="s">
        <v>334</v>
      </c>
      <c r="M358" t="s">
        <v>330</v>
      </c>
      <c r="N358" t="s">
        <v>287</v>
      </c>
      <c r="O358" t="s">
        <v>288</v>
      </c>
      <c r="P358" t="s">
        <v>309</v>
      </c>
      <c r="Q358" t="s">
        <v>331</v>
      </c>
      <c r="R358" t="str">
        <f t="shared" si="20"/>
        <v>SFVA-1-00131-FE-F-02029-E3-C1-IDOM-DD-pdf-a</v>
      </c>
      <c r="S358" t="s">
        <v>517</v>
      </c>
      <c r="T358" t="str">
        <f t="shared" si="21"/>
        <v>SFVA-1-00131-FE-F-02029-E3-C1-IDOM-DD-pdf-a-MEP. FA1. Fire detection. Level +16.50.pdf</v>
      </c>
      <c r="U358" t="s">
        <v>215</v>
      </c>
      <c r="V358">
        <v>1</v>
      </c>
      <c r="W358" s="3">
        <v>100</v>
      </c>
      <c r="X358" t="s">
        <v>279</v>
      </c>
      <c r="Y358" t="s">
        <v>280</v>
      </c>
      <c r="Z358" t="s">
        <v>375</v>
      </c>
      <c r="AA358" t="s">
        <v>328</v>
      </c>
      <c r="AB358" t="s">
        <v>283</v>
      </c>
      <c r="AC358" s="21" t="s">
        <v>2289</v>
      </c>
      <c r="AD358" t="s">
        <v>334</v>
      </c>
      <c r="AE358" t="s">
        <v>330</v>
      </c>
      <c r="AF358" t="s">
        <v>1972</v>
      </c>
      <c r="AG358" t="s">
        <v>1973</v>
      </c>
      <c r="AH358" t="s">
        <v>309</v>
      </c>
      <c r="AI358" t="s">
        <v>331</v>
      </c>
      <c r="AJ358" t="str">
        <f t="shared" si="22"/>
        <v>SFVA-1-00131-FE-F-04303-E3-C1-JVFCCSJ-SD-pdf-a</v>
      </c>
      <c r="AK358" s="22" t="s">
        <v>2067</v>
      </c>
      <c r="AL358" t="str">
        <f t="shared" si="23"/>
        <v>SFVA-1-00131-FE-F-04303-E3-C1-JVFCCSJ-SD-pdf-a-MEP. FA1. Fire detection. Zone 3. Level +16.50.pdf</v>
      </c>
    </row>
    <row r="359" spans="1:38" x14ac:dyDescent="0.25">
      <c r="A359" t="s">
        <v>16</v>
      </c>
      <c r="D359" s="3">
        <v>200</v>
      </c>
      <c r="E359" s="3">
        <v>4</v>
      </c>
      <c r="F359" t="s">
        <v>279</v>
      </c>
      <c r="G359" t="s">
        <v>280</v>
      </c>
      <c r="H359" t="s">
        <v>375</v>
      </c>
      <c r="I359" t="s">
        <v>328</v>
      </c>
      <c r="J359" t="s">
        <v>283</v>
      </c>
      <c r="K359" t="s">
        <v>385</v>
      </c>
      <c r="L359" t="s">
        <v>334</v>
      </c>
      <c r="M359" t="s">
        <v>330</v>
      </c>
      <c r="N359" t="s">
        <v>287</v>
      </c>
      <c r="O359" t="s">
        <v>288</v>
      </c>
      <c r="P359" t="s">
        <v>309</v>
      </c>
      <c r="Q359" t="s">
        <v>331</v>
      </c>
      <c r="R359" t="str">
        <f t="shared" si="20"/>
        <v>SFVA-1-00131-FE-F-02029-E3-C1-IDOM-DD-pdf-a</v>
      </c>
      <c r="S359" t="s">
        <v>517</v>
      </c>
      <c r="T359" t="str">
        <f t="shared" si="21"/>
        <v>SFVA-1-00131-FE-F-02029-E3-C1-IDOM-DD-pdf-a-MEP. FA1. Fire detection. Level +16.50.pdf</v>
      </c>
      <c r="U359" t="s">
        <v>215</v>
      </c>
      <c r="V359">
        <v>1</v>
      </c>
      <c r="W359" s="3">
        <v>100</v>
      </c>
      <c r="X359" t="s">
        <v>279</v>
      </c>
      <c r="Y359" t="s">
        <v>280</v>
      </c>
      <c r="Z359" t="s">
        <v>375</v>
      </c>
      <c r="AA359" t="s">
        <v>328</v>
      </c>
      <c r="AB359" t="s">
        <v>283</v>
      </c>
      <c r="AC359" s="21" t="s">
        <v>2290</v>
      </c>
      <c r="AD359" t="s">
        <v>334</v>
      </c>
      <c r="AE359" t="s">
        <v>330</v>
      </c>
      <c r="AF359" t="s">
        <v>1972</v>
      </c>
      <c r="AG359" t="s">
        <v>1973</v>
      </c>
      <c r="AH359" t="s">
        <v>309</v>
      </c>
      <c r="AI359" t="s">
        <v>331</v>
      </c>
      <c r="AJ359" t="str">
        <f t="shared" si="22"/>
        <v>SFVA-1-00131-FE-F-04304-E3-C1-JVFCCSJ-SD-pdf-a</v>
      </c>
      <c r="AK359" s="22" t="s">
        <v>2068</v>
      </c>
      <c r="AL359" t="str">
        <f t="shared" si="23"/>
        <v>SFVA-1-00131-FE-F-04304-E3-C1-JVFCCSJ-SD-pdf-a-MEP. FA1. Fire detection. Zone 4. Level +16.50.pdf</v>
      </c>
    </row>
    <row r="360" spans="1:38" x14ac:dyDescent="0.25">
      <c r="A360" t="s">
        <v>17</v>
      </c>
      <c r="C360">
        <v>1</v>
      </c>
      <c r="F360" t="s">
        <v>279</v>
      </c>
      <c r="G360" t="s">
        <v>280</v>
      </c>
      <c r="H360" t="s">
        <v>375</v>
      </c>
      <c r="I360" t="s">
        <v>328</v>
      </c>
      <c r="J360" t="s">
        <v>262</v>
      </c>
      <c r="K360" t="s">
        <v>430</v>
      </c>
      <c r="L360" t="s">
        <v>301</v>
      </c>
      <c r="M360" t="s">
        <v>352</v>
      </c>
      <c r="N360" t="s">
        <v>287</v>
      </c>
      <c r="O360" t="s">
        <v>288</v>
      </c>
      <c r="P360" t="s">
        <v>309</v>
      </c>
      <c r="Q360" t="s">
        <v>331</v>
      </c>
      <c r="R360" t="str">
        <f t="shared" si="20"/>
        <v>SFVA-1-00131-FE-X-04417-G0-M4-IDOM-DD-pdf-a</v>
      </c>
      <c r="S360" t="s">
        <v>571</v>
      </c>
      <c r="T360" t="str">
        <f t="shared" si="21"/>
        <v>SFVA-1-00131-FE-X-04417-G0-M4-IDOM-DD-pdf-a-MEP. FA1.Fire Fighting Water P&amp;ID.pdf</v>
      </c>
      <c r="U360" t="s">
        <v>231</v>
      </c>
      <c r="V360">
        <v>1</v>
      </c>
      <c r="X360" t="s">
        <v>279</v>
      </c>
      <c r="Y360" t="s">
        <v>280</v>
      </c>
      <c r="Z360" t="s">
        <v>375</v>
      </c>
      <c r="AA360" t="s">
        <v>328</v>
      </c>
      <c r="AB360" t="s">
        <v>262</v>
      </c>
      <c r="AC360" s="21" t="s">
        <v>2291</v>
      </c>
      <c r="AD360" t="s">
        <v>301</v>
      </c>
      <c r="AE360" t="s">
        <v>352</v>
      </c>
      <c r="AF360" t="s">
        <v>1972</v>
      </c>
      <c r="AG360" t="s">
        <v>1973</v>
      </c>
      <c r="AH360" t="s">
        <v>309</v>
      </c>
      <c r="AI360" t="s">
        <v>331</v>
      </c>
      <c r="AJ360" t="str">
        <f t="shared" si="22"/>
        <v>SFVA-1-00131-FE-X-05000-G0-M4-JVFCCSJ-SD-pdf-a</v>
      </c>
      <c r="AK360" s="22" t="s">
        <v>2176</v>
      </c>
      <c r="AL360" t="str">
        <f t="shared" si="23"/>
        <v>SFVA-1-00131-FE-X-05000-G0-M4-JVFCCSJ-SD-pdf-a-MEP. FA1. Fire Fighting Water P&amp;ID.pdf</v>
      </c>
    </row>
    <row r="361" spans="1:38" x14ac:dyDescent="0.25">
      <c r="A361" t="s">
        <v>16</v>
      </c>
      <c r="C361">
        <v>1</v>
      </c>
      <c r="D361" s="3">
        <v>200</v>
      </c>
      <c r="E361" s="3">
        <v>4</v>
      </c>
      <c r="F361" t="s">
        <v>279</v>
      </c>
      <c r="G361" t="s">
        <v>280</v>
      </c>
      <c r="H361" t="s">
        <v>358</v>
      </c>
      <c r="I361" t="s">
        <v>328</v>
      </c>
      <c r="J361" t="s">
        <v>283</v>
      </c>
      <c r="K361" t="s">
        <v>376</v>
      </c>
      <c r="L361" t="s">
        <v>285</v>
      </c>
      <c r="M361" t="s">
        <v>330</v>
      </c>
      <c r="N361" t="s">
        <v>287</v>
      </c>
      <c r="O361" t="s">
        <v>288</v>
      </c>
      <c r="P361" t="s">
        <v>309</v>
      </c>
      <c r="Q361" t="s">
        <v>331</v>
      </c>
      <c r="R361" t="str">
        <f t="shared" si="20"/>
        <v>SFVA-1-00132-FE-F-00004-EG-C1-IDOM-DD-pdf-a</v>
      </c>
      <c r="S361" t="s">
        <v>523</v>
      </c>
      <c r="T361" t="str">
        <f t="shared" si="21"/>
        <v>SFVA-1-00132-FE-F-00004-EG-C1-IDOM-DD-pdf-a-MEP. FA2. Fire protection equipment arrangement. Level +0.00.pdf</v>
      </c>
      <c r="U361" t="s">
        <v>216</v>
      </c>
      <c r="V361">
        <v>1</v>
      </c>
      <c r="W361" s="3">
        <v>200</v>
      </c>
      <c r="X361" t="s">
        <v>279</v>
      </c>
      <c r="Y361" t="s">
        <v>280</v>
      </c>
      <c r="Z361" t="s">
        <v>358</v>
      </c>
      <c r="AA361" t="s">
        <v>328</v>
      </c>
      <c r="AB361" t="s">
        <v>283</v>
      </c>
      <c r="AC361" s="21" t="s">
        <v>1974</v>
      </c>
      <c r="AD361" t="s">
        <v>285</v>
      </c>
      <c r="AE361" t="s">
        <v>330</v>
      </c>
      <c r="AF361" t="s">
        <v>1972</v>
      </c>
      <c r="AG361" t="s">
        <v>1973</v>
      </c>
      <c r="AH361" t="s">
        <v>309</v>
      </c>
      <c r="AI361" t="s">
        <v>331</v>
      </c>
      <c r="AJ361" t="str">
        <f t="shared" si="22"/>
        <v>SFVA-1-00132-FE-F-00100-EG-C1-JVFCCSJ-SD-pdf-a</v>
      </c>
      <c r="AK361" s="23" t="s">
        <v>2114</v>
      </c>
      <c r="AL361" t="str">
        <f t="shared" si="23"/>
        <v>SFVA-1-00132-FE-F-00100-EG-C1-JVFCCSJ-SD-pdf-a-MEP. FA2. Fire protection equipment arrangement. General. Ground Floor +0.00.pdf</v>
      </c>
    </row>
    <row r="362" spans="1:38" x14ac:dyDescent="0.25">
      <c r="A362" t="s">
        <v>16</v>
      </c>
      <c r="C362">
        <v>1</v>
      </c>
      <c r="D362" s="3">
        <v>200</v>
      </c>
      <c r="E362" s="3">
        <v>4</v>
      </c>
      <c r="F362" t="s">
        <v>279</v>
      </c>
      <c r="G362" t="s">
        <v>280</v>
      </c>
      <c r="H362" t="s">
        <v>358</v>
      </c>
      <c r="I362" t="s">
        <v>328</v>
      </c>
      <c r="J362" t="s">
        <v>283</v>
      </c>
      <c r="K362" t="s">
        <v>376</v>
      </c>
      <c r="L362" t="s">
        <v>285</v>
      </c>
      <c r="M362" t="s">
        <v>330</v>
      </c>
      <c r="N362" t="s">
        <v>287</v>
      </c>
      <c r="O362" t="s">
        <v>288</v>
      </c>
      <c r="P362" t="s">
        <v>309</v>
      </c>
      <c r="Q362" t="s">
        <v>331</v>
      </c>
      <c r="R362" t="str">
        <f t="shared" si="20"/>
        <v>SFVA-1-00132-FE-F-00004-EG-C1-IDOM-DD-pdf-a</v>
      </c>
      <c r="S362" t="s">
        <v>523</v>
      </c>
      <c r="T362" t="str">
        <f t="shared" si="21"/>
        <v>SFVA-1-00132-FE-F-00004-EG-C1-IDOM-DD-pdf-a-MEP. FA2. Fire protection equipment arrangement. Level +0.00.pdf</v>
      </c>
      <c r="U362" t="s">
        <v>216</v>
      </c>
      <c r="V362">
        <v>1</v>
      </c>
      <c r="W362" s="3">
        <v>100</v>
      </c>
      <c r="X362" t="s">
        <v>279</v>
      </c>
      <c r="Y362" t="s">
        <v>280</v>
      </c>
      <c r="Z362" t="s">
        <v>358</v>
      </c>
      <c r="AA362" t="s">
        <v>328</v>
      </c>
      <c r="AB362" t="s">
        <v>283</v>
      </c>
      <c r="AC362" s="21" t="s">
        <v>1975</v>
      </c>
      <c r="AD362" t="s">
        <v>285</v>
      </c>
      <c r="AE362" t="s">
        <v>330</v>
      </c>
      <c r="AF362" t="s">
        <v>1972</v>
      </c>
      <c r="AG362" t="s">
        <v>1973</v>
      </c>
      <c r="AH362" t="s">
        <v>309</v>
      </c>
      <c r="AI362" t="s">
        <v>331</v>
      </c>
      <c r="AJ362" t="str">
        <f t="shared" si="22"/>
        <v>SFVA-1-00132-FE-F-00101-EG-C1-JVFCCSJ-SD-pdf-a</v>
      </c>
      <c r="AK362" s="23" t="s">
        <v>2115</v>
      </c>
      <c r="AL362" t="str">
        <f t="shared" si="23"/>
        <v>SFVA-1-00132-FE-F-00101-EG-C1-JVFCCSJ-SD-pdf-a-MEP. FA2. Fire protection equipment arrangement. Zone 1. Ground Floor +0.00.pdf</v>
      </c>
    </row>
    <row r="363" spans="1:38" x14ac:dyDescent="0.25">
      <c r="A363" t="s">
        <v>16</v>
      </c>
      <c r="C363">
        <v>1</v>
      </c>
      <c r="D363" s="3">
        <v>200</v>
      </c>
      <c r="E363" s="3">
        <v>4</v>
      </c>
      <c r="F363" t="s">
        <v>279</v>
      </c>
      <c r="G363" t="s">
        <v>280</v>
      </c>
      <c r="H363" t="s">
        <v>358</v>
      </c>
      <c r="I363" t="s">
        <v>328</v>
      </c>
      <c r="J363" t="s">
        <v>283</v>
      </c>
      <c r="K363" t="s">
        <v>376</v>
      </c>
      <c r="L363" t="s">
        <v>285</v>
      </c>
      <c r="M363" t="s">
        <v>330</v>
      </c>
      <c r="N363" t="s">
        <v>287</v>
      </c>
      <c r="O363" t="s">
        <v>288</v>
      </c>
      <c r="P363" t="s">
        <v>309</v>
      </c>
      <c r="Q363" t="s">
        <v>331</v>
      </c>
      <c r="R363" t="str">
        <f t="shared" si="20"/>
        <v>SFVA-1-00132-FE-F-00004-EG-C1-IDOM-DD-pdf-a</v>
      </c>
      <c r="S363" t="s">
        <v>523</v>
      </c>
      <c r="T363" t="str">
        <f t="shared" si="21"/>
        <v>SFVA-1-00132-FE-F-00004-EG-C1-IDOM-DD-pdf-a-MEP. FA2. Fire protection equipment arrangement. Level +0.00.pdf</v>
      </c>
      <c r="U363" t="s">
        <v>216</v>
      </c>
      <c r="V363">
        <v>1</v>
      </c>
      <c r="W363" s="3">
        <v>100</v>
      </c>
      <c r="X363" t="s">
        <v>279</v>
      </c>
      <c r="Y363" t="s">
        <v>280</v>
      </c>
      <c r="Z363" t="s">
        <v>358</v>
      </c>
      <c r="AA363" t="s">
        <v>328</v>
      </c>
      <c r="AB363" t="s">
        <v>283</v>
      </c>
      <c r="AC363" s="21" t="s">
        <v>1976</v>
      </c>
      <c r="AD363" t="s">
        <v>285</v>
      </c>
      <c r="AE363" t="s">
        <v>330</v>
      </c>
      <c r="AF363" t="s">
        <v>1972</v>
      </c>
      <c r="AG363" t="s">
        <v>1973</v>
      </c>
      <c r="AH363" t="s">
        <v>309</v>
      </c>
      <c r="AI363" t="s">
        <v>331</v>
      </c>
      <c r="AJ363" t="str">
        <f t="shared" si="22"/>
        <v>SFVA-1-00132-FE-F-00102-EG-C1-JVFCCSJ-SD-pdf-a</v>
      </c>
      <c r="AK363" s="23" t="s">
        <v>2116</v>
      </c>
      <c r="AL363" t="str">
        <f t="shared" si="23"/>
        <v>SFVA-1-00132-FE-F-00102-EG-C1-JVFCCSJ-SD-pdf-a-MEP. FA2. Fire protection equipment arrangement. Zone 2. Ground Floor +0.00.pdf</v>
      </c>
    </row>
    <row r="364" spans="1:38" x14ac:dyDescent="0.25">
      <c r="A364" t="s">
        <v>16</v>
      </c>
      <c r="C364">
        <v>1</v>
      </c>
      <c r="D364" s="3">
        <v>200</v>
      </c>
      <c r="E364" s="3">
        <v>4</v>
      </c>
      <c r="F364" t="s">
        <v>279</v>
      </c>
      <c r="G364" t="s">
        <v>280</v>
      </c>
      <c r="H364" t="s">
        <v>358</v>
      </c>
      <c r="I364" t="s">
        <v>328</v>
      </c>
      <c r="J364" t="s">
        <v>283</v>
      </c>
      <c r="K364" t="s">
        <v>376</v>
      </c>
      <c r="L364" t="s">
        <v>285</v>
      </c>
      <c r="M364" t="s">
        <v>330</v>
      </c>
      <c r="N364" t="s">
        <v>287</v>
      </c>
      <c r="O364" t="s">
        <v>288</v>
      </c>
      <c r="P364" t="s">
        <v>309</v>
      </c>
      <c r="Q364" t="s">
        <v>331</v>
      </c>
      <c r="R364" t="str">
        <f t="shared" si="20"/>
        <v>SFVA-1-00132-FE-F-00004-EG-C1-IDOM-DD-pdf-a</v>
      </c>
      <c r="S364" t="s">
        <v>523</v>
      </c>
      <c r="T364" t="str">
        <f t="shared" si="21"/>
        <v>SFVA-1-00132-FE-F-00004-EG-C1-IDOM-DD-pdf-a-MEP. FA2. Fire protection equipment arrangement. Level +0.00.pdf</v>
      </c>
      <c r="U364" t="s">
        <v>216</v>
      </c>
      <c r="V364">
        <v>1</v>
      </c>
      <c r="W364" s="3">
        <v>100</v>
      </c>
      <c r="X364" t="s">
        <v>279</v>
      </c>
      <c r="Y364" t="s">
        <v>280</v>
      </c>
      <c r="Z364" t="s">
        <v>358</v>
      </c>
      <c r="AA364" t="s">
        <v>328</v>
      </c>
      <c r="AB364" t="s">
        <v>283</v>
      </c>
      <c r="AC364" s="21" t="s">
        <v>1977</v>
      </c>
      <c r="AD364" t="s">
        <v>285</v>
      </c>
      <c r="AE364" t="s">
        <v>330</v>
      </c>
      <c r="AF364" t="s">
        <v>1972</v>
      </c>
      <c r="AG364" t="s">
        <v>1973</v>
      </c>
      <c r="AH364" t="s">
        <v>309</v>
      </c>
      <c r="AI364" t="s">
        <v>331</v>
      </c>
      <c r="AJ364" t="str">
        <f t="shared" si="22"/>
        <v>SFVA-1-00132-FE-F-00103-EG-C1-JVFCCSJ-SD-pdf-a</v>
      </c>
      <c r="AK364" s="23" t="s">
        <v>2117</v>
      </c>
      <c r="AL364" t="str">
        <f t="shared" si="23"/>
        <v>SFVA-1-00132-FE-F-00103-EG-C1-JVFCCSJ-SD-pdf-a-MEP. FA2. Fire protection equipment arrangement. Zone 3. Ground Floor +0.00.pdf</v>
      </c>
    </row>
    <row r="365" spans="1:38" x14ac:dyDescent="0.25">
      <c r="A365" t="s">
        <v>16</v>
      </c>
      <c r="C365">
        <v>1</v>
      </c>
      <c r="D365" s="3">
        <v>200</v>
      </c>
      <c r="E365" s="3">
        <v>4</v>
      </c>
      <c r="F365" t="s">
        <v>279</v>
      </c>
      <c r="G365" t="s">
        <v>280</v>
      </c>
      <c r="H365" t="s">
        <v>358</v>
      </c>
      <c r="I365" t="s">
        <v>328</v>
      </c>
      <c r="J365" t="s">
        <v>283</v>
      </c>
      <c r="K365" t="s">
        <v>376</v>
      </c>
      <c r="L365" t="s">
        <v>285</v>
      </c>
      <c r="M365" t="s">
        <v>330</v>
      </c>
      <c r="N365" t="s">
        <v>287</v>
      </c>
      <c r="O365" t="s">
        <v>288</v>
      </c>
      <c r="P365" t="s">
        <v>309</v>
      </c>
      <c r="Q365" t="s">
        <v>331</v>
      </c>
      <c r="R365" t="str">
        <f t="shared" si="20"/>
        <v>SFVA-1-00132-FE-F-00004-EG-C1-IDOM-DD-pdf-a</v>
      </c>
      <c r="S365" t="s">
        <v>523</v>
      </c>
      <c r="T365" t="str">
        <f t="shared" si="21"/>
        <v>SFVA-1-00132-FE-F-00004-EG-C1-IDOM-DD-pdf-a-MEP. FA2. Fire protection equipment arrangement. Level +0.00.pdf</v>
      </c>
      <c r="U365" t="s">
        <v>216</v>
      </c>
      <c r="V365">
        <v>1</v>
      </c>
      <c r="W365" s="3">
        <v>100</v>
      </c>
      <c r="X365" t="s">
        <v>279</v>
      </c>
      <c r="Y365" t="s">
        <v>280</v>
      </c>
      <c r="Z365" t="s">
        <v>358</v>
      </c>
      <c r="AA365" t="s">
        <v>328</v>
      </c>
      <c r="AB365" t="s">
        <v>283</v>
      </c>
      <c r="AC365" s="21" t="s">
        <v>1978</v>
      </c>
      <c r="AD365" t="s">
        <v>285</v>
      </c>
      <c r="AE365" t="s">
        <v>330</v>
      </c>
      <c r="AF365" t="s">
        <v>1972</v>
      </c>
      <c r="AG365" t="s">
        <v>1973</v>
      </c>
      <c r="AH365" t="s">
        <v>309</v>
      </c>
      <c r="AI365" t="s">
        <v>331</v>
      </c>
      <c r="AJ365" t="str">
        <f t="shared" si="22"/>
        <v>SFVA-1-00132-FE-F-00104-EG-C1-JVFCCSJ-SD-pdf-a</v>
      </c>
      <c r="AK365" s="23" t="s">
        <v>2118</v>
      </c>
      <c r="AL365" t="str">
        <f t="shared" si="23"/>
        <v>SFVA-1-00132-FE-F-00104-EG-C1-JVFCCSJ-SD-pdf-a-MEP. FA2. Fire protection equipment arrangement. Zone 4. Ground Floor +0.00.pdf</v>
      </c>
    </row>
    <row r="366" spans="1:38" x14ac:dyDescent="0.25">
      <c r="A366" t="s">
        <v>16</v>
      </c>
      <c r="C366">
        <v>1</v>
      </c>
      <c r="D366" s="3">
        <v>200</v>
      </c>
      <c r="E366" s="3">
        <v>4</v>
      </c>
      <c r="F366" t="s">
        <v>279</v>
      </c>
      <c r="G366" t="s">
        <v>280</v>
      </c>
      <c r="H366" t="s">
        <v>358</v>
      </c>
      <c r="I366" t="s">
        <v>328</v>
      </c>
      <c r="J366" t="s">
        <v>283</v>
      </c>
      <c r="K366" t="s">
        <v>376</v>
      </c>
      <c r="L366" t="s">
        <v>292</v>
      </c>
      <c r="M366" t="s">
        <v>330</v>
      </c>
      <c r="N366" t="s">
        <v>287</v>
      </c>
      <c r="O366" t="s">
        <v>288</v>
      </c>
      <c r="P366" t="s">
        <v>309</v>
      </c>
      <c r="Q366" t="s">
        <v>331</v>
      </c>
      <c r="R366" t="str">
        <f t="shared" si="20"/>
        <v>SFVA-1-00132-FE-F-00004-E1-C1-IDOM-DD-pdf-a</v>
      </c>
      <c r="S366" t="s">
        <v>521</v>
      </c>
      <c r="T366" t="str">
        <f t="shared" si="21"/>
        <v>SFVA-1-00132-FE-F-00004-E1-C1-IDOM-DD-pdf-a-MEP. FA2. Fire protection equipment arrangement. Level +4.90.pdf</v>
      </c>
      <c r="U366" t="s">
        <v>216</v>
      </c>
      <c r="V366">
        <v>1</v>
      </c>
      <c r="W366" s="3">
        <v>200</v>
      </c>
      <c r="X366" t="s">
        <v>279</v>
      </c>
      <c r="Y366" t="s">
        <v>280</v>
      </c>
      <c r="Z366" t="s">
        <v>358</v>
      </c>
      <c r="AA366" t="s">
        <v>328</v>
      </c>
      <c r="AB366" t="s">
        <v>283</v>
      </c>
      <c r="AC366" s="21" t="s">
        <v>1994</v>
      </c>
      <c r="AD366" t="s">
        <v>292</v>
      </c>
      <c r="AE366" t="s">
        <v>330</v>
      </c>
      <c r="AF366" t="s">
        <v>1972</v>
      </c>
      <c r="AG366" t="s">
        <v>1973</v>
      </c>
      <c r="AH366" t="s">
        <v>309</v>
      </c>
      <c r="AI366" t="s">
        <v>331</v>
      </c>
      <c r="AJ366" t="str">
        <f t="shared" si="22"/>
        <v>SFVA-1-00132-FE-F-00200-E1-C1-JVFCCSJ-SD-pdf-a</v>
      </c>
      <c r="AK366" s="23" t="s">
        <v>2119</v>
      </c>
      <c r="AL366" t="str">
        <f t="shared" si="23"/>
        <v>SFVA-1-00132-FE-F-00200-E1-C1-JVFCCSJ-SD-pdf-a-MEP. FA2. Fire protection equipment arrangement. General. Level +4.90.pdf</v>
      </c>
    </row>
    <row r="367" spans="1:38" x14ac:dyDescent="0.25">
      <c r="A367" t="s">
        <v>16</v>
      </c>
      <c r="C367">
        <v>1</v>
      </c>
      <c r="D367" s="3">
        <v>200</v>
      </c>
      <c r="E367" s="3">
        <v>4</v>
      </c>
      <c r="F367" t="s">
        <v>279</v>
      </c>
      <c r="G367" t="s">
        <v>280</v>
      </c>
      <c r="H367" t="s">
        <v>358</v>
      </c>
      <c r="I367" t="s">
        <v>328</v>
      </c>
      <c r="J367" t="s">
        <v>283</v>
      </c>
      <c r="K367" t="s">
        <v>376</v>
      </c>
      <c r="L367" t="s">
        <v>292</v>
      </c>
      <c r="M367" t="s">
        <v>330</v>
      </c>
      <c r="N367" t="s">
        <v>287</v>
      </c>
      <c r="O367" t="s">
        <v>288</v>
      </c>
      <c r="P367" t="s">
        <v>309</v>
      </c>
      <c r="Q367" t="s">
        <v>331</v>
      </c>
      <c r="R367" t="str">
        <f t="shared" si="20"/>
        <v>SFVA-1-00132-FE-F-00004-E1-C1-IDOM-DD-pdf-a</v>
      </c>
      <c r="S367" t="s">
        <v>521</v>
      </c>
      <c r="T367" t="str">
        <f t="shared" si="21"/>
        <v>SFVA-1-00132-FE-F-00004-E1-C1-IDOM-DD-pdf-a-MEP. FA2. Fire protection equipment arrangement. Level +4.90.pdf</v>
      </c>
      <c r="U367" t="s">
        <v>216</v>
      </c>
      <c r="V367">
        <v>1</v>
      </c>
      <c r="W367" s="3">
        <v>100</v>
      </c>
      <c r="X367" t="s">
        <v>279</v>
      </c>
      <c r="Y367" t="s">
        <v>280</v>
      </c>
      <c r="Z367" t="s">
        <v>358</v>
      </c>
      <c r="AA367" t="s">
        <v>328</v>
      </c>
      <c r="AB367" t="s">
        <v>283</v>
      </c>
      <c r="AC367" s="21" t="s">
        <v>1995</v>
      </c>
      <c r="AD367" t="s">
        <v>292</v>
      </c>
      <c r="AE367" t="s">
        <v>330</v>
      </c>
      <c r="AF367" t="s">
        <v>1972</v>
      </c>
      <c r="AG367" t="s">
        <v>1973</v>
      </c>
      <c r="AH367" t="s">
        <v>309</v>
      </c>
      <c r="AI367" t="s">
        <v>331</v>
      </c>
      <c r="AJ367" t="str">
        <f t="shared" si="22"/>
        <v>SFVA-1-00132-FE-F-00201-E1-C1-JVFCCSJ-SD-pdf-a</v>
      </c>
      <c r="AK367" s="23" t="s">
        <v>2120</v>
      </c>
      <c r="AL367" t="str">
        <f t="shared" si="23"/>
        <v>SFVA-1-00132-FE-F-00201-E1-C1-JVFCCSJ-SD-pdf-a-MEP. FA2. Fire protection equipment arrangement. Zone 1. Level +4.90.pdf</v>
      </c>
    </row>
    <row r="368" spans="1:38" x14ac:dyDescent="0.25">
      <c r="A368" t="s">
        <v>16</v>
      </c>
      <c r="C368">
        <v>1</v>
      </c>
      <c r="D368" s="3">
        <v>200</v>
      </c>
      <c r="E368" s="3">
        <v>4</v>
      </c>
      <c r="F368" t="s">
        <v>279</v>
      </c>
      <c r="G368" t="s">
        <v>280</v>
      </c>
      <c r="H368" t="s">
        <v>358</v>
      </c>
      <c r="I368" t="s">
        <v>328</v>
      </c>
      <c r="J368" t="s">
        <v>283</v>
      </c>
      <c r="K368" t="s">
        <v>376</v>
      </c>
      <c r="L368" t="s">
        <v>292</v>
      </c>
      <c r="M368" t="s">
        <v>330</v>
      </c>
      <c r="N368" t="s">
        <v>287</v>
      </c>
      <c r="O368" t="s">
        <v>288</v>
      </c>
      <c r="P368" t="s">
        <v>309</v>
      </c>
      <c r="Q368" t="s">
        <v>331</v>
      </c>
      <c r="R368" t="str">
        <f t="shared" si="20"/>
        <v>SFVA-1-00132-FE-F-00004-E1-C1-IDOM-DD-pdf-a</v>
      </c>
      <c r="S368" t="s">
        <v>521</v>
      </c>
      <c r="T368" t="str">
        <f t="shared" si="21"/>
        <v>SFVA-1-00132-FE-F-00004-E1-C1-IDOM-DD-pdf-a-MEP. FA2. Fire protection equipment arrangement. Level +4.90.pdf</v>
      </c>
      <c r="U368" t="s">
        <v>216</v>
      </c>
      <c r="V368">
        <v>1</v>
      </c>
      <c r="W368" s="3">
        <v>100</v>
      </c>
      <c r="X368" t="s">
        <v>279</v>
      </c>
      <c r="Y368" t="s">
        <v>280</v>
      </c>
      <c r="Z368" t="s">
        <v>358</v>
      </c>
      <c r="AA368" t="s">
        <v>328</v>
      </c>
      <c r="AB368" t="s">
        <v>283</v>
      </c>
      <c r="AC368" s="21" t="s">
        <v>1996</v>
      </c>
      <c r="AD368" t="s">
        <v>292</v>
      </c>
      <c r="AE368" t="s">
        <v>330</v>
      </c>
      <c r="AF368" t="s">
        <v>1972</v>
      </c>
      <c r="AG368" t="s">
        <v>1973</v>
      </c>
      <c r="AH368" t="s">
        <v>309</v>
      </c>
      <c r="AI368" t="s">
        <v>331</v>
      </c>
      <c r="AJ368" t="str">
        <f t="shared" si="22"/>
        <v>SFVA-1-00132-FE-F-00202-E1-C1-JVFCCSJ-SD-pdf-a</v>
      </c>
      <c r="AK368" s="23" t="s">
        <v>2121</v>
      </c>
      <c r="AL368" t="str">
        <f t="shared" si="23"/>
        <v>SFVA-1-00132-FE-F-00202-E1-C1-JVFCCSJ-SD-pdf-a-MEP. FA2. Fire protection equipment arrangement.  Zone 2. Level +4.90.pdf</v>
      </c>
    </row>
    <row r="369" spans="1:38" x14ac:dyDescent="0.25">
      <c r="A369" t="s">
        <v>16</v>
      </c>
      <c r="C369">
        <v>1</v>
      </c>
      <c r="D369" s="3">
        <v>200</v>
      </c>
      <c r="E369" s="3">
        <v>4</v>
      </c>
      <c r="F369" t="s">
        <v>279</v>
      </c>
      <c r="G369" t="s">
        <v>280</v>
      </c>
      <c r="H369" t="s">
        <v>358</v>
      </c>
      <c r="I369" t="s">
        <v>328</v>
      </c>
      <c r="J369" t="s">
        <v>283</v>
      </c>
      <c r="K369" t="s">
        <v>376</v>
      </c>
      <c r="L369" t="s">
        <v>292</v>
      </c>
      <c r="M369" t="s">
        <v>330</v>
      </c>
      <c r="N369" t="s">
        <v>287</v>
      </c>
      <c r="O369" t="s">
        <v>288</v>
      </c>
      <c r="P369" t="s">
        <v>309</v>
      </c>
      <c r="Q369" t="s">
        <v>331</v>
      </c>
      <c r="R369" t="str">
        <f t="shared" si="20"/>
        <v>SFVA-1-00132-FE-F-00004-E1-C1-IDOM-DD-pdf-a</v>
      </c>
      <c r="S369" t="s">
        <v>521</v>
      </c>
      <c r="T369" t="str">
        <f t="shared" si="21"/>
        <v>SFVA-1-00132-FE-F-00004-E1-C1-IDOM-DD-pdf-a-MEP. FA2. Fire protection equipment arrangement. Level +4.90.pdf</v>
      </c>
      <c r="U369" t="s">
        <v>216</v>
      </c>
      <c r="V369">
        <v>1</v>
      </c>
      <c r="W369" s="3">
        <v>100</v>
      </c>
      <c r="X369" t="s">
        <v>279</v>
      </c>
      <c r="Y369" t="s">
        <v>280</v>
      </c>
      <c r="Z369" t="s">
        <v>358</v>
      </c>
      <c r="AA369" t="s">
        <v>328</v>
      </c>
      <c r="AB369" t="s">
        <v>283</v>
      </c>
      <c r="AC369" s="21" t="s">
        <v>1997</v>
      </c>
      <c r="AD369" t="s">
        <v>292</v>
      </c>
      <c r="AE369" t="s">
        <v>330</v>
      </c>
      <c r="AF369" t="s">
        <v>1972</v>
      </c>
      <c r="AG369" t="s">
        <v>1973</v>
      </c>
      <c r="AH369" t="s">
        <v>309</v>
      </c>
      <c r="AI369" t="s">
        <v>331</v>
      </c>
      <c r="AJ369" t="str">
        <f t="shared" si="22"/>
        <v>SFVA-1-00132-FE-F-00203-E1-C1-JVFCCSJ-SD-pdf-a</v>
      </c>
      <c r="AK369" s="23" t="s">
        <v>2122</v>
      </c>
      <c r="AL369" t="str">
        <f t="shared" si="23"/>
        <v>SFVA-1-00132-FE-F-00203-E1-C1-JVFCCSJ-SD-pdf-a-MEP. FA2. Fire protection equipment arrangement. Zone 3. Level +4.90.pdf</v>
      </c>
    </row>
    <row r="370" spans="1:38" x14ac:dyDescent="0.25">
      <c r="A370" t="s">
        <v>16</v>
      </c>
      <c r="C370">
        <v>1</v>
      </c>
      <c r="D370" s="3">
        <v>200</v>
      </c>
      <c r="E370" s="3">
        <v>4</v>
      </c>
      <c r="F370" t="s">
        <v>279</v>
      </c>
      <c r="G370" t="s">
        <v>280</v>
      </c>
      <c r="H370" t="s">
        <v>358</v>
      </c>
      <c r="I370" t="s">
        <v>328</v>
      </c>
      <c r="J370" t="s">
        <v>283</v>
      </c>
      <c r="K370" t="s">
        <v>376</v>
      </c>
      <c r="L370" t="s">
        <v>292</v>
      </c>
      <c r="M370" t="s">
        <v>330</v>
      </c>
      <c r="N370" t="s">
        <v>287</v>
      </c>
      <c r="O370" t="s">
        <v>288</v>
      </c>
      <c r="P370" t="s">
        <v>309</v>
      </c>
      <c r="Q370" t="s">
        <v>331</v>
      </c>
      <c r="R370" t="str">
        <f t="shared" si="20"/>
        <v>SFVA-1-00132-FE-F-00004-E1-C1-IDOM-DD-pdf-a</v>
      </c>
      <c r="S370" t="s">
        <v>521</v>
      </c>
      <c r="T370" t="str">
        <f t="shared" si="21"/>
        <v>SFVA-1-00132-FE-F-00004-E1-C1-IDOM-DD-pdf-a-MEP. FA2. Fire protection equipment arrangement. Level +4.90.pdf</v>
      </c>
      <c r="U370" t="s">
        <v>216</v>
      </c>
      <c r="V370">
        <v>1</v>
      </c>
      <c r="W370" s="3">
        <v>100</v>
      </c>
      <c r="X370" t="s">
        <v>279</v>
      </c>
      <c r="Y370" t="s">
        <v>280</v>
      </c>
      <c r="Z370" t="s">
        <v>358</v>
      </c>
      <c r="AA370" t="s">
        <v>328</v>
      </c>
      <c r="AB370" t="s">
        <v>283</v>
      </c>
      <c r="AC370" s="21" t="s">
        <v>1998</v>
      </c>
      <c r="AD370" t="s">
        <v>292</v>
      </c>
      <c r="AE370" t="s">
        <v>330</v>
      </c>
      <c r="AF370" t="s">
        <v>1972</v>
      </c>
      <c r="AG370" t="s">
        <v>1973</v>
      </c>
      <c r="AH370" t="s">
        <v>309</v>
      </c>
      <c r="AI370" t="s">
        <v>331</v>
      </c>
      <c r="AJ370" t="str">
        <f t="shared" si="22"/>
        <v>SFVA-1-00132-FE-F-00204-E1-C1-JVFCCSJ-SD-pdf-a</v>
      </c>
      <c r="AK370" s="23" t="s">
        <v>2123</v>
      </c>
      <c r="AL370" t="str">
        <f t="shared" si="23"/>
        <v>SFVA-1-00132-FE-F-00204-E1-C1-JVFCCSJ-SD-pdf-a-MEP. FA2. Fire protection equipment arrangement.  Zone 4. Level +4.90.pdf</v>
      </c>
    </row>
    <row r="371" spans="1:38" x14ac:dyDescent="0.25">
      <c r="A371" t="s">
        <v>16</v>
      </c>
      <c r="C371">
        <v>1</v>
      </c>
      <c r="D371" s="3">
        <v>200</v>
      </c>
      <c r="E371" s="3">
        <v>4</v>
      </c>
      <c r="F371" t="s">
        <v>279</v>
      </c>
      <c r="G371" t="s">
        <v>280</v>
      </c>
      <c r="H371" t="s">
        <v>358</v>
      </c>
      <c r="I371" t="s">
        <v>328</v>
      </c>
      <c r="J371" t="s">
        <v>283</v>
      </c>
      <c r="K371" t="s">
        <v>376</v>
      </c>
      <c r="L371" t="s">
        <v>294</v>
      </c>
      <c r="M371" t="s">
        <v>330</v>
      </c>
      <c r="N371" t="s">
        <v>287</v>
      </c>
      <c r="O371" t="s">
        <v>288</v>
      </c>
      <c r="P371" t="s">
        <v>309</v>
      </c>
      <c r="Q371" t="s">
        <v>331</v>
      </c>
      <c r="R371" t="str">
        <f t="shared" si="20"/>
        <v>SFVA-1-00132-FE-F-00004-E2-C1-IDOM-DD-pdf-a</v>
      </c>
      <c r="S371" t="s">
        <v>522</v>
      </c>
      <c r="T371" t="str">
        <f t="shared" si="21"/>
        <v>SFVA-1-00132-FE-F-00004-E2-C1-IDOM-DD-pdf-a-MEP. FA2. Fire protection equipment arrangement. Level +9.80.pdf</v>
      </c>
      <c r="U371" t="s">
        <v>216</v>
      </c>
      <c r="V371">
        <v>1</v>
      </c>
      <c r="W371" s="3">
        <v>200</v>
      </c>
      <c r="X371" t="s">
        <v>279</v>
      </c>
      <c r="Y371" t="s">
        <v>280</v>
      </c>
      <c r="Z371" t="s">
        <v>358</v>
      </c>
      <c r="AA371" t="s">
        <v>328</v>
      </c>
      <c r="AB371" t="s">
        <v>283</v>
      </c>
      <c r="AC371" s="21" t="s">
        <v>1999</v>
      </c>
      <c r="AD371" t="s">
        <v>294</v>
      </c>
      <c r="AE371" t="s">
        <v>330</v>
      </c>
      <c r="AF371" t="s">
        <v>1972</v>
      </c>
      <c r="AG371" t="s">
        <v>1973</v>
      </c>
      <c r="AH371" t="s">
        <v>309</v>
      </c>
      <c r="AI371" t="s">
        <v>331</v>
      </c>
      <c r="AJ371" t="str">
        <f t="shared" si="22"/>
        <v>SFVA-1-00132-FE-F-00300-E2-C1-JVFCCSJ-SD-pdf-a</v>
      </c>
      <c r="AK371" s="23" t="s">
        <v>2124</v>
      </c>
      <c r="AL371" t="str">
        <f t="shared" si="23"/>
        <v>SFVA-1-00132-FE-F-00300-E2-C1-JVFCCSJ-SD-pdf-a-MEP. FA2. Fire protection equipment arrangement. General. Level +9.80.pdf</v>
      </c>
    </row>
    <row r="372" spans="1:38" x14ac:dyDescent="0.25">
      <c r="A372" t="s">
        <v>16</v>
      </c>
      <c r="C372">
        <v>1</v>
      </c>
      <c r="D372" s="3">
        <v>200</v>
      </c>
      <c r="E372" s="3">
        <v>4</v>
      </c>
      <c r="F372" t="s">
        <v>279</v>
      </c>
      <c r="G372" t="s">
        <v>280</v>
      </c>
      <c r="H372" t="s">
        <v>358</v>
      </c>
      <c r="I372" t="s">
        <v>328</v>
      </c>
      <c r="J372" t="s">
        <v>283</v>
      </c>
      <c r="K372" t="s">
        <v>376</v>
      </c>
      <c r="L372" t="s">
        <v>294</v>
      </c>
      <c r="M372" t="s">
        <v>330</v>
      </c>
      <c r="N372" t="s">
        <v>287</v>
      </c>
      <c r="O372" t="s">
        <v>288</v>
      </c>
      <c r="P372" t="s">
        <v>309</v>
      </c>
      <c r="Q372" t="s">
        <v>331</v>
      </c>
      <c r="R372" t="str">
        <f t="shared" si="20"/>
        <v>SFVA-1-00132-FE-F-00004-E2-C1-IDOM-DD-pdf-a</v>
      </c>
      <c r="S372" t="s">
        <v>522</v>
      </c>
      <c r="T372" t="str">
        <f t="shared" si="21"/>
        <v>SFVA-1-00132-FE-F-00004-E2-C1-IDOM-DD-pdf-a-MEP. FA2. Fire protection equipment arrangement. Level +9.80.pdf</v>
      </c>
      <c r="U372" t="s">
        <v>216</v>
      </c>
      <c r="V372">
        <v>1</v>
      </c>
      <c r="W372" s="3">
        <v>100</v>
      </c>
      <c r="X372" t="s">
        <v>279</v>
      </c>
      <c r="Y372" t="s">
        <v>280</v>
      </c>
      <c r="Z372" t="s">
        <v>358</v>
      </c>
      <c r="AA372" t="s">
        <v>328</v>
      </c>
      <c r="AB372" t="s">
        <v>283</v>
      </c>
      <c r="AC372" s="21" t="s">
        <v>2001</v>
      </c>
      <c r="AD372" t="s">
        <v>294</v>
      </c>
      <c r="AE372" t="s">
        <v>330</v>
      </c>
      <c r="AF372" t="s">
        <v>1972</v>
      </c>
      <c r="AG372" t="s">
        <v>1973</v>
      </c>
      <c r="AH372" t="s">
        <v>309</v>
      </c>
      <c r="AI372" t="s">
        <v>331</v>
      </c>
      <c r="AJ372" t="str">
        <f t="shared" si="22"/>
        <v>SFVA-1-00132-FE-F-00301-E2-C1-JVFCCSJ-SD-pdf-a</v>
      </c>
      <c r="AK372" s="23" t="s">
        <v>2125</v>
      </c>
      <c r="AL372" t="str">
        <f t="shared" si="23"/>
        <v>SFVA-1-00132-FE-F-00301-E2-C1-JVFCCSJ-SD-pdf-a-MEP. FA2. Fire protection equipment arrangement. Zone 1. Level +9.80.pdf</v>
      </c>
    </row>
    <row r="373" spans="1:38" x14ac:dyDescent="0.25">
      <c r="A373" t="s">
        <v>16</v>
      </c>
      <c r="C373">
        <v>1</v>
      </c>
      <c r="D373" s="3">
        <v>200</v>
      </c>
      <c r="E373" s="3">
        <v>4</v>
      </c>
      <c r="F373" t="s">
        <v>279</v>
      </c>
      <c r="G373" t="s">
        <v>280</v>
      </c>
      <c r="H373" t="s">
        <v>358</v>
      </c>
      <c r="I373" t="s">
        <v>328</v>
      </c>
      <c r="J373" t="s">
        <v>283</v>
      </c>
      <c r="K373" t="s">
        <v>376</v>
      </c>
      <c r="L373" t="s">
        <v>294</v>
      </c>
      <c r="M373" t="s">
        <v>330</v>
      </c>
      <c r="N373" t="s">
        <v>287</v>
      </c>
      <c r="O373" t="s">
        <v>288</v>
      </c>
      <c r="P373" t="s">
        <v>309</v>
      </c>
      <c r="Q373" t="s">
        <v>331</v>
      </c>
      <c r="R373" t="str">
        <f t="shared" si="20"/>
        <v>SFVA-1-00132-FE-F-00004-E2-C1-IDOM-DD-pdf-a</v>
      </c>
      <c r="S373" t="s">
        <v>522</v>
      </c>
      <c r="T373" t="str">
        <f t="shared" si="21"/>
        <v>SFVA-1-00132-FE-F-00004-E2-C1-IDOM-DD-pdf-a-MEP. FA2. Fire protection equipment arrangement. Level +9.80.pdf</v>
      </c>
      <c r="U373" t="s">
        <v>216</v>
      </c>
      <c r="V373">
        <v>1</v>
      </c>
      <c r="W373" s="3">
        <v>100</v>
      </c>
      <c r="X373" t="s">
        <v>279</v>
      </c>
      <c r="Y373" t="s">
        <v>280</v>
      </c>
      <c r="Z373" t="s">
        <v>358</v>
      </c>
      <c r="AA373" t="s">
        <v>328</v>
      </c>
      <c r="AB373" t="s">
        <v>283</v>
      </c>
      <c r="AC373" s="21" t="s">
        <v>2002</v>
      </c>
      <c r="AD373" t="s">
        <v>294</v>
      </c>
      <c r="AE373" t="s">
        <v>330</v>
      </c>
      <c r="AF373" t="s">
        <v>1972</v>
      </c>
      <c r="AG373" t="s">
        <v>1973</v>
      </c>
      <c r="AH373" t="s">
        <v>309</v>
      </c>
      <c r="AI373" t="s">
        <v>331</v>
      </c>
      <c r="AJ373" t="str">
        <f t="shared" si="22"/>
        <v>SFVA-1-00132-FE-F-00302-E2-C1-JVFCCSJ-SD-pdf-a</v>
      </c>
      <c r="AK373" s="23" t="s">
        <v>2126</v>
      </c>
      <c r="AL373" t="str">
        <f t="shared" si="23"/>
        <v>SFVA-1-00132-FE-F-00302-E2-C1-JVFCCSJ-SD-pdf-a-MEP. FA2. Fire protection equipment arrangement. Zone 2. Level +9.80.pdf</v>
      </c>
    </row>
    <row r="374" spans="1:38" x14ac:dyDescent="0.25">
      <c r="A374" t="s">
        <v>16</v>
      </c>
      <c r="C374">
        <v>1</v>
      </c>
      <c r="D374" s="3">
        <v>200</v>
      </c>
      <c r="E374" s="3">
        <v>4</v>
      </c>
      <c r="F374" t="s">
        <v>279</v>
      </c>
      <c r="G374" t="s">
        <v>280</v>
      </c>
      <c r="H374" t="s">
        <v>358</v>
      </c>
      <c r="I374" t="s">
        <v>328</v>
      </c>
      <c r="J374" t="s">
        <v>283</v>
      </c>
      <c r="K374" t="s">
        <v>376</v>
      </c>
      <c r="L374" t="s">
        <v>294</v>
      </c>
      <c r="M374" t="s">
        <v>330</v>
      </c>
      <c r="N374" t="s">
        <v>287</v>
      </c>
      <c r="O374" t="s">
        <v>288</v>
      </c>
      <c r="P374" t="s">
        <v>309</v>
      </c>
      <c r="Q374" t="s">
        <v>331</v>
      </c>
      <c r="R374" t="str">
        <f t="shared" si="20"/>
        <v>SFVA-1-00132-FE-F-00004-E2-C1-IDOM-DD-pdf-a</v>
      </c>
      <c r="S374" t="s">
        <v>522</v>
      </c>
      <c r="T374" t="str">
        <f t="shared" si="21"/>
        <v>SFVA-1-00132-FE-F-00004-E2-C1-IDOM-DD-pdf-a-MEP. FA2. Fire protection equipment arrangement. Level +9.80.pdf</v>
      </c>
      <c r="U374" t="s">
        <v>216</v>
      </c>
      <c r="V374">
        <v>1</v>
      </c>
      <c r="W374" s="3">
        <v>100</v>
      </c>
      <c r="X374" t="s">
        <v>279</v>
      </c>
      <c r="Y374" t="s">
        <v>280</v>
      </c>
      <c r="Z374" t="s">
        <v>358</v>
      </c>
      <c r="AA374" t="s">
        <v>328</v>
      </c>
      <c r="AB374" t="s">
        <v>283</v>
      </c>
      <c r="AC374" s="21" t="s">
        <v>2003</v>
      </c>
      <c r="AD374" t="s">
        <v>294</v>
      </c>
      <c r="AE374" t="s">
        <v>330</v>
      </c>
      <c r="AF374" t="s">
        <v>1972</v>
      </c>
      <c r="AG374" t="s">
        <v>1973</v>
      </c>
      <c r="AH374" t="s">
        <v>309</v>
      </c>
      <c r="AI374" t="s">
        <v>331</v>
      </c>
      <c r="AJ374" t="str">
        <f t="shared" si="22"/>
        <v>SFVA-1-00132-FE-F-00303-E2-C1-JVFCCSJ-SD-pdf-a</v>
      </c>
      <c r="AK374" s="23" t="s">
        <v>2127</v>
      </c>
      <c r="AL374" t="str">
        <f t="shared" si="23"/>
        <v>SFVA-1-00132-FE-F-00303-E2-C1-JVFCCSJ-SD-pdf-a-MEP. FA2. Fire protection equipment arrangement. Zone 3. Level +9.80.pdf</v>
      </c>
    </row>
    <row r="375" spans="1:38" x14ac:dyDescent="0.25">
      <c r="A375" t="s">
        <v>16</v>
      </c>
      <c r="C375">
        <v>1</v>
      </c>
      <c r="D375" s="3">
        <v>200</v>
      </c>
      <c r="E375" s="3">
        <v>4</v>
      </c>
      <c r="F375" t="s">
        <v>279</v>
      </c>
      <c r="G375" t="s">
        <v>280</v>
      </c>
      <c r="H375" t="s">
        <v>358</v>
      </c>
      <c r="I375" t="s">
        <v>328</v>
      </c>
      <c r="J375" t="s">
        <v>283</v>
      </c>
      <c r="K375" t="s">
        <v>376</v>
      </c>
      <c r="L375" t="s">
        <v>294</v>
      </c>
      <c r="M375" t="s">
        <v>330</v>
      </c>
      <c r="N375" t="s">
        <v>287</v>
      </c>
      <c r="O375" t="s">
        <v>288</v>
      </c>
      <c r="P375" t="s">
        <v>309</v>
      </c>
      <c r="Q375" t="s">
        <v>331</v>
      </c>
      <c r="R375" t="str">
        <f t="shared" si="20"/>
        <v>SFVA-1-00132-FE-F-00004-E2-C1-IDOM-DD-pdf-a</v>
      </c>
      <c r="S375" t="s">
        <v>522</v>
      </c>
      <c r="T375" t="str">
        <f t="shared" si="21"/>
        <v>SFVA-1-00132-FE-F-00004-E2-C1-IDOM-DD-pdf-a-MEP. FA2. Fire protection equipment arrangement. Level +9.80.pdf</v>
      </c>
      <c r="U375" t="s">
        <v>216</v>
      </c>
      <c r="V375">
        <v>1</v>
      </c>
      <c r="W375" s="3">
        <v>100</v>
      </c>
      <c r="X375" t="s">
        <v>279</v>
      </c>
      <c r="Y375" t="s">
        <v>280</v>
      </c>
      <c r="Z375" t="s">
        <v>358</v>
      </c>
      <c r="AA375" t="s">
        <v>328</v>
      </c>
      <c r="AB375" t="s">
        <v>283</v>
      </c>
      <c r="AC375" s="21" t="s">
        <v>2004</v>
      </c>
      <c r="AD375" t="s">
        <v>294</v>
      </c>
      <c r="AE375" t="s">
        <v>330</v>
      </c>
      <c r="AF375" t="s">
        <v>1972</v>
      </c>
      <c r="AG375" t="s">
        <v>1973</v>
      </c>
      <c r="AH375" t="s">
        <v>309</v>
      </c>
      <c r="AI375" t="s">
        <v>331</v>
      </c>
      <c r="AJ375" t="str">
        <f t="shared" si="22"/>
        <v>SFVA-1-00132-FE-F-00304-E2-C1-JVFCCSJ-SD-pdf-a</v>
      </c>
      <c r="AK375" s="23" t="s">
        <v>2128</v>
      </c>
      <c r="AL375" t="str">
        <f t="shared" si="23"/>
        <v>SFVA-1-00132-FE-F-00304-E2-C1-JVFCCSJ-SD-pdf-a-MEP. FA2. Fire protection equipment arrangement. Zone 4. Level +9.80.pdf</v>
      </c>
    </row>
    <row r="376" spans="1:38" x14ac:dyDescent="0.25">
      <c r="A376" t="s">
        <v>16</v>
      </c>
      <c r="C376">
        <v>1</v>
      </c>
      <c r="D376" s="3">
        <v>200</v>
      </c>
      <c r="E376" s="3">
        <v>4</v>
      </c>
      <c r="F376" t="s">
        <v>279</v>
      </c>
      <c r="G376" t="s">
        <v>280</v>
      </c>
      <c r="H376" t="s">
        <v>358</v>
      </c>
      <c r="I376" t="s">
        <v>328</v>
      </c>
      <c r="J376" t="s">
        <v>283</v>
      </c>
      <c r="K376" t="s">
        <v>400</v>
      </c>
      <c r="L376" t="s">
        <v>334</v>
      </c>
      <c r="M376" t="s">
        <v>330</v>
      </c>
      <c r="N376" t="s">
        <v>287</v>
      </c>
      <c r="O376" t="s">
        <v>288</v>
      </c>
      <c r="P376" t="s">
        <v>309</v>
      </c>
      <c r="Q376" t="s">
        <v>331</v>
      </c>
      <c r="R376" t="str">
        <f t="shared" si="20"/>
        <v>SFVA-1-00132-FE-F-04482-E3-C1-IDOM-DD-pdf-a</v>
      </c>
      <c r="S376" t="s">
        <v>539</v>
      </c>
      <c r="T376" t="str">
        <f t="shared" si="21"/>
        <v>SFVA-1-00132-FE-F-04482-E3-C1-IDOM-DD-pdf-a-MEP. FA2. Fire protection equipment arrangement. Level +16.50.pdf</v>
      </c>
      <c r="U376" t="s">
        <v>216</v>
      </c>
      <c r="V376">
        <v>1</v>
      </c>
      <c r="W376" s="3">
        <v>200</v>
      </c>
      <c r="X376" t="s">
        <v>279</v>
      </c>
      <c r="Y376" t="s">
        <v>280</v>
      </c>
      <c r="Z376" t="s">
        <v>358</v>
      </c>
      <c r="AA376" t="s">
        <v>328</v>
      </c>
      <c r="AB376" t="s">
        <v>283</v>
      </c>
      <c r="AC376" s="21" t="s">
        <v>2069</v>
      </c>
      <c r="AD376" t="s">
        <v>334</v>
      </c>
      <c r="AE376" t="s">
        <v>330</v>
      </c>
      <c r="AF376" t="s">
        <v>1972</v>
      </c>
      <c r="AG376" t="s">
        <v>1973</v>
      </c>
      <c r="AH376" t="s">
        <v>309</v>
      </c>
      <c r="AI376" t="s">
        <v>331</v>
      </c>
      <c r="AJ376" t="str">
        <f t="shared" si="22"/>
        <v>SFVA-1-00132-FE-F-00400-E3-C1-JVFCCSJ-SD-pdf-a</v>
      </c>
      <c r="AK376" s="23" t="s">
        <v>2129</v>
      </c>
      <c r="AL376" t="str">
        <f t="shared" si="23"/>
        <v>SFVA-1-00132-FE-F-00400-E3-C1-JVFCCSJ-SD-pdf-a-MEP. FA2. Fire protection equipment arrangement. General. Level +16.50.pdf</v>
      </c>
    </row>
    <row r="377" spans="1:38" x14ac:dyDescent="0.25">
      <c r="A377" t="s">
        <v>16</v>
      </c>
      <c r="C377">
        <v>1</v>
      </c>
      <c r="D377" s="3">
        <v>200</v>
      </c>
      <c r="E377" s="3">
        <v>4</v>
      </c>
      <c r="F377" t="s">
        <v>279</v>
      </c>
      <c r="G377" t="s">
        <v>280</v>
      </c>
      <c r="H377" t="s">
        <v>358</v>
      </c>
      <c r="I377" t="s">
        <v>328</v>
      </c>
      <c r="J377" t="s">
        <v>283</v>
      </c>
      <c r="K377" t="s">
        <v>400</v>
      </c>
      <c r="L377" t="s">
        <v>334</v>
      </c>
      <c r="M377" t="s">
        <v>330</v>
      </c>
      <c r="N377" t="s">
        <v>287</v>
      </c>
      <c r="O377" t="s">
        <v>288</v>
      </c>
      <c r="P377" t="s">
        <v>309</v>
      </c>
      <c r="Q377" t="s">
        <v>331</v>
      </c>
      <c r="R377" t="str">
        <f t="shared" si="20"/>
        <v>SFVA-1-00132-FE-F-04482-E3-C1-IDOM-DD-pdf-a</v>
      </c>
      <c r="S377" t="s">
        <v>539</v>
      </c>
      <c r="T377" t="str">
        <f t="shared" si="21"/>
        <v>SFVA-1-00132-FE-F-04482-E3-C1-IDOM-DD-pdf-a-MEP. FA2. Fire protection equipment arrangement. Level +16.50.pdf</v>
      </c>
      <c r="U377" t="s">
        <v>216</v>
      </c>
      <c r="V377">
        <v>1</v>
      </c>
      <c r="W377" s="3">
        <v>100</v>
      </c>
      <c r="X377" t="s">
        <v>279</v>
      </c>
      <c r="Y377" t="s">
        <v>280</v>
      </c>
      <c r="Z377" t="s">
        <v>358</v>
      </c>
      <c r="AA377" t="s">
        <v>328</v>
      </c>
      <c r="AB377" t="s">
        <v>283</v>
      </c>
      <c r="AC377" s="21" t="s">
        <v>2000</v>
      </c>
      <c r="AD377" t="s">
        <v>334</v>
      </c>
      <c r="AE377" t="s">
        <v>330</v>
      </c>
      <c r="AF377" t="s">
        <v>1972</v>
      </c>
      <c r="AG377" t="s">
        <v>1973</v>
      </c>
      <c r="AH377" t="s">
        <v>309</v>
      </c>
      <c r="AI377" t="s">
        <v>331</v>
      </c>
      <c r="AJ377" t="str">
        <f t="shared" si="22"/>
        <v>SFVA-1-00132-FE-F-00401-E3-C1-JVFCCSJ-SD-pdf-a</v>
      </c>
      <c r="AK377" s="23" t="s">
        <v>2130</v>
      </c>
      <c r="AL377" t="str">
        <f t="shared" si="23"/>
        <v>SFVA-1-00132-FE-F-00401-E3-C1-JVFCCSJ-SD-pdf-a-MEP. FA2. Fire protection equipment arrangement. Zone 1.  Level +16.50.pdf</v>
      </c>
    </row>
    <row r="378" spans="1:38" x14ac:dyDescent="0.25">
      <c r="A378" t="s">
        <v>16</v>
      </c>
      <c r="C378">
        <v>1</v>
      </c>
      <c r="D378" s="3">
        <v>200</v>
      </c>
      <c r="E378" s="3">
        <v>4</v>
      </c>
      <c r="F378" t="s">
        <v>279</v>
      </c>
      <c r="G378" t="s">
        <v>280</v>
      </c>
      <c r="H378" t="s">
        <v>358</v>
      </c>
      <c r="I378" t="s">
        <v>328</v>
      </c>
      <c r="J378" t="s">
        <v>283</v>
      </c>
      <c r="K378" t="s">
        <v>400</v>
      </c>
      <c r="L378" t="s">
        <v>334</v>
      </c>
      <c r="M378" t="s">
        <v>330</v>
      </c>
      <c r="N378" t="s">
        <v>287</v>
      </c>
      <c r="O378" t="s">
        <v>288</v>
      </c>
      <c r="P378" t="s">
        <v>309</v>
      </c>
      <c r="Q378" t="s">
        <v>331</v>
      </c>
      <c r="R378" t="str">
        <f t="shared" si="20"/>
        <v>SFVA-1-00132-FE-F-04482-E3-C1-IDOM-DD-pdf-a</v>
      </c>
      <c r="S378" t="s">
        <v>539</v>
      </c>
      <c r="T378" t="str">
        <f t="shared" si="21"/>
        <v>SFVA-1-00132-FE-F-04482-E3-C1-IDOM-DD-pdf-a-MEP. FA2. Fire protection equipment arrangement. Level +16.50.pdf</v>
      </c>
      <c r="U378" t="s">
        <v>216</v>
      </c>
      <c r="V378">
        <v>1</v>
      </c>
      <c r="W378" s="3">
        <v>100</v>
      </c>
      <c r="X378" t="s">
        <v>279</v>
      </c>
      <c r="Y378" t="s">
        <v>280</v>
      </c>
      <c r="Z378" t="s">
        <v>358</v>
      </c>
      <c r="AA378" t="s">
        <v>328</v>
      </c>
      <c r="AB378" t="s">
        <v>283</v>
      </c>
      <c r="AC378" s="21" t="s">
        <v>2070</v>
      </c>
      <c r="AD378" t="s">
        <v>334</v>
      </c>
      <c r="AE378" t="s">
        <v>330</v>
      </c>
      <c r="AF378" t="s">
        <v>1972</v>
      </c>
      <c r="AG378" t="s">
        <v>1973</v>
      </c>
      <c r="AH378" t="s">
        <v>309</v>
      </c>
      <c r="AI378" t="s">
        <v>331</v>
      </c>
      <c r="AJ378" t="str">
        <f t="shared" si="22"/>
        <v>SFVA-1-00132-FE-F-00402-E3-C1-JVFCCSJ-SD-pdf-a</v>
      </c>
      <c r="AK378" s="23" t="s">
        <v>2131</v>
      </c>
      <c r="AL378" t="str">
        <f t="shared" si="23"/>
        <v>SFVA-1-00132-FE-F-00402-E3-C1-JVFCCSJ-SD-pdf-a-MEP. FA2. Fire protection equipment arrangement. Zone 2. Level +16.50.pdf</v>
      </c>
    </row>
    <row r="379" spans="1:38" x14ac:dyDescent="0.25">
      <c r="A379" t="s">
        <v>16</v>
      </c>
      <c r="C379">
        <v>1</v>
      </c>
      <c r="D379" s="3">
        <v>200</v>
      </c>
      <c r="E379" s="3">
        <v>4</v>
      </c>
      <c r="F379" t="s">
        <v>279</v>
      </c>
      <c r="G379" t="s">
        <v>280</v>
      </c>
      <c r="H379" t="s">
        <v>358</v>
      </c>
      <c r="I379" t="s">
        <v>328</v>
      </c>
      <c r="J379" t="s">
        <v>283</v>
      </c>
      <c r="K379" t="s">
        <v>400</v>
      </c>
      <c r="L379" t="s">
        <v>334</v>
      </c>
      <c r="M379" t="s">
        <v>330</v>
      </c>
      <c r="N379" t="s">
        <v>287</v>
      </c>
      <c r="O379" t="s">
        <v>288</v>
      </c>
      <c r="P379" t="s">
        <v>309</v>
      </c>
      <c r="Q379" t="s">
        <v>331</v>
      </c>
      <c r="R379" t="str">
        <f t="shared" si="20"/>
        <v>SFVA-1-00132-FE-F-04482-E3-C1-IDOM-DD-pdf-a</v>
      </c>
      <c r="S379" t="s">
        <v>539</v>
      </c>
      <c r="T379" t="str">
        <f t="shared" si="21"/>
        <v>SFVA-1-00132-FE-F-04482-E3-C1-IDOM-DD-pdf-a-MEP. FA2. Fire protection equipment arrangement. Level +16.50.pdf</v>
      </c>
      <c r="U379" t="s">
        <v>216</v>
      </c>
      <c r="V379">
        <v>1</v>
      </c>
      <c r="W379" s="3">
        <v>100</v>
      </c>
      <c r="X379" t="s">
        <v>279</v>
      </c>
      <c r="Y379" t="s">
        <v>280</v>
      </c>
      <c r="Z379" t="s">
        <v>358</v>
      </c>
      <c r="AA379" t="s">
        <v>328</v>
      </c>
      <c r="AB379" t="s">
        <v>283</v>
      </c>
      <c r="AC379" s="21" t="s">
        <v>2071</v>
      </c>
      <c r="AD379" t="s">
        <v>334</v>
      </c>
      <c r="AE379" t="s">
        <v>330</v>
      </c>
      <c r="AF379" t="s">
        <v>1972</v>
      </c>
      <c r="AG379" t="s">
        <v>1973</v>
      </c>
      <c r="AH379" t="s">
        <v>309</v>
      </c>
      <c r="AI379" t="s">
        <v>331</v>
      </c>
      <c r="AJ379" t="str">
        <f t="shared" si="22"/>
        <v>SFVA-1-00132-FE-F-00403-E3-C1-JVFCCSJ-SD-pdf-a</v>
      </c>
      <c r="AK379" s="23" t="s">
        <v>2132</v>
      </c>
      <c r="AL379" t="str">
        <f t="shared" si="23"/>
        <v>SFVA-1-00132-FE-F-00403-E3-C1-JVFCCSJ-SD-pdf-a-MEP. FA2. Fire protection equipment arrangement. Zone 3. Level +16.50.pdf</v>
      </c>
    </row>
    <row r="380" spans="1:38" x14ac:dyDescent="0.25">
      <c r="A380" t="s">
        <v>16</v>
      </c>
      <c r="C380">
        <v>1</v>
      </c>
      <c r="D380" s="3">
        <v>200</v>
      </c>
      <c r="E380" s="3">
        <v>4</v>
      </c>
      <c r="F380" t="s">
        <v>279</v>
      </c>
      <c r="G380" t="s">
        <v>280</v>
      </c>
      <c r="H380" t="s">
        <v>358</v>
      </c>
      <c r="I380" t="s">
        <v>328</v>
      </c>
      <c r="J380" t="s">
        <v>283</v>
      </c>
      <c r="K380" t="s">
        <v>400</v>
      </c>
      <c r="L380" t="s">
        <v>334</v>
      </c>
      <c r="M380" t="s">
        <v>330</v>
      </c>
      <c r="N380" t="s">
        <v>287</v>
      </c>
      <c r="O380" t="s">
        <v>288</v>
      </c>
      <c r="P380" t="s">
        <v>309</v>
      </c>
      <c r="Q380" t="s">
        <v>331</v>
      </c>
      <c r="R380" t="str">
        <f t="shared" si="20"/>
        <v>SFVA-1-00132-FE-F-04482-E3-C1-IDOM-DD-pdf-a</v>
      </c>
      <c r="S380" t="s">
        <v>539</v>
      </c>
      <c r="T380" t="str">
        <f t="shared" si="21"/>
        <v>SFVA-1-00132-FE-F-04482-E3-C1-IDOM-DD-pdf-a-MEP. FA2. Fire protection equipment arrangement. Level +16.50.pdf</v>
      </c>
      <c r="U380" t="s">
        <v>216</v>
      </c>
      <c r="V380">
        <v>1</v>
      </c>
      <c r="W380" s="3">
        <v>100</v>
      </c>
      <c r="X380" t="s">
        <v>279</v>
      </c>
      <c r="Y380" t="s">
        <v>280</v>
      </c>
      <c r="Z380" t="s">
        <v>358</v>
      </c>
      <c r="AA380" t="s">
        <v>328</v>
      </c>
      <c r="AB380" t="s">
        <v>283</v>
      </c>
      <c r="AC380" s="21" t="s">
        <v>2072</v>
      </c>
      <c r="AD380" t="s">
        <v>334</v>
      </c>
      <c r="AE380" t="s">
        <v>330</v>
      </c>
      <c r="AF380" t="s">
        <v>1972</v>
      </c>
      <c r="AG380" t="s">
        <v>1973</v>
      </c>
      <c r="AH380" t="s">
        <v>309</v>
      </c>
      <c r="AI380" t="s">
        <v>331</v>
      </c>
      <c r="AJ380" t="str">
        <f t="shared" si="22"/>
        <v>SFVA-1-00132-FE-F-00404-E3-C1-JVFCCSJ-SD-pdf-a</v>
      </c>
      <c r="AK380" s="23" t="s">
        <v>2133</v>
      </c>
      <c r="AL380" t="str">
        <f t="shared" si="23"/>
        <v>SFVA-1-00132-FE-F-00404-E3-C1-JVFCCSJ-SD-pdf-a-MEP. FA2. Fire protection equipment arrangement. Zone 4. Level +16.50.pdf</v>
      </c>
    </row>
    <row r="381" spans="1:38" x14ac:dyDescent="0.25">
      <c r="A381" t="s">
        <v>16</v>
      </c>
      <c r="C381">
        <v>1</v>
      </c>
      <c r="D381" s="3">
        <v>200</v>
      </c>
      <c r="E381" s="3">
        <v>4</v>
      </c>
      <c r="F381" t="s">
        <v>279</v>
      </c>
      <c r="G381" t="s">
        <v>280</v>
      </c>
      <c r="H381" t="s">
        <v>358</v>
      </c>
      <c r="I381" t="s">
        <v>328</v>
      </c>
      <c r="J381" t="s">
        <v>283</v>
      </c>
      <c r="K381" t="s">
        <v>333</v>
      </c>
      <c r="L381" t="s">
        <v>285</v>
      </c>
      <c r="M381" t="s">
        <v>330</v>
      </c>
      <c r="N381" t="s">
        <v>287</v>
      </c>
      <c r="O381" t="s">
        <v>288</v>
      </c>
      <c r="P381" t="s">
        <v>309</v>
      </c>
      <c r="Q381" t="s">
        <v>331</v>
      </c>
      <c r="R381" t="str">
        <f t="shared" si="20"/>
        <v>SFVA-1-00132-FE-F-00007-EG-C1-IDOM-DD-pdf-a</v>
      </c>
      <c r="S381" t="s">
        <v>527</v>
      </c>
      <c r="T381" t="str">
        <f t="shared" si="21"/>
        <v>SFVA-1-00132-FE-F-00007-EG-C1-IDOM-DD-pdf-a-MEP. FA2. Sectorization &amp; Evacuation Routes. Level +0.00.pdf</v>
      </c>
      <c r="U381" t="s">
        <v>223</v>
      </c>
      <c r="V381">
        <v>1</v>
      </c>
      <c r="W381" s="3">
        <v>200</v>
      </c>
      <c r="X381" t="s">
        <v>279</v>
      </c>
      <c r="Y381" t="s">
        <v>280</v>
      </c>
      <c r="Z381" t="s">
        <v>358</v>
      </c>
      <c r="AA381" t="s">
        <v>328</v>
      </c>
      <c r="AB381" t="s">
        <v>283</v>
      </c>
      <c r="AC381" s="21" t="s">
        <v>2020</v>
      </c>
      <c r="AD381" t="s">
        <v>285</v>
      </c>
      <c r="AE381" t="s">
        <v>330</v>
      </c>
      <c r="AF381" t="s">
        <v>1972</v>
      </c>
      <c r="AG381" t="s">
        <v>1973</v>
      </c>
      <c r="AH381" t="s">
        <v>309</v>
      </c>
      <c r="AI381" t="s">
        <v>331</v>
      </c>
      <c r="AJ381" t="str">
        <f t="shared" si="22"/>
        <v>SFVA-1-00132-FE-F-01000-EG-C1-JVFCCSJ-SD-pdf-a</v>
      </c>
      <c r="AK381" s="23" t="s">
        <v>2134</v>
      </c>
      <c r="AL381" t="str">
        <f t="shared" si="23"/>
        <v>SFVA-1-00132-FE-F-01000-EG-C1-JVFCCSJ-SD-pdf-a-MEP. FA2. Sectorization &amp; Evacuation Routes. General. Level +0.00.pdf</v>
      </c>
    </row>
    <row r="382" spans="1:38" x14ac:dyDescent="0.25">
      <c r="A382" t="s">
        <v>16</v>
      </c>
      <c r="C382">
        <v>1</v>
      </c>
      <c r="D382" s="3">
        <v>200</v>
      </c>
      <c r="E382" s="3">
        <v>4</v>
      </c>
      <c r="F382" t="s">
        <v>279</v>
      </c>
      <c r="G382" t="s">
        <v>280</v>
      </c>
      <c r="H382" t="s">
        <v>358</v>
      </c>
      <c r="I382" t="s">
        <v>328</v>
      </c>
      <c r="J382" t="s">
        <v>283</v>
      </c>
      <c r="K382" t="s">
        <v>333</v>
      </c>
      <c r="L382" t="s">
        <v>285</v>
      </c>
      <c r="M382" t="s">
        <v>330</v>
      </c>
      <c r="N382" t="s">
        <v>287</v>
      </c>
      <c r="O382" t="s">
        <v>288</v>
      </c>
      <c r="P382" t="s">
        <v>309</v>
      </c>
      <c r="Q382" t="s">
        <v>331</v>
      </c>
      <c r="R382" t="str">
        <f t="shared" si="20"/>
        <v>SFVA-1-00132-FE-F-00007-EG-C1-IDOM-DD-pdf-a</v>
      </c>
      <c r="S382" t="s">
        <v>527</v>
      </c>
      <c r="T382" t="str">
        <f t="shared" si="21"/>
        <v>SFVA-1-00132-FE-F-00007-EG-C1-IDOM-DD-pdf-a-MEP. FA2. Sectorization &amp; Evacuation Routes. Level +0.00.pdf</v>
      </c>
      <c r="U382" t="s">
        <v>223</v>
      </c>
      <c r="V382">
        <v>1</v>
      </c>
      <c r="W382" s="3">
        <v>100</v>
      </c>
      <c r="X382" t="s">
        <v>279</v>
      </c>
      <c r="Y382" t="s">
        <v>280</v>
      </c>
      <c r="Z382" t="s">
        <v>358</v>
      </c>
      <c r="AA382" t="s">
        <v>328</v>
      </c>
      <c r="AB382" t="s">
        <v>283</v>
      </c>
      <c r="AC382" s="21" t="s">
        <v>2021</v>
      </c>
      <c r="AD382" t="s">
        <v>285</v>
      </c>
      <c r="AE382" t="s">
        <v>330</v>
      </c>
      <c r="AF382" t="s">
        <v>1972</v>
      </c>
      <c r="AG382" t="s">
        <v>1973</v>
      </c>
      <c r="AH382" t="s">
        <v>309</v>
      </c>
      <c r="AI382" t="s">
        <v>331</v>
      </c>
      <c r="AJ382" t="str">
        <f t="shared" si="22"/>
        <v>SFVA-1-00132-FE-F-01001-EG-C1-JVFCCSJ-SD-pdf-a</v>
      </c>
      <c r="AK382" s="23" t="s">
        <v>2135</v>
      </c>
      <c r="AL382" t="str">
        <f t="shared" si="23"/>
        <v>SFVA-1-00132-FE-F-01001-EG-C1-JVFCCSJ-SD-pdf-a-MEP. FA2. Sectorization &amp; Evacuation Routes. Zone 1. Level +0.00.pdf</v>
      </c>
    </row>
    <row r="383" spans="1:38" x14ac:dyDescent="0.25">
      <c r="A383" t="s">
        <v>16</v>
      </c>
      <c r="C383">
        <v>1</v>
      </c>
      <c r="D383" s="3">
        <v>200</v>
      </c>
      <c r="E383" s="3">
        <v>4</v>
      </c>
      <c r="F383" t="s">
        <v>279</v>
      </c>
      <c r="G383" t="s">
        <v>280</v>
      </c>
      <c r="H383" t="s">
        <v>358</v>
      </c>
      <c r="I383" t="s">
        <v>328</v>
      </c>
      <c r="J383" t="s">
        <v>283</v>
      </c>
      <c r="K383" t="s">
        <v>333</v>
      </c>
      <c r="L383" t="s">
        <v>285</v>
      </c>
      <c r="M383" t="s">
        <v>330</v>
      </c>
      <c r="N383" t="s">
        <v>287</v>
      </c>
      <c r="O383" t="s">
        <v>288</v>
      </c>
      <c r="P383" t="s">
        <v>309</v>
      </c>
      <c r="Q383" t="s">
        <v>331</v>
      </c>
      <c r="R383" t="str">
        <f t="shared" si="20"/>
        <v>SFVA-1-00132-FE-F-00007-EG-C1-IDOM-DD-pdf-a</v>
      </c>
      <c r="S383" t="s">
        <v>527</v>
      </c>
      <c r="T383" t="str">
        <f t="shared" si="21"/>
        <v>SFVA-1-00132-FE-F-00007-EG-C1-IDOM-DD-pdf-a-MEP. FA2. Sectorization &amp; Evacuation Routes. Level +0.00.pdf</v>
      </c>
      <c r="U383" t="s">
        <v>223</v>
      </c>
      <c r="V383">
        <v>1</v>
      </c>
      <c r="W383" s="3">
        <v>100</v>
      </c>
      <c r="X383" t="s">
        <v>279</v>
      </c>
      <c r="Y383" t="s">
        <v>280</v>
      </c>
      <c r="Z383" t="s">
        <v>358</v>
      </c>
      <c r="AA383" t="s">
        <v>328</v>
      </c>
      <c r="AB383" t="s">
        <v>283</v>
      </c>
      <c r="AC383" s="21" t="s">
        <v>2022</v>
      </c>
      <c r="AD383" t="s">
        <v>285</v>
      </c>
      <c r="AE383" t="s">
        <v>330</v>
      </c>
      <c r="AF383" t="s">
        <v>1972</v>
      </c>
      <c r="AG383" t="s">
        <v>1973</v>
      </c>
      <c r="AH383" t="s">
        <v>309</v>
      </c>
      <c r="AI383" t="s">
        <v>331</v>
      </c>
      <c r="AJ383" t="str">
        <f t="shared" si="22"/>
        <v>SFVA-1-00132-FE-F-01002-EG-C1-JVFCCSJ-SD-pdf-a</v>
      </c>
      <c r="AK383" s="23" t="s">
        <v>2136</v>
      </c>
      <c r="AL383" t="str">
        <f t="shared" si="23"/>
        <v>SFVA-1-00132-FE-F-01002-EG-C1-JVFCCSJ-SD-pdf-a-MEP. FA2. Sectorization &amp; Evacuation Routes. Zone 2. Level +0.00.pdf</v>
      </c>
    </row>
    <row r="384" spans="1:38" x14ac:dyDescent="0.25">
      <c r="A384" t="s">
        <v>16</v>
      </c>
      <c r="C384">
        <v>1</v>
      </c>
      <c r="D384" s="3">
        <v>200</v>
      </c>
      <c r="E384" s="3">
        <v>4</v>
      </c>
      <c r="F384" t="s">
        <v>279</v>
      </c>
      <c r="G384" t="s">
        <v>280</v>
      </c>
      <c r="H384" t="s">
        <v>358</v>
      </c>
      <c r="I384" t="s">
        <v>328</v>
      </c>
      <c r="J384" t="s">
        <v>283</v>
      </c>
      <c r="K384" t="s">
        <v>333</v>
      </c>
      <c r="L384" t="s">
        <v>285</v>
      </c>
      <c r="M384" t="s">
        <v>330</v>
      </c>
      <c r="N384" t="s">
        <v>287</v>
      </c>
      <c r="O384" t="s">
        <v>288</v>
      </c>
      <c r="P384" t="s">
        <v>309</v>
      </c>
      <c r="Q384" t="s">
        <v>331</v>
      </c>
      <c r="R384" t="str">
        <f t="shared" si="20"/>
        <v>SFVA-1-00132-FE-F-00007-EG-C1-IDOM-DD-pdf-a</v>
      </c>
      <c r="S384" t="s">
        <v>527</v>
      </c>
      <c r="T384" t="str">
        <f t="shared" si="21"/>
        <v>SFVA-1-00132-FE-F-00007-EG-C1-IDOM-DD-pdf-a-MEP. FA2. Sectorization &amp; Evacuation Routes. Level +0.00.pdf</v>
      </c>
      <c r="U384" t="s">
        <v>223</v>
      </c>
      <c r="V384">
        <v>1</v>
      </c>
      <c r="W384" s="3">
        <v>100</v>
      </c>
      <c r="X384" t="s">
        <v>279</v>
      </c>
      <c r="Y384" t="s">
        <v>280</v>
      </c>
      <c r="Z384" t="s">
        <v>358</v>
      </c>
      <c r="AA384" t="s">
        <v>328</v>
      </c>
      <c r="AB384" t="s">
        <v>283</v>
      </c>
      <c r="AC384" s="21" t="s">
        <v>2023</v>
      </c>
      <c r="AD384" t="s">
        <v>285</v>
      </c>
      <c r="AE384" t="s">
        <v>330</v>
      </c>
      <c r="AF384" t="s">
        <v>1972</v>
      </c>
      <c r="AG384" t="s">
        <v>1973</v>
      </c>
      <c r="AH384" t="s">
        <v>309</v>
      </c>
      <c r="AI384" t="s">
        <v>331</v>
      </c>
      <c r="AJ384" t="str">
        <f t="shared" si="22"/>
        <v>SFVA-1-00132-FE-F-01003-EG-C1-JVFCCSJ-SD-pdf-a</v>
      </c>
      <c r="AK384" s="23" t="s">
        <v>2137</v>
      </c>
      <c r="AL384" t="str">
        <f t="shared" si="23"/>
        <v>SFVA-1-00132-FE-F-01003-EG-C1-JVFCCSJ-SD-pdf-a-MEP. FA2. Sectorization &amp; Evacuation Routes. Zone 3. Level +0.00.pdf</v>
      </c>
    </row>
    <row r="385" spans="1:38" x14ac:dyDescent="0.25">
      <c r="A385" t="s">
        <v>16</v>
      </c>
      <c r="C385">
        <v>1</v>
      </c>
      <c r="D385" s="3">
        <v>200</v>
      </c>
      <c r="E385" s="3">
        <v>4</v>
      </c>
      <c r="F385" t="s">
        <v>279</v>
      </c>
      <c r="G385" t="s">
        <v>280</v>
      </c>
      <c r="H385" t="s">
        <v>358</v>
      </c>
      <c r="I385" t="s">
        <v>328</v>
      </c>
      <c r="J385" t="s">
        <v>283</v>
      </c>
      <c r="K385" t="s">
        <v>333</v>
      </c>
      <c r="L385" t="s">
        <v>285</v>
      </c>
      <c r="M385" t="s">
        <v>330</v>
      </c>
      <c r="N385" t="s">
        <v>287</v>
      </c>
      <c r="O385" t="s">
        <v>288</v>
      </c>
      <c r="P385" t="s">
        <v>309</v>
      </c>
      <c r="Q385" t="s">
        <v>331</v>
      </c>
      <c r="R385" t="str">
        <f t="shared" si="20"/>
        <v>SFVA-1-00132-FE-F-00007-EG-C1-IDOM-DD-pdf-a</v>
      </c>
      <c r="S385" t="s">
        <v>527</v>
      </c>
      <c r="T385" t="str">
        <f t="shared" si="21"/>
        <v>SFVA-1-00132-FE-F-00007-EG-C1-IDOM-DD-pdf-a-MEP. FA2. Sectorization &amp; Evacuation Routes. Level +0.00.pdf</v>
      </c>
      <c r="U385" t="s">
        <v>223</v>
      </c>
      <c r="V385">
        <v>1</v>
      </c>
      <c r="W385" s="3">
        <v>100</v>
      </c>
      <c r="X385" t="s">
        <v>279</v>
      </c>
      <c r="Y385" t="s">
        <v>280</v>
      </c>
      <c r="Z385" t="s">
        <v>358</v>
      </c>
      <c r="AA385" t="s">
        <v>328</v>
      </c>
      <c r="AB385" t="s">
        <v>283</v>
      </c>
      <c r="AC385" s="21" t="s">
        <v>2024</v>
      </c>
      <c r="AD385" t="s">
        <v>285</v>
      </c>
      <c r="AE385" t="s">
        <v>330</v>
      </c>
      <c r="AF385" t="s">
        <v>1972</v>
      </c>
      <c r="AG385" t="s">
        <v>1973</v>
      </c>
      <c r="AH385" t="s">
        <v>309</v>
      </c>
      <c r="AI385" t="s">
        <v>331</v>
      </c>
      <c r="AJ385" t="str">
        <f t="shared" si="22"/>
        <v>SFVA-1-00132-FE-F-01004-EG-C1-JVFCCSJ-SD-pdf-a</v>
      </c>
      <c r="AK385" s="23" t="s">
        <v>2138</v>
      </c>
      <c r="AL385" t="str">
        <f t="shared" si="23"/>
        <v>SFVA-1-00132-FE-F-01004-EG-C1-JVFCCSJ-SD-pdf-a-MEP. FA2. Sectorization &amp; Evacuation Routes. Zone 4. Level +0.00.pdf</v>
      </c>
    </row>
    <row r="386" spans="1:38" x14ac:dyDescent="0.25">
      <c r="A386" t="s">
        <v>16</v>
      </c>
      <c r="C386">
        <v>1</v>
      </c>
      <c r="D386" s="3">
        <v>200</v>
      </c>
      <c r="E386" s="3">
        <v>4</v>
      </c>
      <c r="F386" t="s">
        <v>279</v>
      </c>
      <c r="G386" t="s">
        <v>280</v>
      </c>
      <c r="H386" t="s">
        <v>358</v>
      </c>
      <c r="I386" t="s">
        <v>328</v>
      </c>
      <c r="J386" t="s">
        <v>283</v>
      </c>
      <c r="K386" t="s">
        <v>333</v>
      </c>
      <c r="L386" t="s">
        <v>292</v>
      </c>
      <c r="M386" t="s">
        <v>330</v>
      </c>
      <c r="N386" t="s">
        <v>287</v>
      </c>
      <c r="O386" t="s">
        <v>288</v>
      </c>
      <c r="P386" t="s">
        <v>309</v>
      </c>
      <c r="Q386" t="s">
        <v>331</v>
      </c>
      <c r="R386" t="str">
        <f t="shared" ref="R386:R449" si="24">+_xlfn.TEXTJOIN("-",TRUE,F386:Q386)</f>
        <v>SFVA-1-00132-FE-F-00007-E1-C1-IDOM-DD-pdf-a</v>
      </c>
      <c r="S386" t="s">
        <v>524</v>
      </c>
      <c r="T386" t="str">
        <f t="shared" ref="T386:T449" si="25">+_xlfn.CONCAT(R386,"-",S386)</f>
        <v>SFVA-1-00132-FE-F-00007-E1-C1-IDOM-DD-pdf-a-MEP. FA2. Sectorization &amp; Evacuation Routes. Level +4.90.pdf</v>
      </c>
      <c r="U386" t="s">
        <v>223</v>
      </c>
      <c r="V386">
        <v>1</v>
      </c>
      <c r="W386" s="3">
        <v>200</v>
      </c>
      <c r="X386" t="s">
        <v>279</v>
      </c>
      <c r="Y386" t="s">
        <v>280</v>
      </c>
      <c r="Z386" t="s">
        <v>358</v>
      </c>
      <c r="AA386" t="s">
        <v>328</v>
      </c>
      <c r="AB386" t="s">
        <v>283</v>
      </c>
      <c r="AC386" s="21" t="s">
        <v>2025</v>
      </c>
      <c r="AD386" t="s">
        <v>292</v>
      </c>
      <c r="AE386" t="s">
        <v>330</v>
      </c>
      <c r="AF386" t="s">
        <v>1972</v>
      </c>
      <c r="AG386" t="s">
        <v>1973</v>
      </c>
      <c r="AH386" t="s">
        <v>309</v>
      </c>
      <c r="AI386" t="s">
        <v>331</v>
      </c>
      <c r="AJ386" t="str">
        <f t="shared" ref="AJ386:AJ449" si="26">+_xlfn.TEXTJOIN("-",TRUE,X386:AI386)</f>
        <v>SFVA-1-00132-FE-F-01100-E1-C1-JVFCCSJ-SD-pdf-a</v>
      </c>
      <c r="AK386" s="23" t="s">
        <v>2139</v>
      </c>
      <c r="AL386" t="str">
        <f t="shared" ref="AL386:AL449" si="27">+_xlfn.CONCAT(AJ386,"-",AK386)</f>
        <v>SFVA-1-00132-FE-F-01100-E1-C1-JVFCCSJ-SD-pdf-a-MEP. FA2. Sectorization &amp; Evacuation Routes. General. Level +4.90.pdf</v>
      </c>
    </row>
    <row r="387" spans="1:38" x14ac:dyDescent="0.25">
      <c r="A387" t="s">
        <v>16</v>
      </c>
      <c r="C387">
        <v>1</v>
      </c>
      <c r="D387" s="3">
        <v>200</v>
      </c>
      <c r="E387" s="3">
        <v>4</v>
      </c>
      <c r="F387" t="s">
        <v>279</v>
      </c>
      <c r="G387" t="s">
        <v>280</v>
      </c>
      <c r="H387" t="s">
        <v>358</v>
      </c>
      <c r="I387" t="s">
        <v>328</v>
      </c>
      <c r="J387" t="s">
        <v>283</v>
      </c>
      <c r="K387" t="s">
        <v>333</v>
      </c>
      <c r="L387" t="s">
        <v>292</v>
      </c>
      <c r="M387" t="s">
        <v>330</v>
      </c>
      <c r="N387" t="s">
        <v>287</v>
      </c>
      <c r="O387" t="s">
        <v>288</v>
      </c>
      <c r="P387" t="s">
        <v>309</v>
      </c>
      <c r="Q387" t="s">
        <v>331</v>
      </c>
      <c r="R387" t="str">
        <f t="shared" si="24"/>
        <v>SFVA-1-00132-FE-F-00007-E1-C1-IDOM-DD-pdf-a</v>
      </c>
      <c r="S387" t="s">
        <v>524</v>
      </c>
      <c r="T387" t="str">
        <f t="shared" si="25"/>
        <v>SFVA-1-00132-FE-F-00007-E1-C1-IDOM-DD-pdf-a-MEP. FA2. Sectorization &amp; Evacuation Routes. Level +4.90.pdf</v>
      </c>
      <c r="U387" t="s">
        <v>223</v>
      </c>
      <c r="V387">
        <v>1</v>
      </c>
      <c r="W387" s="3">
        <v>100</v>
      </c>
      <c r="X387" t="s">
        <v>279</v>
      </c>
      <c r="Y387" t="s">
        <v>280</v>
      </c>
      <c r="Z387" t="s">
        <v>358</v>
      </c>
      <c r="AA387" t="s">
        <v>328</v>
      </c>
      <c r="AB387" t="s">
        <v>283</v>
      </c>
      <c r="AC387" s="21" t="s">
        <v>2026</v>
      </c>
      <c r="AD387" t="s">
        <v>292</v>
      </c>
      <c r="AE387" t="s">
        <v>330</v>
      </c>
      <c r="AF387" t="s">
        <v>1972</v>
      </c>
      <c r="AG387" t="s">
        <v>1973</v>
      </c>
      <c r="AH387" t="s">
        <v>309</v>
      </c>
      <c r="AI387" t="s">
        <v>331</v>
      </c>
      <c r="AJ387" t="str">
        <f t="shared" si="26"/>
        <v>SFVA-1-00132-FE-F-01101-E1-C1-JVFCCSJ-SD-pdf-a</v>
      </c>
      <c r="AK387" s="23" t="s">
        <v>2140</v>
      </c>
      <c r="AL387" t="str">
        <f t="shared" si="27"/>
        <v>SFVA-1-00132-FE-F-01101-E1-C1-JVFCCSJ-SD-pdf-a-MEP. FA2. Sectorization &amp; Evacuation Routes. Zone 1. Level +4.90.pdf</v>
      </c>
    </row>
    <row r="388" spans="1:38" x14ac:dyDescent="0.25">
      <c r="A388" t="s">
        <v>16</v>
      </c>
      <c r="C388">
        <v>1</v>
      </c>
      <c r="D388" s="3">
        <v>200</v>
      </c>
      <c r="E388" s="3">
        <v>4</v>
      </c>
      <c r="F388" t="s">
        <v>279</v>
      </c>
      <c r="G388" t="s">
        <v>280</v>
      </c>
      <c r="H388" t="s">
        <v>358</v>
      </c>
      <c r="I388" t="s">
        <v>328</v>
      </c>
      <c r="J388" t="s">
        <v>283</v>
      </c>
      <c r="K388" t="s">
        <v>333</v>
      </c>
      <c r="L388" t="s">
        <v>292</v>
      </c>
      <c r="M388" t="s">
        <v>330</v>
      </c>
      <c r="N388" t="s">
        <v>287</v>
      </c>
      <c r="O388" t="s">
        <v>288</v>
      </c>
      <c r="P388" t="s">
        <v>309</v>
      </c>
      <c r="Q388" t="s">
        <v>331</v>
      </c>
      <c r="R388" t="str">
        <f t="shared" si="24"/>
        <v>SFVA-1-00132-FE-F-00007-E1-C1-IDOM-DD-pdf-a</v>
      </c>
      <c r="S388" t="s">
        <v>524</v>
      </c>
      <c r="T388" t="str">
        <f t="shared" si="25"/>
        <v>SFVA-1-00132-FE-F-00007-E1-C1-IDOM-DD-pdf-a-MEP. FA2. Sectorization &amp; Evacuation Routes. Level +4.90.pdf</v>
      </c>
      <c r="U388" t="s">
        <v>223</v>
      </c>
      <c r="V388">
        <v>1</v>
      </c>
      <c r="W388" s="3">
        <v>100</v>
      </c>
      <c r="X388" t="s">
        <v>279</v>
      </c>
      <c r="Y388" t="s">
        <v>280</v>
      </c>
      <c r="Z388" t="s">
        <v>358</v>
      </c>
      <c r="AA388" t="s">
        <v>328</v>
      </c>
      <c r="AB388" t="s">
        <v>283</v>
      </c>
      <c r="AC388" s="21" t="s">
        <v>2027</v>
      </c>
      <c r="AD388" t="s">
        <v>292</v>
      </c>
      <c r="AE388" t="s">
        <v>330</v>
      </c>
      <c r="AF388" t="s">
        <v>1972</v>
      </c>
      <c r="AG388" t="s">
        <v>1973</v>
      </c>
      <c r="AH388" t="s">
        <v>309</v>
      </c>
      <c r="AI388" t="s">
        <v>331</v>
      </c>
      <c r="AJ388" t="str">
        <f t="shared" si="26"/>
        <v>SFVA-1-00132-FE-F-01102-E1-C1-JVFCCSJ-SD-pdf-a</v>
      </c>
      <c r="AK388" s="23" t="s">
        <v>2141</v>
      </c>
      <c r="AL388" t="str">
        <f t="shared" si="27"/>
        <v>SFVA-1-00132-FE-F-01102-E1-C1-JVFCCSJ-SD-pdf-a-MEP. FA2. Sectorization &amp; Evacuation Routes. Zone 2. Level +4.90.pdf</v>
      </c>
    </row>
    <row r="389" spans="1:38" x14ac:dyDescent="0.25">
      <c r="A389" t="s">
        <v>16</v>
      </c>
      <c r="C389">
        <v>1</v>
      </c>
      <c r="D389" s="3">
        <v>200</v>
      </c>
      <c r="E389" s="3">
        <v>4</v>
      </c>
      <c r="F389" t="s">
        <v>279</v>
      </c>
      <c r="G389" t="s">
        <v>280</v>
      </c>
      <c r="H389" t="s">
        <v>358</v>
      </c>
      <c r="I389" t="s">
        <v>328</v>
      </c>
      <c r="J389" t="s">
        <v>283</v>
      </c>
      <c r="K389" t="s">
        <v>333</v>
      </c>
      <c r="L389" t="s">
        <v>292</v>
      </c>
      <c r="M389" t="s">
        <v>330</v>
      </c>
      <c r="N389" t="s">
        <v>287</v>
      </c>
      <c r="O389" t="s">
        <v>288</v>
      </c>
      <c r="P389" t="s">
        <v>309</v>
      </c>
      <c r="Q389" t="s">
        <v>331</v>
      </c>
      <c r="R389" t="str">
        <f t="shared" si="24"/>
        <v>SFVA-1-00132-FE-F-00007-E1-C1-IDOM-DD-pdf-a</v>
      </c>
      <c r="S389" t="s">
        <v>524</v>
      </c>
      <c r="T389" t="str">
        <f t="shared" si="25"/>
        <v>SFVA-1-00132-FE-F-00007-E1-C1-IDOM-DD-pdf-a-MEP. FA2. Sectorization &amp; Evacuation Routes. Level +4.90.pdf</v>
      </c>
      <c r="U389" t="s">
        <v>223</v>
      </c>
      <c r="V389">
        <v>1</v>
      </c>
      <c r="W389" s="3">
        <v>100</v>
      </c>
      <c r="X389" t="s">
        <v>279</v>
      </c>
      <c r="Y389" t="s">
        <v>280</v>
      </c>
      <c r="Z389" t="s">
        <v>358</v>
      </c>
      <c r="AA389" t="s">
        <v>328</v>
      </c>
      <c r="AB389" t="s">
        <v>283</v>
      </c>
      <c r="AC389" s="21" t="s">
        <v>2028</v>
      </c>
      <c r="AD389" t="s">
        <v>292</v>
      </c>
      <c r="AE389" t="s">
        <v>330</v>
      </c>
      <c r="AF389" t="s">
        <v>1972</v>
      </c>
      <c r="AG389" t="s">
        <v>1973</v>
      </c>
      <c r="AH389" t="s">
        <v>309</v>
      </c>
      <c r="AI389" t="s">
        <v>331</v>
      </c>
      <c r="AJ389" t="str">
        <f t="shared" si="26"/>
        <v>SFVA-1-00132-FE-F-01103-E1-C1-JVFCCSJ-SD-pdf-a</v>
      </c>
      <c r="AK389" s="23" t="s">
        <v>2142</v>
      </c>
      <c r="AL389" t="str">
        <f t="shared" si="27"/>
        <v>SFVA-1-00132-FE-F-01103-E1-C1-JVFCCSJ-SD-pdf-a-MEP. FA2. Sectorization &amp; Evacuation Routes. Zone 3. Level +4.90.pdf</v>
      </c>
    </row>
    <row r="390" spans="1:38" x14ac:dyDescent="0.25">
      <c r="A390" t="s">
        <v>16</v>
      </c>
      <c r="C390">
        <v>1</v>
      </c>
      <c r="D390" s="3">
        <v>200</v>
      </c>
      <c r="E390" s="3">
        <v>4</v>
      </c>
      <c r="F390" t="s">
        <v>279</v>
      </c>
      <c r="G390" t="s">
        <v>280</v>
      </c>
      <c r="H390" t="s">
        <v>358</v>
      </c>
      <c r="I390" t="s">
        <v>328</v>
      </c>
      <c r="J390" t="s">
        <v>283</v>
      </c>
      <c r="K390" t="s">
        <v>333</v>
      </c>
      <c r="L390" t="s">
        <v>292</v>
      </c>
      <c r="M390" t="s">
        <v>330</v>
      </c>
      <c r="N390" t="s">
        <v>287</v>
      </c>
      <c r="O390" t="s">
        <v>288</v>
      </c>
      <c r="P390" t="s">
        <v>309</v>
      </c>
      <c r="Q390" t="s">
        <v>331</v>
      </c>
      <c r="R390" t="str">
        <f t="shared" si="24"/>
        <v>SFVA-1-00132-FE-F-00007-E1-C1-IDOM-DD-pdf-a</v>
      </c>
      <c r="S390" t="s">
        <v>524</v>
      </c>
      <c r="T390" t="str">
        <f t="shared" si="25"/>
        <v>SFVA-1-00132-FE-F-00007-E1-C1-IDOM-DD-pdf-a-MEP. FA2. Sectorization &amp; Evacuation Routes. Level +4.90.pdf</v>
      </c>
      <c r="U390" t="s">
        <v>223</v>
      </c>
      <c r="V390">
        <v>1</v>
      </c>
      <c r="W390" s="3">
        <v>100</v>
      </c>
      <c r="X390" t="s">
        <v>279</v>
      </c>
      <c r="Y390" t="s">
        <v>280</v>
      </c>
      <c r="Z390" t="s">
        <v>358</v>
      </c>
      <c r="AA390" t="s">
        <v>328</v>
      </c>
      <c r="AB390" t="s">
        <v>283</v>
      </c>
      <c r="AC390" s="21" t="s">
        <v>2029</v>
      </c>
      <c r="AD390" t="s">
        <v>292</v>
      </c>
      <c r="AE390" t="s">
        <v>330</v>
      </c>
      <c r="AF390" t="s">
        <v>1972</v>
      </c>
      <c r="AG390" t="s">
        <v>1973</v>
      </c>
      <c r="AH390" t="s">
        <v>309</v>
      </c>
      <c r="AI390" t="s">
        <v>331</v>
      </c>
      <c r="AJ390" t="str">
        <f t="shared" si="26"/>
        <v>SFVA-1-00132-FE-F-01104-E1-C1-JVFCCSJ-SD-pdf-a</v>
      </c>
      <c r="AK390" s="23" t="s">
        <v>2143</v>
      </c>
      <c r="AL390" t="str">
        <f t="shared" si="27"/>
        <v>SFVA-1-00132-FE-F-01104-E1-C1-JVFCCSJ-SD-pdf-a-MEP. FA2. Sectorization &amp; Evacuation Routes. Zone 4. Level +4.90.pdf</v>
      </c>
    </row>
    <row r="391" spans="1:38" x14ac:dyDescent="0.25">
      <c r="A391" t="s">
        <v>16</v>
      </c>
      <c r="C391">
        <v>1</v>
      </c>
      <c r="D391" s="3" t="s">
        <v>105</v>
      </c>
      <c r="E391" s="3">
        <v>1</v>
      </c>
      <c r="F391" t="s">
        <v>279</v>
      </c>
      <c r="G391" t="s">
        <v>280</v>
      </c>
      <c r="H391" t="s">
        <v>358</v>
      </c>
      <c r="I391" t="s">
        <v>328</v>
      </c>
      <c r="J391" t="s">
        <v>283</v>
      </c>
      <c r="K391" t="s">
        <v>333</v>
      </c>
      <c r="L391" t="s">
        <v>294</v>
      </c>
      <c r="M391" t="s">
        <v>330</v>
      </c>
      <c r="N391" t="s">
        <v>287</v>
      </c>
      <c r="O391" t="s">
        <v>288</v>
      </c>
      <c r="P391" t="s">
        <v>309</v>
      </c>
      <c r="Q391" t="s">
        <v>331</v>
      </c>
      <c r="R391" t="str">
        <f t="shared" si="24"/>
        <v>SFVA-1-00132-FE-F-00007-E2-C1-IDOM-DD-pdf-a</v>
      </c>
      <c r="S391" t="s">
        <v>526</v>
      </c>
      <c r="T391" t="str">
        <f t="shared" si="25"/>
        <v>SFVA-1-00132-FE-F-00007-E2-C1-IDOM-DD-pdf-a-MEP. FA2. Sectorization &amp; Evacuation Routes. Level +9.80.pdf</v>
      </c>
      <c r="U391" t="s">
        <v>223</v>
      </c>
      <c r="V391">
        <v>1</v>
      </c>
      <c r="W391" s="3">
        <v>200</v>
      </c>
      <c r="X391" t="s">
        <v>279</v>
      </c>
      <c r="Y391" t="s">
        <v>280</v>
      </c>
      <c r="Z391" t="s">
        <v>358</v>
      </c>
      <c r="AA391" t="s">
        <v>328</v>
      </c>
      <c r="AB391" t="s">
        <v>283</v>
      </c>
      <c r="AC391" s="21" t="s">
        <v>2244</v>
      </c>
      <c r="AD391" t="s">
        <v>294</v>
      </c>
      <c r="AE391" t="s">
        <v>330</v>
      </c>
      <c r="AF391" t="s">
        <v>1972</v>
      </c>
      <c r="AG391" t="s">
        <v>1973</v>
      </c>
      <c r="AH391" t="s">
        <v>309</v>
      </c>
      <c r="AI391" t="s">
        <v>331</v>
      </c>
      <c r="AJ391" t="str">
        <f t="shared" si="26"/>
        <v>SFVA-1-00132-FE-F-01200-E2-C1-JVFCCSJ-SD-pdf-a</v>
      </c>
      <c r="AK391" s="23" t="s">
        <v>2144</v>
      </c>
      <c r="AL391" t="str">
        <f t="shared" si="27"/>
        <v>SFVA-1-00132-FE-F-01200-E2-C1-JVFCCSJ-SD-pdf-a-MEP. FA2. Sectorization &amp; Evacuation Routes. General. Level +9.80.pdf</v>
      </c>
    </row>
    <row r="392" spans="1:38" x14ac:dyDescent="0.25">
      <c r="A392" t="s">
        <v>16</v>
      </c>
      <c r="C392">
        <v>1</v>
      </c>
      <c r="D392" s="3" t="s">
        <v>105</v>
      </c>
      <c r="E392" s="3">
        <v>1</v>
      </c>
      <c r="F392" t="s">
        <v>279</v>
      </c>
      <c r="G392" t="s">
        <v>280</v>
      </c>
      <c r="H392" t="s">
        <v>358</v>
      </c>
      <c r="I392" t="s">
        <v>328</v>
      </c>
      <c r="J392" t="s">
        <v>283</v>
      </c>
      <c r="K392" t="s">
        <v>333</v>
      </c>
      <c r="L392" t="s">
        <v>294</v>
      </c>
      <c r="M392" t="s">
        <v>330</v>
      </c>
      <c r="N392" t="s">
        <v>287</v>
      </c>
      <c r="O392" t="s">
        <v>288</v>
      </c>
      <c r="P392" t="s">
        <v>309</v>
      </c>
      <c r="Q392" t="s">
        <v>331</v>
      </c>
      <c r="R392" t="str">
        <f t="shared" si="24"/>
        <v>SFVA-1-00132-FE-F-00007-E2-C1-IDOM-DD-pdf-a</v>
      </c>
      <c r="S392" t="s">
        <v>526</v>
      </c>
      <c r="T392" t="str">
        <f t="shared" si="25"/>
        <v>SFVA-1-00132-FE-F-00007-E2-C1-IDOM-DD-pdf-a-MEP. FA2. Sectorization &amp; Evacuation Routes. Level +9.80.pdf</v>
      </c>
      <c r="U392" t="s">
        <v>223</v>
      </c>
      <c r="V392">
        <v>1</v>
      </c>
      <c r="W392" s="3">
        <v>100</v>
      </c>
      <c r="X392" t="s">
        <v>279</v>
      </c>
      <c r="Y392" t="s">
        <v>280</v>
      </c>
      <c r="Z392" t="s">
        <v>358</v>
      </c>
      <c r="AA392" t="s">
        <v>328</v>
      </c>
      <c r="AB392" t="s">
        <v>283</v>
      </c>
      <c r="AC392" s="21" t="s">
        <v>2245</v>
      </c>
      <c r="AD392" t="s">
        <v>294</v>
      </c>
      <c r="AE392" t="s">
        <v>330</v>
      </c>
      <c r="AF392" t="s">
        <v>1972</v>
      </c>
      <c r="AG392" t="s">
        <v>1973</v>
      </c>
      <c r="AH392" t="s">
        <v>309</v>
      </c>
      <c r="AI392" t="s">
        <v>331</v>
      </c>
      <c r="AJ392" t="str">
        <f t="shared" si="26"/>
        <v>SFVA-1-00132-FE-F-01201-E2-C1-JVFCCSJ-SD-pdf-a</v>
      </c>
      <c r="AK392" s="23" t="s">
        <v>2145</v>
      </c>
      <c r="AL392" t="str">
        <f t="shared" si="27"/>
        <v>SFVA-1-00132-FE-F-01201-E2-C1-JVFCCSJ-SD-pdf-a-MEP. FA2. Sectorization &amp; Evacuation Routes. Zone 1. Level +9.80.pdf</v>
      </c>
    </row>
    <row r="393" spans="1:38" x14ac:dyDescent="0.25">
      <c r="A393" t="s">
        <v>16</v>
      </c>
      <c r="C393">
        <v>1</v>
      </c>
      <c r="D393" s="3" t="s">
        <v>105</v>
      </c>
      <c r="E393" s="3">
        <v>1</v>
      </c>
      <c r="F393" t="s">
        <v>279</v>
      </c>
      <c r="G393" t="s">
        <v>280</v>
      </c>
      <c r="H393" t="s">
        <v>358</v>
      </c>
      <c r="I393" t="s">
        <v>328</v>
      </c>
      <c r="J393" t="s">
        <v>283</v>
      </c>
      <c r="K393" t="s">
        <v>333</v>
      </c>
      <c r="L393" t="s">
        <v>294</v>
      </c>
      <c r="M393" t="s">
        <v>330</v>
      </c>
      <c r="N393" t="s">
        <v>287</v>
      </c>
      <c r="O393" t="s">
        <v>288</v>
      </c>
      <c r="P393" t="s">
        <v>309</v>
      </c>
      <c r="Q393" t="s">
        <v>331</v>
      </c>
      <c r="R393" t="str">
        <f t="shared" si="24"/>
        <v>SFVA-1-00132-FE-F-00007-E2-C1-IDOM-DD-pdf-a</v>
      </c>
      <c r="S393" t="s">
        <v>526</v>
      </c>
      <c r="T393" t="str">
        <f t="shared" si="25"/>
        <v>SFVA-1-00132-FE-F-00007-E2-C1-IDOM-DD-pdf-a-MEP. FA2. Sectorization &amp; Evacuation Routes. Level +9.80.pdf</v>
      </c>
      <c r="U393" t="s">
        <v>223</v>
      </c>
      <c r="V393">
        <v>1</v>
      </c>
      <c r="W393" s="3">
        <v>100</v>
      </c>
      <c r="X393" t="s">
        <v>279</v>
      </c>
      <c r="Y393" t="s">
        <v>280</v>
      </c>
      <c r="Z393" t="s">
        <v>358</v>
      </c>
      <c r="AA393" t="s">
        <v>328</v>
      </c>
      <c r="AB393" t="s">
        <v>283</v>
      </c>
      <c r="AC393" s="21" t="s">
        <v>2246</v>
      </c>
      <c r="AD393" t="s">
        <v>294</v>
      </c>
      <c r="AE393" t="s">
        <v>330</v>
      </c>
      <c r="AF393" t="s">
        <v>1972</v>
      </c>
      <c r="AG393" t="s">
        <v>1973</v>
      </c>
      <c r="AH393" t="s">
        <v>309</v>
      </c>
      <c r="AI393" t="s">
        <v>331</v>
      </c>
      <c r="AJ393" t="str">
        <f t="shared" si="26"/>
        <v>SFVA-1-00132-FE-F-01202-E2-C1-JVFCCSJ-SD-pdf-a</v>
      </c>
      <c r="AK393" s="23" t="s">
        <v>2146</v>
      </c>
      <c r="AL393" t="str">
        <f t="shared" si="27"/>
        <v>SFVA-1-00132-FE-F-01202-E2-C1-JVFCCSJ-SD-pdf-a-MEP. FA2. Sectorization &amp; Evacuation Routes. Zone 2. Level +9.80.pdf</v>
      </c>
    </row>
    <row r="394" spans="1:38" x14ac:dyDescent="0.25">
      <c r="A394" t="s">
        <v>16</v>
      </c>
      <c r="C394">
        <v>1</v>
      </c>
      <c r="D394" s="3" t="s">
        <v>105</v>
      </c>
      <c r="E394" s="3">
        <v>1</v>
      </c>
      <c r="F394" t="s">
        <v>279</v>
      </c>
      <c r="G394" t="s">
        <v>280</v>
      </c>
      <c r="H394" t="s">
        <v>358</v>
      </c>
      <c r="I394" t="s">
        <v>328</v>
      </c>
      <c r="J394" t="s">
        <v>283</v>
      </c>
      <c r="K394" t="s">
        <v>333</v>
      </c>
      <c r="L394" t="s">
        <v>294</v>
      </c>
      <c r="M394" t="s">
        <v>330</v>
      </c>
      <c r="N394" t="s">
        <v>287</v>
      </c>
      <c r="O394" t="s">
        <v>288</v>
      </c>
      <c r="P394" t="s">
        <v>309</v>
      </c>
      <c r="Q394" t="s">
        <v>331</v>
      </c>
      <c r="R394" t="str">
        <f t="shared" si="24"/>
        <v>SFVA-1-00132-FE-F-00007-E2-C1-IDOM-DD-pdf-a</v>
      </c>
      <c r="S394" t="s">
        <v>526</v>
      </c>
      <c r="T394" t="str">
        <f t="shared" si="25"/>
        <v>SFVA-1-00132-FE-F-00007-E2-C1-IDOM-DD-pdf-a-MEP. FA2. Sectorization &amp; Evacuation Routes. Level +9.80.pdf</v>
      </c>
      <c r="U394" t="s">
        <v>223</v>
      </c>
      <c r="V394">
        <v>1</v>
      </c>
      <c r="W394" s="3">
        <v>100</v>
      </c>
      <c r="X394" t="s">
        <v>279</v>
      </c>
      <c r="Y394" t="s">
        <v>280</v>
      </c>
      <c r="Z394" t="s">
        <v>358</v>
      </c>
      <c r="AA394" t="s">
        <v>328</v>
      </c>
      <c r="AB394" t="s">
        <v>283</v>
      </c>
      <c r="AC394" s="21" t="s">
        <v>2247</v>
      </c>
      <c r="AD394" t="s">
        <v>294</v>
      </c>
      <c r="AE394" t="s">
        <v>330</v>
      </c>
      <c r="AF394" t="s">
        <v>1972</v>
      </c>
      <c r="AG394" t="s">
        <v>1973</v>
      </c>
      <c r="AH394" t="s">
        <v>309</v>
      </c>
      <c r="AI394" t="s">
        <v>331</v>
      </c>
      <c r="AJ394" t="str">
        <f t="shared" si="26"/>
        <v>SFVA-1-00132-FE-F-01203-E2-C1-JVFCCSJ-SD-pdf-a</v>
      </c>
      <c r="AK394" s="23" t="s">
        <v>2147</v>
      </c>
      <c r="AL394" t="str">
        <f t="shared" si="27"/>
        <v>SFVA-1-00132-FE-F-01203-E2-C1-JVFCCSJ-SD-pdf-a-MEP. FA2. Sectorization &amp; Evacuation Routes. Zone 3. Level +9.80.pdf</v>
      </c>
    </row>
    <row r="395" spans="1:38" x14ac:dyDescent="0.25">
      <c r="A395" t="s">
        <v>16</v>
      </c>
      <c r="C395">
        <v>1</v>
      </c>
      <c r="D395" s="3" t="s">
        <v>105</v>
      </c>
      <c r="E395" s="3">
        <v>1</v>
      </c>
      <c r="F395" t="s">
        <v>279</v>
      </c>
      <c r="G395" t="s">
        <v>280</v>
      </c>
      <c r="H395" t="s">
        <v>358</v>
      </c>
      <c r="I395" t="s">
        <v>328</v>
      </c>
      <c r="J395" t="s">
        <v>283</v>
      </c>
      <c r="K395" t="s">
        <v>333</v>
      </c>
      <c r="L395" t="s">
        <v>294</v>
      </c>
      <c r="M395" t="s">
        <v>330</v>
      </c>
      <c r="N395" t="s">
        <v>287</v>
      </c>
      <c r="O395" t="s">
        <v>288</v>
      </c>
      <c r="P395" t="s">
        <v>309</v>
      </c>
      <c r="Q395" t="s">
        <v>331</v>
      </c>
      <c r="R395" t="str">
        <f t="shared" si="24"/>
        <v>SFVA-1-00132-FE-F-00007-E2-C1-IDOM-DD-pdf-a</v>
      </c>
      <c r="S395" t="s">
        <v>526</v>
      </c>
      <c r="T395" t="str">
        <f t="shared" si="25"/>
        <v>SFVA-1-00132-FE-F-00007-E2-C1-IDOM-DD-pdf-a-MEP. FA2. Sectorization &amp; Evacuation Routes. Level +9.80.pdf</v>
      </c>
      <c r="U395" t="s">
        <v>223</v>
      </c>
      <c r="V395">
        <v>1</v>
      </c>
      <c r="W395" s="3">
        <v>100</v>
      </c>
      <c r="X395" t="s">
        <v>279</v>
      </c>
      <c r="Y395" t="s">
        <v>280</v>
      </c>
      <c r="Z395" t="s">
        <v>358</v>
      </c>
      <c r="AA395" t="s">
        <v>328</v>
      </c>
      <c r="AB395" t="s">
        <v>283</v>
      </c>
      <c r="AC395" s="21" t="s">
        <v>2248</v>
      </c>
      <c r="AD395" t="s">
        <v>294</v>
      </c>
      <c r="AE395" t="s">
        <v>330</v>
      </c>
      <c r="AF395" t="s">
        <v>1972</v>
      </c>
      <c r="AG395" t="s">
        <v>1973</v>
      </c>
      <c r="AH395" t="s">
        <v>309</v>
      </c>
      <c r="AI395" t="s">
        <v>331</v>
      </c>
      <c r="AJ395" t="str">
        <f t="shared" si="26"/>
        <v>SFVA-1-00132-FE-F-01204-E2-C1-JVFCCSJ-SD-pdf-a</v>
      </c>
      <c r="AK395" s="23" t="s">
        <v>2148</v>
      </c>
      <c r="AL395" t="str">
        <f t="shared" si="27"/>
        <v>SFVA-1-00132-FE-F-01204-E2-C1-JVFCCSJ-SD-pdf-a-MEP. FA2. Sectorization &amp; Evacuation Routes. Zone 4. Level +9.80.pdf</v>
      </c>
    </row>
    <row r="396" spans="1:38" x14ac:dyDescent="0.25">
      <c r="A396" t="s">
        <v>16</v>
      </c>
      <c r="C396">
        <v>1</v>
      </c>
      <c r="D396" s="3">
        <v>200</v>
      </c>
      <c r="E396" s="3">
        <v>4</v>
      </c>
      <c r="F396" t="s">
        <v>279</v>
      </c>
      <c r="G396" t="s">
        <v>280</v>
      </c>
      <c r="H396" t="s">
        <v>358</v>
      </c>
      <c r="I396" t="s">
        <v>328</v>
      </c>
      <c r="J396" t="s">
        <v>283</v>
      </c>
      <c r="K396" t="s">
        <v>399</v>
      </c>
      <c r="L396" t="s">
        <v>334</v>
      </c>
      <c r="M396" t="s">
        <v>330</v>
      </c>
      <c r="N396" t="s">
        <v>287</v>
      </c>
      <c r="O396" t="s">
        <v>288</v>
      </c>
      <c r="P396" t="s">
        <v>309</v>
      </c>
      <c r="Q396" t="s">
        <v>331</v>
      </c>
      <c r="R396" t="str">
        <f t="shared" si="24"/>
        <v>SFVA-1-00132-FE-F-03820-E3-C1-IDOM-DD-pdf-a</v>
      </c>
      <c r="S396" t="s">
        <v>538</v>
      </c>
      <c r="T396" t="str">
        <f t="shared" si="25"/>
        <v>SFVA-1-00132-FE-F-03820-E3-C1-IDOM-DD-pdf-a-MEP. FA2. Sectorization &amp; Evacuation Routes. Level+16.50.pdf</v>
      </c>
      <c r="U396" t="s">
        <v>223</v>
      </c>
      <c r="V396">
        <v>1</v>
      </c>
      <c r="W396" s="3">
        <v>200</v>
      </c>
      <c r="X396" t="s">
        <v>279</v>
      </c>
      <c r="Y396" t="s">
        <v>280</v>
      </c>
      <c r="Z396" t="s">
        <v>358</v>
      </c>
      <c r="AA396" t="s">
        <v>328</v>
      </c>
      <c r="AB396" t="s">
        <v>283</v>
      </c>
      <c r="AC396" s="21" t="s">
        <v>2249</v>
      </c>
      <c r="AD396" t="s">
        <v>334</v>
      </c>
      <c r="AE396" t="s">
        <v>330</v>
      </c>
      <c r="AF396" t="s">
        <v>1972</v>
      </c>
      <c r="AG396" t="s">
        <v>1973</v>
      </c>
      <c r="AH396" t="s">
        <v>309</v>
      </c>
      <c r="AI396" t="s">
        <v>331</v>
      </c>
      <c r="AJ396" t="str">
        <f t="shared" si="26"/>
        <v>SFVA-1-00132-FE-F-01300-E3-C1-JVFCCSJ-SD-pdf-a</v>
      </c>
      <c r="AK396" s="23" t="s">
        <v>2149</v>
      </c>
      <c r="AL396" t="str">
        <f t="shared" si="27"/>
        <v>SFVA-1-00132-FE-F-01300-E3-C1-JVFCCSJ-SD-pdf-a-MEP. FA2. Sectorization &amp; Evacuation Routes. General. Level +16.50.pdf</v>
      </c>
    </row>
    <row r="397" spans="1:38" x14ac:dyDescent="0.25">
      <c r="A397" t="s">
        <v>16</v>
      </c>
      <c r="C397">
        <v>1</v>
      </c>
      <c r="D397" s="3">
        <v>200</v>
      </c>
      <c r="E397" s="3">
        <v>4</v>
      </c>
      <c r="F397" t="s">
        <v>279</v>
      </c>
      <c r="G397" t="s">
        <v>280</v>
      </c>
      <c r="H397" t="s">
        <v>358</v>
      </c>
      <c r="I397" t="s">
        <v>328</v>
      </c>
      <c r="J397" t="s">
        <v>283</v>
      </c>
      <c r="K397" t="s">
        <v>399</v>
      </c>
      <c r="L397" t="s">
        <v>334</v>
      </c>
      <c r="M397" t="s">
        <v>330</v>
      </c>
      <c r="N397" t="s">
        <v>287</v>
      </c>
      <c r="O397" t="s">
        <v>288</v>
      </c>
      <c r="P397" t="s">
        <v>309</v>
      </c>
      <c r="Q397" t="s">
        <v>331</v>
      </c>
      <c r="R397" t="str">
        <f t="shared" si="24"/>
        <v>SFVA-1-00132-FE-F-03820-E3-C1-IDOM-DD-pdf-a</v>
      </c>
      <c r="S397" t="s">
        <v>538</v>
      </c>
      <c r="T397" t="str">
        <f t="shared" si="25"/>
        <v>SFVA-1-00132-FE-F-03820-E3-C1-IDOM-DD-pdf-a-MEP. FA2. Sectorization &amp; Evacuation Routes. Level+16.50.pdf</v>
      </c>
      <c r="U397" t="s">
        <v>223</v>
      </c>
      <c r="V397">
        <v>1</v>
      </c>
      <c r="W397" s="3">
        <v>100</v>
      </c>
      <c r="X397" t="s">
        <v>279</v>
      </c>
      <c r="Y397" t="s">
        <v>280</v>
      </c>
      <c r="Z397" t="s">
        <v>358</v>
      </c>
      <c r="AA397" t="s">
        <v>328</v>
      </c>
      <c r="AB397" t="s">
        <v>283</v>
      </c>
      <c r="AC397" s="21" t="s">
        <v>2250</v>
      </c>
      <c r="AD397" t="s">
        <v>334</v>
      </c>
      <c r="AE397" t="s">
        <v>330</v>
      </c>
      <c r="AF397" t="s">
        <v>1972</v>
      </c>
      <c r="AG397" t="s">
        <v>1973</v>
      </c>
      <c r="AH397" t="s">
        <v>309</v>
      </c>
      <c r="AI397" t="s">
        <v>331</v>
      </c>
      <c r="AJ397" t="str">
        <f t="shared" si="26"/>
        <v>SFVA-1-00132-FE-F-01301-E3-C1-JVFCCSJ-SD-pdf-a</v>
      </c>
      <c r="AK397" s="23" t="s">
        <v>2150</v>
      </c>
      <c r="AL397" t="str">
        <f t="shared" si="27"/>
        <v>SFVA-1-00132-FE-F-01301-E3-C1-JVFCCSJ-SD-pdf-a-MEP. FA2. Sectorization &amp; Evacuation Routes. Zone 1. Level +16.50.pdf</v>
      </c>
    </row>
    <row r="398" spans="1:38" x14ac:dyDescent="0.25">
      <c r="A398" t="s">
        <v>16</v>
      </c>
      <c r="C398">
        <v>1</v>
      </c>
      <c r="D398" s="3">
        <v>200</v>
      </c>
      <c r="E398" s="3">
        <v>4</v>
      </c>
      <c r="F398" t="s">
        <v>279</v>
      </c>
      <c r="G398" t="s">
        <v>280</v>
      </c>
      <c r="H398" t="s">
        <v>358</v>
      </c>
      <c r="I398" t="s">
        <v>328</v>
      </c>
      <c r="J398" t="s">
        <v>283</v>
      </c>
      <c r="K398" t="s">
        <v>399</v>
      </c>
      <c r="L398" t="s">
        <v>334</v>
      </c>
      <c r="M398" t="s">
        <v>330</v>
      </c>
      <c r="N398" t="s">
        <v>287</v>
      </c>
      <c r="O398" t="s">
        <v>288</v>
      </c>
      <c r="P398" t="s">
        <v>309</v>
      </c>
      <c r="Q398" t="s">
        <v>331</v>
      </c>
      <c r="R398" t="str">
        <f t="shared" si="24"/>
        <v>SFVA-1-00132-FE-F-03820-E3-C1-IDOM-DD-pdf-a</v>
      </c>
      <c r="S398" t="s">
        <v>538</v>
      </c>
      <c r="T398" t="str">
        <f t="shared" si="25"/>
        <v>SFVA-1-00132-FE-F-03820-E3-C1-IDOM-DD-pdf-a-MEP. FA2. Sectorization &amp; Evacuation Routes. Level+16.50.pdf</v>
      </c>
      <c r="U398" t="s">
        <v>223</v>
      </c>
      <c r="V398">
        <v>1</v>
      </c>
      <c r="W398" s="3">
        <v>100</v>
      </c>
      <c r="X398" t="s">
        <v>279</v>
      </c>
      <c r="Y398" t="s">
        <v>280</v>
      </c>
      <c r="Z398" t="s">
        <v>358</v>
      </c>
      <c r="AA398" t="s">
        <v>328</v>
      </c>
      <c r="AB398" t="s">
        <v>283</v>
      </c>
      <c r="AC398" s="21" t="s">
        <v>2251</v>
      </c>
      <c r="AD398" t="s">
        <v>334</v>
      </c>
      <c r="AE398" t="s">
        <v>330</v>
      </c>
      <c r="AF398" t="s">
        <v>1972</v>
      </c>
      <c r="AG398" t="s">
        <v>1973</v>
      </c>
      <c r="AH398" t="s">
        <v>309</v>
      </c>
      <c r="AI398" t="s">
        <v>331</v>
      </c>
      <c r="AJ398" t="str">
        <f t="shared" si="26"/>
        <v>SFVA-1-00132-FE-F-01302-E3-C1-JVFCCSJ-SD-pdf-a</v>
      </c>
      <c r="AK398" s="23" t="s">
        <v>2151</v>
      </c>
      <c r="AL398" t="str">
        <f t="shared" si="27"/>
        <v>SFVA-1-00132-FE-F-01302-E3-C1-JVFCCSJ-SD-pdf-a-MEP. FA2. Sectorization &amp; Evacuation Routes. Zone 2. Level +16.50.pdf</v>
      </c>
    </row>
    <row r="399" spans="1:38" x14ac:dyDescent="0.25">
      <c r="A399" t="s">
        <v>16</v>
      </c>
      <c r="C399">
        <v>1</v>
      </c>
      <c r="D399" s="3">
        <v>200</v>
      </c>
      <c r="E399" s="3">
        <v>4</v>
      </c>
      <c r="F399" t="s">
        <v>279</v>
      </c>
      <c r="G399" t="s">
        <v>280</v>
      </c>
      <c r="H399" t="s">
        <v>358</v>
      </c>
      <c r="I399" t="s">
        <v>328</v>
      </c>
      <c r="J399" t="s">
        <v>283</v>
      </c>
      <c r="K399" t="s">
        <v>399</v>
      </c>
      <c r="L399" t="s">
        <v>334</v>
      </c>
      <c r="M399" t="s">
        <v>330</v>
      </c>
      <c r="N399" t="s">
        <v>287</v>
      </c>
      <c r="O399" t="s">
        <v>288</v>
      </c>
      <c r="P399" t="s">
        <v>309</v>
      </c>
      <c r="Q399" t="s">
        <v>331</v>
      </c>
      <c r="R399" t="str">
        <f t="shared" si="24"/>
        <v>SFVA-1-00132-FE-F-03820-E3-C1-IDOM-DD-pdf-a</v>
      </c>
      <c r="S399" t="s">
        <v>538</v>
      </c>
      <c r="T399" t="str">
        <f t="shared" si="25"/>
        <v>SFVA-1-00132-FE-F-03820-E3-C1-IDOM-DD-pdf-a-MEP. FA2. Sectorization &amp; Evacuation Routes. Level+16.50.pdf</v>
      </c>
      <c r="U399" t="s">
        <v>223</v>
      </c>
      <c r="V399">
        <v>1</v>
      </c>
      <c r="W399" s="3">
        <v>100</v>
      </c>
      <c r="X399" t="s">
        <v>279</v>
      </c>
      <c r="Y399" t="s">
        <v>280</v>
      </c>
      <c r="Z399" t="s">
        <v>358</v>
      </c>
      <c r="AA399" t="s">
        <v>328</v>
      </c>
      <c r="AB399" t="s">
        <v>283</v>
      </c>
      <c r="AC399" s="21" t="s">
        <v>2252</v>
      </c>
      <c r="AD399" t="s">
        <v>334</v>
      </c>
      <c r="AE399" t="s">
        <v>330</v>
      </c>
      <c r="AF399" t="s">
        <v>1972</v>
      </c>
      <c r="AG399" t="s">
        <v>1973</v>
      </c>
      <c r="AH399" t="s">
        <v>309</v>
      </c>
      <c r="AI399" t="s">
        <v>331</v>
      </c>
      <c r="AJ399" t="str">
        <f t="shared" si="26"/>
        <v>SFVA-1-00132-FE-F-01303-E3-C1-JVFCCSJ-SD-pdf-a</v>
      </c>
      <c r="AK399" s="23" t="s">
        <v>2152</v>
      </c>
      <c r="AL399" t="str">
        <f t="shared" si="27"/>
        <v>SFVA-1-00132-FE-F-01303-E3-C1-JVFCCSJ-SD-pdf-a-MEP. FA2. Sectorization &amp; Evacuation Routes. Zone 3. Level +16.50.pdf</v>
      </c>
    </row>
    <row r="400" spans="1:38" x14ac:dyDescent="0.25">
      <c r="A400" t="s">
        <v>16</v>
      </c>
      <c r="C400">
        <v>1</v>
      </c>
      <c r="D400" s="3">
        <v>200</v>
      </c>
      <c r="E400" s="3">
        <v>4</v>
      </c>
      <c r="F400" t="s">
        <v>279</v>
      </c>
      <c r="G400" t="s">
        <v>280</v>
      </c>
      <c r="H400" t="s">
        <v>358</v>
      </c>
      <c r="I400" t="s">
        <v>328</v>
      </c>
      <c r="J400" t="s">
        <v>283</v>
      </c>
      <c r="K400" t="s">
        <v>399</v>
      </c>
      <c r="L400" t="s">
        <v>334</v>
      </c>
      <c r="M400" t="s">
        <v>330</v>
      </c>
      <c r="N400" t="s">
        <v>287</v>
      </c>
      <c r="O400" t="s">
        <v>288</v>
      </c>
      <c r="P400" t="s">
        <v>309</v>
      </c>
      <c r="Q400" t="s">
        <v>331</v>
      </c>
      <c r="R400" t="str">
        <f t="shared" si="24"/>
        <v>SFVA-1-00132-FE-F-03820-E3-C1-IDOM-DD-pdf-a</v>
      </c>
      <c r="S400" t="s">
        <v>538</v>
      </c>
      <c r="T400" t="str">
        <f t="shared" si="25"/>
        <v>SFVA-1-00132-FE-F-03820-E3-C1-IDOM-DD-pdf-a-MEP. FA2. Sectorization &amp; Evacuation Routes. Level+16.50.pdf</v>
      </c>
      <c r="U400" t="s">
        <v>223</v>
      </c>
      <c r="V400">
        <v>1</v>
      </c>
      <c r="W400" s="3">
        <v>100</v>
      </c>
      <c r="X400" t="s">
        <v>279</v>
      </c>
      <c r="Y400" t="s">
        <v>280</v>
      </c>
      <c r="Z400" t="s">
        <v>358</v>
      </c>
      <c r="AA400" t="s">
        <v>328</v>
      </c>
      <c r="AB400" t="s">
        <v>283</v>
      </c>
      <c r="AC400" s="21" t="s">
        <v>2253</v>
      </c>
      <c r="AD400" t="s">
        <v>334</v>
      </c>
      <c r="AE400" t="s">
        <v>330</v>
      </c>
      <c r="AF400" t="s">
        <v>1972</v>
      </c>
      <c r="AG400" t="s">
        <v>1973</v>
      </c>
      <c r="AH400" t="s">
        <v>309</v>
      </c>
      <c r="AI400" t="s">
        <v>331</v>
      </c>
      <c r="AJ400" t="str">
        <f t="shared" si="26"/>
        <v>SFVA-1-00132-FE-F-01304-E3-C1-JVFCCSJ-SD-pdf-a</v>
      </c>
      <c r="AK400" s="23" t="s">
        <v>2153</v>
      </c>
      <c r="AL400" t="str">
        <f t="shared" si="27"/>
        <v>SFVA-1-00132-FE-F-01304-E3-C1-JVFCCSJ-SD-pdf-a-MEP. FA2. Sectorization &amp; Evacuation Routes. Zone 4. Level +16.50.pdf</v>
      </c>
    </row>
    <row r="401" spans="1:38" x14ac:dyDescent="0.25">
      <c r="A401" t="s">
        <v>16</v>
      </c>
      <c r="C401">
        <v>1</v>
      </c>
      <c r="D401" s="3">
        <v>200</v>
      </c>
      <c r="E401" s="3">
        <v>4</v>
      </c>
      <c r="F401" t="s">
        <v>279</v>
      </c>
      <c r="G401" t="s">
        <v>280</v>
      </c>
      <c r="H401" t="s">
        <v>358</v>
      </c>
      <c r="I401" t="s">
        <v>328</v>
      </c>
      <c r="J401" t="s">
        <v>283</v>
      </c>
      <c r="K401" t="s">
        <v>389</v>
      </c>
      <c r="L401" t="s">
        <v>292</v>
      </c>
      <c r="M401" t="s">
        <v>330</v>
      </c>
      <c r="N401" t="s">
        <v>287</v>
      </c>
      <c r="O401" t="s">
        <v>288</v>
      </c>
      <c r="P401" t="s">
        <v>309</v>
      </c>
      <c r="Q401" t="s">
        <v>331</v>
      </c>
      <c r="R401" t="str">
        <f t="shared" si="24"/>
        <v>SFVA-1-00132-FE-F-01961-E1-C1-IDOM-DD-pdf-a</v>
      </c>
      <c r="S401" t="s">
        <v>528</v>
      </c>
      <c r="T401" t="str">
        <f t="shared" si="25"/>
        <v>SFVA-1-00132-FE-F-01961-E1-C1-IDOM-DD-pdf-a-MEP. Forming &amp; Aging 2 (FA2). Sprinklers piping arrangement. Level +4.90.pdf</v>
      </c>
      <c r="U401" t="s">
        <v>219</v>
      </c>
      <c r="V401">
        <v>1</v>
      </c>
      <c r="W401" s="3">
        <v>200</v>
      </c>
      <c r="X401" t="s">
        <v>279</v>
      </c>
      <c r="Y401" t="s">
        <v>280</v>
      </c>
      <c r="Z401" t="s">
        <v>358</v>
      </c>
      <c r="AA401" t="s">
        <v>328</v>
      </c>
      <c r="AB401" t="s">
        <v>283</v>
      </c>
      <c r="AC401" s="21" t="s">
        <v>413</v>
      </c>
      <c r="AD401" t="s">
        <v>292</v>
      </c>
      <c r="AE401" t="s">
        <v>330</v>
      </c>
      <c r="AF401" t="s">
        <v>1972</v>
      </c>
      <c r="AG401" t="s">
        <v>1973</v>
      </c>
      <c r="AH401" t="s">
        <v>309</v>
      </c>
      <c r="AI401" t="s">
        <v>331</v>
      </c>
      <c r="AJ401" t="str">
        <f t="shared" si="26"/>
        <v>SFVA-1-00132-FE-F-02000-E1-C1-JVFCCSJ-SD-pdf-a</v>
      </c>
      <c r="AK401" s="23" t="s">
        <v>2177</v>
      </c>
      <c r="AL401" t="str">
        <f t="shared" si="27"/>
        <v>SFVA-1-00132-FE-F-02000-E1-C1-JVFCCSJ-SD-pdf-a-MEP. FA2. Sprinklers piping arrangement. General. Level +4.90.pdf</v>
      </c>
    </row>
    <row r="402" spans="1:38" x14ac:dyDescent="0.25">
      <c r="A402" t="s">
        <v>16</v>
      </c>
      <c r="C402">
        <v>1</v>
      </c>
      <c r="D402" s="3">
        <v>200</v>
      </c>
      <c r="E402" s="3">
        <v>4</v>
      </c>
      <c r="F402" t="s">
        <v>279</v>
      </c>
      <c r="G402" t="s">
        <v>280</v>
      </c>
      <c r="H402" t="s">
        <v>358</v>
      </c>
      <c r="I402" t="s">
        <v>328</v>
      </c>
      <c r="J402" t="s">
        <v>283</v>
      </c>
      <c r="K402" t="s">
        <v>389</v>
      </c>
      <c r="L402" t="s">
        <v>292</v>
      </c>
      <c r="M402" t="s">
        <v>330</v>
      </c>
      <c r="N402" t="s">
        <v>287</v>
      </c>
      <c r="O402" t="s">
        <v>288</v>
      </c>
      <c r="P402" t="s">
        <v>309</v>
      </c>
      <c r="Q402" t="s">
        <v>331</v>
      </c>
      <c r="R402" t="str">
        <f t="shared" si="24"/>
        <v>SFVA-1-00132-FE-F-01961-E1-C1-IDOM-DD-pdf-a</v>
      </c>
      <c r="S402" t="s">
        <v>528</v>
      </c>
      <c r="T402" t="str">
        <f t="shared" si="25"/>
        <v>SFVA-1-00132-FE-F-01961-E1-C1-IDOM-DD-pdf-a-MEP. Forming &amp; Aging 2 (FA2). Sprinklers piping arrangement. Level +4.90.pdf</v>
      </c>
      <c r="U402" t="s">
        <v>219</v>
      </c>
      <c r="V402">
        <v>1</v>
      </c>
      <c r="W402" s="3">
        <v>100</v>
      </c>
      <c r="X402" t="s">
        <v>279</v>
      </c>
      <c r="Y402" t="s">
        <v>280</v>
      </c>
      <c r="Z402" t="s">
        <v>358</v>
      </c>
      <c r="AA402" t="s">
        <v>328</v>
      </c>
      <c r="AB402" t="s">
        <v>283</v>
      </c>
      <c r="AC402" s="21" t="s">
        <v>414</v>
      </c>
      <c r="AD402" t="s">
        <v>292</v>
      </c>
      <c r="AE402" t="s">
        <v>330</v>
      </c>
      <c r="AF402" t="s">
        <v>1972</v>
      </c>
      <c r="AG402" t="s">
        <v>1973</v>
      </c>
      <c r="AH402" t="s">
        <v>309</v>
      </c>
      <c r="AI402" t="s">
        <v>331</v>
      </c>
      <c r="AJ402" t="str">
        <f t="shared" si="26"/>
        <v>SFVA-1-00132-FE-F-02001-E1-C1-JVFCCSJ-SD-pdf-a</v>
      </c>
      <c r="AK402" s="23" t="s">
        <v>2178</v>
      </c>
      <c r="AL402" t="str">
        <f t="shared" si="27"/>
        <v>SFVA-1-00132-FE-F-02001-E1-C1-JVFCCSJ-SD-pdf-a-MEP. FA2. Sprinklers piping arrangement. Zone 1. Level +4.90.pdf</v>
      </c>
    </row>
    <row r="403" spans="1:38" x14ac:dyDescent="0.25">
      <c r="A403" t="s">
        <v>16</v>
      </c>
      <c r="C403">
        <v>1</v>
      </c>
      <c r="D403" s="3">
        <v>200</v>
      </c>
      <c r="E403" s="3">
        <v>4</v>
      </c>
      <c r="F403" t="s">
        <v>279</v>
      </c>
      <c r="G403" t="s">
        <v>280</v>
      </c>
      <c r="H403" t="s">
        <v>358</v>
      </c>
      <c r="I403" t="s">
        <v>328</v>
      </c>
      <c r="J403" t="s">
        <v>283</v>
      </c>
      <c r="K403" t="s">
        <v>389</v>
      </c>
      <c r="L403" t="s">
        <v>292</v>
      </c>
      <c r="M403" t="s">
        <v>330</v>
      </c>
      <c r="N403" t="s">
        <v>287</v>
      </c>
      <c r="O403" t="s">
        <v>288</v>
      </c>
      <c r="P403" t="s">
        <v>309</v>
      </c>
      <c r="Q403" t="s">
        <v>331</v>
      </c>
      <c r="R403" t="str">
        <f t="shared" si="24"/>
        <v>SFVA-1-00132-FE-F-01961-E1-C1-IDOM-DD-pdf-a</v>
      </c>
      <c r="S403" t="s">
        <v>528</v>
      </c>
      <c r="T403" t="str">
        <f t="shared" si="25"/>
        <v>SFVA-1-00132-FE-F-01961-E1-C1-IDOM-DD-pdf-a-MEP. Forming &amp; Aging 2 (FA2). Sprinklers piping arrangement. Level +4.90.pdf</v>
      </c>
      <c r="U403" t="s">
        <v>219</v>
      </c>
      <c r="V403">
        <v>1</v>
      </c>
      <c r="W403" s="3">
        <v>100</v>
      </c>
      <c r="X403" t="s">
        <v>279</v>
      </c>
      <c r="Y403" t="s">
        <v>280</v>
      </c>
      <c r="Z403" t="s">
        <v>358</v>
      </c>
      <c r="AA403" t="s">
        <v>328</v>
      </c>
      <c r="AB403" t="s">
        <v>283</v>
      </c>
      <c r="AC403" s="21" t="s">
        <v>2038</v>
      </c>
      <c r="AD403" t="s">
        <v>292</v>
      </c>
      <c r="AE403" t="s">
        <v>330</v>
      </c>
      <c r="AF403" t="s">
        <v>1972</v>
      </c>
      <c r="AG403" t="s">
        <v>1973</v>
      </c>
      <c r="AH403" t="s">
        <v>309</v>
      </c>
      <c r="AI403" t="s">
        <v>331</v>
      </c>
      <c r="AJ403" t="str">
        <f t="shared" si="26"/>
        <v>SFVA-1-00132-FE-F-02002-E1-C1-JVFCCSJ-SD-pdf-a</v>
      </c>
      <c r="AK403" s="23" t="s">
        <v>2179</v>
      </c>
      <c r="AL403" t="str">
        <f t="shared" si="27"/>
        <v>SFVA-1-00132-FE-F-02002-E1-C1-JVFCCSJ-SD-pdf-a-MEP. FA2. Sprinklers piping arrangement. Zone 2. Level +4.90.pdf</v>
      </c>
    </row>
    <row r="404" spans="1:38" x14ac:dyDescent="0.25">
      <c r="A404" t="s">
        <v>16</v>
      </c>
      <c r="C404">
        <v>1</v>
      </c>
      <c r="D404" s="3">
        <v>200</v>
      </c>
      <c r="E404" s="3">
        <v>4</v>
      </c>
      <c r="F404" t="s">
        <v>279</v>
      </c>
      <c r="G404" t="s">
        <v>280</v>
      </c>
      <c r="H404" t="s">
        <v>358</v>
      </c>
      <c r="I404" t="s">
        <v>328</v>
      </c>
      <c r="J404" t="s">
        <v>283</v>
      </c>
      <c r="K404" t="s">
        <v>389</v>
      </c>
      <c r="L404" t="s">
        <v>292</v>
      </c>
      <c r="M404" t="s">
        <v>330</v>
      </c>
      <c r="N404" t="s">
        <v>287</v>
      </c>
      <c r="O404" t="s">
        <v>288</v>
      </c>
      <c r="P404" t="s">
        <v>309</v>
      </c>
      <c r="Q404" t="s">
        <v>331</v>
      </c>
      <c r="R404" t="str">
        <f t="shared" si="24"/>
        <v>SFVA-1-00132-FE-F-01961-E1-C1-IDOM-DD-pdf-a</v>
      </c>
      <c r="S404" t="s">
        <v>528</v>
      </c>
      <c r="T404" t="str">
        <f t="shared" si="25"/>
        <v>SFVA-1-00132-FE-F-01961-E1-C1-IDOM-DD-pdf-a-MEP. Forming &amp; Aging 2 (FA2). Sprinklers piping arrangement. Level +4.90.pdf</v>
      </c>
      <c r="U404" t="s">
        <v>219</v>
      </c>
      <c r="V404">
        <v>1</v>
      </c>
      <c r="W404" s="3">
        <v>100</v>
      </c>
      <c r="X404" t="s">
        <v>279</v>
      </c>
      <c r="Y404" t="s">
        <v>280</v>
      </c>
      <c r="Z404" t="s">
        <v>358</v>
      </c>
      <c r="AA404" t="s">
        <v>328</v>
      </c>
      <c r="AB404" t="s">
        <v>283</v>
      </c>
      <c r="AC404" s="21" t="s">
        <v>403</v>
      </c>
      <c r="AD404" t="s">
        <v>292</v>
      </c>
      <c r="AE404" t="s">
        <v>330</v>
      </c>
      <c r="AF404" t="s">
        <v>1972</v>
      </c>
      <c r="AG404" t="s">
        <v>1973</v>
      </c>
      <c r="AH404" t="s">
        <v>309</v>
      </c>
      <c r="AI404" t="s">
        <v>331</v>
      </c>
      <c r="AJ404" t="str">
        <f t="shared" si="26"/>
        <v>SFVA-1-00132-FE-F-02003-E1-C1-JVFCCSJ-SD-pdf-a</v>
      </c>
      <c r="AK404" s="23" t="s">
        <v>2180</v>
      </c>
      <c r="AL404" t="str">
        <f t="shared" si="27"/>
        <v>SFVA-1-00132-FE-F-02003-E1-C1-JVFCCSJ-SD-pdf-a-MEP. FA2. Sprinklers piping arrangement. Zone 3. Level +4.90.pdf</v>
      </c>
    </row>
    <row r="405" spans="1:38" x14ac:dyDescent="0.25">
      <c r="A405" t="s">
        <v>16</v>
      </c>
      <c r="C405">
        <v>1</v>
      </c>
      <c r="D405" s="3">
        <v>200</v>
      </c>
      <c r="E405" s="3">
        <v>4</v>
      </c>
      <c r="F405" t="s">
        <v>279</v>
      </c>
      <c r="G405" t="s">
        <v>280</v>
      </c>
      <c r="H405" t="s">
        <v>358</v>
      </c>
      <c r="I405" t="s">
        <v>328</v>
      </c>
      <c r="J405" t="s">
        <v>283</v>
      </c>
      <c r="K405" t="s">
        <v>389</v>
      </c>
      <c r="L405" t="s">
        <v>292</v>
      </c>
      <c r="M405" t="s">
        <v>330</v>
      </c>
      <c r="N405" t="s">
        <v>287</v>
      </c>
      <c r="O405" t="s">
        <v>288</v>
      </c>
      <c r="P405" t="s">
        <v>309</v>
      </c>
      <c r="Q405" t="s">
        <v>331</v>
      </c>
      <c r="R405" t="str">
        <f t="shared" si="24"/>
        <v>SFVA-1-00132-FE-F-01961-E1-C1-IDOM-DD-pdf-a</v>
      </c>
      <c r="S405" t="s">
        <v>528</v>
      </c>
      <c r="T405" t="str">
        <f t="shared" si="25"/>
        <v>SFVA-1-00132-FE-F-01961-E1-C1-IDOM-DD-pdf-a-MEP. Forming &amp; Aging 2 (FA2). Sprinklers piping arrangement. Level +4.90.pdf</v>
      </c>
      <c r="U405" t="s">
        <v>219</v>
      </c>
      <c r="V405">
        <v>1</v>
      </c>
      <c r="W405" s="3">
        <v>100</v>
      </c>
      <c r="X405" t="s">
        <v>279</v>
      </c>
      <c r="Y405" t="s">
        <v>280</v>
      </c>
      <c r="Z405" t="s">
        <v>358</v>
      </c>
      <c r="AA405" t="s">
        <v>328</v>
      </c>
      <c r="AB405" t="s">
        <v>283</v>
      </c>
      <c r="AC405" s="21" t="s">
        <v>406</v>
      </c>
      <c r="AD405" t="s">
        <v>292</v>
      </c>
      <c r="AE405" t="s">
        <v>330</v>
      </c>
      <c r="AF405" t="s">
        <v>1972</v>
      </c>
      <c r="AG405" t="s">
        <v>1973</v>
      </c>
      <c r="AH405" t="s">
        <v>309</v>
      </c>
      <c r="AI405" t="s">
        <v>331</v>
      </c>
      <c r="AJ405" t="str">
        <f t="shared" si="26"/>
        <v>SFVA-1-00132-FE-F-02004-E1-C1-JVFCCSJ-SD-pdf-a</v>
      </c>
      <c r="AK405" s="23" t="s">
        <v>2181</v>
      </c>
      <c r="AL405" t="str">
        <f t="shared" si="27"/>
        <v>SFVA-1-00132-FE-F-02004-E1-C1-JVFCCSJ-SD-pdf-a-MEP. FA2. Sprinklers piping arrangement. Zone 4. Level +4.90.pdf</v>
      </c>
    </row>
    <row r="406" spans="1:38" x14ac:dyDescent="0.25">
      <c r="A406" t="s">
        <v>16</v>
      </c>
      <c r="C406">
        <v>1</v>
      </c>
      <c r="D406" s="3">
        <v>200</v>
      </c>
      <c r="E406" s="3">
        <v>4</v>
      </c>
      <c r="F406" t="s">
        <v>279</v>
      </c>
      <c r="G406" t="s">
        <v>280</v>
      </c>
      <c r="H406" t="s">
        <v>358</v>
      </c>
      <c r="I406" t="s">
        <v>328</v>
      </c>
      <c r="J406" t="s">
        <v>283</v>
      </c>
      <c r="K406" t="s">
        <v>398</v>
      </c>
      <c r="L406" t="s">
        <v>350</v>
      </c>
      <c r="M406" t="s">
        <v>330</v>
      </c>
      <c r="N406" t="s">
        <v>287</v>
      </c>
      <c r="O406" t="s">
        <v>288</v>
      </c>
      <c r="P406" t="s">
        <v>309</v>
      </c>
      <c r="Q406" t="s">
        <v>331</v>
      </c>
      <c r="R406" t="str">
        <f t="shared" si="24"/>
        <v>SFVA-1-00132-FE-F-03445-E4-C1-IDOM-DD-pdf-a</v>
      </c>
      <c r="S406" t="s">
        <v>537</v>
      </c>
      <c r="T406" t="str">
        <f t="shared" si="25"/>
        <v>SFVA-1-00132-FE-F-03445-E4-C1-IDOM-DD-pdf-a-MEP. Forming &amp; Aging 2 (FA2). Sprinklers piping arrangement.Roof.pdf</v>
      </c>
      <c r="U406" t="s">
        <v>219</v>
      </c>
      <c r="V406">
        <v>1</v>
      </c>
      <c r="W406" s="3">
        <v>200</v>
      </c>
      <c r="X406" t="s">
        <v>279</v>
      </c>
      <c r="Y406" t="s">
        <v>280</v>
      </c>
      <c r="Z406" t="s">
        <v>358</v>
      </c>
      <c r="AA406" t="s">
        <v>328</v>
      </c>
      <c r="AB406" t="s">
        <v>283</v>
      </c>
      <c r="AC406" s="21" t="s">
        <v>2035</v>
      </c>
      <c r="AD406" t="s">
        <v>350</v>
      </c>
      <c r="AE406" t="s">
        <v>330</v>
      </c>
      <c r="AF406" t="s">
        <v>1972</v>
      </c>
      <c r="AG406" t="s">
        <v>1973</v>
      </c>
      <c r="AH406" t="s">
        <v>309</v>
      </c>
      <c r="AI406" t="s">
        <v>331</v>
      </c>
      <c r="AJ406" t="str">
        <f t="shared" si="26"/>
        <v>SFVA-1-00132-FE-F-02100-E4-C1-JVFCCSJ-SD-pdf-a</v>
      </c>
      <c r="AK406" s="23" t="s">
        <v>2182</v>
      </c>
      <c r="AL406" t="str">
        <f t="shared" si="27"/>
        <v>SFVA-1-00132-FE-F-02100-E4-C1-JVFCCSJ-SD-pdf-a-MEP. FA2. Sprinklers piping arrangement. General. Roof.pdf</v>
      </c>
    </row>
    <row r="407" spans="1:38" x14ac:dyDescent="0.25">
      <c r="A407" t="s">
        <v>16</v>
      </c>
      <c r="C407">
        <v>1</v>
      </c>
      <c r="D407" s="3">
        <v>200</v>
      </c>
      <c r="E407" s="3">
        <v>4</v>
      </c>
      <c r="F407" t="s">
        <v>279</v>
      </c>
      <c r="G407" t="s">
        <v>280</v>
      </c>
      <c r="H407" t="s">
        <v>358</v>
      </c>
      <c r="I407" t="s">
        <v>328</v>
      </c>
      <c r="J407" t="s">
        <v>283</v>
      </c>
      <c r="K407" t="s">
        <v>398</v>
      </c>
      <c r="L407" t="s">
        <v>350</v>
      </c>
      <c r="M407" t="s">
        <v>330</v>
      </c>
      <c r="N407" t="s">
        <v>287</v>
      </c>
      <c r="O407" t="s">
        <v>288</v>
      </c>
      <c r="P407" t="s">
        <v>309</v>
      </c>
      <c r="Q407" t="s">
        <v>331</v>
      </c>
      <c r="R407" t="str">
        <f t="shared" si="24"/>
        <v>SFVA-1-00132-FE-F-03445-E4-C1-IDOM-DD-pdf-a</v>
      </c>
      <c r="S407" t="s">
        <v>537</v>
      </c>
      <c r="T407" t="str">
        <f t="shared" si="25"/>
        <v>SFVA-1-00132-FE-F-03445-E4-C1-IDOM-DD-pdf-a-MEP. Forming &amp; Aging 2 (FA2). Sprinklers piping arrangement.Roof.pdf</v>
      </c>
      <c r="U407" t="s">
        <v>219</v>
      </c>
      <c r="V407">
        <v>1</v>
      </c>
      <c r="W407" s="3">
        <v>100</v>
      </c>
      <c r="X407" t="s">
        <v>279</v>
      </c>
      <c r="Y407" t="s">
        <v>280</v>
      </c>
      <c r="Z407" t="s">
        <v>358</v>
      </c>
      <c r="AA407" t="s">
        <v>328</v>
      </c>
      <c r="AB407" t="s">
        <v>283</v>
      </c>
      <c r="AC407" s="21" t="s">
        <v>2039</v>
      </c>
      <c r="AD407" t="s">
        <v>350</v>
      </c>
      <c r="AE407" t="s">
        <v>330</v>
      </c>
      <c r="AF407" t="s">
        <v>1972</v>
      </c>
      <c r="AG407" t="s">
        <v>1973</v>
      </c>
      <c r="AH407" t="s">
        <v>309</v>
      </c>
      <c r="AI407" t="s">
        <v>331</v>
      </c>
      <c r="AJ407" t="str">
        <f t="shared" si="26"/>
        <v>SFVA-1-00132-FE-F-02101-E4-C1-JVFCCSJ-SD-pdf-a</v>
      </c>
      <c r="AK407" s="23" t="s">
        <v>2183</v>
      </c>
      <c r="AL407" t="str">
        <f t="shared" si="27"/>
        <v>SFVA-1-00132-FE-F-02101-E4-C1-JVFCCSJ-SD-pdf-a-MEP. FA2. Sprinklers piping arrangement. Zone 1. Roof.pdf</v>
      </c>
    </row>
    <row r="408" spans="1:38" x14ac:dyDescent="0.25">
      <c r="A408" t="s">
        <v>16</v>
      </c>
      <c r="C408">
        <v>1</v>
      </c>
      <c r="D408" s="3">
        <v>200</v>
      </c>
      <c r="E408" s="3">
        <v>4</v>
      </c>
      <c r="F408" t="s">
        <v>279</v>
      </c>
      <c r="G408" t="s">
        <v>280</v>
      </c>
      <c r="H408" t="s">
        <v>358</v>
      </c>
      <c r="I408" t="s">
        <v>328</v>
      </c>
      <c r="J408" t="s">
        <v>283</v>
      </c>
      <c r="K408" t="s">
        <v>398</v>
      </c>
      <c r="L408" t="s">
        <v>350</v>
      </c>
      <c r="M408" t="s">
        <v>330</v>
      </c>
      <c r="N408" t="s">
        <v>287</v>
      </c>
      <c r="O408" t="s">
        <v>288</v>
      </c>
      <c r="P408" t="s">
        <v>309</v>
      </c>
      <c r="Q408" t="s">
        <v>331</v>
      </c>
      <c r="R408" t="str">
        <f t="shared" si="24"/>
        <v>SFVA-1-00132-FE-F-03445-E4-C1-IDOM-DD-pdf-a</v>
      </c>
      <c r="S408" t="s">
        <v>537</v>
      </c>
      <c r="T408" t="str">
        <f t="shared" si="25"/>
        <v>SFVA-1-00132-FE-F-03445-E4-C1-IDOM-DD-pdf-a-MEP. Forming &amp; Aging 2 (FA2). Sprinklers piping arrangement.Roof.pdf</v>
      </c>
      <c r="U408" t="s">
        <v>219</v>
      </c>
      <c r="V408">
        <v>1</v>
      </c>
      <c r="W408" s="3">
        <v>100</v>
      </c>
      <c r="X408" t="s">
        <v>279</v>
      </c>
      <c r="Y408" t="s">
        <v>280</v>
      </c>
      <c r="Z408" t="s">
        <v>358</v>
      </c>
      <c r="AA408" t="s">
        <v>328</v>
      </c>
      <c r="AB408" t="s">
        <v>283</v>
      </c>
      <c r="AC408" s="21" t="s">
        <v>2040</v>
      </c>
      <c r="AD408" t="s">
        <v>350</v>
      </c>
      <c r="AE408" t="s">
        <v>330</v>
      </c>
      <c r="AF408" t="s">
        <v>1972</v>
      </c>
      <c r="AG408" t="s">
        <v>1973</v>
      </c>
      <c r="AH408" t="s">
        <v>309</v>
      </c>
      <c r="AI408" t="s">
        <v>331</v>
      </c>
      <c r="AJ408" t="str">
        <f t="shared" si="26"/>
        <v>SFVA-1-00132-FE-F-02102-E4-C1-JVFCCSJ-SD-pdf-a</v>
      </c>
      <c r="AK408" s="23" t="s">
        <v>2184</v>
      </c>
      <c r="AL408" t="str">
        <f t="shared" si="27"/>
        <v>SFVA-1-00132-FE-F-02102-E4-C1-JVFCCSJ-SD-pdf-a-MEP. FA2. Sprinklers piping arrangement. Zone 2. Roof.pdf</v>
      </c>
    </row>
    <row r="409" spans="1:38" x14ac:dyDescent="0.25">
      <c r="A409" t="s">
        <v>16</v>
      </c>
      <c r="C409">
        <v>1</v>
      </c>
      <c r="D409" s="3">
        <v>200</v>
      </c>
      <c r="E409" s="3">
        <v>4</v>
      </c>
      <c r="F409" t="s">
        <v>279</v>
      </c>
      <c r="G409" t="s">
        <v>280</v>
      </c>
      <c r="H409" t="s">
        <v>358</v>
      </c>
      <c r="I409" t="s">
        <v>328</v>
      </c>
      <c r="J409" t="s">
        <v>283</v>
      </c>
      <c r="K409" t="s">
        <v>398</v>
      </c>
      <c r="L409" t="s">
        <v>350</v>
      </c>
      <c r="M409" t="s">
        <v>330</v>
      </c>
      <c r="N409" t="s">
        <v>287</v>
      </c>
      <c r="O409" t="s">
        <v>288</v>
      </c>
      <c r="P409" t="s">
        <v>309</v>
      </c>
      <c r="Q409" t="s">
        <v>331</v>
      </c>
      <c r="R409" t="str">
        <f t="shared" si="24"/>
        <v>SFVA-1-00132-FE-F-03445-E4-C1-IDOM-DD-pdf-a</v>
      </c>
      <c r="S409" t="s">
        <v>537</v>
      </c>
      <c r="T409" t="str">
        <f t="shared" si="25"/>
        <v>SFVA-1-00132-FE-F-03445-E4-C1-IDOM-DD-pdf-a-MEP. Forming &amp; Aging 2 (FA2). Sprinklers piping arrangement.Roof.pdf</v>
      </c>
      <c r="U409" t="s">
        <v>219</v>
      </c>
      <c r="V409">
        <v>1</v>
      </c>
      <c r="W409" s="3">
        <v>100</v>
      </c>
      <c r="X409" t="s">
        <v>279</v>
      </c>
      <c r="Y409" t="s">
        <v>280</v>
      </c>
      <c r="Z409" t="s">
        <v>358</v>
      </c>
      <c r="AA409" t="s">
        <v>328</v>
      </c>
      <c r="AB409" t="s">
        <v>283</v>
      </c>
      <c r="AC409" s="21" t="s">
        <v>2041</v>
      </c>
      <c r="AD409" t="s">
        <v>350</v>
      </c>
      <c r="AE409" t="s">
        <v>330</v>
      </c>
      <c r="AF409" t="s">
        <v>1972</v>
      </c>
      <c r="AG409" t="s">
        <v>1973</v>
      </c>
      <c r="AH409" t="s">
        <v>309</v>
      </c>
      <c r="AI409" t="s">
        <v>331</v>
      </c>
      <c r="AJ409" t="str">
        <f t="shared" si="26"/>
        <v>SFVA-1-00132-FE-F-02103-E4-C1-JVFCCSJ-SD-pdf-a</v>
      </c>
      <c r="AK409" s="23" t="s">
        <v>2185</v>
      </c>
      <c r="AL409" t="str">
        <f t="shared" si="27"/>
        <v>SFVA-1-00132-FE-F-02103-E4-C1-JVFCCSJ-SD-pdf-a-MEP. FA2. Sprinklers piping arrangement. Zone 3. Roof.pdf</v>
      </c>
    </row>
    <row r="410" spans="1:38" x14ac:dyDescent="0.25">
      <c r="A410" t="s">
        <v>16</v>
      </c>
      <c r="C410">
        <v>1</v>
      </c>
      <c r="D410" s="3">
        <v>200</v>
      </c>
      <c r="E410" s="3">
        <v>4</v>
      </c>
      <c r="F410" t="s">
        <v>279</v>
      </c>
      <c r="G410" t="s">
        <v>280</v>
      </c>
      <c r="H410" t="s">
        <v>358</v>
      </c>
      <c r="I410" t="s">
        <v>328</v>
      </c>
      <c r="J410" t="s">
        <v>283</v>
      </c>
      <c r="K410" t="s">
        <v>398</v>
      </c>
      <c r="L410" t="s">
        <v>350</v>
      </c>
      <c r="M410" t="s">
        <v>330</v>
      </c>
      <c r="N410" t="s">
        <v>287</v>
      </c>
      <c r="O410" t="s">
        <v>288</v>
      </c>
      <c r="P410" t="s">
        <v>309</v>
      </c>
      <c r="Q410" t="s">
        <v>331</v>
      </c>
      <c r="R410" t="str">
        <f t="shared" si="24"/>
        <v>SFVA-1-00132-FE-F-03445-E4-C1-IDOM-DD-pdf-a</v>
      </c>
      <c r="S410" t="s">
        <v>537</v>
      </c>
      <c r="T410" t="str">
        <f t="shared" si="25"/>
        <v>SFVA-1-00132-FE-F-03445-E4-C1-IDOM-DD-pdf-a-MEP. Forming &amp; Aging 2 (FA2). Sprinklers piping arrangement.Roof.pdf</v>
      </c>
      <c r="U410" t="s">
        <v>219</v>
      </c>
      <c r="V410">
        <v>1</v>
      </c>
      <c r="W410" s="3">
        <v>100</v>
      </c>
      <c r="X410" t="s">
        <v>279</v>
      </c>
      <c r="Y410" t="s">
        <v>280</v>
      </c>
      <c r="Z410" t="s">
        <v>358</v>
      </c>
      <c r="AA410" t="s">
        <v>328</v>
      </c>
      <c r="AB410" t="s">
        <v>283</v>
      </c>
      <c r="AC410" s="21" t="s">
        <v>2042</v>
      </c>
      <c r="AD410" t="s">
        <v>350</v>
      </c>
      <c r="AE410" t="s">
        <v>330</v>
      </c>
      <c r="AF410" t="s">
        <v>1972</v>
      </c>
      <c r="AG410" t="s">
        <v>1973</v>
      </c>
      <c r="AH410" t="s">
        <v>309</v>
      </c>
      <c r="AI410" t="s">
        <v>331</v>
      </c>
      <c r="AJ410" t="str">
        <f t="shared" si="26"/>
        <v>SFVA-1-00132-FE-F-02104-E4-C1-JVFCCSJ-SD-pdf-a</v>
      </c>
      <c r="AK410" s="23" t="s">
        <v>2186</v>
      </c>
      <c r="AL410" t="str">
        <f t="shared" si="27"/>
        <v>SFVA-1-00132-FE-F-02104-E4-C1-JVFCCSJ-SD-pdf-a-MEP. FA2. Sprinklers piping arrangement. Zone 4. Roof.pdf</v>
      </c>
    </row>
    <row r="411" spans="1:38" x14ac:dyDescent="0.25">
      <c r="A411" t="s">
        <v>16</v>
      </c>
      <c r="C411">
        <v>1</v>
      </c>
      <c r="D411" s="3">
        <v>200</v>
      </c>
      <c r="E411" s="3">
        <v>4</v>
      </c>
      <c r="F411" t="s">
        <v>279</v>
      </c>
      <c r="G411" t="s">
        <v>280</v>
      </c>
      <c r="H411" t="s">
        <v>358</v>
      </c>
      <c r="I411" t="s">
        <v>328</v>
      </c>
      <c r="J411" t="s">
        <v>283</v>
      </c>
      <c r="K411" t="s">
        <v>390</v>
      </c>
      <c r="L411" t="s">
        <v>285</v>
      </c>
      <c r="M411" t="s">
        <v>330</v>
      </c>
      <c r="N411" t="s">
        <v>287</v>
      </c>
      <c r="O411" t="s">
        <v>288</v>
      </c>
      <c r="P411" t="s">
        <v>309</v>
      </c>
      <c r="Q411" t="s">
        <v>331</v>
      </c>
      <c r="R411" t="str">
        <f t="shared" si="24"/>
        <v>SFVA-1-00132-FE-F-01995-EG-C1-IDOM-DD-pdf-a</v>
      </c>
      <c r="S411" t="s">
        <v>529</v>
      </c>
      <c r="T411" t="str">
        <f t="shared" si="25"/>
        <v>SFVA-1-00132-FE-F-01995-EG-C1-IDOM-DD-pdf-a-MEP. Forming &amp; Aging 2 (FA2). Hose Reels piping arrangement. Ground Floor +0.00.pdf</v>
      </c>
      <c r="U411" t="s">
        <v>217</v>
      </c>
      <c r="V411">
        <v>1</v>
      </c>
      <c r="W411" s="3">
        <v>200</v>
      </c>
      <c r="X411" t="s">
        <v>279</v>
      </c>
      <c r="Y411" t="s">
        <v>280</v>
      </c>
      <c r="Z411" t="s">
        <v>358</v>
      </c>
      <c r="AA411" t="s">
        <v>328</v>
      </c>
      <c r="AB411" t="s">
        <v>283</v>
      </c>
      <c r="AC411" s="21" t="s">
        <v>2254</v>
      </c>
      <c r="AD411" t="s">
        <v>285</v>
      </c>
      <c r="AE411" t="s">
        <v>330</v>
      </c>
      <c r="AF411" t="s">
        <v>1972</v>
      </c>
      <c r="AG411" t="s">
        <v>1973</v>
      </c>
      <c r="AH411" t="s">
        <v>309</v>
      </c>
      <c r="AI411" t="s">
        <v>331</v>
      </c>
      <c r="AJ411" t="str">
        <f t="shared" si="26"/>
        <v>SFVA-1-00132-FE-F-03000-EG-C1-JVFCCSJ-SD-pdf-a</v>
      </c>
      <c r="AK411" s="23" t="s">
        <v>2187</v>
      </c>
      <c r="AL411" t="str">
        <f t="shared" si="27"/>
        <v>SFVA-1-00132-FE-F-03000-EG-C1-JVFCCSJ-SD-pdf-a-MEP. FA2. Hose Reels piping arrangement. General. Ground Floor +0.00.pdf</v>
      </c>
    </row>
    <row r="412" spans="1:38" x14ac:dyDescent="0.25">
      <c r="A412" t="s">
        <v>16</v>
      </c>
      <c r="C412">
        <v>1</v>
      </c>
      <c r="D412" s="3">
        <v>200</v>
      </c>
      <c r="E412" s="3">
        <v>4</v>
      </c>
      <c r="F412" t="s">
        <v>279</v>
      </c>
      <c r="G412" t="s">
        <v>280</v>
      </c>
      <c r="H412" t="s">
        <v>358</v>
      </c>
      <c r="I412" t="s">
        <v>328</v>
      </c>
      <c r="J412" t="s">
        <v>283</v>
      </c>
      <c r="K412" t="s">
        <v>390</v>
      </c>
      <c r="L412" t="s">
        <v>285</v>
      </c>
      <c r="M412" t="s">
        <v>330</v>
      </c>
      <c r="N412" t="s">
        <v>287</v>
      </c>
      <c r="O412" t="s">
        <v>288</v>
      </c>
      <c r="P412" t="s">
        <v>309</v>
      </c>
      <c r="Q412" t="s">
        <v>331</v>
      </c>
      <c r="R412" t="str">
        <f t="shared" si="24"/>
        <v>SFVA-1-00132-FE-F-01995-EG-C1-IDOM-DD-pdf-a</v>
      </c>
      <c r="S412" t="s">
        <v>529</v>
      </c>
      <c r="T412" t="str">
        <f t="shared" si="25"/>
        <v>SFVA-1-00132-FE-F-01995-EG-C1-IDOM-DD-pdf-a-MEP. Forming &amp; Aging 2 (FA2). Hose Reels piping arrangement. Ground Floor +0.00.pdf</v>
      </c>
      <c r="U412" t="s">
        <v>217</v>
      </c>
      <c r="V412">
        <v>1</v>
      </c>
      <c r="W412" s="3">
        <v>100</v>
      </c>
      <c r="X412" t="s">
        <v>279</v>
      </c>
      <c r="Y412" t="s">
        <v>280</v>
      </c>
      <c r="Z412" t="s">
        <v>358</v>
      </c>
      <c r="AA412" t="s">
        <v>328</v>
      </c>
      <c r="AB412" t="s">
        <v>283</v>
      </c>
      <c r="AC412" s="21" t="s">
        <v>2255</v>
      </c>
      <c r="AD412" t="s">
        <v>285</v>
      </c>
      <c r="AE412" t="s">
        <v>330</v>
      </c>
      <c r="AF412" t="s">
        <v>1972</v>
      </c>
      <c r="AG412" t="s">
        <v>1973</v>
      </c>
      <c r="AH412" t="s">
        <v>309</v>
      </c>
      <c r="AI412" t="s">
        <v>331</v>
      </c>
      <c r="AJ412" t="str">
        <f t="shared" si="26"/>
        <v>SFVA-1-00132-FE-F-03001-EG-C1-JVFCCSJ-SD-pdf-a</v>
      </c>
      <c r="AK412" s="23" t="s">
        <v>2188</v>
      </c>
      <c r="AL412" t="str">
        <f t="shared" si="27"/>
        <v>SFVA-1-00132-FE-F-03001-EG-C1-JVFCCSJ-SD-pdf-a-MEP. FA2. Hose Reels piping arrangement. Zone 1. Ground Floor +0.00.pdf</v>
      </c>
    </row>
    <row r="413" spans="1:38" x14ac:dyDescent="0.25">
      <c r="A413" t="s">
        <v>16</v>
      </c>
      <c r="C413">
        <v>1</v>
      </c>
      <c r="D413" s="3">
        <v>200</v>
      </c>
      <c r="E413" s="3">
        <v>4</v>
      </c>
      <c r="F413" t="s">
        <v>279</v>
      </c>
      <c r="G413" t="s">
        <v>280</v>
      </c>
      <c r="H413" t="s">
        <v>358</v>
      </c>
      <c r="I413" t="s">
        <v>328</v>
      </c>
      <c r="J413" t="s">
        <v>283</v>
      </c>
      <c r="K413" t="s">
        <v>390</v>
      </c>
      <c r="L413" t="s">
        <v>285</v>
      </c>
      <c r="M413" t="s">
        <v>330</v>
      </c>
      <c r="N413" t="s">
        <v>287</v>
      </c>
      <c r="O413" t="s">
        <v>288</v>
      </c>
      <c r="P413" t="s">
        <v>309</v>
      </c>
      <c r="Q413" t="s">
        <v>331</v>
      </c>
      <c r="R413" t="str">
        <f t="shared" si="24"/>
        <v>SFVA-1-00132-FE-F-01995-EG-C1-IDOM-DD-pdf-a</v>
      </c>
      <c r="S413" t="s">
        <v>529</v>
      </c>
      <c r="T413" t="str">
        <f t="shared" si="25"/>
        <v>SFVA-1-00132-FE-F-01995-EG-C1-IDOM-DD-pdf-a-MEP. Forming &amp; Aging 2 (FA2). Hose Reels piping arrangement. Ground Floor +0.00.pdf</v>
      </c>
      <c r="U413" t="s">
        <v>217</v>
      </c>
      <c r="V413">
        <v>1</v>
      </c>
      <c r="W413" s="3">
        <v>100</v>
      </c>
      <c r="X413" t="s">
        <v>279</v>
      </c>
      <c r="Y413" t="s">
        <v>280</v>
      </c>
      <c r="Z413" t="s">
        <v>358</v>
      </c>
      <c r="AA413" t="s">
        <v>328</v>
      </c>
      <c r="AB413" t="s">
        <v>283</v>
      </c>
      <c r="AC413" s="21" t="s">
        <v>2256</v>
      </c>
      <c r="AD413" t="s">
        <v>285</v>
      </c>
      <c r="AE413" t="s">
        <v>330</v>
      </c>
      <c r="AF413" t="s">
        <v>1972</v>
      </c>
      <c r="AG413" t="s">
        <v>1973</v>
      </c>
      <c r="AH413" t="s">
        <v>309</v>
      </c>
      <c r="AI413" t="s">
        <v>331</v>
      </c>
      <c r="AJ413" t="str">
        <f t="shared" si="26"/>
        <v>SFVA-1-00132-FE-F-03002-EG-C1-JVFCCSJ-SD-pdf-a</v>
      </c>
      <c r="AK413" s="23" t="s">
        <v>2189</v>
      </c>
      <c r="AL413" t="str">
        <f t="shared" si="27"/>
        <v>SFVA-1-00132-FE-F-03002-EG-C1-JVFCCSJ-SD-pdf-a-MEP. FA2. Hose Reels piping arrangement. Zone 2. Ground Floor +0.00.pdf</v>
      </c>
    </row>
    <row r="414" spans="1:38" x14ac:dyDescent="0.25">
      <c r="A414" t="s">
        <v>16</v>
      </c>
      <c r="C414">
        <v>1</v>
      </c>
      <c r="D414" s="3">
        <v>200</v>
      </c>
      <c r="E414" s="3">
        <v>4</v>
      </c>
      <c r="F414" t="s">
        <v>279</v>
      </c>
      <c r="G414" t="s">
        <v>280</v>
      </c>
      <c r="H414" t="s">
        <v>358</v>
      </c>
      <c r="I414" t="s">
        <v>328</v>
      </c>
      <c r="J414" t="s">
        <v>283</v>
      </c>
      <c r="K414" t="s">
        <v>390</v>
      </c>
      <c r="L414" t="s">
        <v>285</v>
      </c>
      <c r="M414" t="s">
        <v>330</v>
      </c>
      <c r="N414" t="s">
        <v>287</v>
      </c>
      <c r="O414" t="s">
        <v>288</v>
      </c>
      <c r="P414" t="s">
        <v>309</v>
      </c>
      <c r="Q414" t="s">
        <v>331</v>
      </c>
      <c r="R414" t="str">
        <f t="shared" si="24"/>
        <v>SFVA-1-00132-FE-F-01995-EG-C1-IDOM-DD-pdf-a</v>
      </c>
      <c r="S414" t="s">
        <v>529</v>
      </c>
      <c r="T414" t="str">
        <f t="shared" si="25"/>
        <v>SFVA-1-00132-FE-F-01995-EG-C1-IDOM-DD-pdf-a-MEP. Forming &amp; Aging 2 (FA2). Hose Reels piping arrangement. Ground Floor +0.00.pdf</v>
      </c>
      <c r="U414" t="s">
        <v>217</v>
      </c>
      <c r="V414">
        <v>1</v>
      </c>
      <c r="W414" s="3">
        <v>100</v>
      </c>
      <c r="X414" t="s">
        <v>279</v>
      </c>
      <c r="Y414" t="s">
        <v>280</v>
      </c>
      <c r="Z414" t="s">
        <v>358</v>
      </c>
      <c r="AA414" t="s">
        <v>328</v>
      </c>
      <c r="AB414" t="s">
        <v>283</v>
      </c>
      <c r="AC414" s="21" t="s">
        <v>2257</v>
      </c>
      <c r="AD414" t="s">
        <v>285</v>
      </c>
      <c r="AE414" t="s">
        <v>330</v>
      </c>
      <c r="AF414" t="s">
        <v>1972</v>
      </c>
      <c r="AG414" t="s">
        <v>1973</v>
      </c>
      <c r="AH414" t="s">
        <v>309</v>
      </c>
      <c r="AI414" t="s">
        <v>331</v>
      </c>
      <c r="AJ414" t="str">
        <f t="shared" si="26"/>
        <v>SFVA-1-00132-FE-F-03003-EG-C1-JVFCCSJ-SD-pdf-a</v>
      </c>
      <c r="AK414" s="23" t="s">
        <v>2190</v>
      </c>
      <c r="AL414" t="str">
        <f t="shared" si="27"/>
        <v>SFVA-1-00132-FE-F-03003-EG-C1-JVFCCSJ-SD-pdf-a-MEP. FA2. Hose Reels piping arrangement. Zone 3. Ground Floor +0.00.pdf</v>
      </c>
    </row>
    <row r="415" spans="1:38" x14ac:dyDescent="0.25">
      <c r="A415" t="s">
        <v>16</v>
      </c>
      <c r="C415">
        <v>1</v>
      </c>
      <c r="D415" s="3">
        <v>200</v>
      </c>
      <c r="E415" s="3">
        <v>4</v>
      </c>
      <c r="F415" t="s">
        <v>279</v>
      </c>
      <c r="G415" t="s">
        <v>280</v>
      </c>
      <c r="H415" t="s">
        <v>358</v>
      </c>
      <c r="I415" t="s">
        <v>328</v>
      </c>
      <c r="J415" t="s">
        <v>283</v>
      </c>
      <c r="K415" t="s">
        <v>390</v>
      </c>
      <c r="L415" t="s">
        <v>285</v>
      </c>
      <c r="M415" t="s">
        <v>330</v>
      </c>
      <c r="N415" t="s">
        <v>287</v>
      </c>
      <c r="O415" t="s">
        <v>288</v>
      </c>
      <c r="P415" t="s">
        <v>309</v>
      </c>
      <c r="Q415" t="s">
        <v>331</v>
      </c>
      <c r="R415" t="str">
        <f t="shared" si="24"/>
        <v>SFVA-1-00132-FE-F-01995-EG-C1-IDOM-DD-pdf-a</v>
      </c>
      <c r="S415" t="s">
        <v>529</v>
      </c>
      <c r="T415" t="str">
        <f t="shared" si="25"/>
        <v>SFVA-1-00132-FE-F-01995-EG-C1-IDOM-DD-pdf-a-MEP. Forming &amp; Aging 2 (FA2). Hose Reels piping arrangement. Ground Floor +0.00.pdf</v>
      </c>
      <c r="U415" t="s">
        <v>217</v>
      </c>
      <c r="V415">
        <v>1</v>
      </c>
      <c r="W415" s="3">
        <v>100</v>
      </c>
      <c r="X415" t="s">
        <v>279</v>
      </c>
      <c r="Y415" t="s">
        <v>280</v>
      </c>
      <c r="Z415" t="s">
        <v>358</v>
      </c>
      <c r="AA415" t="s">
        <v>328</v>
      </c>
      <c r="AB415" t="s">
        <v>283</v>
      </c>
      <c r="AC415" s="21" t="s">
        <v>2258</v>
      </c>
      <c r="AD415" t="s">
        <v>285</v>
      </c>
      <c r="AE415" t="s">
        <v>330</v>
      </c>
      <c r="AF415" t="s">
        <v>1972</v>
      </c>
      <c r="AG415" t="s">
        <v>1973</v>
      </c>
      <c r="AH415" t="s">
        <v>309</v>
      </c>
      <c r="AI415" t="s">
        <v>331</v>
      </c>
      <c r="AJ415" t="str">
        <f t="shared" si="26"/>
        <v>SFVA-1-00132-FE-F-03004-EG-C1-JVFCCSJ-SD-pdf-a</v>
      </c>
      <c r="AK415" s="23" t="s">
        <v>2191</v>
      </c>
      <c r="AL415" t="str">
        <f t="shared" si="27"/>
        <v>SFVA-1-00132-FE-F-03004-EG-C1-JVFCCSJ-SD-pdf-a-MEP. FA2. Hose Reels piping arrangement. Zone 4. Ground Floor +0.00.pdf</v>
      </c>
    </row>
    <row r="416" spans="1:38" x14ac:dyDescent="0.25">
      <c r="A416" t="s">
        <v>16</v>
      </c>
      <c r="C416">
        <v>1</v>
      </c>
      <c r="D416" s="3">
        <v>200</v>
      </c>
      <c r="E416" s="3">
        <v>4</v>
      </c>
      <c r="F416" t="s">
        <v>279</v>
      </c>
      <c r="G416" t="s">
        <v>280</v>
      </c>
      <c r="H416" t="s">
        <v>358</v>
      </c>
      <c r="I416" t="s">
        <v>328</v>
      </c>
      <c r="J416" t="s">
        <v>283</v>
      </c>
      <c r="K416" t="s">
        <v>391</v>
      </c>
      <c r="L416" t="s">
        <v>292</v>
      </c>
      <c r="M416" t="s">
        <v>330</v>
      </c>
      <c r="N416" t="s">
        <v>287</v>
      </c>
      <c r="O416" t="s">
        <v>288</v>
      </c>
      <c r="P416" t="s">
        <v>309</v>
      </c>
      <c r="Q416" t="s">
        <v>331</v>
      </c>
      <c r="R416" t="str">
        <f t="shared" si="24"/>
        <v>SFVA-1-00132-FE-F-01996-E1-C1-IDOM-DD-pdf-a</v>
      </c>
      <c r="S416" t="s">
        <v>530</v>
      </c>
      <c r="T416" t="str">
        <f t="shared" si="25"/>
        <v>SFVA-1-00132-FE-F-01996-E1-C1-IDOM-DD-pdf-a-MEP. Forming &amp; Aging 2 (FA2). Hose Reels piping arrangement. Level +4.90.pdf</v>
      </c>
      <c r="U416" t="s">
        <v>217</v>
      </c>
      <c r="V416">
        <v>1</v>
      </c>
      <c r="W416" s="3">
        <v>200</v>
      </c>
      <c r="X416" t="s">
        <v>279</v>
      </c>
      <c r="Y416" t="s">
        <v>280</v>
      </c>
      <c r="Z416" t="s">
        <v>358</v>
      </c>
      <c r="AA416" t="s">
        <v>328</v>
      </c>
      <c r="AB416" t="s">
        <v>283</v>
      </c>
      <c r="AC416" s="21" t="s">
        <v>2259</v>
      </c>
      <c r="AD416" t="s">
        <v>292</v>
      </c>
      <c r="AE416" t="s">
        <v>330</v>
      </c>
      <c r="AF416" t="s">
        <v>1972</v>
      </c>
      <c r="AG416" t="s">
        <v>1973</v>
      </c>
      <c r="AH416" t="s">
        <v>309</v>
      </c>
      <c r="AI416" t="s">
        <v>331</v>
      </c>
      <c r="AJ416" t="str">
        <f t="shared" si="26"/>
        <v>SFVA-1-00132-FE-F-03100-E1-C1-JVFCCSJ-SD-pdf-a</v>
      </c>
      <c r="AK416" s="23" t="s">
        <v>2192</v>
      </c>
      <c r="AL416" t="str">
        <f t="shared" si="27"/>
        <v>SFVA-1-00132-FE-F-03100-E1-C1-JVFCCSJ-SD-pdf-a-MEP. FA2. Hose Reels piping arrangement. General. Level +4.90.pdf</v>
      </c>
    </row>
    <row r="417" spans="1:38" x14ac:dyDescent="0.25">
      <c r="A417" t="s">
        <v>16</v>
      </c>
      <c r="C417">
        <v>1</v>
      </c>
      <c r="D417" s="3">
        <v>200</v>
      </c>
      <c r="E417" s="3">
        <v>4</v>
      </c>
      <c r="F417" t="s">
        <v>279</v>
      </c>
      <c r="G417" t="s">
        <v>280</v>
      </c>
      <c r="H417" t="s">
        <v>358</v>
      </c>
      <c r="I417" t="s">
        <v>328</v>
      </c>
      <c r="J417" t="s">
        <v>283</v>
      </c>
      <c r="K417" t="s">
        <v>391</v>
      </c>
      <c r="L417" t="s">
        <v>292</v>
      </c>
      <c r="M417" t="s">
        <v>330</v>
      </c>
      <c r="N417" t="s">
        <v>287</v>
      </c>
      <c r="O417" t="s">
        <v>288</v>
      </c>
      <c r="P417" t="s">
        <v>309</v>
      </c>
      <c r="Q417" t="s">
        <v>331</v>
      </c>
      <c r="R417" t="str">
        <f t="shared" si="24"/>
        <v>SFVA-1-00132-FE-F-01996-E1-C1-IDOM-DD-pdf-a</v>
      </c>
      <c r="S417" t="s">
        <v>530</v>
      </c>
      <c r="T417" t="str">
        <f t="shared" si="25"/>
        <v>SFVA-1-00132-FE-F-01996-E1-C1-IDOM-DD-pdf-a-MEP. Forming &amp; Aging 2 (FA2). Hose Reels piping arrangement. Level +4.90.pdf</v>
      </c>
      <c r="U417" t="s">
        <v>217</v>
      </c>
      <c r="V417">
        <v>1</v>
      </c>
      <c r="W417" s="3">
        <v>100</v>
      </c>
      <c r="X417" t="s">
        <v>279</v>
      </c>
      <c r="Y417" t="s">
        <v>280</v>
      </c>
      <c r="Z417" t="s">
        <v>358</v>
      </c>
      <c r="AA417" t="s">
        <v>328</v>
      </c>
      <c r="AB417" t="s">
        <v>283</v>
      </c>
      <c r="AC417" s="21" t="s">
        <v>2260</v>
      </c>
      <c r="AD417" t="s">
        <v>292</v>
      </c>
      <c r="AE417" t="s">
        <v>330</v>
      </c>
      <c r="AF417" t="s">
        <v>1972</v>
      </c>
      <c r="AG417" t="s">
        <v>1973</v>
      </c>
      <c r="AH417" t="s">
        <v>309</v>
      </c>
      <c r="AI417" t="s">
        <v>331</v>
      </c>
      <c r="AJ417" t="str">
        <f t="shared" si="26"/>
        <v>SFVA-1-00132-FE-F-03101-E1-C1-JVFCCSJ-SD-pdf-a</v>
      </c>
      <c r="AK417" s="23" t="s">
        <v>2193</v>
      </c>
      <c r="AL417" t="str">
        <f t="shared" si="27"/>
        <v>SFVA-1-00132-FE-F-03101-E1-C1-JVFCCSJ-SD-pdf-a-MEP. FA2. Hose Reels piping arrangement. Zone 1. Level +4.90.pdf</v>
      </c>
    </row>
    <row r="418" spans="1:38" x14ac:dyDescent="0.25">
      <c r="A418" t="s">
        <v>16</v>
      </c>
      <c r="C418">
        <v>1</v>
      </c>
      <c r="D418" s="3">
        <v>200</v>
      </c>
      <c r="E418" s="3">
        <v>4</v>
      </c>
      <c r="F418" t="s">
        <v>279</v>
      </c>
      <c r="G418" t="s">
        <v>280</v>
      </c>
      <c r="H418" t="s">
        <v>358</v>
      </c>
      <c r="I418" t="s">
        <v>328</v>
      </c>
      <c r="J418" t="s">
        <v>283</v>
      </c>
      <c r="K418" t="s">
        <v>391</v>
      </c>
      <c r="L418" t="s">
        <v>292</v>
      </c>
      <c r="M418" t="s">
        <v>330</v>
      </c>
      <c r="N418" t="s">
        <v>287</v>
      </c>
      <c r="O418" t="s">
        <v>288</v>
      </c>
      <c r="P418" t="s">
        <v>309</v>
      </c>
      <c r="Q418" t="s">
        <v>331</v>
      </c>
      <c r="R418" t="str">
        <f t="shared" si="24"/>
        <v>SFVA-1-00132-FE-F-01996-E1-C1-IDOM-DD-pdf-a</v>
      </c>
      <c r="S418" t="s">
        <v>530</v>
      </c>
      <c r="T418" t="str">
        <f t="shared" si="25"/>
        <v>SFVA-1-00132-FE-F-01996-E1-C1-IDOM-DD-pdf-a-MEP. Forming &amp; Aging 2 (FA2). Hose Reels piping arrangement. Level +4.90.pdf</v>
      </c>
      <c r="U418" t="s">
        <v>217</v>
      </c>
      <c r="V418">
        <v>1</v>
      </c>
      <c r="W418" s="3">
        <v>100</v>
      </c>
      <c r="X418" t="s">
        <v>279</v>
      </c>
      <c r="Y418" t="s">
        <v>280</v>
      </c>
      <c r="Z418" t="s">
        <v>358</v>
      </c>
      <c r="AA418" t="s">
        <v>328</v>
      </c>
      <c r="AB418" t="s">
        <v>283</v>
      </c>
      <c r="AC418" s="21" t="s">
        <v>2261</v>
      </c>
      <c r="AD418" t="s">
        <v>292</v>
      </c>
      <c r="AE418" t="s">
        <v>330</v>
      </c>
      <c r="AF418" t="s">
        <v>1972</v>
      </c>
      <c r="AG418" t="s">
        <v>1973</v>
      </c>
      <c r="AH418" t="s">
        <v>309</v>
      </c>
      <c r="AI418" t="s">
        <v>331</v>
      </c>
      <c r="AJ418" t="str">
        <f t="shared" si="26"/>
        <v>SFVA-1-00132-FE-F-03102-E1-C1-JVFCCSJ-SD-pdf-a</v>
      </c>
      <c r="AK418" s="23" t="s">
        <v>2194</v>
      </c>
      <c r="AL418" t="str">
        <f t="shared" si="27"/>
        <v>SFVA-1-00132-FE-F-03102-E1-C1-JVFCCSJ-SD-pdf-a-MEP. FA2. Hose Reels piping arrangement. Zone 2. Level +4.90.pdf</v>
      </c>
    </row>
    <row r="419" spans="1:38" x14ac:dyDescent="0.25">
      <c r="A419" t="s">
        <v>16</v>
      </c>
      <c r="C419">
        <v>1</v>
      </c>
      <c r="D419" s="3">
        <v>200</v>
      </c>
      <c r="E419" s="3">
        <v>4</v>
      </c>
      <c r="F419" t="s">
        <v>279</v>
      </c>
      <c r="G419" t="s">
        <v>280</v>
      </c>
      <c r="H419" t="s">
        <v>358</v>
      </c>
      <c r="I419" t="s">
        <v>328</v>
      </c>
      <c r="J419" t="s">
        <v>283</v>
      </c>
      <c r="K419" t="s">
        <v>391</v>
      </c>
      <c r="L419" t="s">
        <v>292</v>
      </c>
      <c r="M419" t="s">
        <v>330</v>
      </c>
      <c r="N419" t="s">
        <v>287</v>
      </c>
      <c r="O419" t="s">
        <v>288</v>
      </c>
      <c r="P419" t="s">
        <v>309</v>
      </c>
      <c r="Q419" t="s">
        <v>331</v>
      </c>
      <c r="R419" t="str">
        <f t="shared" si="24"/>
        <v>SFVA-1-00132-FE-F-01996-E1-C1-IDOM-DD-pdf-a</v>
      </c>
      <c r="S419" t="s">
        <v>530</v>
      </c>
      <c r="T419" t="str">
        <f t="shared" si="25"/>
        <v>SFVA-1-00132-FE-F-01996-E1-C1-IDOM-DD-pdf-a-MEP. Forming &amp; Aging 2 (FA2). Hose Reels piping arrangement. Level +4.90.pdf</v>
      </c>
      <c r="U419" t="s">
        <v>217</v>
      </c>
      <c r="V419">
        <v>1</v>
      </c>
      <c r="W419" s="3">
        <v>100</v>
      </c>
      <c r="X419" t="s">
        <v>279</v>
      </c>
      <c r="Y419" t="s">
        <v>280</v>
      </c>
      <c r="Z419" t="s">
        <v>358</v>
      </c>
      <c r="AA419" t="s">
        <v>328</v>
      </c>
      <c r="AB419" t="s">
        <v>283</v>
      </c>
      <c r="AC419" s="21" t="s">
        <v>2262</v>
      </c>
      <c r="AD419" t="s">
        <v>292</v>
      </c>
      <c r="AE419" t="s">
        <v>330</v>
      </c>
      <c r="AF419" t="s">
        <v>1972</v>
      </c>
      <c r="AG419" t="s">
        <v>1973</v>
      </c>
      <c r="AH419" t="s">
        <v>309</v>
      </c>
      <c r="AI419" t="s">
        <v>331</v>
      </c>
      <c r="AJ419" t="str">
        <f t="shared" si="26"/>
        <v>SFVA-1-00132-FE-F-03103-E1-C1-JVFCCSJ-SD-pdf-a</v>
      </c>
      <c r="AK419" s="23" t="s">
        <v>2195</v>
      </c>
      <c r="AL419" t="str">
        <f t="shared" si="27"/>
        <v>SFVA-1-00132-FE-F-03103-E1-C1-JVFCCSJ-SD-pdf-a-MEP. FA2. Hose Reels piping arrangement. Zone 3. Level +4.90.pdf</v>
      </c>
    </row>
    <row r="420" spans="1:38" x14ac:dyDescent="0.25">
      <c r="A420" t="s">
        <v>16</v>
      </c>
      <c r="C420">
        <v>1</v>
      </c>
      <c r="D420" s="3">
        <v>200</v>
      </c>
      <c r="E420" s="3">
        <v>4</v>
      </c>
      <c r="F420" t="s">
        <v>279</v>
      </c>
      <c r="G420" t="s">
        <v>280</v>
      </c>
      <c r="H420" t="s">
        <v>358</v>
      </c>
      <c r="I420" t="s">
        <v>328</v>
      </c>
      <c r="J420" t="s">
        <v>283</v>
      </c>
      <c r="K420" t="s">
        <v>391</v>
      </c>
      <c r="L420" t="s">
        <v>292</v>
      </c>
      <c r="M420" t="s">
        <v>330</v>
      </c>
      <c r="N420" t="s">
        <v>287</v>
      </c>
      <c r="O420" t="s">
        <v>288</v>
      </c>
      <c r="P420" t="s">
        <v>309</v>
      </c>
      <c r="Q420" t="s">
        <v>331</v>
      </c>
      <c r="R420" t="str">
        <f t="shared" si="24"/>
        <v>SFVA-1-00132-FE-F-01996-E1-C1-IDOM-DD-pdf-a</v>
      </c>
      <c r="S420" t="s">
        <v>530</v>
      </c>
      <c r="T420" t="str">
        <f t="shared" si="25"/>
        <v>SFVA-1-00132-FE-F-01996-E1-C1-IDOM-DD-pdf-a-MEP. Forming &amp; Aging 2 (FA2). Hose Reels piping arrangement. Level +4.90.pdf</v>
      </c>
      <c r="U420" t="s">
        <v>217</v>
      </c>
      <c r="V420">
        <v>1</v>
      </c>
      <c r="W420" s="3">
        <v>100</v>
      </c>
      <c r="X420" t="s">
        <v>279</v>
      </c>
      <c r="Y420" t="s">
        <v>280</v>
      </c>
      <c r="Z420" t="s">
        <v>358</v>
      </c>
      <c r="AA420" t="s">
        <v>328</v>
      </c>
      <c r="AB420" t="s">
        <v>283</v>
      </c>
      <c r="AC420" s="21" t="s">
        <v>2263</v>
      </c>
      <c r="AD420" t="s">
        <v>292</v>
      </c>
      <c r="AE420" t="s">
        <v>330</v>
      </c>
      <c r="AF420" t="s">
        <v>1972</v>
      </c>
      <c r="AG420" t="s">
        <v>1973</v>
      </c>
      <c r="AH420" t="s">
        <v>309</v>
      </c>
      <c r="AI420" t="s">
        <v>331</v>
      </c>
      <c r="AJ420" t="str">
        <f t="shared" si="26"/>
        <v>SFVA-1-00132-FE-F-03104-E1-C1-JVFCCSJ-SD-pdf-a</v>
      </c>
      <c r="AK420" s="23" t="s">
        <v>2196</v>
      </c>
      <c r="AL420" t="str">
        <f t="shared" si="27"/>
        <v>SFVA-1-00132-FE-F-03104-E1-C1-JVFCCSJ-SD-pdf-a-MEP. FA2. Hose Reels piping arrangement. Zone 4. Level +4.90.pdf</v>
      </c>
    </row>
    <row r="421" spans="1:38" x14ac:dyDescent="0.25">
      <c r="A421" t="s">
        <v>16</v>
      </c>
      <c r="C421">
        <v>1</v>
      </c>
      <c r="D421" s="3">
        <v>200</v>
      </c>
      <c r="E421" s="3">
        <v>4</v>
      </c>
      <c r="F421" t="s">
        <v>279</v>
      </c>
      <c r="G421" t="s">
        <v>280</v>
      </c>
      <c r="H421" t="s">
        <v>358</v>
      </c>
      <c r="I421" t="s">
        <v>328</v>
      </c>
      <c r="J421" t="s">
        <v>283</v>
      </c>
      <c r="K421" t="s">
        <v>392</v>
      </c>
      <c r="L421" t="s">
        <v>294</v>
      </c>
      <c r="M421" t="s">
        <v>330</v>
      </c>
      <c r="N421" t="s">
        <v>287</v>
      </c>
      <c r="O421" t="s">
        <v>288</v>
      </c>
      <c r="P421" t="s">
        <v>309</v>
      </c>
      <c r="Q421" t="s">
        <v>331</v>
      </c>
      <c r="R421" t="str">
        <f t="shared" si="24"/>
        <v>SFVA-1-00132-FE-F-01997-E2-C1-IDOM-DD-pdf-a</v>
      </c>
      <c r="S421" t="s">
        <v>531</v>
      </c>
      <c r="T421" t="str">
        <f t="shared" si="25"/>
        <v>SFVA-1-00132-FE-F-01997-E2-C1-IDOM-DD-pdf-a-MEP. Forming &amp; Aging 2 (FA2). Hose Reels piping arrangement. Level +9.80.pdf</v>
      </c>
      <c r="U421" t="s">
        <v>217</v>
      </c>
      <c r="V421">
        <v>1</v>
      </c>
      <c r="W421" s="3">
        <v>200</v>
      </c>
      <c r="X421" t="s">
        <v>279</v>
      </c>
      <c r="Y421" t="s">
        <v>280</v>
      </c>
      <c r="Z421" t="s">
        <v>358</v>
      </c>
      <c r="AA421" t="s">
        <v>328</v>
      </c>
      <c r="AB421" t="s">
        <v>283</v>
      </c>
      <c r="AC421" s="21" t="s">
        <v>2264</v>
      </c>
      <c r="AD421" t="s">
        <v>294</v>
      </c>
      <c r="AE421" t="s">
        <v>330</v>
      </c>
      <c r="AF421" t="s">
        <v>1972</v>
      </c>
      <c r="AG421" t="s">
        <v>1973</v>
      </c>
      <c r="AH421" t="s">
        <v>309</v>
      </c>
      <c r="AI421" t="s">
        <v>331</v>
      </c>
      <c r="AJ421" t="str">
        <f t="shared" si="26"/>
        <v>SFVA-1-00132-FE-F-03200-E2-C1-JVFCCSJ-SD-pdf-a</v>
      </c>
      <c r="AK421" s="23" t="s">
        <v>2197</v>
      </c>
      <c r="AL421" t="str">
        <f t="shared" si="27"/>
        <v>SFVA-1-00132-FE-F-03200-E2-C1-JVFCCSJ-SD-pdf-a-MEP. FA2. Hose Reels piping arrangement. General. Level +9.80.pdf</v>
      </c>
    </row>
    <row r="422" spans="1:38" x14ac:dyDescent="0.25">
      <c r="A422" t="s">
        <v>16</v>
      </c>
      <c r="C422">
        <v>1</v>
      </c>
      <c r="D422" s="3">
        <v>200</v>
      </c>
      <c r="E422" s="3">
        <v>4</v>
      </c>
      <c r="F422" t="s">
        <v>279</v>
      </c>
      <c r="G422" t="s">
        <v>280</v>
      </c>
      <c r="H422" t="s">
        <v>358</v>
      </c>
      <c r="I422" t="s">
        <v>328</v>
      </c>
      <c r="J422" t="s">
        <v>283</v>
      </c>
      <c r="K422" t="s">
        <v>392</v>
      </c>
      <c r="L422" t="s">
        <v>294</v>
      </c>
      <c r="M422" t="s">
        <v>330</v>
      </c>
      <c r="N422" t="s">
        <v>287</v>
      </c>
      <c r="O422" t="s">
        <v>288</v>
      </c>
      <c r="P422" t="s">
        <v>309</v>
      </c>
      <c r="Q422" t="s">
        <v>331</v>
      </c>
      <c r="R422" t="str">
        <f t="shared" si="24"/>
        <v>SFVA-1-00132-FE-F-01997-E2-C1-IDOM-DD-pdf-a</v>
      </c>
      <c r="S422" t="s">
        <v>531</v>
      </c>
      <c r="T422" t="str">
        <f t="shared" si="25"/>
        <v>SFVA-1-00132-FE-F-01997-E2-C1-IDOM-DD-pdf-a-MEP. Forming &amp; Aging 2 (FA2). Hose Reels piping arrangement. Level +9.80.pdf</v>
      </c>
      <c r="U422" t="s">
        <v>217</v>
      </c>
      <c r="V422">
        <v>1</v>
      </c>
      <c r="W422" s="3">
        <v>100</v>
      </c>
      <c r="X422" t="s">
        <v>279</v>
      </c>
      <c r="Y422" t="s">
        <v>280</v>
      </c>
      <c r="Z422" t="s">
        <v>358</v>
      </c>
      <c r="AA422" t="s">
        <v>328</v>
      </c>
      <c r="AB422" t="s">
        <v>283</v>
      </c>
      <c r="AC422" s="21" t="s">
        <v>2265</v>
      </c>
      <c r="AD422" t="s">
        <v>294</v>
      </c>
      <c r="AE422" t="s">
        <v>330</v>
      </c>
      <c r="AF422" t="s">
        <v>1972</v>
      </c>
      <c r="AG422" t="s">
        <v>1973</v>
      </c>
      <c r="AH422" t="s">
        <v>309</v>
      </c>
      <c r="AI422" t="s">
        <v>331</v>
      </c>
      <c r="AJ422" t="str">
        <f t="shared" si="26"/>
        <v>SFVA-1-00132-FE-F-03201-E2-C1-JVFCCSJ-SD-pdf-a</v>
      </c>
      <c r="AK422" s="23" t="s">
        <v>2198</v>
      </c>
      <c r="AL422" t="str">
        <f t="shared" si="27"/>
        <v>SFVA-1-00132-FE-F-03201-E2-C1-JVFCCSJ-SD-pdf-a-MEP. FA2. Hose Reels piping arrangement. Zone 1. Level +9.80.pdf</v>
      </c>
    </row>
    <row r="423" spans="1:38" x14ac:dyDescent="0.25">
      <c r="A423" t="s">
        <v>16</v>
      </c>
      <c r="C423">
        <v>1</v>
      </c>
      <c r="D423" s="3">
        <v>200</v>
      </c>
      <c r="E423" s="3">
        <v>4</v>
      </c>
      <c r="F423" t="s">
        <v>279</v>
      </c>
      <c r="G423" t="s">
        <v>280</v>
      </c>
      <c r="H423" t="s">
        <v>358</v>
      </c>
      <c r="I423" t="s">
        <v>328</v>
      </c>
      <c r="J423" t="s">
        <v>283</v>
      </c>
      <c r="K423" t="s">
        <v>392</v>
      </c>
      <c r="L423" t="s">
        <v>294</v>
      </c>
      <c r="M423" t="s">
        <v>330</v>
      </c>
      <c r="N423" t="s">
        <v>287</v>
      </c>
      <c r="O423" t="s">
        <v>288</v>
      </c>
      <c r="P423" t="s">
        <v>309</v>
      </c>
      <c r="Q423" t="s">
        <v>331</v>
      </c>
      <c r="R423" t="str">
        <f t="shared" si="24"/>
        <v>SFVA-1-00132-FE-F-01997-E2-C1-IDOM-DD-pdf-a</v>
      </c>
      <c r="S423" t="s">
        <v>531</v>
      </c>
      <c r="T423" t="str">
        <f t="shared" si="25"/>
        <v>SFVA-1-00132-FE-F-01997-E2-C1-IDOM-DD-pdf-a-MEP. Forming &amp; Aging 2 (FA2). Hose Reels piping arrangement. Level +9.80.pdf</v>
      </c>
      <c r="U423" t="s">
        <v>217</v>
      </c>
      <c r="V423">
        <v>1</v>
      </c>
      <c r="W423" s="3">
        <v>100</v>
      </c>
      <c r="X423" t="s">
        <v>279</v>
      </c>
      <c r="Y423" t="s">
        <v>280</v>
      </c>
      <c r="Z423" t="s">
        <v>358</v>
      </c>
      <c r="AA423" t="s">
        <v>328</v>
      </c>
      <c r="AB423" t="s">
        <v>283</v>
      </c>
      <c r="AC423" s="21" t="s">
        <v>2266</v>
      </c>
      <c r="AD423" t="s">
        <v>294</v>
      </c>
      <c r="AE423" t="s">
        <v>330</v>
      </c>
      <c r="AF423" t="s">
        <v>1972</v>
      </c>
      <c r="AG423" t="s">
        <v>1973</v>
      </c>
      <c r="AH423" t="s">
        <v>309</v>
      </c>
      <c r="AI423" t="s">
        <v>331</v>
      </c>
      <c r="AJ423" t="str">
        <f t="shared" si="26"/>
        <v>SFVA-1-00132-FE-F-03202-E2-C1-JVFCCSJ-SD-pdf-a</v>
      </c>
      <c r="AK423" s="23" t="s">
        <v>2199</v>
      </c>
      <c r="AL423" t="str">
        <f t="shared" si="27"/>
        <v>SFVA-1-00132-FE-F-03202-E2-C1-JVFCCSJ-SD-pdf-a-MEP. FA2. Hose Reels piping arrangement. Zone 2. Level +9.80.pdf</v>
      </c>
    </row>
    <row r="424" spans="1:38" x14ac:dyDescent="0.25">
      <c r="A424" t="s">
        <v>16</v>
      </c>
      <c r="C424">
        <v>1</v>
      </c>
      <c r="D424" s="3">
        <v>200</v>
      </c>
      <c r="E424" s="3">
        <v>4</v>
      </c>
      <c r="F424" t="s">
        <v>279</v>
      </c>
      <c r="G424" t="s">
        <v>280</v>
      </c>
      <c r="H424" t="s">
        <v>358</v>
      </c>
      <c r="I424" t="s">
        <v>328</v>
      </c>
      <c r="J424" t="s">
        <v>283</v>
      </c>
      <c r="K424" t="s">
        <v>392</v>
      </c>
      <c r="L424" t="s">
        <v>294</v>
      </c>
      <c r="M424" t="s">
        <v>330</v>
      </c>
      <c r="N424" t="s">
        <v>287</v>
      </c>
      <c r="O424" t="s">
        <v>288</v>
      </c>
      <c r="P424" t="s">
        <v>309</v>
      </c>
      <c r="Q424" t="s">
        <v>331</v>
      </c>
      <c r="R424" t="str">
        <f t="shared" si="24"/>
        <v>SFVA-1-00132-FE-F-01997-E2-C1-IDOM-DD-pdf-a</v>
      </c>
      <c r="S424" t="s">
        <v>531</v>
      </c>
      <c r="T424" t="str">
        <f t="shared" si="25"/>
        <v>SFVA-1-00132-FE-F-01997-E2-C1-IDOM-DD-pdf-a-MEP. Forming &amp; Aging 2 (FA2). Hose Reels piping arrangement. Level +9.80.pdf</v>
      </c>
      <c r="U424" t="s">
        <v>217</v>
      </c>
      <c r="V424">
        <v>1</v>
      </c>
      <c r="W424" s="3">
        <v>100</v>
      </c>
      <c r="X424" t="s">
        <v>279</v>
      </c>
      <c r="Y424" t="s">
        <v>280</v>
      </c>
      <c r="Z424" t="s">
        <v>358</v>
      </c>
      <c r="AA424" t="s">
        <v>328</v>
      </c>
      <c r="AB424" t="s">
        <v>283</v>
      </c>
      <c r="AC424" s="21" t="s">
        <v>2267</v>
      </c>
      <c r="AD424" t="s">
        <v>294</v>
      </c>
      <c r="AE424" t="s">
        <v>330</v>
      </c>
      <c r="AF424" t="s">
        <v>1972</v>
      </c>
      <c r="AG424" t="s">
        <v>1973</v>
      </c>
      <c r="AH424" t="s">
        <v>309</v>
      </c>
      <c r="AI424" t="s">
        <v>331</v>
      </c>
      <c r="AJ424" t="str">
        <f t="shared" si="26"/>
        <v>SFVA-1-00132-FE-F-03203-E2-C1-JVFCCSJ-SD-pdf-a</v>
      </c>
      <c r="AK424" s="23" t="s">
        <v>2200</v>
      </c>
      <c r="AL424" t="str">
        <f t="shared" si="27"/>
        <v>SFVA-1-00132-FE-F-03203-E2-C1-JVFCCSJ-SD-pdf-a-MEP. FA2. Hose Reels piping arrangement. Zone 3. Level +9.80.pdf</v>
      </c>
    </row>
    <row r="425" spans="1:38" x14ac:dyDescent="0.25">
      <c r="A425" t="s">
        <v>16</v>
      </c>
      <c r="C425">
        <v>1</v>
      </c>
      <c r="D425" s="3">
        <v>200</v>
      </c>
      <c r="E425" s="3">
        <v>4</v>
      </c>
      <c r="F425" t="s">
        <v>279</v>
      </c>
      <c r="G425" t="s">
        <v>280</v>
      </c>
      <c r="H425" t="s">
        <v>358</v>
      </c>
      <c r="I425" t="s">
        <v>328</v>
      </c>
      <c r="J425" t="s">
        <v>283</v>
      </c>
      <c r="K425" t="s">
        <v>392</v>
      </c>
      <c r="L425" t="s">
        <v>294</v>
      </c>
      <c r="M425" t="s">
        <v>330</v>
      </c>
      <c r="N425" t="s">
        <v>287</v>
      </c>
      <c r="O425" t="s">
        <v>288</v>
      </c>
      <c r="P425" t="s">
        <v>309</v>
      </c>
      <c r="Q425" t="s">
        <v>331</v>
      </c>
      <c r="R425" t="str">
        <f t="shared" si="24"/>
        <v>SFVA-1-00132-FE-F-01997-E2-C1-IDOM-DD-pdf-a</v>
      </c>
      <c r="S425" t="s">
        <v>531</v>
      </c>
      <c r="T425" t="str">
        <f t="shared" si="25"/>
        <v>SFVA-1-00132-FE-F-01997-E2-C1-IDOM-DD-pdf-a-MEP. Forming &amp; Aging 2 (FA2). Hose Reels piping arrangement. Level +9.80.pdf</v>
      </c>
      <c r="U425" t="s">
        <v>217</v>
      </c>
      <c r="V425">
        <v>1</v>
      </c>
      <c r="W425" s="3">
        <v>100</v>
      </c>
      <c r="X425" t="s">
        <v>279</v>
      </c>
      <c r="Y425" t="s">
        <v>280</v>
      </c>
      <c r="Z425" t="s">
        <v>358</v>
      </c>
      <c r="AA425" t="s">
        <v>328</v>
      </c>
      <c r="AB425" t="s">
        <v>283</v>
      </c>
      <c r="AC425" s="21" t="s">
        <v>2268</v>
      </c>
      <c r="AD425" t="s">
        <v>294</v>
      </c>
      <c r="AE425" t="s">
        <v>330</v>
      </c>
      <c r="AF425" t="s">
        <v>1972</v>
      </c>
      <c r="AG425" t="s">
        <v>1973</v>
      </c>
      <c r="AH425" t="s">
        <v>309</v>
      </c>
      <c r="AI425" t="s">
        <v>331</v>
      </c>
      <c r="AJ425" t="str">
        <f t="shared" si="26"/>
        <v>SFVA-1-00132-FE-F-03204-E2-C1-JVFCCSJ-SD-pdf-a</v>
      </c>
      <c r="AK425" s="23" t="s">
        <v>2201</v>
      </c>
      <c r="AL425" t="str">
        <f t="shared" si="27"/>
        <v>SFVA-1-00132-FE-F-03204-E2-C1-JVFCCSJ-SD-pdf-a-MEP. FA2. Hose Reels piping arrangement. Zone 4. Level +9.80.pdf</v>
      </c>
    </row>
    <row r="426" spans="1:38" x14ac:dyDescent="0.25">
      <c r="A426" t="s">
        <v>16</v>
      </c>
      <c r="C426">
        <v>1</v>
      </c>
      <c r="D426" s="3">
        <v>200</v>
      </c>
      <c r="E426" s="3">
        <v>4</v>
      </c>
      <c r="F426" t="s">
        <v>279</v>
      </c>
      <c r="G426" t="s">
        <v>280</v>
      </c>
      <c r="H426" t="s">
        <v>358</v>
      </c>
      <c r="I426" t="s">
        <v>328</v>
      </c>
      <c r="J426" t="s">
        <v>283</v>
      </c>
      <c r="K426" t="s">
        <v>393</v>
      </c>
      <c r="L426" t="s">
        <v>334</v>
      </c>
      <c r="M426" t="s">
        <v>330</v>
      </c>
      <c r="N426" t="s">
        <v>287</v>
      </c>
      <c r="O426" t="s">
        <v>288</v>
      </c>
      <c r="P426" t="s">
        <v>309</v>
      </c>
      <c r="Q426" t="s">
        <v>331</v>
      </c>
      <c r="R426" t="str">
        <f t="shared" si="24"/>
        <v>SFVA-1-00132-FE-F-01998-E3-C1-IDOM-DD-pdf-a</v>
      </c>
      <c r="S426" t="s">
        <v>532</v>
      </c>
      <c r="T426" t="str">
        <f t="shared" si="25"/>
        <v>SFVA-1-00132-FE-F-01998-E3-C1-IDOM-DD-pdf-a-MEP. Forming &amp; Aging 2 (FA2). Hose Reels piping arrangement. Level+16.50.pdf</v>
      </c>
      <c r="U426" t="s">
        <v>217</v>
      </c>
      <c r="V426">
        <v>1</v>
      </c>
      <c r="W426" s="3">
        <v>200</v>
      </c>
      <c r="X426" t="s">
        <v>279</v>
      </c>
      <c r="Y426" t="s">
        <v>280</v>
      </c>
      <c r="Z426" t="s">
        <v>358</v>
      </c>
      <c r="AA426" t="s">
        <v>328</v>
      </c>
      <c r="AB426" t="s">
        <v>283</v>
      </c>
      <c r="AC426" s="21" t="s">
        <v>2269</v>
      </c>
      <c r="AD426" t="s">
        <v>334</v>
      </c>
      <c r="AE426" t="s">
        <v>330</v>
      </c>
      <c r="AF426" t="s">
        <v>1972</v>
      </c>
      <c r="AG426" t="s">
        <v>1973</v>
      </c>
      <c r="AH426" t="s">
        <v>309</v>
      </c>
      <c r="AI426" t="s">
        <v>331</v>
      </c>
      <c r="AJ426" t="str">
        <f t="shared" si="26"/>
        <v>SFVA-1-00132-FE-F-03300-E3-C1-JVFCCSJ-SD-pdf-a</v>
      </c>
      <c r="AK426" s="23" t="s">
        <v>2202</v>
      </c>
      <c r="AL426" t="str">
        <f t="shared" si="27"/>
        <v>SFVA-1-00132-FE-F-03300-E3-C1-JVFCCSJ-SD-pdf-a-MEP. FA2. Hose Reels piping arrangement. General. Level +16.50.pdf</v>
      </c>
    </row>
    <row r="427" spans="1:38" x14ac:dyDescent="0.25">
      <c r="A427" t="s">
        <v>16</v>
      </c>
      <c r="C427">
        <v>1</v>
      </c>
      <c r="D427" s="3">
        <v>200</v>
      </c>
      <c r="E427" s="3">
        <v>4</v>
      </c>
      <c r="F427" t="s">
        <v>279</v>
      </c>
      <c r="G427" t="s">
        <v>280</v>
      </c>
      <c r="H427" t="s">
        <v>358</v>
      </c>
      <c r="I427" t="s">
        <v>328</v>
      </c>
      <c r="J427" t="s">
        <v>283</v>
      </c>
      <c r="K427" t="s">
        <v>393</v>
      </c>
      <c r="L427" t="s">
        <v>334</v>
      </c>
      <c r="M427" t="s">
        <v>330</v>
      </c>
      <c r="N427" t="s">
        <v>287</v>
      </c>
      <c r="O427" t="s">
        <v>288</v>
      </c>
      <c r="P427" t="s">
        <v>309</v>
      </c>
      <c r="Q427" t="s">
        <v>331</v>
      </c>
      <c r="R427" t="str">
        <f t="shared" si="24"/>
        <v>SFVA-1-00132-FE-F-01998-E3-C1-IDOM-DD-pdf-a</v>
      </c>
      <c r="S427" t="s">
        <v>532</v>
      </c>
      <c r="T427" t="str">
        <f t="shared" si="25"/>
        <v>SFVA-1-00132-FE-F-01998-E3-C1-IDOM-DD-pdf-a-MEP. Forming &amp; Aging 2 (FA2). Hose Reels piping arrangement. Level+16.50.pdf</v>
      </c>
      <c r="U427" t="s">
        <v>217</v>
      </c>
      <c r="V427">
        <v>1</v>
      </c>
      <c r="W427" s="3">
        <v>100</v>
      </c>
      <c r="X427" t="s">
        <v>279</v>
      </c>
      <c r="Y427" t="s">
        <v>280</v>
      </c>
      <c r="Z427" t="s">
        <v>358</v>
      </c>
      <c r="AA427" t="s">
        <v>328</v>
      </c>
      <c r="AB427" t="s">
        <v>283</v>
      </c>
      <c r="AC427" s="21" t="s">
        <v>2270</v>
      </c>
      <c r="AD427" t="s">
        <v>334</v>
      </c>
      <c r="AE427" t="s">
        <v>330</v>
      </c>
      <c r="AF427" t="s">
        <v>1972</v>
      </c>
      <c r="AG427" t="s">
        <v>1973</v>
      </c>
      <c r="AH427" t="s">
        <v>309</v>
      </c>
      <c r="AI427" t="s">
        <v>331</v>
      </c>
      <c r="AJ427" t="str">
        <f t="shared" si="26"/>
        <v>SFVA-1-00132-FE-F-03301-E3-C1-JVFCCSJ-SD-pdf-a</v>
      </c>
      <c r="AK427" s="23" t="s">
        <v>2203</v>
      </c>
      <c r="AL427" t="str">
        <f t="shared" si="27"/>
        <v>SFVA-1-00132-FE-F-03301-E3-C1-JVFCCSJ-SD-pdf-a-MEP. FA2. Hose Reels piping arrangement. Zone 1. Level +16.50.pdf</v>
      </c>
    </row>
    <row r="428" spans="1:38" x14ac:dyDescent="0.25">
      <c r="A428" t="s">
        <v>16</v>
      </c>
      <c r="C428">
        <v>1</v>
      </c>
      <c r="D428" s="3">
        <v>200</v>
      </c>
      <c r="E428" s="3">
        <v>4</v>
      </c>
      <c r="F428" t="s">
        <v>279</v>
      </c>
      <c r="G428" t="s">
        <v>280</v>
      </c>
      <c r="H428" t="s">
        <v>358</v>
      </c>
      <c r="I428" t="s">
        <v>328</v>
      </c>
      <c r="J428" t="s">
        <v>283</v>
      </c>
      <c r="K428" t="s">
        <v>393</v>
      </c>
      <c r="L428" t="s">
        <v>334</v>
      </c>
      <c r="M428" t="s">
        <v>330</v>
      </c>
      <c r="N428" t="s">
        <v>287</v>
      </c>
      <c r="O428" t="s">
        <v>288</v>
      </c>
      <c r="P428" t="s">
        <v>309</v>
      </c>
      <c r="Q428" t="s">
        <v>331</v>
      </c>
      <c r="R428" t="str">
        <f t="shared" si="24"/>
        <v>SFVA-1-00132-FE-F-01998-E3-C1-IDOM-DD-pdf-a</v>
      </c>
      <c r="S428" t="s">
        <v>532</v>
      </c>
      <c r="T428" t="str">
        <f t="shared" si="25"/>
        <v>SFVA-1-00132-FE-F-01998-E3-C1-IDOM-DD-pdf-a-MEP. Forming &amp; Aging 2 (FA2). Hose Reels piping arrangement. Level+16.50.pdf</v>
      </c>
      <c r="U428" t="s">
        <v>217</v>
      </c>
      <c r="V428">
        <v>1</v>
      </c>
      <c r="W428" s="3">
        <v>100</v>
      </c>
      <c r="X428" t="s">
        <v>279</v>
      </c>
      <c r="Y428" t="s">
        <v>280</v>
      </c>
      <c r="Z428" t="s">
        <v>358</v>
      </c>
      <c r="AA428" t="s">
        <v>328</v>
      </c>
      <c r="AB428" t="s">
        <v>283</v>
      </c>
      <c r="AC428" s="21" t="s">
        <v>2271</v>
      </c>
      <c r="AD428" t="s">
        <v>334</v>
      </c>
      <c r="AE428" t="s">
        <v>330</v>
      </c>
      <c r="AF428" t="s">
        <v>1972</v>
      </c>
      <c r="AG428" t="s">
        <v>1973</v>
      </c>
      <c r="AH428" t="s">
        <v>309</v>
      </c>
      <c r="AI428" t="s">
        <v>331</v>
      </c>
      <c r="AJ428" t="str">
        <f t="shared" si="26"/>
        <v>SFVA-1-00132-FE-F-03302-E3-C1-JVFCCSJ-SD-pdf-a</v>
      </c>
      <c r="AK428" s="23" t="s">
        <v>2204</v>
      </c>
      <c r="AL428" t="str">
        <f t="shared" si="27"/>
        <v>SFVA-1-00132-FE-F-03302-E3-C1-JVFCCSJ-SD-pdf-a-MEP. FA2. Hose Reels piping arrangement. Zone 2. Level +16.50.pdf</v>
      </c>
    </row>
    <row r="429" spans="1:38" x14ac:dyDescent="0.25">
      <c r="A429" t="s">
        <v>16</v>
      </c>
      <c r="C429">
        <v>1</v>
      </c>
      <c r="D429" s="3">
        <v>200</v>
      </c>
      <c r="E429" s="3">
        <v>4</v>
      </c>
      <c r="F429" t="s">
        <v>279</v>
      </c>
      <c r="G429" t="s">
        <v>280</v>
      </c>
      <c r="H429" t="s">
        <v>358</v>
      </c>
      <c r="I429" t="s">
        <v>328</v>
      </c>
      <c r="J429" t="s">
        <v>283</v>
      </c>
      <c r="K429" t="s">
        <v>393</v>
      </c>
      <c r="L429" t="s">
        <v>334</v>
      </c>
      <c r="M429" t="s">
        <v>330</v>
      </c>
      <c r="N429" t="s">
        <v>287</v>
      </c>
      <c r="O429" t="s">
        <v>288</v>
      </c>
      <c r="P429" t="s">
        <v>309</v>
      </c>
      <c r="Q429" t="s">
        <v>331</v>
      </c>
      <c r="R429" t="str">
        <f t="shared" si="24"/>
        <v>SFVA-1-00132-FE-F-01998-E3-C1-IDOM-DD-pdf-a</v>
      </c>
      <c r="S429" t="s">
        <v>532</v>
      </c>
      <c r="T429" t="str">
        <f t="shared" si="25"/>
        <v>SFVA-1-00132-FE-F-01998-E3-C1-IDOM-DD-pdf-a-MEP. Forming &amp; Aging 2 (FA2). Hose Reels piping arrangement. Level+16.50.pdf</v>
      </c>
      <c r="U429" t="s">
        <v>217</v>
      </c>
      <c r="V429">
        <v>1</v>
      </c>
      <c r="W429" s="3">
        <v>100</v>
      </c>
      <c r="X429" t="s">
        <v>279</v>
      </c>
      <c r="Y429" t="s">
        <v>280</v>
      </c>
      <c r="Z429" t="s">
        <v>358</v>
      </c>
      <c r="AA429" t="s">
        <v>328</v>
      </c>
      <c r="AB429" t="s">
        <v>283</v>
      </c>
      <c r="AC429" s="21" t="s">
        <v>2272</v>
      </c>
      <c r="AD429" t="s">
        <v>334</v>
      </c>
      <c r="AE429" t="s">
        <v>330</v>
      </c>
      <c r="AF429" t="s">
        <v>1972</v>
      </c>
      <c r="AG429" t="s">
        <v>1973</v>
      </c>
      <c r="AH429" t="s">
        <v>309</v>
      </c>
      <c r="AI429" t="s">
        <v>331</v>
      </c>
      <c r="AJ429" t="str">
        <f t="shared" si="26"/>
        <v>SFVA-1-00132-FE-F-03303-E3-C1-JVFCCSJ-SD-pdf-a</v>
      </c>
      <c r="AK429" s="23" t="s">
        <v>2205</v>
      </c>
      <c r="AL429" t="str">
        <f t="shared" si="27"/>
        <v>SFVA-1-00132-FE-F-03303-E3-C1-JVFCCSJ-SD-pdf-a-MEP. FA2. Hose Reels piping arrangement. Zone 3. Level +16.50.pdf</v>
      </c>
    </row>
    <row r="430" spans="1:38" x14ac:dyDescent="0.25">
      <c r="A430" t="s">
        <v>16</v>
      </c>
      <c r="C430">
        <v>1</v>
      </c>
      <c r="D430" s="3">
        <v>200</v>
      </c>
      <c r="E430" s="3">
        <v>4</v>
      </c>
      <c r="F430" t="s">
        <v>279</v>
      </c>
      <c r="G430" t="s">
        <v>280</v>
      </c>
      <c r="H430" t="s">
        <v>358</v>
      </c>
      <c r="I430" t="s">
        <v>328</v>
      </c>
      <c r="J430" t="s">
        <v>283</v>
      </c>
      <c r="K430" t="s">
        <v>393</v>
      </c>
      <c r="L430" t="s">
        <v>334</v>
      </c>
      <c r="M430" t="s">
        <v>330</v>
      </c>
      <c r="N430" t="s">
        <v>287</v>
      </c>
      <c r="O430" t="s">
        <v>288</v>
      </c>
      <c r="P430" t="s">
        <v>309</v>
      </c>
      <c r="Q430" t="s">
        <v>331</v>
      </c>
      <c r="R430" t="str">
        <f t="shared" si="24"/>
        <v>SFVA-1-00132-FE-F-01998-E3-C1-IDOM-DD-pdf-a</v>
      </c>
      <c r="S430" t="s">
        <v>532</v>
      </c>
      <c r="T430" t="str">
        <f t="shared" si="25"/>
        <v>SFVA-1-00132-FE-F-01998-E3-C1-IDOM-DD-pdf-a-MEP. Forming &amp; Aging 2 (FA2). Hose Reels piping arrangement. Level+16.50.pdf</v>
      </c>
      <c r="U430" t="s">
        <v>217</v>
      </c>
      <c r="V430">
        <v>1</v>
      </c>
      <c r="W430" s="3">
        <v>100</v>
      </c>
      <c r="X430" t="s">
        <v>279</v>
      </c>
      <c r="Y430" t="s">
        <v>280</v>
      </c>
      <c r="Z430" t="s">
        <v>358</v>
      </c>
      <c r="AA430" t="s">
        <v>328</v>
      </c>
      <c r="AB430" t="s">
        <v>283</v>
      </c>
      <c r="AC430" s="21" t="s">
        <v>2273</v>
      </c>
      <c r="AD430" t="s">
        <v>334</v>
      </c>
      <c r="AE430" t="s">
        <v>330</v>
      </c>
      <c r="AF430" t="s">
        <v>1972</v>
      </c>
      <c r="AG430" t="s">
        <v>1973</v>
      </c>
      <c r="AH430" t="s">
        <v>309</v>
      </c>
      <c r="AI430" t="s">
        <v>331</v>
      </c>
      <c r="AJ430" t="str">
        <f t="shared" si="26"/>
        <v>SFVA-1-00132-FE-F-03304-E3-C1-JVFCCSJ-SD-pdf-a</v>
      </c>
      <c r="AK430" s="23" t="s">
        <v>2206</v>
      </c>
      <c r="AL430" t="str">
        <f t="shared" si="27"/>
        <v>SFVA-1-00132-FE-F-03304-E3-C1-JVFCCSJ-SD-pdf-a-MEP. FA2. Hose Reels piping arrangement. Zone 4. Level +16.50.pdf</v>
      </c>
    </row>
    <row r="431" spans="1:38" x14ac:dyDescent="0.25">
      <c r="A431" t="s">
        <v>16</v>
      </c>
      <c r="C431">
        <v>1</v>
      </c>
      <c r="D431" s="3">
        <v>200</v>
      </c>
      <c r="E431" s="3">
        <v>4</v>
      </c>
      <c r="F431" t="s">
        <v>279</v>
      </c>
      <c r="G431" t="s">
        <v>280</v>
      </c>
      <c r="H431" t="s">
        <v>358</v>
      </c>
      <c r="I431" t="s">
        <v>328</v>
      </c>
      <c r="J431" t="s">
        <v>283</v>
      </c>
      <c r="K431" t="s">
        <v>359</v>
      </c>
      <c r="L431" t="s">
        <v>301</v>
      </c>
      <c r="M431" t="s">
        <v>330</v>
      </c>
      <c r="N431" t="s">
        <v>287</v>
      </c>
      <c r="O431" t="s">
        <v>288</v>
      </c>
      <c r="P431" t="s">
        <v>309</v>
      </c>
      <c r="Q431" t="s">
        <v>331</v>
      </c>
      <c r="R431" t="str">
        <f t="shared" si="24"/>
        <v>SFVA-1-00132-FE-F-04412-G0-C1-IDOM-DD-pdf-a</v>
      </c>
      <c r="S431" t="s">
        <v>525</v>
      </c>
      <c r="T431" t="str">
        <f t="shared" si="25"/>
        <v>SFVA-1-00132-FE-F-04412-G0-C1-IDOM-DD-pdf-a-FA2.Dry Riser.pdf</v>
      </c>
      <c r="U431" t="s">
        <v>217</v>
      </c>
      <c r="V431">
        <v>1</v>
      </c>
      <c r="W431" s="3">
        <v>200</v>
      </c>
      <c r="X431" t="s">
        <v>279</v>
      </c>
      <c r="Y431" t="s">
        <v>280</v>
      </c>
      <c r="Z431" t="s">
        <v>358</v>
      </c>
      <c r="AA431" t="s">
        <v>328</v>
      </c>
      <c r="AB431" t="s">
        <v>283</v>
      </c>
      <c r="AC431" s="21" t="s">
        <v>2274</v>
      </c>
      <c r="AD431" t="s">
        <v>301</v>
      </c>
      <c r="AE431" t="s">
        <v>330</v>
      </c>
      <c r="AF431" t="s">
        <v>1972</v>
      </c>
      <c r="AG431" t="s">
        <v>1973</v>
      </c>
      <c r="AH431" t="s">
        <v>309</v>
      </c>
      <c r="AI431" t="s">
        <v>331</v>
      </c>
      <c r="AJ431" t="str">
        <f t="shared" si="26"/>
        <v>SFVA-1-00132-FE-F-03600-G0-C1-JVFCCSJ-SD-pdf-a</v>
      </c>
      <c r="AK431" s="23" t="s">
        <v>2154</v>
      </c>
      <c r="AL431" t="str">
        <f t="shared" si="27"/>
        <v>SFVA-1-00132-FE-F-03600-G0-C1-JVFCCSJ-SD-pdf-a-MEP. FA2. Dry Riser.pdf</v>
      </c>
    </row>
    <row r="432" spans="1:38" x14ac:dyDescent="0.25">
      <c r="A432" t="s">
        <v>16</v>
      </c>
      <c r="C432">
        <v>1</v>
      </c>
      <c r="D432" s="3">
        <v>200</v>
      </c>
      <c r="E432" s="3">
        <v>4</v>
      </c>
      <c r="F432" t="s">
        <v>279</v>
      </c>
      <c r="G432" t="s">
        <v>280</v>
      </c>
      <c r="H432" t="s">
        <v>358</v>
      </c>
      <c r="I432" t="s">
        <v>328</v>
      </c>
      <c r="J432" t="s">
        <v>283</v>
      </c>
      <c r="K432" t="s">
        <v>394</v>
      </c>
      <c r="L432" t="s">
        <v>285</v>
      </c>
      <c r="M432" t="s">
        <v>330</v>
      </c>
      <c r="N432" t="s">
        <v>287</v>
      </c>
      <c r="O432" t="s">
        <v>288</v>
      </c>
      <c r="P432" t="s">
        <v>309</v>
      </c>
      <c r="Q432" t="s">
        <v>331</v>
      </c>
      <c r="R432" t="str">
        <f t="shared" si="24"/>
        <v>SFVA-1-00132-FE-F-02030-EG-C1-IDOM-DD-pdf-a</v>
      </c>
      <c r="S432" t="s">
        <v>533</v>
      </c>
      <c r="T432" t="str">
        <f t="shared" si="25"/>
        <v>SFVA-1-00132-FE-F-02030-EG-C1-IDOM-DD-pdf-a-MEP. FA2. Fire detection. Level +0.00.pdf</v>
      </c>
      <c r="U432" t="s">
        <v>218</v>
      </c>
      <c r="V432">
        <v>1</v>
      </c>
      <c r="W432" s="3">
        <v>200</v>
      </c>
      <c r="X432" t="s">
        <v>279</v>
      </c>
      <c r="Y432" t="s">
        <v>280</v>
      </c>
      <c r="Z432" t="s">
        <v>358</v>
      </c>
      <c r="AA432" t="s">
        <v>328</v>
      </c>
      <c r="AB432" t="s">
        <v>283</v>
      </c>
      <c r="AC432" s="21" t="s">
        <v>2275</v>
      </c>
      <c r="AD432" t="s">
        <v>285</v>
      </c>
      <c r="AE432" t="s">
        <v>330</v>
      </c>
      <c r="AF432" t="s">
        <v>1972</v>
      </c>
      <c r="AG432" t="s">
        <v>1973</v>
      </c>
      <c r="AH432" t="s">
        <v>309</v>
      </c>
      <c r="AI432" t="s">
        <v>331</v>
      </c>
      <c r="AJ432" t="str">
        <f t="shared" si="26"/>
        <v>SFVA-1-00132-FE-F-04000-EG-C1-JVFCCSJ-SD-pdf-a</v>
      </c>
      <c r="AK432" s="23" t="s">
        <v>2155</v>
      </c>
      <c r="AL432" t="str">
        <f t="shared" si="27"/>
        <v>SFVA-1-00132-FE-F-04000-EG-C1-JVFCCSJ-SD-pdf-a-MEP. FA2. Fire detection. General. Ground Floor +0.00.pdf</v>
      </c>
    </row>
    <row r="433" spans="1:38" x14ac:dyDescent="0.25">
      <c r="A433" t="s">
        <v>16</v>
      </c>
      <c r="C433">
        <v>1</v>
      </c>
      <c r="D433" s="3">
        <v>200</v>
      </c>
      <c r="E433" s="3">
        <v>4</v>
      </c>
      <c r="F433" t="s">
        <v>279</v>
      </c>
      <c r="G433" t="s">
        <v>280</v>
      </c>
      <c r="H433" t="s">
        <v>358</v>
      </c>
      <c r="I433" t="s">
        <v>328</v>
      </c>
      <c r="J433" t="s">
        <v>283</v>
      </c>
      <c r="K433" t="s">
        <v>394</v>
      </c>
      <c r="L433" t="s">
        <v>285</v>
      </c>
      <c r="M433" t="s">
        <v>330</v>
      </c>
      <c r="N433" t="s">
        <v>287</v>
      </c>
      <c r="O433" t="s">
        <v>288</v>
      </c>
      <c r="P433" t="s">
        <v>309</v>
      </c>
      <c r="Q433" t="s">
        <v>331</v>
      </c>
      <c r="R433" t="str">
        <f t="shared" si="24"/>
        <v>SFVA-1-00132-FE-F-02030-EG-C1-IDOM-DD-pdf-a</v>
      </c>
      <c r="S433" t="s">
        <v>533</v>
      </c>
      <c r="T433" t="str">
        <f t="shared" si="25"/>
        <v>SFVA-1-00132-FE-F-02030-EG-C1-IDOM-DD-pdf-a-MEP. FA2. Fire detection. Level +0.00.pdf</v>
      </c>
      <c r="U433" t="s">
        <v>218</v>
      </c>
      <c r="V433">
        <v>1</v>
      </c>
      <c r="W433" s="3">
        <v>100</v>
      </c>
      <c r="X433" t="s">
        <v>279</v>
      </c>
      <c r="Y433" t="s">
        <v>280</v>
      </c>
      <c r="Z433" t="s">
        <v>358</v>
      </c>
      <c r="AA433" t="s">
        <v>328</v>
      </c>
      <c r="AB433" t="s">
        <v>283</v>
      </c>
      <c r="AC433" s="21" t="s">
        <v>2327</v>
      </c>
      <c r="AD433" t="s">
        <v>285</v>
      </c>
      <c r="AE433" t="s">
        <v>330</v>
      </c>
      <c r="AF433" t="s">
        <v>1972</v>
      </c>
      <c r="AG433" t="s">
        <v>1973</v>
      </c>
      <c r="AH433" t="s">
        <v>309</v>
      </c>
      <c r="AI433" t="s">
        <v>331</v>
      </c>
      <c r="AJ433" t="str">
        <f t="shared" si="26"/>
        <v>SFVA-1-00132-FE-F-04001-EG-C1-JVFCCSJ-SD-pdf-a</v>
      </c>
      <c r="AK433" s="23" t="s">
        <v>2156</v>
      </c>
      <c r="AL433" t="str">
        <f t="shared" si="27"/>
        <v>SFVA-1-00132-FE-F-04001-EG-C1-JVFCCSJ-SD-pdf-a-MEP. FA2. Fire detection. Zone 1. Ground Floor +0.00.pdf</v>
      </c>
    </row>
    <row r="434" spans="1:38" x14ac:dyDescent="0.25">
      <c r="A434" t="s">
        <v>16</v>
      </c>
      <c r="C434">
        <v>1</v>
      </c>
      <c r="D434" s="3">
        <v>200</v>
      </c>
      <c r="E434" s="3">
        <v>4</v>
      </c>
      <c r="F434" t="s">
        <v>279</v>
      </c>
      <c r="G434" t="s">
        <v>280</v>
      </c>
      <c r="H434" t="s">
        <v>358</v>
      </c>
      <c r="I434" t="s">
        <v>328</v>
      </c>
      <c r="J434" t="s">
        <v>283</v>
      </c>
      <c r="K434" t="s">
        <v>394</v>
      </c>
      <c r="L434" t="s">
        <v>285</v>
      </c>
      <c r="M434" t="s">
        <v>330</v>
      </c>
      <c r="N434" t="s">
        <v>287</v>
      </c>
      <c r="O434" t="s">
        <v>288</v>
      </c>
      <c r="P434" t="s">
        <v>309</v>
      </c>
      <c r="Q434" t="s">
        <v>331</v>
      </c>
      <c r="R434" t="str">
        <f t="shared" si="24"/>
        <v>SFVA-1-00132-FE-F-02030-EG-C1-IDOM-DD-pdf-a</v>
      </c>
      <c r="S434" t="s">
        <v>533</v>
      </c>
      <c r="T434" t="str">
        <f t="shared" si="25"/>
        <v>SFVA-1-00132-FE-F-02030-EG-C1-IDOM-DD-pdf-a-MEP. FA2. Fire detection. Level +0.00.pdf</v>
      </c>
      <c r="U434" t="s">
        <v>218</v>
      </c>
      <c r="V434">
        <v>1</v>
      </c>
      <c r="W434" s="3">
        <v>100</v>
      </c>
      <c r="X434" t="s">
        <v>279</v>
      </c>
      <c r="Y434" t="s">
        <v>280</v>
      </c>
      <c r="Z434" t="s">
        <v>358</v>
      </c>
      <c r="AA434" t="s">
        <v>328</v>
      </c>
      <c r="AB434" t="s">
        <v>283</v>
      </c>
      <c r="AC434" s="21" t="s">
        <v>2327</v>
      </c>
      <c r="AD434" t="s">
        <v>285</v>
      </c>
      <c r="AE434" t="s">
        <v>330</v>
      </c>
      <c r="AF434" t="s">
        <v>1972</v>
      </c>
      <c r="AG434" t="s">
        <v>1973</v>
      </c>
      <c r="AH434" t="s">
        <v>309</v>
      </c>
      <c r="AI434" t="s">
        <v>331</v>
      </c>
      <c r="AJ434" t="str">
        <f t="shared" si="26"/>
        <v>SFVA-1-00132-FE-F-04001-EG-C1-JVFCCSJ-SD-pdf-a</v>
      </c>
      <c r="AK434" s="23" t="s">
        <v>2157</v>
      </c>
      <c r="AL434" t="str">
        <f t="shared" si="27"/>
        <v>SFVA-1-00132-FE-F-04001-EG-C1-JVFCCSJ-SD-pdf-a-MEP. FA2. Fire detection. Zone 2. Ground Floor +0.00.pdf</v>
      </c>
    </row>
    <row r="435" spans="1:38" x14ac:dyDescent="0.25">
      <c r="A435" t="s">
        <v>16</v>
      </c>
      <c r="C435">
        <v>1</v>
      </c>
      <c r="D435" s="3">
        <v>200</v>
      </c>
      <c r="E435" s="3">
        <v>4</v>
      </c>
      <c r="F435" t="s">
        <v>279</v>
      </c>
      <c r="G435" t="s">
        <v>280</v>
      </c>
      <c r="H435" t="s">
        <v>358</v>
      </c>
      <c r="I435" t="s">
        <v>328</v>
      </c>
      <c r="J435" t="s">
        <v>283</v>
      </c>
      <c r="K435" t="s">
        <v>394</v>
      </c>
      <c r="L435" t="s">
        <v>285</v>
      </c>
      <c r="M435" t="s">
        <v>330</v>
      </c>
      <c r="N435" t="s">
        <v>287</v>
      </c>
      <c r="O435" t="s">
        <v>288</v>
      </c>
      <c r="P435" t="s">
        <v>309</v>
      </c>
      <c r="Q435" t="s">
        <v>331</v>
      </c>
      <c r="R435" t="str">
        <f t="shared" si="24"/>
        <v>SFVA-1-00132-FE-F-02030-EG-C1-IDOM-DD-pdf-a</v>
      </c>
      <c r="S435" t="s">
        <v>533</v>
      </c>
      <c r="T435" t="str">
        <f t="shared" si="25"/>
        <v>SFVA-1-00132-FE-F-02030-EG-C1-IDOM-DD-pdf-a-MEP. FA2. Fire detection. Level +0.00.pdf</v>
      </c>
      <c r="U435" t="s">
        <v>218</v>
      </c>
      <c r="V435">
        <v>1</v>
      </c>
      <c r="W435" s="3">
        <v>100</v>
      </c>
      <c r="X435" t="s">
        <v>279</v>
      </c>
      <c r="Y435" t="s">
        <v>280</v>
      </c>
      <c r="Z435" t="s">
        <v>358</v>
      </c>
      <c r="AA435" t="s">
        <v>328</v>
      </c>
      <c r="AB435" t="s">
        <v>283</v>
      </c>
      <c r="AC435" s="21" t="s">
        <v>2329</v>
      </c>
      <c r="AD435" t="s">
        <v>285</v>
      </c>
      <c r="AE435" t="s">
        <v>330</v>
      </c>
      <c r="AF435" t="s">
        <v>1972</v>
      </c>
      <c r="AG435" t="s">
        <v>1973</v>
      </c>
      <c r="AH435" t="s">
        <v>309</v>
      </c>
      <c r="AI435" t="s">
        <v>331</v>
      </c>
      <c r="AJ435" t="str">
        <f t="shared" si="26"/>
        <v>SFVA-1-00132-FE-F-04003-EG-C1-JVFCCSJ-SD-pdf-a</v>
      </c>
      <c r="AK435" s="23" t="s">
        <v>2158</v>
      </c>
      <c r="AL435" t="str">
        <f t="shared" si="27"/>
        <v>SFVA-1-00132-FE-F-04003-EG-C1-JVFCCSJ-SD-pdf-a-MEP. FA2. Fire detection. Zone 3. Ground Floor +0.00.pdf</v>
      </c>
    </row>
    <row r="436" spans="1:38" x14ac:dyDescent="0.25">
      <c r="A436" t="s">
        <v>16</v>
      </c>
      <c r="C436">
        <v>1</v>
      </c>
      <c r="D436" s="3">
        <v>200</v>
      </c>
      <c r="E436" s="3">
        <v>4</v>
      </c>
      <c r="F436" t="s">
        <v>279</v>
      </c>
      <c r="G436" t="s">
        <v>280</v>
      </c>
      <c r="H436" t="s">
        <v>358</v>
      </c>
      <c r="I436" t="s">
        <v>328</v>
      </c>
      <c r="J436" t="s">
        <v>283</v>
      </c>
      <c r="K436" t="s">
        <v>394</v>
      </c>
      <c r="L436" t="s">
        <v>285</v>
      </c>
      <c r="M436" t="s">
        <v>330</v>
      </c>
      <c r="N436" t="s">
        <v>287</v>
      </c>
      <c r="O436" t="s">
        <v>288</v>
      </c>
      <c r="P436" t="s">
        <v>309</v>
      </c>
      <c r="Q436" t="s">
        <v>331</v>
      </c>
      <c r="R436" t="str">
        <f t="shared" si="24"/>
        <v>SFVA-1-00132-FE-F-02030-EG-C1-IDOM-DD-pdf-a</v>
      </c>
      <c r="S436" t="s">
        <v>533</v>
      </c>
      <c r="T436" t="str">
        <f t="shared" si="25"/>
        <v>SFVA-1-00132-FE-F-02030-EG-C1-IDOM-DD-pdf-a-MEP. FA2. Fire detection. Level +0.00.pdf</v>
      </c>
      <c r="U436" t="s">
        <v>218</v>
      </c>
      <c r="V436">
        <v>1</v>
      </c>
      <c r="W436" s="3">
        <v>100</v>
      </c>
      <c r="X436" t="s">
        <v>279</v>
      </c>
      <c r="Y436" t="s">
        <v>280</v>
      </c>
      <c r="Z436" t="s">
        <v>358</v>
      </c>
      <c r="AA436" t="s">
        <v>328</v>
      </c>
      <c r="AB436" t="s">
        <v>283</v>
      </c>
      <c r="AC436" s="21" t="s">
        <v>2330</v>
      </c>
      <c r="AD436" t="s">
        <v>285</v>
      </c>
      <c r="AE436" t="s">
        <v>330</v>
      </c>
      <c r="AF436" t="s">
        <v>1972</v>
      </c>
      <c r="AG436" t="s">
        <v>1973</v>
      </c>
      <c r="AH436" t="s">
        <v>309</v>
      </c>
      <c r="AI436" t="s">
        <v>331</v>
      </c>
      <c r="AJ436" t="str">
        <f t="shared" si="26"/>
        <v>SFVA-1-00132-FE-F-04004-EG-C1-JVFCCSJ-SD-pdf-a</v>
      </c>
      <c r="AK436" s="23" t="s">
        <v>2159</v>
      </c>
      <c r="AL436" t="str">
        <f t="shared" si="27"/>
        <v>SFVA-1-00132-FE-F-04004-EG-C1-JVFCCSJ-SD-pdf-a-MEP. FA2. Fire detection. Zone 4. Ground Floor +0.00.pdf</v>
      </c>
    </row>
    <row r="437" spans="1:38" x14ac:dyDescent="0.25">
      <c r="A437" t="s">
        <v>16</v>
      </c>
      <c r="C437">
        <v>1</v>
      </c>
      <c r="D437" s="3">
        <v>200</v>
      </c>
      <c r="E437" s="3">
        <v>4</v>
      </c>
      <c r="F437" t="s">
        <v>279</v>
      </c>
      <c r="G437" t="s">
        <v>280</v>
      </c>
      <c r="H437" t="s">
        <v>358</v>
      </c>
      <c r="I437" t="s">
        <v>328</v>
      </c>
      <c r="J437" t="s">
        <v>283</v>
      </c>
      <c r="K437" t="s">
        <v>395</v>
      </c>
      <c r="L437" t="s">
        <v>292</v>
      </c>
      <c r="M437" t="s">
        <v>330</v>
      </c>
      <c r="N437" t="s">
        <v>287</v>
      </c>
      <c r="O437" t="s">
        <v>288</v>
      </c>
      <c r="P437" t="s">
        <v>309</v>
      </c>
      <c r="Q437" t="s">
        <v>331</v>
      </c>
      <c r="R437" t="str">
        <f t="shared" si="24"/>
        <v>SFVA-1-00132-FE-F-02031-E1-C1-IDOM-DD-pdf-a</v>
      </c>
      <c r="S437" t="s">
        <v>534</v>
      </c>
      <c r="T437" t="str">
        <f t="shared" si="25"/>
        <v>SFVA-1-00132-FE-F-02031-E1-C1-IDOM-DD-pdf-a-MEP. FA2. Fire detection. Level +4.90.pdf</v>
      </c>
      <c r="U437" t="s">
        <v>218</v>
      </c>
      <c r="V437">
        <v>1</v>
      </c>
      <c r="W437" s="3">
        <v>200</v>
      </c>
      <c r="X437" t="s">
        <v>279</v>
      </c>
      <c r="Y437" t="s">
        <v>280</v>
      </c>
      <c r="Z437" t="s">
        <v>358</v>
      </c>
      <c r="AA437" t="s">
        <v>328</v>
      </c>
      <c r="AB437" t="s">
        <v>283</v>
      </c>
      <c r="AC437" s="21" t="s">
        <v>2276</v>
      </c>
      <c r="AD437" t="s">
        <v>292</v>
      </c>
      <c r="AE437" t="s">
        <v>330</v>
      </c>
      <c r="AF437" t="s">
        <v>1972</v>
      </c>
      <c r="AG437" t="s">
        <v>1973</v>
      </c>
      <c r="AH437" t="s">
        <v>309</v>
      </c>
      <c r="AI437" t="s">
        <v>331</v>
      </c>
      <c r="AJ437" t="str">
        <f t="shared" si="26"/>
        <v>SFVA-1-00132-FE-F-04100-E1-C1-JVFCCSJ-SD-pdf-a</v>
      </c>
      <c r="AK437" s="23" t="s">
        <v>2160</v>
      </c>
      <c r="AL437" t="str">
        <f t="shared" si="27"/>
        <v>SFVA-1-00132-FE-F-04100-E1-C1-JVFCCSJ-SD-pdf-a-MEP. FA2. Fire detection. General. Level +4.90.pdf</v>
      </c>
    </row>
    <row r="438" spans="1:38" x14ac:dyDescent="0.25">
      <c r="A438" t="s">
        <v>16</v>
      </c>
      <c r="C438">
        <v>1</v>
      </c>
      <c r="D438" s="3">
        <v>200</v>
      </c>
      <c r="E438" s="3">
        <v>4</v>
      </c>
      <c r="F438" t="s">
        <v>279</v>
      </c>
      <c r="G438" t="s">
        <v>280</v>
      </c>
      <c r="H438" t="s">
        <v>358</v>
      </c>
      <c r="I438" t="s">
        <v>328</v>
      </c>
      <c r="J438" t="s">
        <v>283</v>
      </c>
      <c r="K438" t="s">
        <v>395</v>
      </c>
      <c r="L438" t="s">
        <v>292</v>
      </c>
      <c r="M438" t="s">
        <v>330</v>
      </c>
      <c r="N438" t="s">
        <v>287</v>
      </c>
      <c r="O438" t="s">
        <v>288</v>
      </c>
      <c r="P438" t="s">
        <v>309</v>
      </c>
      <c r="Q438" t="s">
        <v>331</v>
      </c>
      <c r="R438" t="str">
        <f t="shared" si="24"/>
        <v>SFVA-1-00132-FE-F-02031-E1-C1-IDOM-DD-pdf-a</v>
      </c>
      <c r="S438" t="s">
        <v>534</v>
      </c>
      <c r="T438" t="str">
        <f t="shared" si="25"/>
        <v>SFVA-1-00132-FE-F-02031-E1-C1-IDOM-DD-pdf-a-MEP. FA2. Fire detection. Level +4.90.pdf</v>
      </c>
      <c r="U438" t="s">
        <v>218</v>
      </c>
      <c r="V438">
        <v>1</v>
      </c>
      <c r="W438" s="3">
        <v>100</v>
      </c>
      <c r="X438" t="s">
        <v>279</v>
      </c>
      <c r="Y438" t="s">
        <v>280</v>
      </c>
      <c r="Z438" t="s">
        <v>358</v>
      </c>
      <c r="AA438" t="s">
        <v>328</v>
      </c>
      <c r="AB438" t="s">
        <v>283</v>
      </c>
      <c r="AC438" s="21" t="s">
        <v>2279</v>
      </c>
      <c r="AD438" t="s">
        <v>292</v>
      </c>
      <c r="AE438" t="s">
        <v>330</v>
      </c>
      <c r="AF438" t="s">
        <v>1972</v>
      </c>
      <c r="AG438" t="s">
        <v>1973</v>
      </c>
      <c r="AH438" t="s">
        <v>309</v>
      </c>
      <c r="AI438" t="s">
        <v>331</v>
      </c>
      <c r="AJ438" t="str">
        <f t="shared" si="26"/>
        <v>SFVA-1-00132-FE-F-04101-E1-C1-JVFCCSJ-SD-pdf-a</v>
      </c>
      <c r="AK438" s="23" t="s">
        <v>2161</v>
      </c>
      <c r="AL438" t="str">
        <f t="shared" si="27"/>
        <v>SFVA-1-00132-FE-F-04101-E1-C1-JVFCCSJ-SD-pdf-a-MEP. FA2. Fire detection. Zone 1. Level +4.90.pdf</v>
      </c>
    </row>
    <row r="439" spans="1:38" x14ac:dyDescent="0.25">
      <c r="A439" t="s">
        <v>16</v>
      </c>
      <c r="C439">
        <v>1</v>
      </c>
      <c r="D439" s="3">
        <v>200</v>
      </c>
      <c r="E439" s="3">
        <v>4</v>
      </c>
      <c r="F439" t="s">
        <v>279</v>
      </c>
      <c r="G439" t="s">
        <v>280</v>
      </c>
      <c r="H439" t="s">
        <v>358</v>
      </c>
      <c r="I439" t="s">
        <v>328</v>
      </c>
      <c r="J439" t="s">
        <v>283</v>
      </c>
      <c r="K439" t="s">
        <v>395</v>
      </c>
      <c r="L439" t="s">
        <v>292</v>
      </c>
      <c r="M439" t="s">
        <v>330</v>
      </c>
      <c r="N439" t="s">
        <v>287</v>
      </c>
      <c r="O439" t="s">
        <v>288</v>
      </c>
      <c r="P439" t="s">
        <v>309</v>
      </c>
      <c r="Q439" t="s">
        <v>331</v>
      </c>
      <c r="R439" t="str">
        <f t="shared" si="24"/>
        <v>SFVA-1-00132-FE-F-02031-E1-C1-IDOM-DD-pdf-a</v>
      </c>
      <c r="S439" t="s">
        <v>534</v>
      </c>
      <c r="T439" t="str">
        <f t="shared" si="25"/>
        <v>SFVA-1-00132-FE-F-02031-E1-C1-IDOM-DD-pdf-a-MEP. FA2. Fire detection. Level +4.90.pdf</v>
      </c>
      <c r="U439" t="s">
        <v>218</v>
      </c>
      <c r="V439">
        <v>1</v>
      </c>
      <c r="W439" s="3">
        <v>100</v>
      </c>
      <c r="X439" t="s">
        <v>279</v>
      </c>
      <c r="Y439" t="s">
        <v>280</v>
      </c>
      <c r="Z439" t="s">
        <v>358</v>
      </c>
      <c r="AA439" t="s">
        <v>328</v>
      </c>
      <c r="AB439" t="s">
        <v>283</v>
      </c>
      <c r="AC439" s="21" t="s">
        <v>2280</v>
      </c>
      <c r="AD439" t="s">
        <v>292</v>
      </c>
      <c r="AE439" t="s">
        <v>330</v>
      </c>
      <c r="AF439" t="s">
        <v>1972</v>
      </c>
      <c r="AG439" t="s">
        <v>1973</v>
      </c>
      <c r="AH439" t="s">
        <v>309</v>
      </c>
      <c r="AI439" t="s">
        <v>331</v>
      </c>
      <c r="AJ439" t="str">
        <f t="shared" si="26"/>
        <v>SFVA-1-00132-FE-F-04102-E1-C1-JVFCCSJ-SD-pdf-a</v>
      </c>
      <c r="AK439" s="23" t="s">
        <v>2162</v>
      </c>
      <c r="AL439" t="str">
        <f t="shared" si="27"/>
        <v>SFVA-1-00132-FE-F-04102-E1-C1-JVFCCSJ-SD-pdf-a-MEP. FA2. Fire detection. Zone 2. Level +4.90.pdf</v>
      </c>
    </row>
    <row r="440" spans="1:38" x14ac:dyDescent="0.25">
      <c r="A440" t="s">
        <v>16</v>
      </c>
      <c r="C440">
        <v>1</v>
      </c>
      <c r="D440" s="3">
        <v>200</v>
      </c>
      <c r="E440" s="3">
        <v>4</v>
      </c>
      <c r="F440" t="s">
        <v>279</v>
      </c>
      <c r="G440" t="s">
        <v>280</v>
      </c>
      <c r="H440" t="s">
        <v>358</v>
      </c>
      <c r="I440" t="s">
        <v>328</v>
      </c>
      <c r="J440" t="s">
        <v>283</v>
      </c>
      <c r="K440" t="s">
        <v>395</v>
      </c>
      <c r="L440" t="s">
        <v>292</v>
      </c>
      <c r="M440" t="s">
        <v>330</v>
      </c>
      <c r="N440" t="s">
        <v>287</v>
      </c>
      <c r="O440" t="s">
        <v>288</v>
      </c>
      <c r="P440" t="s">
        <v>309</v>
      </c>
      <c r="Q440" t="s">
        <v>331</v>
      </c>
      <c r="R440" t="str">
        <f t="shared" si="24"/>
        <v>SFVA-1-00132-FE-F-02031-E1-C1-IDOM-DD-pdf-a</v>
      </c>
      <c r="S440" t="s">
        <v>534</v>
      </c>
      <c r="T440" t="str">
        <f t="shared" si="25"/>
        <v>SFVA-1-00132-FE-F-02031-E1-C1-IDOM-DD-pdf-a-MEP. FA2. Fire detection. Level +4.90.pdf</v>
      </c>
      <c r="U440" t="s">
        <v>218</v>
      </c>
      <c r="V440">
        <v>1</v>
      </c>
      <c r="W440" s="3">
        <v>100</v>
      </c>
      <c r="X440" t="s">
        <v>279</v>
      </c>
      <c r="Y440" t="s">
        <v>280</v>
      </c>
      <c r="Z440" t="s">
        <v>358</v>
      </c>
      <c r="AA440" t="s">
        <v>328</v>
      </c>
      <c r="AB440" t="s">
        <v>283</v>
      </c>
      <c r="AC440" s="21" t="s">
        <v>2281</v>
      </c>
      <c r="AD440" t="s">
        <v>292</v>
      </c>
      <c r="AE440" t="s">
        <v>330</v>
      </c>
      <c r="AF440" t="s">
        <v>1972</v>
      </c>
      <c r="AG440" t="s">
        <v>1973</v>
      </c>
      <c r="AH440" t="s">
        <v>309</v>
      </c>
      <c r="AI440" t="s">
        <v>331</v>
      </c>
      <c r="AJ440" t="str">
        <f t="shared" si="26"/>
        <v>SFVA-1-00132-FE-F-04103-E1-C1-JVFCCSJ-SD-pdf-a</v>
      </c>
      <c r="AK440" s="23" t="s">
        <v>2163</v>
      </c>
      <c r="AL440" t="str">
        <f t="shared" si="27"/>
        <v>SFVA-1-00132-FE-F-04103-E1-C1-JVFCCSJ-SD-pdf-a-MEP. FA2. Fire detection. Zone 3. Level +4.90.pdf</v>
      </c>
    </row>
    <row r="441" spans="1:38" x14ac:dyDescent="0.25">
      <c r="A441" t="s">
        <v>16</v>
      </c>
      <c r="C441">
        <v>1</v>
      </c>
      <c r="D441" s="3">
        <v>200</v>
      </c>
      <c r="E441" s="3">
        <v>4</v>
      </c>
      <c r="F441" t="s">
        <v>279</v>
      </c>
      <c r="G441" t="s">
        <v>280</v>
      </c>
      <c r="H441" t="s">
        <v>358</v>
      </c>
      <c r="I441" t="s">
        <v>328</v>
      </c>
      <c r="J441" t="s">
        <v>283</v>
      </c>
      <c r="K441" t="s">
        <v>395</v>
      </c>
      <c r="L441" t="s">
        <v>292</v>
      </c>
      <c r="M441" t="s">
        <v>330</v>
      </c>
      <c r="N441" t="s">
        <v>287</v>
      </c>
      <c r="O441" t="s">
        <v>288</v>
      </c>
      <c r="P441" t="s">
        <v>309</v>
      </c>
      <c r="Q441" t="s">
        <v>331</v>
      </c>
      <c r="R441" t="str">
        <f t="shared" si="24"/>
        <v>SFVA-1-00132-FE-F-02031-E1-C1-IDOM-DD-pdf-a</v>
      </c>
      <c r="S441" t="s">
        <v>534</v>
      </c>
      <c r="T441" t="str">
        <f t="shared" si="25"/>
        <v>SFVA-1-00132-FE-F-02031-E1-C1-IDOM-DD-pdf-a-MEP. FA2. Fire detection. Level +4.90.pdf</v>
      </c>
      <c r="U441" t="s">
        <v>218</v>
      </c>
      <c r="V441">
        <v>1</v>
      </c>
      <c r="W441" s="3">
        <v>100</v>
      </c>
      <c r="X441" t="s">
        <v>279</v>
      </c>
      <c r="Y441" t="s">
        <v>280</v>
      </c>
      <c r="Z441" t="s">
        <v>358</v>
      </c>
      <c r="AA441" t="s">
        <v>328</v>
      </c>
      <c r="AB441" t="s">
        <v>283</v>
      </c>
      <c r="AC441" s="21" t="s">
        <v>2282</v>
      </c>
      <c r="AD441" t="s">
        <v>292</v>
      </c>
      <c r="AE441" t="s">
        <v>330</v>
      </c>
      <c r="AF441" t="s">
        <v>1972</v>
      </c>
      <c r="AG441" t="s">
        <v>1973</v>
      </c>
      <c r="AH441" t="s">
        <v>309</v>
      </c>
      <c r="AI441" t="s">
        <v>331</v>
      </c>
      <c r="AJ441" t="str">
        <f t="shared" si="26"/>
        <v>SFVA-1-00132-FE-F-04104-E1-C1-JVFCCSJ-SD-pdf-a</v>
      </c>
      <c r="AK441" s="23" t="s">
        <v>2164</v>
      </c>
      <c r="AL441" t="str">
        <f t="shared" si="27"/>
        <v>SFVA-1-00132-FE-F-04104-E1-C1-JVFCCSJ-SD-pdf-a-MEP. FA2. Fire detection. Zone 4. Level +4.90.pdf</v>
      </c>
    </row>
    <row r="442" spans="1:38" x14ac:dyDescent="0.25">
      <c r="A442" t="s">
        <v>16</v>
      </c>
      <c r="C442">
        <v>1</v>
      </c>
      <c r="D442" s="3">
        <v>200</v>
      </c>
      <c r="E442" s="3">
        <v>4</v>
      </c>
      <c r="F442" t="s">
        <v>279</v>
      </c>
      <c r="G442" t="s">
        <v>280</v>
      </c>
      <c r="H442" t="s">
        <v>358</v>
      </c>
      <c r="I442" t="s">
        <v>328</v>
      </c>
      <c r="J442" t="s">
        <v>283</v>
      </c>
      <c r="K442" t="s">
        <v>396</v>
      </c>
      <c r="L442" t="s">
        <v>294</v>
      </c>
      <c r="M442" t="s">
        <v>330</v>
      </c>
      <c r="N442" t="s">
        <v>287</v>
      </c>
      <c r="O442" t="s">
        <v>288</v>
      </c>
      <c r="P442" t="s">
        <v>309</v>
      </c>
      <c r="Q442" t="s">
        <v>331</v>
      </c>
      <c r="R442" t="str">
        <f t="shared" si="24"/>
        <v>SFVA-1-00132-FE-F-02032-E2-C1-IDOM-DD-pdf-a</v>
      </c>
      <c r="S442" t="s">
        <v>535</v>
      </c>
      <c r="T442" t="str">
        <f t="shared" si="25"/>
        <v>SFVA-1-00132-FE-F-02032-E2-C1-IDOM-DD-pdf-a-MEP. FA2. Fire detection. Level +9.80.pdf</v>
      </c>
      <c r="U442" t="s">
        <v>218</v>
      </c>
      <c r="V442">
        <v>1</v>
      </c>
      <c r="W442" s="3">
        <v>200</v>
      </c>
      <c r="X442" t="s">
        <v>279</v>
      </c>
      <c r="Y442" t="s">
        <v>280</v>
      </c>
      <c r="Z442" t="s">
        <v>358</v>
      </c>
      <c r="AA442" t="s">
        <v>328</v>
      </c>
      <c r="AB442" t="s">
        <v>283</v>
      </c>
      <c r="AC442" s="21" t="s">
        <v>2277</v>
      </c>
      <c r="AD442" t="s">
        <v>294</v>
      </c>
      <c r="AE442" t="s">
        <v>330</v>
      </c>
      <c r="AF442" t="s">
        <v>1972</v>
      </c>
      <c r="AG442" t="s">
        <v>1973</v>
      </c>
      <c r="AH442" t="s">
        <v>309</v>
      </c>
      <c r="AI442" t="s">
        <v>331</v>
      </c>
      <c r="AJ442" t="str">
        <f t="shared" si="26"/>
        <v>SFVA-1-00132-FE-F-04200-E2-C1-JVFCCSJ-SD-pdf-a</v>
      </c>
      <c r="AK442" s="23" t="s">
        <v>2165</v>
      </c>
      <c r="AL442" t="str">
        <f t="shared" si="27"/>
        <v>SFVA-1-00132-FE-F-04200-E2-C1-JVFCCSJ-SD-pdf-a-MEP. FA2. Fire detection. General. Level +9.80.pdf</v>
      </c>
    </row>
    <row r="443" spans="1:38" x14ac:dyDescent="0.25">
      <c r="A443" t="s">
        <v>16</v>
      </c>
      <c r="C443">
        <v>1</v>
      </c>
      <c r="D443" s="3">
        <v>200</v>
      </c>
      <c r="E443" s="3">
        <v>4</v>
      </c>
      <c r="F443" t="s">
        <v>279</v>
      </c>
      <c r="G443" t="s">
        <v>280</v>
      </c>
      <c r="H443" t="s">
        <v>358</v>
      </c>
      <c r="I443" t="s">
        <v>328</v>
      </c>
      <c r="J443" t="s">
        <v>283</v>
      </c>
      <c r="K443" t="s">
        <v>396</v>
      </c>
      <c r="L443" t="s">
        <v>294</v>
      </c>
      <c r="M443" t="s">
        <v>330</v>
      </c>
      <c r="N443" t="s">
        <v>287</v>
      </c>
      <c r="O443" t="s">
        <v>288</v>
      </c>
      <c r="P443" t="s">
        <v>309</v>
      </c>
      <c r="Q443" t="s">
        <v>331</v>
      </c>
      <c r="R443" t="str">
        <f t="shared" si="24"/>
        <v>SFVA-1-00132-FE-F-02032-E2-C1-IDOM-DD-pdf-a</v>
      </c>
      <c r="S443" t="s">
        <v>535</v>
      </c>
      <c r="T443" t="str">
        <f t="shared" si="25"/>
        <v>SFVA-1-00132-FE-F-02032-E2-C1-IDOM-DD-pdf-a-MEP. FA2. Fire detection. Level +9.80.pdf</v>
      </c>
      <c r="U443" t="s">
        <v>218</v>
      </c>
      <c r="V443">
        <v>1</v>
      </c>
      <c r="W443" s="3">
        <v>100</v>
      </c>
      <c r="X443" t="s">
        <v>279</v>
      </c>
      <c r="Y443" t="s">
        <v>280</v>
      </c>
      <c r="Z443" t="s">
        <v>358</v>
      </c>
      <c r="AA443" t="s">
        <v>328</v>
      </c>
      <c r="AB443" t="s">
        <v>283</v>
      </c>
      <c r="AC443" s="21" t="s">
        <v>2283</v>
      </c>
      <c r="AD443" t="s">
        <v>294</v>
      </c>
      <c r="AE443" t="s">
        <v>330</v>
      </c>
      <c r="AF443" t="s">
        <v>1972</v>
      </c>
      <c r="AG443" t="s">
        <v>1973</v>
      </c>
      <c r="AH443" t="s">
        <v>309</v>
      </c>
      <c r="AI443" t="s">
        <v>331</v>
      </c>
      <c r="AJ443" t="str">
        <f t="shared" si="26"/>
        <v>SFVA-1-00132-FE-F-04201-E2-C1-JVFCCSJ-SD-pdf-a</v>
      </c>
      <c r="AK443" s="23" t="s">
        <v>2166</v>
      </c>
      <c r="AL443" t="str">
        <f t="shared" si="27"/>
        <v>SFVA-1-00132-FE-F-04201-E2-C1-JVFCCSJ-SD-pdf-a-MEP. FA2. Fire detection. Zone 1. Level +9.80.pdf</v>
      </c>
    </row>
    <row r="444" spans="1:38" x14ac:dyDescent="0.25">
      <c r="A444" t="s">
        <v>16</v>
      </c>
      <c r="C444">
        <v>1</v>
      </c>
      <c r="D444" s="3">
        <v>200</v>
      </c>
      <c r="E444" s="3">
        <v>4</v>
      </c>
      <c r="F444" t="s">
        <v>279</v>
      </c>
      <c r="G444" t="s">
        <v>280</v>
      </c>
      <c r="H444" t="s">
        <v>358</v>
      </c>
      <c r="I444" t="s">
        <v>328</v>
      </c>
      <c r="J444" t="s">
        <v>283</v>
      </c>
      <c r="K444" t="s">
        <v>396</v>
      </c>
      <c r="L444" t="s">
        <v>294</v>
      </c>
      <c r="M444" t="s">
        <v>330</v>
      </c>
      <c r="N444" t="s">
        <v>287</v>
      </c>
      <c r="O444" t="s">
        <v>288</v>
      </c>
      <c r="P444" t="s">
        <v>309</v>
      </c>
      <c r="Q444" t="s">
        <v>331</v>
      </c>
      <c r="R444" t="str">
        <f t="shared" si="24"/>
        <v>SFVA-1-00132-FE-F-02032-E2-C1-IDOM-DD-pdf-a</v>
      </c>
      <c r="S444" t="s">
        <v>535</v>
      </c>
      <c r="T444" t="str">
        <f t="shared" si="25"/>
        <v>SFVA-1-00132-FE-F-02032-E2-C1-IDOM-DD-pdf-a-MEP. FA2. Fire detection. Level +9.80.pdf</v>
      </c>
      <c r="U444" t="s">
        <v>218</v>
      </c>
      <c r="V444">
        <v>1</v>
      </c>
      <c r="W444" s="3">
        <v>100</v>
      </c>
      <c r="X444" t="s">
        <v>279</v>
      </c>
      <c r="Y444" t="s">
        <v>280</v>
      </c>
      <c r="Z444" t="s">
        <v>358</v>
      </c>
      <c r="AA444" t="s">
        <v>328</v>
      </c>
      <c r="AB444" t="s">
        <v>283</v>
      </c>
      <c r="AC444" s="21" t="s">
        <v>2284</v>
      </c>
      <c r="AD444" t="s">
        <v>294</v>
      </c>
      <c r="AE444" t="s">
        <v>330</v>
      </c>
      <c r="AF444" t="s">
        <v>1972</v>
      </c>
      <c r="AG444" t="s">
        <v>1973</v>
      </c>
      <c r="AH444" t="s">
        <v>309</v>
      </c>
      <c r="AI444" t="s">
        <v>331</v>
      </c>
      <c r="AJ444" t="str">
        <f t="shared" si="26"/>
        <v>SFVA-1-00132-FE-F-04202-E2-C1-JVFCCSJ-SD-pdf-a</v>
      </c>
      <c r="AK444" s="23" t="s">
        <v>2167</v>
      </c>
      <c r="AL444" t="str">
        <f t="shared" si="27"/>
        <v>SFVA-1-00132-FE-F-04202-E2-C1-JVFCCSJ-SD-pdf-a-MEP. FA2. Fire detection. Zone 2. Level +9.80.pdf</v>
      </c>
    </row>
    <row r="445" spans="1:38" x14ac:dyDescent="0.25">
      <c r="A445" t="s">
        <v>16</v>
      </c>
      <c r="C445">
        <v>1</v>
      </c>
      <c r="D445" s="3">
        <v>200</v>
      </c>
      <c r="E445" s="3">
        <v>4</v>
      </c>
      <c r="F445" t="s">
        <v>279</v>
      </c>
      <c r="G445" t="s">
        <v>280</v>
      </c>
      <c r="H445" t="s">
        <v>358</v>
      </c>
      <c r="I445" t="s">
        <v>328</v>
      </c>
      <c r="J445" t="s">
        <v>283</v>
      </c>
      <c r="K445" t="s">
        <v>396</v>
      </c>
      <c r="L445" t="s">
        <v>294</v>
      </c>
      <c r="M445" t="s">
        <v>330</v>
      </c>
      <c r="N445" t="s">
        <v>287</v>
      </c>
      <c r="O445" t="s">
        <v>288</v>
      </c>
      <c r="P445" t="s">
        <v>309</v>
      </c>
      <c r="Q445" t="s">
        <v>331</v>
      </c>
      <c r="R445" t="str">
        <f t="shared" si="24"/>
        <v>SFVA-1-00132-FE-F-02032-E2-C1-IDOM-DD-pdf-a</v>
      </c>
      <c r="S445" t="s">
        <v>535</v>
      </c>
      <c r="T445" t="str">
        <f t="shared" si="25"/>
        <v>SFVA-1-00132-FE-F-02032-E2-C1-IDOM-DD-pdf-a-MEP. FA2. Fire detection. Level +9.80.pdf</v>
      </c>
      <c r="U445" t="s">
        <v>218</v>
      </c>
      <c r="V445">
        <v>1</v>
      </c>
      <c r="W445" s="3">
        <v>100</v>
      </c>
      <c r="X445" t="s">
        <v>279</v>
      </c>
      <c r="Y445" t="s">
        <v>280</v>
      </c>
      <c r="Z445" t="s">
        <v>358</v>
      </c>
      <c r="AA445" t="s">
        <v>328</v>
      </c>
      <c r="AB445" t="s">
        <v>283</v>
      </c>
      <c r="AC445" s="21" t="s">
        <v>2285</v>
      </c>
      <c r="AD445" t="s">
        <v>294</v>
      </c>
      <c r="AE445" t="s">
        <v>330</v>
      </c>
      <c r="AF445" t="s">
        <v>1972</v>
      </c>
      <c r="AG445" t="s">
        <v>1973</v>
      </c>
      <c r="AH445" t="s">
        <v>309</v>
      </c>
      <c r="AI445" t="s">
        <v>331</v>
      </c>
      <c r="AJ445" t="str">
        <f t="shared" si="26"/>
        <v>SFVA-1-00132-FE-F-04203-E2-C1-JVFCCSJ-SD-pdf-a</v>
      </c>
      <c r="AK445" s="23" t="s">
        <v>2168</v>
      </c>
      <c r="AL445" t="str">
        <f t="shared" si="27"/>
        <v>SFVA-1-00132-FE-F-04203-E2-C1-JVFCCSJ-SD-pdf-a-MEP. FA2. Fire detection. Zone 3. Level +9.80.pdf</v>
      </c>
    </row>
    <row r="446" spans="1:38" x14ac:dyDescent="0.25">
      <c r="A446" t="s">
        <v>16</v>
      </c>
      <c r="C446">
        <v>1</v>
      </c>
      <c r="D446" s="3">
        <v>200</v>
      </c>
      <c r="E446" s="3">
        <v>4</v>
      </c>
      <c r="F446" t="s">
        <v>279</v>
      </c>
      <c r="G446" t="s">
        <v>280</v>
      </c>
      <c r="H446" t="s">
        <v>358</v>
      </c>
      <c r="I446" t="s">
        <v>328</v>
      </c>
      <c r="J446" t="s">
        <v>283</v>
      </c>
      <c r="K446" t="s">
        <v>396</v>
      </c>
      <c r="L446" t="s">
        <v>294</v>
      </c>
      <c r="M446" t="s">
        <v>330</v>
      </c>
      <c r="N446" t="s">
        <v>287</v>
      </c>
      <c r="O446" t="s">
        <v>288</v>
      </c>
      <c r="P446" t="s">
        <v>309</v>
      </c>
      <c r="Q446" t="s">
        <v>331</v>
      </c>
      <c r="R446" t="str">
        <f t="shared" si="24"/>
        <v>SFVA-1-00132-FE-F-02032-E2-C1-IDOM-DD-pdf-a</v>
      </c>
      <c r="S446" t="s">
        <v>535</v>
      </c>
      <c r="T446" t="str">
        <f t="shared" si="25"/>
        <v>SFVA-1-00132-FE-F-02032-E2-C1-IDOM-DD-pdf-a-MEP. FA2. Fire detection. Level +9.80.pdf</v>
      </c>
      <c r="U446" t="s">
        <v>218</v>
      </c>
      <c r="V446">
        <v>1</v>
      </c>
      <c r="W446" s="3">
        <v>100</v>
      </c>
      <c r="X446" t="s">
        <v>279</v>
      </c>
      <c r="Y446" t="s">
        <v>280</v>
      </c>
      <c r="Z446" t="s">
        <v>358</v>
      </c>
      <c r="AA446" t="s">
        <v>328</v>
      </c>
      <c r="AB446" t="s">
        <v>283</v>
      </c>
      <c r="AC446" s="21" t="s">
        <v>2286</v>
      </c>
      <c r="AD446" t="s">
        <v>294</v>
      </c>
      <c r="AE446" t="s">
        <v>330</v>
      </c>
      <c r="AF446" t="s">
        <v>1972</v>
      </c>
      <c r="AG446" t="s">
        <v>1973</v>
      </c>
      <c r="AH446" t="s">
        <v>309</v>
      </c>
      <c r="AI446" t="s">
        <v>331</v>
      </c>
      <c r="AJ446" t="str">
        <f t="shared" si="26"/>
        <v>SFVA-1-00132-FE-F-04204-E2-C1-JVFCCSJ-SD-pdf-a</v>
      </c>
      <c r="AK446" s="23" t="s">
        <v>2169</v>
      </c>
      <c r="AL446" t="str">
        <f t="shared" si="27"/>
        <v>SFVA-1-00132-FE-F-04204-E2-C1-JVFCCSJ-SD-pdf-a-MEP. FA2. Fire detection. Zone 4. Level +9.80.pdf</v>
      </c>
    </row>
    <row r="447" spans="1:38" x14ac:dyDescent="0.25">
      <c r="A447" t="s">
        <v>16</v>
      </c>
      <c r="C447">
        <v>1</v>
      </c>
      <c r="D447" s="3">
        <v>200</v>
      </c>
      <c r="E447" s="3">
        <v>4</v>
      </c>
      <c r="F447" t="s">
        <v>279</v>
      </c>
      <c r="G447" t="s">
        <v>280</v>
      </c>
      <c r="H447" t="s">
        <v>358</v>
      </c>
      <c r="I447" t="s">
        <v>328</v>
      </c>
      <c r="J447" t="s">
        <v>283</v>
      </c>
      <c r="K447" t="s">
        <v>397</v>
      </c>
      <c r="L447" t="s">
        <v>334</v>
      </c>
      <c r="M447" t="s">
        <v>330</v>
      </c>
      <c r="N447" t="s">
        <v>287</v>
      </c>
      <c r="O447" t="s">
        <v>288</v>
      </c>
      <c r="P447" t="s">
        <v>309</v>
      </c>
      <c r="Q447" t="s">
        <v>331</v>
      </c>
      <c r="R447" t="str">
        <f t="shared" si="24"/>
        <v>SFVA-1-00132-FE-F-02033-E3-C1-IDOM-DD-pdf-a</v>
      </c>
      <c r="S447" t="s">
        <v>536</v>
      </c>
      <c r="T447" t="str">
        <f t="shared" si="25"/>
        <v>SFVA-1-00132-FE-F-02033-E3-C1-IDOM-DD-pdf-a-MEP. FA2. Fire detection. Level +16.50.pdf</v>
      </c>
      <c r="U447" t="s">
        <v>218</v>
      </c>
      <c r="V447">
        <v>1</v>
      </c>
      <c r="W447" s="3">
        <v>200</v>
      </c>
      <c r="X447" t="s">
        <v>279</v>
      </c>
      <c r="Y447" t="s">
        <v>280</v>
      </c>
      <c r="Z447" t="s">
        <v>358</v>
      </c>
      <c r="AA447" t="s">
        <v>328</v>
      </c>
      <c r="AB447" t="s">
        <v>283</v>
      </c>
      <c r="AC447" s="21" t="s">
        <v>2278</v>
      </c>
      <c r="AD447" t="s">
        <v>334</v>
      </c>
      <c r="AE447" t="s">
        <v>330</v>
      </c>
      <c r="AF447" t="s">
        <v>1972</v>
      </c>
      <c r="AG447" t="s">
        <v>1973</v>
      </c>
      <c r="AH447" t="s">
        <v>309</v>
      </c>
      <c r="AI447" t="s">
        <v>331</v>
      </c>
      <c r="AJ447" t="str">
        <f t="shared" si="26"/>
        <v>SFVA-1-00132-FE-F-04300-E3-C1-JVFCCSJ-SD-pdf-a</v>
      </c>
      <c r="AK447" s="23" t="s">
        <v>2170</v>
      </c>
      <c r="AL447" t="str">
        <f t="shared" si="27"/>
        <v>SFVA-1-00132-FE-F-04300-E3-C1-JVFCCSJ-SD-pdf-a-MEP. FA2. Fire detection. General. Level +16.50.pdf</v>
      </c>
    </row>
    <row r="448" spans="1:38" x14ac:dyDescent="0.25">
      <c r="A448" t="s">
        <v>16</v>
      </c>
      <c r="C448">
        <v>1</v>
      </c>
      <c r="D448" s="3">
        <v>200</v>
      </c>
      <c r="E448" s="3">
        <v>4</v>
      </c>
      <c r="F448" t="s">
        <v>279</v>
      </c>
      <c r="G448" t="s">
        <v>280</v>
      </c>
      <c r="H448" t="s">
        <v>358</v>
      </c>
      <c r="I448" t="s">
        <v>328</v>
      </c>
      <c r="J448" t="s">
        <v>283</v>
      </c>
      <c r="K448" t="s">
        <v>397</v>
      </c>
      <c r="L448" t="s">
        <v>334</v>
      </c>
      <c r="M448" t="s">
        <v>330</v>
      </c>
      <c r="N448" t="s">
        <v>287</v>
      </c>
      <c r="O448" t="s">
        <v>288</v>
      </c>
      <c r="P448" t="s">
        <v>309</v>
      </c>
      <c r="Q448" t="s">
        <v>331</v>
      </c>
      <c r="R448" t="str">
        <f t="shared" si="24"/>
        <v>SFVA-1-00132-FE-F-02033-E3-C1-IDOM-DD-pdf-a</v>
      </c>
      <c r="S448" t="s">
        <v>536</v>
      </c>
      <c r="T448" t="str">
        <f t="shared" si="25"/>
        <v>SFVA-1-00132-FE-F-02033-E3-C1-IDOM-DD-pdf-a-MEP. FA2. Fire detection. Level +16.50.pdf</v>
      </c>
      <c r="U448" t="s">
        <v>218</v>
      </c>
      <c r="V448">
        <v>1</v>
      </c>
      <c r="W448" s="3">
        <v>100</v>
      </c>
      <c r="X448" t="s">
        <v>279</v>
      </c>
      <c r="Y448" t="s">
        <v>280</v>
      </c>
      <c r="Z448" t="s">
        <v>358</v>
      </c>
      <c r="AA448" t="s">
        <v>328</v>
      </c>
      <c r="AB448" t="s">
        <v>283</v>
      </c>
      <c r="AC448" s="21" t="s">
        <v>2287</v>
      </c>
      <c r="AD448" t="s">
        <v>334</v>
      </c>
      <c r="AE448" t="s">
        <v>330</v>
      </c>
      <c r="AF448" t="s">
        <v>1972</v>
      </c>
      <c r="AG448" t="s">
        <v>1973</v>
      </c>
      <c r="AH448" t="s">
        <v>309</v>
      </c>
      <c r="AI448" t="s">
        <v>331</v>
      </c>
      <c r="AJ448" t="str">
        <f t="shared" si="26"/>
        <v>SFVA-1-00132-FE-F-04301-E3-C1-JVFCCSJ-SD-pdf-a</v>
      </c>
      <c r="AK448" s="23" t="s">
        <v>2171</v>
      </c>
      <c r="AL448" t="str">
        <f t="shared" si="27"/>
        <v>SFVA-1-00132-FE-F-04301-E3-C1-JVFCCSJ-SD-pdf-a-MEP. FA2. Fire detection. Zone 1. Level +16.50.pdf</v>
      </c>
    </row>
    <row r="449" spans="1:38" x14ac:dyDescent="0.25">
      <c r="A449" t="s">
        <v>16</v>
      </c>
      <c r="C449">
        <v>1</v>
      </c>
      <c r="D449" s="3">
        <v>200</v>
      </c>
      <c r="E449" s="3">
        <v>4</v>
      </c>
      <c r="F449" t="s">
        <v>279</v>
      </c>
      <c r="G449" t="s">
        <v>280</v>
      </c>
      <c r="H449" t="s">
        <v>358</v>
      </c>
      <c r="I449" t="s">
        <v>328</v>
      </c>
      <c r="J449" t="s">
        <v>283</v>
      </c>
      <c r="K449" t="s">
        <v>397</v>
      </c>
      <c r="L449" t="s">
        <v>334</v>
      </c>
      <c r="M449" t="s">
        <v>330</v>
      </c>
      <c r="N449" t="s">
        <v>287</v>
      </c>
      <c r="O449" t="s">
        <v>288</v>
      </c>
      <c r="P449" t="s">
        <v>309</v>
      </c>
      <c r="Q449" t="s">
        <v>331</v>
      </c>
      <c r="R449" t="str">
        <f t="shared" si="24"/>
        <v>SFVA-1-00132-FE-F-02033-E3-C1-IDOM-DD-pdf-a</v>
      </c>
      <c r="S449" t="s">
        <v>536</v>
      </c>
      <c r="T449" t="str">
        <f t="shared" si="25"/>
        <v>SFVA-1-00132-FE-F-02033-E3-C1-IDOM-DD-pdf-a-MEP. FA2. Fire detection. Level +16.50.pdf</v>
      </c>
      <c r="U449" t="s">
        <v>218</v>
      </c>
      <c r="V449">
        <v>1</v>
      </c>
      <c r="W449" s="3">
        <v>100</v>
      </c>
      <c r="X449" t="s">
        <v>279</v>
      </c>
      <c r="Y449" t="s">
        <v>280</v>
      </c>
      <c r="Z449" t="s">
        <v>358</v>
      </c>
      <c r="AA449" t="s">
        <v>328</v>
      </c>
      <c r="AB449" t="s">
        <v>283</v>
      </c>
      <c r="AC449" s="21" t="s">
        <v>2288</v>
      </c>
      <c r="AD449" t="s">
        <v>334</v>
      </c>
      <c r="AE449" t="s">
        <v>330</v>
      </c>
      <c r="AF449" t="s">
        <v>1972</v>
      </c>
      <c r="AG449" t="s">
        <v>1973</v>
      </c>
      <c r="AH449" t="s">
        <v>309</v>
      </c>
      <c r="AI449" t="s">
        <v>331</v>
      </c>
      <c r="AJ449" t="str">
        <f t="shared" si="26"/>
        <v>SFVA-1-00132-FE-F-04302-E3-C1-JVFCCSJ-SD-pdf-a</v>
      </c>
      <c r="AK449" s="23" t="s">
        <v>2172</v>
      </c>
      <c r="AL449" t="str">
        <f t="shared" si="27"/>
        <v>SFVA-1-00132-FE-F-04302-E3-C1-JVFCCSJ-SD-pdf-a-MEP. FA2. Fire detection. Zone 2. Level +16.50.pdf</v>
      </c>
    </row>
    <row r="450" spans="1:38" x14ac:dyDescent="0.25">
      <c r="A450" t="s">
        <v>16</v>
      </c>
      <c r="C450">
        <v>1</v>
      </c>
      <c r="D450" s="3">
        <v>200</v>
      </c>
      <c r="E450" s="3">
        <v>4</v>
      </c>
      <c r="F450" t="s">
        <v>279</v>
      </c>
      <c r="G450" t="s">
        <v>280</v>
      </c>
      <c r="H450" t="s">
        <v>358</v>
      </c>
      <c r="I450" t="s">
        <v>328</v>
      </c>
      <c r="J450" t="s">
        <v>283</v>
      </c>
      <c r="K450" t="s">
        <v>397</v>
      </c>
      <c r="L450" t="s">
        <v>334</v>
      </c>
      <c r="M450" t="s">
        <v>330</v>
      </c>
      <c r="N450" t="s">
        <v>287</v>
      </c>
      <c r="O450" t="s">
        <v>288</v>
      </c>
      <c r="P450" t="s">
        <v>309</v>
      </c>
      <c r="Q450" t="s">
        <v>331</v>
      </c>
      <c r="R450" t="str">
        <f t="shared" ref="R450:R474" si="28">+_xlfn.TEXTJOIN("-",TRUE,F450:Q450)</f>
        <v>SFVA-1-00132-FE-F-02033-E3-C1-IDOM-DD-pdf-a</v>
      </c>
      <c r="S450" t="s">
        <v>536</v>
      </c>
      <c r="T450" t="str">
        <f t="shared" ref="T450:T474" si="29">+_xlfn.CONCAT(R450,"-",S450)</f>
        <v>SFVA-1-00132-FE-F-02033-E3-C1-IDOM-DD-pdf-a-MEP. FA2. Fire detection. Level +16.50.pdf</v>
      </c>
      <c r="U450" t="s">
        <v>218</v>
      </c>
      <c r="V450">
        <v>1</v>
      </c>
      <c r="W450" s="3">
        <v>100</v>
      </c>
      <c r="X450" t="s">
        <v>279</v>
      </c>
      <c r="Y450" t="s">
        <v>280</v>
      </c>
      <c r="Z450" t="s">
        <v>358</v>
      </c>
      <c r="AA450" t="s">
        <v>328</v>
      </c>
      <c r="AB450" t="s">
        <v>283</v>
      </c>
      <c r="AC450" s="21" t="s">
        <v>2289</v>
      </c>
      <c r="AD450" t="s">
        <v>334</v>
      </c>
      <c r="AE450" t="s">
        <v>330</v>
      </c>
      <c r="AF450" t="s">
        <v>1972</v>
      </c>
      <c r="AG450" t="s">
        <v>1973</v>
      </c>
      <c r="AH450" t="s">
        <v>309</v>
      </c>
      <c r="AI450" t="s">
        <v>331</v>
      </c>
      <c r="AJ450" t="str">
        <f t="shared" ref="AJ450:AJ474" si="30">+_xlfn.TEXTJOIN("-",TRUE,X450:AI450)</f>
        <v>SFVA-1-00132-FE-F-04303-E3-C1-JVFCCSJ-SD-pdf-a</v>
      </c>
      <c r="AK450" s="23" t="s">
        <v>2173</v>
      </c>
      <c r="AL450" t="str">
        <f t="shared" ref="AL450:AL474" si="31">+_xlfn.CONCAT(AJ450,"-",AK450)</f>
        <v>SFVA-1-00132-FE-F-04303-E3-C1-JVFCCSJ-SD-pdf-a-MEP. FA2. Fire detection. Zone 3. Level +16.50.pdf</v>
      </c>
    </row>
    <row r="451" spans="1:38" x14ac:dyDescent="0.25">
      <c r="A451" t="s">
        <v>16</v>
      </c>
      <c r="C451">
        <v>1</v>
      </c>
      <c r="D451" s="3">
        <v>200</v>
      </c>
      <c r="E451" s="3">
        <v>4</v>
      </c>
      <c r="F451" t="s">
        <v>279</v>
      </c>
      <c r="G451" t="s">
        <v>280</v>
      </c>
      <c r="H451" t="s">
        <v>358</v>
      </c>
      <c r="I451" t="s">
        <v>328</v>
      </c>
      <c r="J451" t="s">
        <v>283</v>
      </c>
      <c r="K451" t="s">
        <v>397</v>
      </c>
      <c r="L451" t="s">
        <v>334</v>
      </c>
      <c r="M451" t="s">
        <v>330</v>
      </c>
      <c r="N451" t="s">
        <v>287</v>
      </c>
      <c r="O451" t="s">
        <v>288</v>
      </c>
      <c r="P451" t="s">
        <v>309</v>
      </c>
      <c r="Q451" t="s">
        <v>331</v>
      </c>
      <c r="R451" t="str">
        <f t="shared" si="28"/>
        <v>SFVA-1-00132-FE-F-02033-E3-C1-IDOM-DD-pdf-a</v>
      </c>
      <c r="S451" t="s">
        <v>536</v>
      </c>
      <c r="T451" t="str">
        <f t="shared" si="29"/>
        <v>SFVA-1-00132-FE-F-02033-E3-C1-IDOM-DD-pdf-a-MEP. FA2. Fire detection. Level +16.50.pdf</v>
      </c>
      <c r="U451" t="s">
        <v>218</v>
      </c>
      <c r="V451">
        <v>1</v>
      </c>
      <c r="W451" s="3">
        <v>100</v>
      </c>
      <c r="X451" t="s">
        <v>279</v>
      </c>
      <c r="Y451" t="s">
        <v>280</v>
      </c>
      <c r="Z451" t="s">
        <v>358</v>
      </c>
      <c r="AA451" t="s">
        <v>328</v>
      </c>
      <c r="AB451" t="s">
        <v>283</v>
      </c>
      <c r="AC451" s="21" t="s">
        <v>2290</v>
      </c>
      <c r="AD451" t="s">
        <v>334</v>
      </c>
      <c r="AE451" t="s">
        <v>330</v>
      </c>
      <c r="AF451" t="s">
        <v>1972</v>
      </c>
      <c r="AG451" t="s">
        <v>1973</v>
      </c>
      <c r="AH451" t="s">
        <v>309</v>
      </c>
      <c r="AI451" t="s">
        <v>331</v>
      </c>
      <c r="AJ451" t="str">
        <f t="shared" si="30"/>
        <v>SFVA-1-00132-FE-F-04304-E3-C1-JVFCCSJ-SD-pdf-a</v>
      </c>
      <c r="AK451" s="23" t="s">
        <v>2174</v>
      </c>
      <c r="AL451" t="str">
        <f t="shared" si="31"/>
        <v>SFVA-1-00132-FE-F-04304-E3-C1-JVFCCSJ-SD-pdf-a-MEP. FA2. Fire detection. Zone 4. Level +16.50.pdf</v>
      </c>
    </row>
    <row r="452" spans="1:38" x14ac:dyDescent="0.25">
      <c r="A452" t="s">
        <v>17</v>
      </c>
      <c r="C452">
        <v>1</v>
      </c>
      <c r="F452" t="s">
        <v>279</v>
      </c>
      <c r="G452" t="s">
        <v>280</v>
      </c>
      <c r="H452" t="s">
        <v>358</v>
      </c>
      <c r="I452" t="s">
        <v>328</v>
      </c>
      <c r="J452" t="s">
        <v>262</v>
      </c>
      <c r="K452" t="s">
        <v>431</v>
      </c>
      <c r="L452" t="s">
        <v>301</v>
      </c>
      <c r="M452" t="s">
        <v>352</v>
      </c>
      <c r="N452" t="s">
        <v>287</v>
      </c>
      <c r="O452" t="s">
        <v>288</v>
      </c>
      <c r="P452" t="s">
        <v>309</v>
      </c>
      <c r="Q452" t="s">
        <v>331</v>
      </c>
      <c r="R452" t="str">
        <f t="shared" si="28"/>
        <v>SFVA-1-00132-FE-X-04418-G0-M4-IDOM-DD-pdf-a</v>
      </c>
      <c r="S452" t="s">
        <v>572</v>
      </c>
      <c r="T452" t="str">
        <f t="shared" si="29"/>
        <v>SFVA-1-00132-FE-X-04418-G0-M4-IDOM-DD-pdf-a-MEP. FA2.Fire Fighting Water P&amp;ID.pdf</v>
      </c>
      <c r="U452" t="s">
        <v>231</v>
      </c>
      <c r="V452">
        <v>1</v>
      </c>
      <c r="X452" t="s">
        <v>279</v>
      </c>
      <c r="Y452" t="s">
        <v>280</v>
      </c>
      <c r="Z452" t="s">
        <v>358</v>
      </c>
      <c r="AA452" t="s">
        <v>328</v>
      </c>
      <c r="AB452" t="s">
        <v>262</v>
      </c>
      <c r="AC452" s="21" t="s">
        <v>2291</v>
      </c>
      <c r="AD452" t="s">
        <v>301</v>
      </c>
      <c r="AE452" t="s">
        <v>352</v>
      </c>
      <c r="AF452" t="s">
        <v>1972</v>
      </c>
      <c r="AG452" t="s">
        <v>1973</v>
      </c>
      <c r="AH452" t="s">
        <v>309</v>
      </c>
      <c r="AI452" t="s">
        <v>331</v>
      </c>
      <c r="AJ452" t="str">
        <f t="shared" si="30"/>
        <v>SFVA-1-00132-FE-X-05000-G0-M4-JVFCCSJ-SD-pdf-a</v>
      </c>
      <c r="AK452" s="23" t="s">
        <v>2175</v>
      </c>
      <c r="AL452" t="str">
        <f t="shared" si="31"/>
        <v>SFVA-1-00132-FE-X-05000-G0-M4-JVFCCSJ-SD-pdf-a-MEP. FA2. Fire Fighting Water P&amp;ID.pdf</v>
      </c>
    </row>
    <row r="453" spans="1:38" x14ac:dyDescent="0.25">
      <c r="A453" t="s">
        <v>16</v>
      </c>
      <c r="C453">
        <v>1</v>
      </c>
      <c r="D453" s="3">
        <v>200</v>
      </c>
      <c r="E453" s="3">
        <v>4</v>
      </c>
      <c r="F453" t="s">
        <v>279</v>
      </c>
      <c r="G453" t="s">
        <v>280</v>
      </c>
      <c r="H453" t="s">
        <v>401</v>
      </c>
      <c r="I453" t="s">
        <v>328</v>
      </c>
      <c r="J453" t="s">
        <v>283</v>
      </c>
      <c r="K453" t="s">
        <v>402</v>
      </c>
      <c r="L453" t="s">
        <v>301</v>
      </c>
      <c r="M453" t="s">
        <v>330</v>
      </c>
      <c r="N453" t="s">
        <v>287</v>
      </c>
      <c r="O453" t="s">
        <v>288</v>
      </c>
      <c r="P453" t="s">
        <v>309</v>
      </c>
      <c r="Q453" t="s">
        <v>331</v>
      </c>
      <c r="R453" t="str">
        <f t="shared" si="28"/>
        <v>SFVA-1-00154-FE-F-01968-G0-C1-IDOM-DD-pdf-a</v>
      </c>
      <c r="S453" t="s">
        <v>540</v>
      </c>
      <c r="T453" t="str">
        <f t="shared" si="29"/>
        <v>SFVA-1-00154-FE-F-01968-G0-C1-IDOM-DD-pdf-a-MEP. Conveyor &amp; pipe Bridge CP1-FA1.Sprinklers piping arrangement.pdf</v>
      </c>
      <c r="U453" t="s">
        <v>225</v>
      </c>
      <c r="V453">
        <v>1</v>
      </c>
      <c r="W453" s="3">
        <v>200</v>
      </c>
      <c r="X453" t="s">
        <v>279</v>
      </c>
      <c r="Y453" t="s">
        <v>280</v>
      </c>
      <c r="Z453" t="s">
        <v>401</v>
      </c>
      <c r="AA453" t="s">
        <v>328</v>
      </c>
      <c r="AB453" t="s">
        <v>283</v>
      </c>
      <c r="AC453" t="s">
        <v>402</v>
      </c>
      <c r="AD453" t="s">
        <v>301</v>
      </c>
      <c r="AE453" t="s">
        <v>330</v>
      </c>
      <c r="AF453" t="s">
        <v>1972</v>
      </c>
      <c r="AG453" t="s">
        <v>1973</v>
      </c>
      <c r="AH453" t="s">
        <v>309</v>
      </c>
      <c r="AI453" t="s">
        <v>331</v>
      </c>
      <c r="AJ453" t="str">
        <f t="shared" si="30"/>
        <v>SFVA-1-00154-FE-F-01968-G0-C1-JVFCCSJ-SD-pdf-a</v>
      </c>
      <c r="AK453" t="s">
        <v>540</v>
      </c>
      <c r="AL453" t="str">
        <f t="shared" si="31"/>
        <v>SFVA-1-00154-FE-F-01968-G0-C1-JVFCCSJ-SD-pdf-a-MEP. Conveyor &amp; pipe Bridge CP1-FA1.Sprinklers piping arrangement.pdf</v>
      </c>
    </row>
    <row r="454" spans="1:38" x14ac:dyDescent="0.25">
      <c r="A454" t="s">
        <v>16</v>
      </c>
      <c r="C454">
        <v>1</v>
      </c>
      <c r="D454" s="3">
        <v>150</v>
      </c>
      <c r="E454" s="3">
        <v>3</v>
      </c>
      <c r="F454" t="s">
        <v>279</v>
      </c>
      <c r="G454" t="s">
        <v>280</v>
      </c>
      <c r="H454" t="s">
        <v>401</v>
      </c>
      <c r="I454" t="s">
        <v>328</v>
      </c>
      <c r="J454" t="s">
        <v>283</v>
      </c>
      <c r="K454" t="s">
        <v>403</v>
      </c>
      <c r="L454" t="s">
        <v>301</v>
      </c>
      <c r="M454" t="s">
        <v>330</v>
      </c>
      <c r="N454" t="s">
        <v>287</v>
      </c>
      <c r="O454" t="s">
        <v>288</v>
      </c>
      <c r="P454" t="s">
        <v>309</v>
      </c>
      <c r="Q454" t="s">
        <v>331</v>
      </c>
      <c r="R454" t="str">
        <f t="shared" si="28"/>
        <v>SFVA-1-00154-FE-F-02003-G0-C1-IDOM-DD-pdf-a</v>
      </c>
      <c r="S454" t="s">
        <v>541</v>
      </c>
      <c r="T454" t="str">
        <f t="shared" si="29"/>
        <v>SFVA-1-00154-FE-F-02003-G0-C1-IDOM-DD-pdf-a-MEP. Conveyor &amp; pipe Bridge CP1-FA1.Hose Reels piping arrangement.pdf</v>
      </c>
      <c r="U454" t="s">
        <v>225</v>
      </c>
      <c r="V454">
        <v>1</v>
      </c>
      <c r="W454" s="3">
        <v>150</v>
      </c>
      <c r="X454" t="s">
        <v>279</v>
      </c>
      <c r="Y454" t="s">
        <v>280</v>
      </c>
      <c r="Z454" t="s">
        <v>401</v>
      </c>
      <c r="AA454" t="s">
        <v>328</v>
      </c>
      <c r="AB454" t="s">
        <v>283</v>
      </c>
      <c r="AC454" t="s">
        <v>403</v>
      </c>
      <c r="AD454" t="s">
        <v>301</v>
      </c>
      <c r="AE454" t="s">
        <v>330</v>
      </c>
      <c r="AF454" t="s">
        <v>1972</v>
      </c>
      <c r="AG454" t="s">
        <v>1973</v>
      </c>
      <c r="AH454" t="s">
        <v>309</v>
      </c>
      <c r="AI454" t="s">
        <v>331</v>
      </c>
      <c r="AJ454" t="str">
        <f t="shared" si="30"/>
        <v>SFVA-1-00154-FE-F-02003-G0-C1-JVFCCSJ-SD-pdf-a</v>
      </c>
      <c r="AK454" t="s">
        <v>541</v>
      </c>
      <c r="AL454" t="str">
        <f t="shared" si="31"/>
        <v>SFVA-1-00154-FE-F-02003-G0-C1-JVFCCSJ-SD-pdf-a-MEP. Conveyor &amp; pipe Bridge CP1-FA1.Hose Reels piping arrangement.pdf</v>
      </c>
    </row>
    <row r="455" spans="1:38" x14ac:dyDescent="0.25">
      <c r="A455" t="s">
        <v>16</v>
      </c>
      <c r="C455">
        <v>1</v>
      </c>
      <c r="D455" s="3">
        <v>150</v>
      </c>
      <c r="E455" s="3">
        <v>3</v>
      </c>
      <c r="F455" t="s">
        <v>279</v>
      </c>
      <c r="G455" t="s">
        <v>280</v>
      </c>
      <c r="H455" t="s">
        <v>404</v>
      </c>
      <c r="I455" t="s">
        <v>328</v>
      </c>
      <c r="J455" t="s">
        <v>283</v>
      </c>
      <c r="K455" t="s">
        <v>405</v>
      </c>
      <c r="L455" t="s">
        <v>301</v>
      </c>
      <c r="M455" t="s">
        <v>330</v>
      </c>
      <c r="N455" t="s">
        <v>287</v>
      </c>
      <c r="O455" t="s">
        <v>288</v>
      </c>
      <c r="P455" t="s">
        <v>309</v>
      </c>
      <c r="Q455" t="s">
        <v>331</v>
      </c>
      <c r="R455" t="str">
        <f t="shared" si="28"/>
        <v>SFVA-1-00155-FE-F-01969-G0-C1-IDOM-DD-pdf-a</v>
      </c>
      <c r="S455" t="s">
        <v>542</v>
      </c>
      <c r="T455" t="str">
        <f t="shared" si="29"/>
        <v>SFVA-1-00155-FE-F-01969-G0-C1-IDOM-DD-pdf-a-MEP. Conveyor &amp; pipe Bridge CP2-FA2.Sprinklers piping arrangement.pdf</v>
      </c>
      <c r="U455" t="s">
        <v>225</v>
      </c>
      <c r="V455">
        <v>1</v>
      </c>
      <c r="W455" s="3">
        <v>150</v>
      </c>
      <c r="X455" t="s">
        <v>279</v>
      </c>
      <c r="Y455" t="s">
        <v>280</v>
      </c>
      <c r="Z455" t="s">
        <v>404</v>
      </c>
      <c r="AA455" t="s">
        <v>328</v>
      </c>
      <c r="AB455" t="s">
        <v>283</v>
      </c>
      <c r="AC455" t="s">
        <v>405</v>
      </c>
      <c r="AD455" t="s">
        <v>301</v>
      </c>
      <c r="AE455" t="s">
        <v>330</v>
      </c>
      <c r="AF455" t="s">
        <v>1972</v>
      </c>
      <c r="AG455" t="s">
        <v>1973</v>
      </c>
      <c r="AH455" t="s">
        <v>309</v>
      </c>
      <c r="AI455" t="s">
        <v>331</v>
      </c>
      <c r="AJ455" t="str">
        <f t="shared" si="30"/>
        <v>SFVA-1-00155-FE-F-01969-G0-C1-JVFCCSJ-SD-pdf-a</v>
      </c>
      <c r="AK455" t="s">
        <v>542</v>
      </c>
      <c r="AL455" t="str">
        <f t="shared" si="31"/>
        <v>SFVA-1-00155-FE-F-01969-G0-C1-JVFCCSJ-SD-pdf-a-MEP. Conveyor &amp; pipe Bridge CP2-FA2.Sprinklers piping arrangement.pdf</v>
      </c>
    </row>
    <row r="456" spans="1:38" x14ac:dyDescent="0.25">
      <c r="A456" t="s">
        <v>16</v>
      </c>
      <c r="C456">
        <v>1</v>
      </c>
      <c r="D456" s="3">
        <v>150</v>
      </c>
      <c r="E456" s="3">
        <v>3</v>
      </c>
      <c r="F456" t="s">
        <v>279</v>
      </c>
      <c r="G456" t="s">
        <v>280</v>
      </c>
      <c r="H456" t="s">
        <v>404</v>
      </c>
      <c r="I456" t="s">
        <v>328</v>
      </c>
      <c r="J456" t="s">
        <v>283</v>
      </c>
      <c r="K456" t="s">
        <v>406</v>
      </c>
      <c r="L456" t="s">
        <v>301</v>
      </c>
      <c r="M456" t="s">
        <v>330</v>
      </c>
      <c r="N456" t="s">
        <v>287</v>
      </c>
      <c r="O456" t="s">
        <v>288</v>
      </c>
      <c r="P456" t="s">
        <v>309</v>
      </c>
      <c r="Q456" t="s">
        <v>331</v>
      </c>
      <c r="R456" t="str">
        <f t="shared" si="28"/>
        <v>SFVA-1-00155-FE-F-02004-G0-C1-IDOM-DD-pdf-a</v>
      </c>
      <c r="S456" t="s">
        <v>543</v>
      </c>
      <c r="T456" t="str">
        <f t="shared" si="29"/>
        <v>SFVA-1-00155-FE-F-02004-G0-C1-IDOM-DD-pdf-a-MEP. Conveyor &amp; pipe Bridge CP2-FA2.Hose reels piping arrangement.pdf</v>
      </c>
      <c r="U456" t="s">
        <v>225</v>
      </c>
      <c r="V456">
        <v>1</v>
      </c>
      <c r="W456" s="3">
        <v>150</v>
      </c>
      <c r="X456" t="s">
        <v>279</v>
      </c>
      <c r="Y456" t="s">
        <v>280</v>
      </c>
      <c r="Z456" t="s">
        <v>404</v>
      </c>
      <c r="AA456" t="s">
        <v>328</v>
      </c>
      <c r="AB456" t="s">
        <v>283</v>
      </c>
      <c r="AC456" t="s">
        <v>406</v>
      </c>
      <c r="AD456" t="s">
        <v>301</v>
      </c>
      <c r="AE456" t="s">
        <v>330</v>
      </c>
      <c r="AF456" t="s">
        <v>1972</v>
      </c>
      <c r="AG456" t="s">
        <v>1973</v>
      </c>
      <c r="AH456" t="s">
        <v>309</v>
      </c>
      <c r="AI456" t="s">
        <v>331</v>
      </c>
      <c r="AJ456" t="str">
        <f t="shared" si="30"/>
        <v>SFVA-1-00155-FE-F-02004-G0-C1-JVFCCSJ-SD-pdf-a</v>
      </c>
      <c r="AK456" t="s">
        <v>543</v>
      </c>
      <c r="AL456" t="str">
        <f t="shared" si="31"/>
        <v>SFVA-1-00155-FE-F-02004-G0-C1-JVFCCSJ-SD-pdf-a-MEP. Conveyor &amp; pipe Bridge CP2-FA2.Hose reels piping arrangement.pdf</v>
      </c>
    </row>
    <row r="457" spans="1:38" x14ac:dyDescent="0.25">
      <c r="A457" t="s">
        <v>16</v>
      </c>
      <c r="C457">
        <v>1</v>
      </c>
      <c r="D457" s="3">
        <v>150</v>
      </c>
      <c r="E457" s="3">
        <v>3</v>
      </c>
      <c r="F457" t="s">
        <v>279</v>
      </c>
      <c r="G457" t="s">
        <v>280</v>
      </c>
      <c r="H457" t="s">
        <v>281</v>
      </c>
      <c r="I457" t="s">
        <v>328</v>
      </c>
      <c r="J457" t="s">
        <v>283</v>
      </c>
      <c r="K457" t="s">
        <v>376</v>
      </c>
      <c r="L457" t="s">
        <v>292</v>
      </c>
      <c r="M457" t="s">
        <v>330</v>
      </c>
      <c r="N457" t="s">
        <v>287</v>
      </c>
      <c r="O457" t="s">
        <v>288</v>
      </c>
      <c r="P457" t="s">
        <v>309</v>
      </c>
      <c r="Q457" t="s">
        <v>331</v>
      </c>
      <c r="R457" t="str">
        <f t="shared" si="28"/>
        <v>SFVA-1-00251-FE-F-00004-E1-C1-IDOM-DD-pdf-a</v>
      </c>
      <c r="S457" t="s">
        <v>544</v>
      </c>
      <c r="T457" t="str">
        <f t="shared" si="29"/>
        <v>SFVA-1-00251-FE-F-00004-E1-C1-IDOM-DD-pdf-a-MEP. EC. Fire protection equipment arrangement. Level +5.21.pdf</v>
      </c>
      <c r="U457" t="s">
        <v>226</v>
      </c>
      <c r="V457">
        <v>1</v>
      </c>
      <c r="W457" s="3">
        <v>150</v>
      </c>
      <c r="X457" t="s">
        <v>279</v>
      </c>
      <c r="Y457" t="s">
        <v>280</v>
      </c>
      <c r="Z457" t="s">
        <v>281</v>
      </c>
      <c r="AA457" t="s">
        <v>328</v>
      </c>
      <c r="AB457" t="s">
        <v>283</v>
      </c>
      <c r="AC457" t="s">
        <v>376</v>
      </c>
      <c r="AD457" t="s">
        <v>292</v>
      </c>
      <c r="AE457" t="s">
        <v>330</v>
      </c>
      <c r="AF457" t="s">
        <v>1972</v>
      </c>
      <c r="AG457" t="s">
        <v>1973</v>
      </c>
      <c r="AH457" t="s">
        <v>309</v>
      </c>
      <c r="AI457" t="s">
        <v>331</v>
      </c>
      <c r="AJ457" t="str">
        <f t="shared" si="30"/>
        <v>SFVA-1-00251-FE-F-00004-E1-C1-JVFCCSJ-SD-pdf-a</v>
      </c>
      <c r="AK457" t="s">
        <v>544</v>
      </c>
      <c r="AL457" t="str">
        <f t="shared" si="31"/>
        <v>SFVA-1-00251-FE-F-00004-E1-C1-JVFCCSJ-SD-pdf-a-MEP. EC. Fire protection equipment arrangement. Level +5.21.pdf</v>
      </c>
    </row>
    <row r="458" spans="1:38" x14ac:dyDescent="0.25">
      <c r="A458" t="s">
        <v>16</v>
      </c>
      <c r="C458">
        <v>1</v>
      </c>
      <c r="D458" s="3">
        <v>200</v>
      </c>
      <c r="E458" s="3">
        <v>4</v>
      </c>
      <c r="F458" t="s">
        <v>279</v>
      </c>
      <c r="G458" t="s">
        <v>280</v>
      </c>
      <c r="H458" t="s">
        <v>281</v>
      </c>
      <c r="I458" t="s">
        <v>328</v>
      </c>
      <c r="J458" t="s">
        <v>283</v>
      </c>
      <c r="K458" t="s">
        <v>376</v>
      </c>
      <c r="L458" t="s">
        <v>285</v>
      </c>
      <c r="M458" t="s">
        <v>330</v>
      </c>
      <c r="N458" t="s">
        <v>287</v>
      </c>
      <c r="O458" t="s">
        <v>288</v>
      </c>
      <c r="P458" t="s">
        <v>309</v>
      </c>
      <c r="Q458" t="s">
        <v>331</v>
      </c>
      <c r="R458" t="str">
        <f t="shared" si="28"/>
        <v>SFVA-1-00251-FE-F-00004-EG-C1-IDOM-DD-pdf-a</v>
      </c>
      <c r="S458" t="s">
        <v>545</v>
      </c>
      <c r="T458" t="str">
        <f t="shared" si="29"/>
        <v>SFVA-1-00251-FE-F-00004-EG-C1-IDOM-DD-pdf-a-MEP. EC. Fire Protection equipment arrangement. Level +0.00.pdf</v>
      </c>
      <c r="U458" t="s">
        <v>226</v>
      </c>
      <c r="V458">
        <v>1</v>
      </c>
      <c r="W458" s="3">
        <v>200</v>
      </c>
      <c r="X458" t="s">
        <v>279</v>
      </c>
      <c r="Y458" t="s">
        <v>280</v>
      </c>
      <c r="Z458" t="s">
        <v>281</v>
      </c>
      <c r="AA458" t="s">
        <v>328</v>
      </c>
      <c r="AB458" t="s">
        <v>283</v>
      </c>
      <c r="AC458" t="s">
        <v>376</v>
      </c>
      <c r="AD458" t="s">
        <v>285</v>
      </c>
      <c r="AE458" t="s">
        <v>330</v>
      </c>
      <c r="AF458" t="s">
        <v>1972</v>
      </c>
      <c r="AG458" t="s">
        <v>1973</v>
      </c>
      <c r="AH458" t="s">
        <v>309</v>
      </c>
      <c r="AI458" t="s">
        <v>331</v>
      </c>
      <c r="AJ458" t="str">
        <f t="shared" si="30"/>
        <v>SFVA-1-00251-FE-F-00004-EG-C1-JVFCCSJ-SD-pdf-a</v>
      </c>
      <c r="AK458" t="s">
        <v>545</v>
      </c>
      <c r="AL458" t="str">
        <f t="shared" si="31"/>
        <v>SFVA-1-00251-FE-F-00004-EG-C1-JVFCCSJ-SD-pdf-a-MEP. EC. Fire Protection equipment arrangement. Level +0.00.pdf</v>
      </c>
    </row>
    <row r="459" spans="1:38" x14ac:dyDescent="0.25">
      <c r="A459" t="s">
        <v>16</v>
      </c>
      <c r="C459">
        <v>1</v>
      </c>
      <c r="D459" s="3">
        <v>200</v>
      </c>
      <c r="E459" s="3">
        <v>4</v>
      </c>
      <c r="F459" t="s">
        <v>279</v>
      </c>
      <c r="G459" t="s">
        <v>280</v>
      </c>
      <c r="H459" t="s">
        <v>281</v>
      </c>
      <c r="I459" t="s">
        <v>328</v>
      </c>
      <c r="J459" t="s">
        <v>283</v>
      </c>
      <c r="K459" t="s">
        <v>376</v>
      </c>
      <c r="L459" t="s">
        <v>407</v>
      </c>
      <c r="M459" t="s">
        <v>330</v>
      </c>
      <c r="N459" t="s">
        <v>287</v>
      </c>
      <c r="O459" t="s">
        <v>288</v>
      </c>
      <c r="P459" t="s">
        <v>309</v>
      </c>
      <c r="Q459" t="s">
        <v>331</v>
      </c>
      <c r="R459" t="str">
        <f t="shared" si="28"/>
        <v>SFVA-1-00251-FE-F-00004-U1-C1-IDOM-DD-pdf-a</v>
      </c>
      <c r="S459" t="s">
        <v>546</v>
      </c>
      <c r="T459" t="str">
        <f t="shared" si="29"/>
        <v>SFVA-1-00251-FE-F-00004-U1-C1-IDOM-DD-pdf-a-MEP. EC. Fire protection equipment arrangement. Basement -3.25.pdf</v>
      </c>
      <c r="U459" t="s">
        <v>226</v>
      </c>
      <c r="V459">
        <v>1</v>
      </c>
      <c r="W459" s="3">
        <v>200</v>
      </c>
      <c r="X459" t="s">
        <v>279</v>
      </c>
      <c r="Y459" t="s">
        <v>280</v>
      </c>
      <c r="Z459" t="s">
        <v>281</v>
      </c>
      <c r="AA459" t="s">
        <v>328</v>
      </c>
      <c r="AB459" t="s">
        <v>283</v>
      </c>
      <c r="AC459" t="s">
        <v>376</v>
      </c>
      <c r="AD459" t="s">
        <v>407</v>
      </c>
      <c r="AE459" t="s">
        <v>330</v>
      </c>
      <c r="AF459" t="s">
        <v>1972</v>
      </c>
      <c r="AG459" t="s">
        <v>1973</v>
      </c>
      <c r="AH459" t="s">
        <v>309</v>
      </c>
      <c r="AI459" t="s">
        <v>331</v>
      </c>
      <c r="AJ459" t="str">
        <f t="shared" si="30"/>
        <v>SFVA-1-00251-FE-F-00004-U1-C1-JVFCCSJ-SD-pdf-a</v>
      </c>
      <c r="AK459" t="s">
        <v>546</v>
      </c>
      <c r="AL459" t="str">
        <f t="shared" si="31"/>
        <v>SFVA-1-00251-FE-F-00004-U1-C1-JVFCCSJ-SD-pdf-a-MEP. EC. Fire protection equipment arrangement. Basement -3.25.pdf</v>
      </c>
    </row>
    <row r="460" spans="1:38" x14ac:dyDescent="0.25">
      <c r="A460" t="s">
        <v>16</v>
      </c>
      <c r="C460">
        <v>1</v>
      </c>
      <c r="D460" s="3">
        <v>200</v>
      </c>
      <c r="E460" s="3">
        <v>4</v>
      </c>
      <c r="F460" t="s">
        <v>279</v>
      </c>
      <c r="G460" t="s">
        <v>280</v>
      </c>
      <c r="H460" t="s">
        <v>281</v>
      </c>
      <c r="I460" t="s">
        <v>328</v>
      </c>
      <c r="J460" t="s">
        <v>283</v>
      </c>
      <c r="K460" t="s">
        <v>408</v>
      </c>
      <c r="L460" t="s">
        <v>292</v>
      </c>
      <c r="M460" t="s">
        <v>330</v>
      </c>
      <c r="N460" t="s">
        <v>287</v>
      </c>
      <c r="O460" t="s">
        <v>288</v>
      </c>
      <c r="P460" t="s">
        <v>309</v>
      </c>
      <c r="Q460" t="s">
        <v>331</v>
      </c>
      <c r="R460" t="str">
        <f t="shared" si="28"/>
        <v>SFVA-1-00251-FE-F-00006-E1-C1-IDOM-DD-pdf-a</v>
      </c>
      <c r="S460" t="s">
        <v>547</v>
      </c>
      <c r="T460" t="str">
        <f t="shared" si="29"/>
        <v>SFVA-1-00251-FE-F-00006-E1-C1-IDOM-DD-pdf-a-MEP. EC . Sectorization &amp; Evacuation Routes. Level +5.21.pdf</v>
      </c>
      <c r="U460" t="s">
        <v>227</v>
      </c>
      <c r="V460">
        <v>1</v>
      </c>
      <c r="W460" s="3">
        <v>200</v>
      </c>
      <c r="X460" t="s">
        <v>279</v>
      </c>
      <c r="Y460" t="s">
        <v>280</v>
      </c>
      <c r="Z460" t="s">
        <v>281</v>
      </c>
      <c r="AA460" t="s">
        <v>328</v>
      </c>
      <c r="AB460" t="s">
        <v>283</v>
      </c>
      <c r="AC460" t="s">
        <v>408</v>
      </c>
      <c r="AD460" t="s">
        <v>292</v>
      </c>
      <c r="AE460" t="s">
        <v>330</v>
      </c>
      <c r="AF460" t="s">
        <v>1972</v>
      </c>
      <c r="AG460" t="s">
        <v>1973</v>
      </c>
      <c r="AH460" t="s">
        <v>309</v>
      </c>
      <c r="AI460" t="s">
        <v>331</v>
      </c>
      <c r="AJ460" t="str">
        <f t="shared" si="30"/>
        <v>SFVA-1-00251-FE-F-00006-E1-C1-JVFCCSJ-SD-pdf-a</v>
      </c>
      <c r="AK460" t="s">
        <v>547</v>
      </c>
      <c r="AL460" t="str">
        <f t="shared" si="31"/>
        <v>SFVA-1-00251-FE-F-00006-E1-C1-JVFCCSJ-SD-pdf-a-MEP. EC . Sectorization &amp; Evacuation Routes. Level +5.21.pdf</v>
      </c>
    </row>
    <row r="461" spans="1:38" x14ac:dyDescent="0.25">
      <c r="A461" t="s">
        <v>16</v>
      </c>
      <c r="C461">
        <v>1</v>
      </c>
      <c r="D461" s="3">
        <v>200</v>
      </c>
      <c r="E461" s="3">
        <v>4</v>
      </c>
      <c r="F461" t="s">
        <v>279</v>
      </c>
      <c r="G461" t="s">
        <v>280</v>
      </c>
      <c r="H461" t="s">
        <v>281</v>
      </c>
      <c r="I461" t="s">
        <v>328</v>
      </c>
      <c r="J461" t="s">
        <v>283</v>
      </c>
      <c r="K461" t="s">
        <v>408</v>
      </c>
      <c r="L461" t="s">
        <v>285</v>
      </c>
      <c r="M461" t="s">
        <v>330</v>
      </c>
      <c r="N461" t="s">
        <v>287</v>
      </c>
      <c r="O461" t="s">
        <v>288</v>
      </c>
      <c r="P461" t="s">
        <v>309</v>
      </c>
      <c r="Q461" t="s">
        <v>331</v>
      </c>
      <c r="R461" t="str">
        <f t="shared" si="28"/>
        <v>SFVA-1-00251-FE-F-00006-EG-C1-IDOM-DD-pdf-a</v>
      </c>
      <c r="S461" t="s">
        <v>548</v>
      </c>
      <c r="T461" t="str">
        <f t="shared" si="29"/>
        <v>SFVA-1-00251-FE-F-00006-EG-C1-IDOM-DD-pdf-a-MEP. EC . Sectorization &amp; Evacuation Routes. Level +0.00.pdf</v>
      </c>
      <c r="U461" t="s">
        <v>227</v>
      </c>
      <c r="V461">
        <v>1</v>
      </c>
      <c r="W461" s="3">
        <v>200</v>
      </c>
      <c r="X461" t="s">
        <v>279</v>
      </c>
      <c r="Y461" t="s">
        <v>280</v>
      </c>
      <c r="Z461" t="s">
        <v>281</v>
      </c>
      <c r="AA461" t="s">
        <v>328</v>
      </c>
      <c r="AB461" t="s">
        <v>283</v>
      </c>
      <c r="AC461" t="s">
        <v>408</v>
      </c>
      <c r="AD461" t="s">
        <v>285</v>
      </c>
      <c r="AE461" t="s">
        <v>330</v>
      </c>
      <c r="AF461" t="s">
        <v>1972</v>
      </c>
      <c r="AG461" t="s">
        <v>1973</v>
      </c>
      <c r="AH461" t="s">
        <v>309</v>
      </c>
      <c r="AI461" t="s">
        <v>331</v>
      </c>
      <c r="AJ461" t="str">
        <f t="shared" si="30"/>
        <v>SFVA-1-00251-FE-F-00006-EG-C1-JVFCCSJ-SD-pdf-a</v>
      </c>
      <c r="AK461" t="s">
        <v>548</v>
      </c>
      <c r="AL461" t="str">
        <f t="shared" si="31"/>
        <v>SFVA-1-00251-FE-F-00006-EG-C1-JVFCCSJ-SD-pdf-a-MEP. EC . Sectorization &amp; Evacuation Routes. Level +0.00.pdf</v>
      </c>
    </row>
    <row r="462" spans="1:38" x14ac:dyDescent="0.25">
      <c r="A462" t="s">
        <v>16</v>
      </c>
      <c r="C462">
        <v>1</v>
      </c>
      <c r="D462" s="3">
        <v>200</v>
      </c>
      <c r="E462" s="3">
        <v>4</v>
      </c>
      <c r="F462" t="s">
        <v>279</v>
      </c>
      <c r="G462" t="s">
        <v>280</v>
      </c>
      <c r="H462" t="s">
        <v>281</v>
      </c>
      <c r="I462" t="s">
        <v>328</v>
      </c>
      <c r="J462" t="s">
        <v>283</v>
      </c>
      <c r="K462" t="s">
        <v>408</v>
      </c>
      <c r="L462" t="s">
        <v>407</v>
      </c>
      <c r="M462" t="s">
        <v>330</v>
      </c>
      <c r="N462" t="s">
        <v>287</v>
      </c>
      <c r="O462" t="s">
        <v>288</v>
      </c>
      <c r="P462" t="s">
        <v>309</v>
      </c>
      <c r="Q462" t="s">
        <v>331</v>
      </c>
      <c r="R462" t="str">
        <f t="shared" si="28"/>
        <v>SFVA-1-00251-FE-F-00006-U1-C1-IDOM-DD-pdf-a</v>
      </c>
      <c r="S462" t="s">
        <v>549</v>
      </c>
      <c r="T462" t="str">
        <f t="shared" si="29"/>
        <v>SFVA-1-00251-FE-F-00006-U1-C1-IDOM-DD-pdf-a-MEP. EC . Sectorization &amp; Evacuation Routes. Level -3.25.pdf</v>
      </c>
      <c r="U462" t="s">
        <v>227</v>
      </c>
      <c r="V462">
        <v>1</v>
      </c>
      <c r="W462" s="3">
        <v>200</v>
      </c>
      <c r="X462" t="s">
        <v>279</v>
      </c>
      <c r="Y462" t="s">
        <v>280</v>
      </c>
      <c r="Z462" t="s">
        <v>281</v>
      </c>
      <c r="AA462" t="s">
        <v>328</v>
      </c>
      <c r="AB462" t="s">
        <v>283</v>
      </c>
      <c r="AC462" t="s">
        <v>408</v>
      </c>
      <c r="AD462" t="s">
        <v>407</v>
      </c>
      <c r="AE462" t="s">
        <v>330</v>
      </c>
      <c r="AF462" t="s">
        <v>1972</v>
      </c>
      <c r="AG462" t="s">
        <v>1973</v>
      </c>
      <c r="AH462" t="s">
        <v>309</v>
      </c>
      <c r="AI462" t="s">
        <v>331</v>
      </c>
      <c r="AJ462" t="str">
        <f t="shared" si="30"/>
        <v>SFVA-1-00251-FE-F-00006-U1-C1-JVFCCSJ-SD-pdf-a</v>
      </c>
      <c r="AK462" t="s">
        <v>549</v>
      </c>
      <c r="AL462" t="str">
        <f t="shared" si="31"/>
        <v>SFVA-1-00251-FE-F-00006-U1-C1-JVFCCSJ-SD-pdf-a-MEP. EC . Sectorization &amp; Evacuation Routes. Level -3.25.pdf</v>
      </c>
    </row>
    <row r="463" spans="1:38" x14ac:dyDescent="0.25">
      <c r="A463" t="s">
        <v>16</v>
      </c>
      <c r="C463">
        <v>1</v>
      </c>
      <c r="D463" s="3">
        <v>200</v>
      </c>
      <c r="E463" s="3">
        <v>4</v>
      </c>
      <c r="F463" t="s">
        <v>279</v>
      </c>
      <c r="G463" t="s">
        <v>280</v>
      </c>
      <c r="H463" t="s">
        <v>281</v>
      </c>
      <c r="I463" t="s">
        <v>328</v>
      </c>
      <c r="J463" t="s">
        <v>283</v>
      </c>
      <c r="K463" t="s">
        <v>409</v>
      </c>
      <c r="L463" t="s">
        <v>407</v>
      </c>
      <c r="M463" t="s">
        <v>330</v>
      </c>
      <c r="N463" t="s">
        <v>287</v>
      </c>
      <c r="O463" t="s">
        <v>288</v>
      </c>
      <c r="P463" t="s">
        <v>309</v>
      </c>
      <c r="Q463" t="s">
        <v>331</v>
      </c>
      <c r="R463" t="str">
        <f t="shared" si="28"/>
        <v>SFVA-1-00251-FE-F-01964-U1-C1-IDOM-DD-pdf-a</v>
      </c>
      <c r="S463" t="s">
        <v>550</v>
      </c>
      <c r="T463" t="str">
        <f t="shared" si="29"/>
        <v>SFVA-1-00251-FE-F-01964-U1-C1-IDOM-DD-pdf-a-MEP. EC. Sprinklers piping arrangement. Basement -3.25.pdf</v>
      </c>
      <c r="U463" t="s">
        <v>224</v>
      </c>
      <c r="V463">
        <v>1</v>
      </c>
      <c r="W463" s="3">
        <v>200</v>
      </c>
      <c r="X463" t="s">
        <v>279</v>
      </c>
      <c r="Y463" t="s">
        <v>280</v>
      </c>
      <c r="Z463" t="s">
        <v>281</v>
      </c>
      <c r="AA463" t="s">
        <v>328</v>
      </c>
      <c r="AB463" t="s">
        <v>283</v>
      </c>
      <c r="AC463" t="s">
        <v>409</v>
      </c>
      <c r="AD463" t="s">
        <v>407</v>
      </c>
      <c r="AE463" t="s">
        <v>330</v>
      </c>
      <c r="AF463" t="s">
        <v>1972</v>
      </c>
      <c r="AG463" t="s">
        <v>1973</v>
      </c>
      <c r="AH463" t="s">
        <v>309</v>
      </c>
      <c r="AI463" t="s">
        <v>331</v>
      </c>
      <c r="AJ463" t="str">
        <f t="shared" si="30"/>
        <v>SFVA-1-00251-FE-F-01964-U1-C1-JVFCCSJ-SD-pdf-a</v>
      </c>
      <c r="AK463" t="s">
        <v>550</v>
      </c>
      <c r="AL463" t="str">
        <f t="shared" si="31"/>
        <v>SFVA-1-00251-FE-F-01964-U1-C1-JVFCCSJ-SD-pdf-a-MEP. EC. Sprinklers piping arrangement. Basement -3.25.pdf</v>
      </c>
    </row>
    <row r="464" spans="1:38" x14ac:dyDescent="0.25">
      <c r="A464" t="s">
        <v>16</v>
      </c>
      <c r="C464">
        <v>1</v>
      </c>
      <c r="D464" s="3">
        <v>200</v>
      </c>
      <c r="E464" s="3">
        <v>4</v>
      </c>
      <c r="F464" t="s">
        <v>279</v>
      </c>
      <c r="G464" t="s">
        <v>280</v>
      </c>
      <c r="H464" t="s">
        <v>281</v>
      </c>
      <c r="I464" t="s">
        <v>328</v>
      </c>
      <c r="J464" t="s">
        <v>283</v>
      </c>
      <c r="K464" t="s">
        <v>410</v>
      </c>
      <c r="L464" t="s">
        <v>285</v>
      </c>
      <c r="M464" t="s">
        <v>330</v>
      </c>
      <c r="N464" t="s">
        <v>287</v>
      </c>
      <c r="O464" t="s">
        <v>288</v>
      </c>
      <c r="P464" t="s">
        <v>309</v>
      </c>
      <c r="Q464" t="s">
        <v>331</v>
      </c>
      <c r="R464" t="str">
        <f t="shared" si="28"/>
        <v>SFVA-1-00251-FE-F-01965-EG-C1-IDOM-DD-pdf-a</v>
      </c>
      <c r="S464" t="s">
        <v>551</v>
      </c>
      <c r="T464" t="str">
        <f t="shared" si="29"/>
        <v>SFVA-1-00251-FE-F-01965-EG-C1-IDOM-DD-pdf-a-MEP. EC. Sprinklers piping arrangement. Ground Floor +0.00.pdf</v>
      </c>
      <c r="U464" t="s">
        <v>224</v>
      </c>
      <c r="V464">
        <v>1</v>
      </c>
      <c r="W464" s="3">
        <v>200</v>
      </c>
      <c r="X464" t="s">
        <v>279</v>
      </c>
      <c r="Y464" t="s">
        <v>280</v>
      </c>
      <c r="Z464" t="s">
        <v>281</v>
      </c>
      <c r="AA464" t="s">
        <v>328</v>
      </c>
      <c r="AB464" t="s">
        <v>283</v>
      </c>
      <c r="AC464" t="s">
        <v>410</v>
      </c>
      <c r="AD464" t="s">
        <v>285</v>
      </c>
      <c r="AE464" t="s">
        <v>330</v>
      </c>
      <c r="AF464" t="s">
        <v>1972</v>
      </c>
      <c r="AG464" t="s">
        <v>1973</v>
      </c>
      <c r="AH464" t="s">
        <v>309</v>
      </c>
      <c r="AI464" t="s">
        <v>331</v>
      </c>
      <c r="AJ464" t="str">
        <f t="shared" si="30"/>
        <v>SFVA-1-00251-FE-F-01965-EG-C1-JVFCCSJ-SD-pdf-a</v>
      </c>
      <c r="AK464" t="s">
        <v>551</v>
      </c>
      <c r="AL464" t="str">
        <f t="shared" si="31"/>
        <v>SFVA-1-00251-FE-F-01965-EG-C1-JVFCCSJ-SD-pdf-a-MEP. EC. Sprinklers piping arrangement. Ground Floor +0.00.pdf</v>
      </c>
    </row>
    <row r="465" spans="1:38" x14ac:dyDescent="0.25">
      <c r="A465" t="s">
        <v>16</v>
      </c>
      <c r="C465">
        <v>1</v>
      </c>
      <c r="D465" s="3">
        <v>200</v>
      </c>
      <c r="E465" s="3">
        <v>4</v>
      </c>
      <c r="F465" t="s">
        <v>279</v>
      </c>
      <c r="G465" t="s">
        <v>280</v>
      </c>
      <c r="H465" t="s">
        <v>281</v>
      </c>
      <c r="I465" t="s">
        <v>328</v>
      </c>
      <c r="J465" t="s">
        <v>283</v>
      </c>
      <c r="K465" t="s">
        <v>411</v>
      </c>
      <c r="L465" t="s">
        <v>292</v>
      </c>
      <c r="M465" t="s">
        <v>330</v>
      </c>
      <c r="N465" t="s">
        <v>287</v>
      </c>
      <c r="O465" t="s">
        <v>288</v>
      </c>
      <c r="P465" t="s">
        <v>309</v>
      </c>
      <c r="Q465" t="s">
        <v>331</v>
      </c>
      <c r="R465" t="str">
        <f t="shared" si="28"/>
        <v>SFVA-1-00251-FE-F-01966-E1-C1-IDOM-DD-pdf-a</v>
      </c>
      <c r="S465" t="s">
        <v>552</v>
      </c>
      <c r="T465" t="str">
        <f t="shared" si="29"/>
        <v>SFVA-1-00251-FE-F-01966-E1-C1-IDOM-DD-pdf-a-MEP. EC. Sprinklers piping arrangement. Level +5.21.pdf</v>
      </c>
      <c r="U465" t="s">
        <v>224</v>
      </c>
      <c r="V465">
        <v>1</v>
      </c>
      <c r="W465" s="3">
        <v>200</v>
      </c>
      <c r="X465" t="s">
        <v>279</v>
      </c>
      <c r="Y465" t="s">
        <v>280</v>
      </c>
      <c r="Z465" t="s">
        <v>281</v>
      </c>
      <c r="AA465" t="s">
        <v>328</v>
      </c>
      <c r="AB465" t="s">
        <v>283</v>
      </c>
      <c r="AC465" t="s">
        <v>411</v>
      </c>
      <c r="AD465" t="s">
        <v>292</v>
      </c>
      <c r="AE465" t="s">
        <v>330</v>
      </c>
      <c r="AF465" t="s">
        <v>1972</v>
      </c>
      <c r="AG465" t="s">
        <v>1973</v>
      </c>
      <c r="AH465" t="s">
        <v>309</v>
      </c>
      <c r="AI465" t="s">
        <v>331</v>
      </c>
      <c r="AJ465" t="str">
        <f t="shared" si="30"/>
        <v>SFVA-1-00251-FE-F-01966-E1-C1-JVFCCSJ-SD-pdf-a</v>
      </c>
      <c r="AK465" t="s">
        <v>552</v>
      </c>
      <c r="AL465" t="str">
        <f t="shared" si="31"/>
        <v>SFVA-1-00251-FE-F-01966-E1-C1-JVFCCSJ-SD-pdf-a-MEP. EC. Sprinklers piping arrangement. Level +5.21.pdf</v>
      </c>
    </row>
    <row r="466" spans="1:38" x14ac:dyDescent="0.25">
      <c r="A466" t="s">
        <v>16</v>
      </c>
      <c r="C466">
        <v>1</v>
      </c>
      <c r="D466" s="3">
        <v>200</v>
      </c>
      <c r="E466" s="3">
        <v>4</v>
      </c>
      <c r="F466" t="s">
        <v>279</v>
      </c>
      <c r="G466" t="s">
        <v>280</v>
      </c>
      <c r="H466" t="s">
        <v>281</v>
      </c>
      <c r="I466" t="s">
        <v>328</v>
      </c>
      <c r="J466" t="s">
        <v>283</v>
      </c>
      <c r="K466" t="s">
        <v>412</v>
      </c>
      <c r="L466" t="s">
        <v>407</v>
      </c>
      <c r="M466" t="s">
        <v>330</v>
      </c>
      <c r="N466" t="s">
        <v>287</v>
      </c>
      <c r="O466" t="s">
        <v>288</v>
      </c>
      <c r="P466" t="s">
        <v>309</v>
      </c>
      <c r="Q466" t="s">
        <v>331</v>
      </c>
      <c r="R466" t="str">
        <f t="shared" si="28"/>
        <v>SFVA-1-00251-FE-F-01999-U1-C1-IDOM-DD-pdf-a</v>
      </c>
      <c r="S466" t="s">
        <v>553</v>
      </c>
      <c r="T466" t="str">
        <f t="shared" si="29"/>
        <v>SFVA-1-00251-FE-F-01999-U1-C1-IDOM-DD-pdf-a-MEP. EC. Hose Reels piping arrangement.Basement -3.25.pdf</v>
      </c>
      <c r="U466" t="s">
        <v>228</v>
      </c>
      <c r="V466">
        <v>1</v>
      </c>
      <c r="W466" s="3">
        <v>200</v>
      </c>
      <c r="X466" t="s">
        <v>279</v>
      </c>
      <c r="Y466" t="s">
        <v>280</v>
      </c>
      <c r="Z466" t="s">
        <v>281</v>
      </c>
      <c r="AA466" t="s">
        <v>328</v>
      </c>
      <c r="AB466" t="s">
        <v>283</v>
      </c>
      <c r="AC466" t="s">
        <v>412</v>
      </c>
      <c r="AD466" t="s">
        <v>407</v>
      </c>
      <c r="AE466" t="s">
        <v>330</v>
      </c>
      <c r="AF466" t="s">
        <v>1972</v>
      </c>
      <c r="AG466" t="s">
        <v>1973</v>
      </c>
      <c r="AH466" t="s">
        <v>309</v>
      </c>
      <c r="AI466" t="s">
        <v>331</v>
      </c>
      <c r="AJ466" t="str">
        <f t="shared" si="30"/>
        <v>SFVA-1-00251-FE-F-01999-U1-C1-JVFCCSJ-SD-pdf-a</v>
      </c>
      <c r="AK466" t="s">
        <v>553</v>
      </c>
      <c r="AL466" t="str">
        <f t="shared" si="31"/>
        <v>SFVA-1-00251-FE-F-01999-U1-C1-JVFCCSJ-SD-pdf-a-MEP. EC. Hose Reels piping arrangement.Basement -3.25.pdf</v>
      </c>
    </row>
    <row r="467" spans="1:38" x14ac:dyDescent="0.25">
      <c r="A467" t="s">
        <v>16</v>
      </c>
      <c r="C467">
        <v>1</v>
      </c>
      <c r="D467" s="3">
        <v>200</v>
      </c>
      <c r="E467" s="3">
        <v>4</v>
      </c>
      <c r="F467" t="s">
        <v>279</v>
      </c>
      <c r="G467" t="s">
        <v>280</v>
      </c>
      <c r="H467" t="s">
        <v>281</v>
      </c>
      <c r="I467" t="s">
        <v>328</v>
      </c>
      <c r="J467" t="s">
        <v>283</v>
      </c>
      <c r="K467" t="s">
        <v>413</v>
      </c>
      <c r="L467" t="s">
        <v>285</v>
      </c>
      <c r="M467" t="s">
        <v>330</v>
      </c>
      <c r="N467" t="s">
        <v>287</v>
      </c>
      <c r="O467" t="s">
        <v>288</v>
      </c>
      <c r="P467" t="s">
        <v>309</v>
      </c>
      <c r="Q467" t="s">
        <v>331</v>
      </c>
      <c r="R467" t="str">
        <f t="shared" si="28"/>
        <v>SFVA-1-00251-FE-F-02000-EG-C1-IDOM-DD-pdf-a</v>
      </c>
      <c r="S467" t="s">
        <v>554</v>
      </c>
      <c r="T467" t="str">
        <f t="shared" si="29"/>
        <v>SFVA-1-00251-FE-F-02000-EG-C1-IDOM-DD-pdf-a-MEP. EC. Hose Reels piping arrangement. Ground floor +0.00.pdf</v>
      </c>
      <c r="U467" t="s">
        <v>228</v>
      </c>
      <c r="V467">
        <v>1</v>
      </c>
      <c r="W467" s="3">
        <v>200</v>
      </c>
      <c r="X467" t="s">
        <v>279</v>
      </c>
      <c r="Y467" t="s">
        <v>280</v>
      </c>
      <c r="Z467" t="s">
        <v>281</v>
      </c>
      <c r="AA467" t="s">
        <v>328</v>
      </c>
      <c r="AB467" t="s">
        <v>283</v>
      </c>
      <c r="AC467" t="s">
        <v>413</v>
      </c>
      <c r="AD467" t="s">
        <v>285</v>
      </c>
      <c r="AE467" t="s">
        <v>330</v>
      </c>
      <c r="AF467" t="s">
        <v>1972</v>
      </c>
      <c r="AG467" t="s">
        <v>1973</v>
      </c>
      <c r="AH467" t="s">
        <v>309</v>
      </c>
      <c r="AI467" t="s">
        <v>331</v>
      </c>
      <c r="AJ467" t="str">
        <f t="shared" si="30"/>
        <v>SFVA-1-00251-FE-F-02000-EG-C1-JVFCCSJ-SD-pdf-a</v>
      </c>
      <c r="AK467" t="s">
        <v>554</v>
      </c>
      <c r="AL467" t="str">
        <f t="shared" si="31"/>
        <v>SFVA-1-00251-FE-F-02000-EG-C1-JVFCCSJ-SD-pdf-a-MEP. EC. Hose Reels piping arrangement. Ground floor +0.00.pdf</v>
      </c>
    </row>
    <row r="468" spans="1:38" x14ac:dyDescent="0.25">
      <c r="A468" t="s">
        <v>16</v>
      </c>
      <c r="C468">
        <v>1</v>
      </c>
      <c r="D468" s="3">
        <v>200</v>
      </c>
      <c r="E468" s="3">
        <v>4</v>
      </c>
      <c r="F468" t="s">
        <v>279</v>
      </c>
      <c r="G468" t="s">
        <v>280</v>
      </c>
      <c r="H468" t="s">
        <v>281</v>
      </c>
      <c r="I468" t="s">
        <v>328</v>
      </c>
      <c r="J468" t="s">
        <v>283</v>
      </c>
      <c r="K468" t="s">
        <v>414</v>
      </c>
      <c r="L468" t="s">
        <v>292</v>
      </c>
      <c r="M468" t="s">
        <v>330</v>
      </c>
      <c r="N468" t="s">
        <v>287</v>
      </c>
      <c r="O468" t="s">
        <v>288</v>
      </c>
      <c r="P468" t="s">
        <v>309</v>
      </c>
      <c r="Q468" t="s">
        <v>331</v>
      </c>
      <c r="R468" t="str">
        <f t="shared" si="28"/>
        <v>SFVA-1-00251-FE-F-02001-E1-C1-IDOM-DD-pdf-a</v>
      </c>
      <c r="S468" t="s">
        <v>555</v>
      </c>
      <c r="T468" t="str">
        <f t="shared" si="29"/>
        <v>SFVA-1-00251-FE-F-02001-E1-C1-IDOM-DD-pdf-a-MEP. EC. Hose Reels piping arrangement. Level +5.21.pdf</v>
      </c>
      <c r="U468" t="s">
        <v>228</v>
      </c>
      <c r="V468">
        <v>1</v>
      </c>
      <c r="W468" s="3">
        <v>200</v>
      </c>
      <c r="X468" t="s">
        <v>279</v>
      </c>
      <c r="Y468" t="s">
        <v>280</v>
      </c>
      <c r="Z468" t="s">
        <v>281</v>
      </c>
      <c r="AA468" t="s">
        <v>328</v>
      </c>
      <c r="AB468" t="s">
        <v>283</v>
      </c>
      <c r="AC468" t="s">
        <v>414</v>
      </c>
      <c r="AD468" t="s">
        <v>292</v>
      </c>
      <c r="AE468" t="s">
        <v>330</v>
      </c>
      <c r="AF468" t="s">
        <v>1972</v>
      </c>
      <c r="AG468" t="s">
        <v>1973</v>
      </c>
      <c r="AH468" t="s">
        <v>309</v>
      </c>
      <c r="AI468" t="s">
        <v>331</v>
      </c>
      <c r="AJ468" t="str">
        <f t="shared" si="30"/>
        <v>SFVA-1-00251-FE-F-02001-E1-C1-JVFCCSJ-SD-pdf-a</v>
      </c>
      <c r="AK468" t="s">
        <v>555</v>
      </c>
      <c r="AL468" t="str">
        <f t="shared" si="31"/>
        <v>SFVA-1-00251-FE-F-02001-E1-C1-JVFCCSJ-SD-pdf-a-MEP. EC. Hose Reels piping arrangement. Level +5.21.pdf</v>
      </c>
    </row>
    <row r="469" spans="1:38" x14ac:dyDescent="0.25">
      <c r="A469" t="s">
        <v>16</v>
      </c>
      <c r="C469">
        <v>1</v>
      </c>
      <c r="D469" s="3">
        <v>200</v>
      </c>
      <c r="E469" s="3">
        <v>4</v>
      </c>
      <c r="F469" t="s">
        <v>279</v>
      </c>
      <c r="G469" t="s">
        <v>280</v>
      </c>
      <c r="H469" t="s">
        <v>281</v>
      </c>
      <c r="I469" t="s">
        <v>328</v>
      </c>
      <c r="J469" t="s">
        <v>283</v>
      </c>
      <c r="K469" t="s">
        <v>415</v>
      </c>
      <c r="L469" t="s">
        <v>407</v>
      </c>
      <c r="M469" t="s">
        <v>330</v>
      </c>
      <c r="N469" t="s">
        <v>287</v>
      </c>
      <c r="O469" t="s">
        <v>288</v>
      </c>
      <c r="P469" t="s">
        <v>309</v>
      </c>
      <c r="Q469" t="s">
        <v>331</v>
      </c>
      <c r="R469" t="str">
        <f t="shared" si="28"/>
        <v>SFVA-1-00251-FE-F-02034-U1-C1-IDOM-DD-pdf-a</v>
      </c>
      <c r="S469" t="s">
        <v>556</v>
      </c>
      <c r="T469" t="str">
        <f t="shared" si="29"/>
        <v>SFVA-1-00251-FE-F-02034-U1-C1-IDOM-DD-pdf-a-MEP. EC. Fire detection. Basement -3.25.pdf</v>
      </c>
      <c r="U469" t="s">
        <v>229</v>
      </c>
      <c r="V469">
        <v>1</v>
      </c>
      <c r="W469" s="3">
        <v>200</v>
      </c>
      <c r="X469" t="s">
        <v>279</v>
      </c>
      <c r="Y469" t="s">
        <v>280</v>
      </c>
      <c r="Z469" t="s">
        <v>281</v>
      </c>
      <c r="AA469" t="s">
        <v>328</v>
      </c>
      <c r="AB469" t="s">
        <v>283</v>
      </c>
      <c r="AC469" t="s">
        <v>415</v>
      </c>
      <c r="AD469" t="s">
        <v>407</v>
      </c>
      <c r="AE469" t="s">
        <v>330</v>
      </c>
      <c r="AF469" t="s">
        <v>1972</v>
      </c>
      <c r="AG469" t="s">
        <v>1973</v>
      </c>
      <c r="AH469" t="s">
        <v>309</v>
      </c>
      <c r="AI469" t="s">
        <v>331</v>
      </c>
      <c r="AJ469" t="str">
        <f t="shared" si="30"/>
        <v>SFVA-1-00251-FE-F-02034-U1-C1-JVFCCSJ-SD-pdf-a</v>
      </c>
      <c r="AK469" t="s">
        <v>556</v>
      </c>
      <c r="AL469" t="str">
        <f t="shared" si="31"/>
        <v>SFVA-1-00251-FE-F-02034-U1-C1-JVFCCSJ-SD-pdf-a-MEP. EC. Fire detection. Basement -3.25.pdf</v>
      </c>
    </row>
    <row r="470" spans="1:38" x14ac:dyDescent="0.25">
      <c r="A470" t="s">
        <v>16</v>
      </c>
      <c r="C470">
        <v>1</v>
      </c>
      <c r="D470" s="3">
        <v>200</v>
      </c>
      <c r="E470" s="3">
        <v>4</v>
      </c>
      <c r="F470" t="s">
        <v>279</v>
      </c>
      <c r="G470" t="s">
        <v>280</v>
      </c>
      <c r="H470" t="s">
        <v>281</v>
      </c>
      <c r="I470" t="s">
        <v>328</v>
      </c>
      <c r="J470" t="s">
        <v>283</v>
      </c>
      <c r="K470" t="s">
        <v>416</v>
      </c>
      <c r="L470" t="s">
        <v>285</v>
      </c>
      <c r="M470" t="s">
        <v>330</v>
      </c>
      <c r="N470" t="s">
        <v>287</v>
      </c>
      <c r="O470" t="s">
        <v>288</v>
      </c>
      <c r="P470" t="s">
        <v>309</v>
      </c>
      <c r="Q470" t="s">
        <v>331</v>
      </c>
      <c r="R470" t="str">
        <f t="shared" si="28"/>
        <v>SFVA-1-00251-FE-F-02035-EG-C1-IDOM-DD-pdf-a</v>
      </c>
      <c r="S470" t="s">
        <v>557</v>
      </c>
      <c r="T470" t="str">
        <f t="shared" si="29"/>
        <v>SFVA-1-00251-FE-F-02035-EG-C1-IDOM-DD-pdf-a-MEP. EC. Fire detection. Level +0.00.pdf</v>
      </c>
      <c r="U470" t="s">
        <v>229</v>
      </c>
      <c r="V470">
        <v>1</v>
      </c>
      <c r="W470" s="3">
        <v>200</v>
      </c>
      <c r="X470" t="s">
        <v>279</v>
      </c>
      <c r="Y470" t="s">
        <v>280</v>
      </c>
      <c r="Z470" t="s">
        <v>281</v>
      </c>
      <c r="AA470" t="s">
        <v>328</v>
      </c>
      <c r="AB470" t="s">
        <v>283</v>
      </c>
      <c r="AC470" t="s">
        <v>416</v>
      </c>
      <c r="AD470" t="s">
        <v>285</v>
      </c>
      <c r="AE470" t="s">
        <v>330</v>
      </c>
      <c r="AF470" t="s">
        <v>1972</v>
      </c>
      <c r="AG470" t="s">
        <v>1973</v>
      </c>
      <c r="AH470" t="s">
        <v>309</v>
      </c>
      <c r="AI470" t="s">
        <v>331</v>
      </c>
      <c r="AJ470" t="str">
        <f t="shared" si="30"/>
        <v>SFVA-1-00251-FE-F-02035-EG-C1-JVFCCSJ-SD-pdf-a</v>
      </c>
      <c r="AK470" t="s">
        <v>557</v>
      </c>
      <c r="AL470" t="str">
        <f t="shared" si="31"/>
        <v>SFVA-1-00251-FE-F-02035-EG-C1-JVFCCSJ-SD-pdf-a-MEP. EC. Fire detection. Level +0.00.pdf</v>
      </c>
    </row>
    <row r="471" spans="1:38" x14ac:dyDescent="0.25">
      <c r="A471" t="s">
        <v>16</v>
      </c>
      <c r="C471">
        <v>1</v>
      </c>
      <c r="D471" s="3">
        <v>200</v>
      </c>
      <c r="E471" s="3">
        <v>4</v>
      </c>
      <c r="F471" t="s">
        <v>279</v>
      </c>
      <c r="G471" t="s">
        <v>280</v>
      </c>
      <c r="H471" t="s">
        <v>281</v>
      </c>
      <c r="I471" t="s">
        <v>328</v>
      </c>
      <c r="J471" t="s">
        <v>283</v>
      </c>
      <c r="K471" t="s">
        <v>417</v>
      </c>
      <c r="L471" t="s">
        <v>292</v>
      </c>
      <c r="M471" t="s">
        <v>330</v>
      </c>
      <c r="N471" t="s">
        <v>287</v>
      </c>
      <c r="O471" t="s">
        <v>288</v>
      </c>
      <c r="P471" t="s">
        <v>309</v>
      </c>
      <c r="Q471" t="s">
        <v>331</v>
      </c>
      <c r="R471" t="str">
        <f t="shared" si="28"/>
        <v>SFVA-1-00251-FE-F-02036-E1-C1-IDOM-DD-pdf-a</v>
      </c>
      <c r="S471" t="s">
        <v>558</v>
      </c>
      <c r="T471" t="str">
        <f t="shared" si="29"/>
        <v>SFVA-1-00251-FE-F-02036-E1-C1-IDOM-DD-pdf-a-MEP. EC. Fire detection. Level +5.21.pdf</v>
      </c>
      <c r="U471" t="s">
        <v>229</v>
      </c>
      <c r="V471">
        <v>1</v>
      </c>
      <c r="W471" s="3">
        <v>200</v>
      </c>
      <c r="X471" t="s">
        <v>279</v>
      </c>
      <c r="Y471" t="s">
        <v>280</v>
      </c>
      <c r="Z471" t="s">
        <v>281</v>
      </c>
      <c r="AA471" t="s">
        <v>328</v>
      </c>
      <c r="AB471" t="s">
        <v>283</v>
      </c>
      <c r="AC471" t="s">
        <v>417</v>
      </c>
      <c r="AD471" t="s">
        <v>292</v>
      </c>
      <c r="AE471" t="s">
        <v>330</v>
      </c>
      <c r="AF471" t="s">
        <v>1972</v>
      </c>
      <c r="AG471" t="s">
        <v>1973</v>
      </c>
      <c r="AH471" t="s">
        <v>309</v>
      </c>
      <c r="AI471" t="s">
        <v>331</v>
      </c>
      <c r="AJ471" t="str">
        <f t="shared" si="30"/>
        <v>SFVA-1-00251-FE-F-02036-E1-C1-JVFCCSJ-SD-pdf-a</v>
      </c>
      <c r="AK471" t="s">
        <v>558</v>
      </c>
      <c r="AL471" t="str">
        <f t="shared" si="31"/>
        <v>SFVA-1-00251-FE-F-02036-E1-C1-JVFCCSJ-SD-pdf-a-MEP. EC. Fire detection. Level +5.21.pdf</v>
      </c>
    </row>
    <row r="472" spans="1:38" x14ac:dyDescent="0.25">
      <c r="A472" t="s">
        <v>16</v>
      </c>
      <c r="C472">
        <v>1</v>
      </c>
      <c r="D472" s="3">
        <v>200</v>
      </c>
      <c r="E472" s="3">
        <v>4</v>
      </c>
      <c r="F472" t="s">
        <v>279</v>
      </c>
      <c r="G472" t="s">
        <v>280</v>
      </c>
      <c r="H472" t="s">
        <v>281</v>
      </c>
      <c r="I472" t="s">
        <v>328</v>
      </c>
      <c r="J472" t="s">
        <v>283</v>
      </c>
      <c r="K472" t="s">
        <v>418</v>
      </c>
      <c r="L472" t="s">
        <v>294</v>
      </c>
      <c r="M472" t="s">
        <v>330</v>
      </c>
      <c r="N472" t="s">
        <v>287</v>
      </c>
      <c r="O472" t="s">
        <v>288</v>
      </c>
      <c r="P472" t="s">
        <v>309</v>
      </c>
      <c r="Q472" t="s">
        <v>331</v>
      </c>
      <c r="R472" t="str">
        <f t="shared" si="28"/>
        <v>SFVA-1-00251-FE-F-03446-E2-C1-IDOM-DD-pdf-a</v>
      </c>
      <c r="S472" t="s">
        <v>559</v>
      </c>
      <c r="T472" t="str">
        <f t="shared" si="29"/>
        <v>SFVA-1-00251-FE-F-03446-E2-C1-IDOM-DD-pdf-a-MEP. EC. Sprinklers piping arrangement.Roof.pdf</v>
      </c>
      <c r="U472" t="s">
        <v>224</v>
      </c>
      <c r="V472">
        <v>1</v>
      </c>
      <c r="W472" s="3">
        <v>200</v>
      </c>
      <c r="X472" t="s">
        <v>279</v>
      </c>
      <c r="Y472" t="s">
        <v>280</v>
      </c>
      <c r="Z472" t="s">
        <v>281</v>
      </c>
      <c r="AA472" t="s">
        <v>328</v>
      </c>
      <c r="AB472" t="s">
        <v>283</v>
      </c>
      <c r="AC472" t="s">
        <v>418</v>
      </c>
      <c r="AD472" t="s">
        <v>294</v>
      </c>
      <c r="AE472" t="s">
        <v>330</v>
      </c>
      <c r="AF472" t="s">
        <v>1972</v>
      </c>
      <c r="AG472" t="s">
        <v>1973</v>
      </c>
      <c r="AH472" t="s">
        <v>309</v>
      </c>
      <c r="AI472" t="s">
        <v>331</v>
      </c>
      <c r="AJ472" t="str">
        <f t="shared" si="30"/>
        <v>SFVA-1-00251-FE-F-03446-E2-C1-JVFCCSJ-SD-pdf-a</v>
      </c>
      <c r="AK472" t="s">
        <v>559</v>
      </c>
      <c r="AL472" t="str">
        <f t="shared" si="31"/>
        <v>SFVA-1-00251-FE-F-03446-E2-C1-JVFCCSJ-SD-pdf-a-MEP. EC. Sprinklers piping arrangement.Roof.pdf</v>
      </c>
    </row>
    <row r="473" spans="1:38" x14ac:dyDescent="0.25">
      <c r="A473" t="s">
        <v>16</v>
      </c>
      <c r="C473">
        <v>1</v>
      </c>
      <c r="D473" s="3">
        <v>200</v>
      </c>
      <c r="E473" s="3">
        <v>4</v>
      </c>
      <c r="F473" t="s">
        <v>279</v>
      </c>
      <c r="G473" t="s">
        <v>280</v>
      </c>
      <c r="H473" t="s">
        <v>281</v>
      </c>
      <c r="I473" t="s">
        <v>328</v>
      </c>
      <c r="J473" t="s">
        <v>283</v>
      </c>
      <c r="K473" t="s">
        <v>419</v>
      </c>
      <c r="L473" t="s">
        <v>292</v>
      </c>
      <c r="M473" t="s">
        <v>352</v>
      </c>
      <c r="N473" t="s">
        <v>287</v>
      </c>
      <c r="O473" t="s">
        <v>288</v>
      </c>
      <c r="P473" t="s">
        <v>309</v>
      </c>
      <c r="Q473" t="s">
        <v>331</v>
      </c>
      <c r="R473" t="str">
        <f t="shared" si="28"/>
        <v>SFVA-1-00251-FE-F-04408-E1-M4-IDOM-DD-pdf-a</v>
      </c>
      <c r="S473" t="s">
        <v>560</v>
      </c>
      <c r="T473" t="str">
        <f t="shared" si="29"/>
        <v>SFVA-1-00251-FE-F-04408-E1-M4-IDOM-DD-pdf-a-MEP. EC. Gas extinguishing system_EC_LDR Server Room. Level +5.21.pdf</v>
      </c>
      <c r="U473" t="s">
        <v>230</v>
      </c>
      <c r="V473">
        <v>1</v>
      </c>
      <c r="W473" s="3">
        <v>200</v>
      </c>
      <c r="X473" t="s">
        <v>279</v>
      </c>
      <c r="Y473" t="s">
        <v>280</v>
      </c>
      <c r="Z473" t="s">
        <v>281</v>
      </c>
      <c r="AA473" t="s">
        <v>328</v>
      </c>
      <c r="AB473" t="s">
        <v>283</v>
      </c>
      <c r="AC473" t="s">
        <v>419</v>
      </c>
      <c r="AD473" t="s">
        <v>292</v>
      </c>
      <c r="AE473" t="s">
        <v>352</v>
      </c>
      <c r="AF473" t="s">
        <v>1972</v>
      </c>
      <c r="AG473" t="s">
        <v>1973</v>
      </c>
      <c r="AH473" t="s">
        <v>309</v>
      </c>
      <c r="AI473" t="s">
        <v>331</v>
      </c>
      <c r="AJ473" t="str">
        <f t="shared" si="30"/>
        <v>SFVA-1-00251-FE-F-04408-E1-M4-JVFCCSJ-SD-pdf-a</v>
      </c>
      <c r="AK473" t="s">
        <v>560</v>
      </c>
      <c r="AL473" t="str">
        <f t="shared" si="31"/>
        <v>SFVA-1-00251-FE-F-04408-E1-M4-JVFCCSJ-SD-pdf-a-MEP. EC. Gas extinguishing system_EC_LDR Server Room. Level +5.21.pdf</v>
      </c>
    </row>
    <row r="474" spans="1:38" x14ac:dyDescent="0.25">
      <c r="A474" t="s">
        <v>17</v>
      </c>
      <c r="C474">
        <v>1</v>
      </c>
      <c r="F474" t="s">
        <v>279</v>
      </c>
      <c r="G474" t="s">
        <v>280</v>
      </c>
      <c r="H474" t="s">
        <v>281</v>
      </c>
      <c r="I474" t="s">
        <v>328</v>
      </c>
      <c r="J474" t="s">
        <v>262</v>
      </c>
      <c r="K474" t="s">
        <v>432</v>
      </c>
      <c r="L474" t="s">
        <v>301</v>
      </c>
      <c r="M474" t="s">
        <v>352</v>
      </c>
      <c r="N474" t="s">
        <v>287</v>
      </c>
      <c r="O474" t="s">
        <v>288</v>
      </c>
      <c r="P474" t="s">
        <v>309</v>
      </c>
      <c r="Q474" t="s">
        <v>331</v>
      </c>
      <c r="R474" t="str">
        <f t="shared" si="28"/>
        <v>SFVA-1-00251-FE-X-04419-G0-M4-IDOM-DD-pdf-a</v>
      </c>
      <c r="S474" t="s">
        <v>573</v>
      </c>
      <c r="T474" t="str">
        <f t="shared" si="29"/>
        <v>SFVA-1-00251-FE-X-04419-G0-M4-IDOM-DD-pdf-a-MEP. EC.Fire Fighting Water P&amp;ID.pdf</v>
      </c>
      <c r="U474" t="s">
        <v>231</v>
      </c>
      <c r="V474">
        <v>1</v>
      </c>
      <c r="X474" t="s">
        <v>279</v>
      </c>
      <c r="Y474" t="s">
        <v>280</v>
      </c>
      <c r="Z474" t="s">
        <v>281</v>
      </c>
      <c r="AA474" t="s">
        <v>328</v>
      </c>
      <c r="AB474" t="s">
        <v>262</v>
      </c>
      <c r="AC474" t="s">
        <v>432</v>
      </c>
      <c r="AD474" t="s">
        <v>301</v>
      </c>
      <c r="AE474" t="s">
        <v>352</v>
      </c>
      <c r="AF474" t="s">
        <v>1972</v>
      </c>
      <c r="AG474" t="s">
        <v>1973</v>
      </c>
      <c r="AH474" t="s">
        <v>309</v>
      </c>
      <c r="AI474" t="s">
        <v>331</v>
      </c>
      <c r="AJ474" t="str">
        <f t="shared" si="30"/>
        <v>SFVA-1-00251-FE-X-04419-G0-M4-JVFCCSJ-SD-pdf-a</v>
      </c>
      <c r="AK474" t="s">
        <v>573</v>
      </c>
      <c r="AL474" t="str">
        <f t="shared" si="31"/>
        <v>SFVA-1-00251-FE-X-04419-G0-M4-JVFCCSJ-SD-pdf-a-MEP. EC.Fire Fighting Water P&amp;ID.pdf</v>
      </c>
    </row>
    <row r="476" spans="1:38" x14ac:dyDescent="0.25">
      <c r="B476" t="s">
        <v>100</v>
      </c>
      <c r="C476" t="s">
        <v>101</v>
      </c>
      <c r="E476" t="s">
        <v>164</v>
      </c>
    </row>
    <row r="477" spans="1:38" x14ac:dyDescent="0.25">
      <c r="B477">
        <f>SUM(B2:B474)</f>
        <v>3</v>
      </c>
      <c r="C477">
        <f>SUM(C2:C474)</f>
        <v>423</v>
      </c>
      <c r="E477" s="3">
        <f>SUM(E2:E473)</f>
        <v>1761</v>
      </c>
    </row>
    <row r="478" spans="1:38" x14ac:dyDescent="0.25">
      <c r="U478" t="s">
        <v>2540</v>
      </c>
      <c r="V478">
        <f>SUM(V2:V474)</f>
        <v>491</v>
      </c>
    </row>
    <row r="480" spans="1:38" x14ac:dyDescent="0.25">
      <c r="U480" t="s">
        <v>2541</v>
      </c>
      <c r="V480">
        <f>SUM(V15:V140,V269:V359)</f>
        <v>217</v>
      </c>
    </row>
  </sheetData>
  <autoFilter ref="A1:AL474" xr:uid="{5610B1CF-5431-4686-B31F-32F1C015F27E}">
    <sortState xmlns:xlrd2="http://schemas.microsoft.com/office/spreadsheetml/2017/richdata2" ref="A2:AL474">
      <sortCondition ref="AJ1:AJ474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0970-AB38-4FFA-8F79-BC379D228309}">
  <dimension ref="A1:AB290"/>
  <sheetViews>
    <sheetView topLeftCell="E1" zoomScale="80" zoomScaleNormal="80" workbookViewId="0">
      <selection activeCell="L35" sqref="L35"/>
    </sheetView>
  </sheetViews>
  <sheetFormatPr baseColWidth="10" defaultRowHeight="15" x14ac:dyDescent="0.25"/>
  <cols>
    <col min="1" max="1" width="38" customWidth="1"/>
    <col min="2" max="2" width="32.140625" bestFit="1" customWidth="1"/>
    <col min="3" max="3" width="23.140625" customWidth="1"/>
    <col min="4" max="4" width="35.42578125" bestFit="1" customWidth="1"/>
    <col min="5" max="6" width="35.42578125" customWidth="1"/>
    <col min="7" max="7" width="12" customWidth="1"/>
    <col min="8" max="8" width="29.28515625" customWidth="1"/>
    <col min="9" max="9" width="21.42578125" customWidth="1"/>
    <col min="10" max="21" width="14.42578125" customWidth="1"/>
    <col min="22" max="22" width="47.85546875" bestFit="1" customWidth="1"/>
    <col min="23" max="23" width="105.7109375" bestFit="1" customWidth="1"/>
    <col min="24" max="24" width="154.28515625" bestFit="1" customWidth="1"/>
    <col min="25" max="25" width="12" bestFit="1" customWidth="1"/>
    <col min="26" max="26" width="39.28515625" customWidth="1"/>
    <col min="28" max="28" width="12" customWidth="1"/>
    <col min="29" max="29" width="81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98</v>
      </c>
      <c r="F1" t="s">
        <v>99</v>
      </c>
      <c r="G1" t="s">
        <v>106</v>
      </c>
      <c r="H1" t="s">
        <v>132</v>
      </c>
      <c r="I1" t="s">
        <v>4</v>
      </c>
      <c r="J1" t="s">
        <v>1764</v>
      </c>
      <c r="K1" s="3" t="s">
        <v>1765</v>
      </c>
      <c r="L1" s="3" t="s">
        <v>1766</v>
      </c>
      <c r="M1" s="3" t="s">
        <v>1767</v>
      </c>
      <c r="N1" s="3" t="s">
        <v>1768</v>
      </c>
      <c r="O1" s="3" t="s">
        <v>1769</v>
      </c>
      <c r="P1" s="3" t="s">
        <v>1770</v>
      </c>
      <c r="Q1" s="3" t="s">
        <v>1771</v>
      </c>
      <c r="R1" s="3" t="s">
        <v>1772</v>
      </c>
      <c r="S1" s="3" t="s">
        <v>1773</v>
      </c>
      <c r="T1" s="3" t="s">
        <v>1774</v>
      </c>
      <c r="U1" s="3" t="s">
        <v>1775</v>
      </c>
      <c r="V1" t="s">
        <v>1776</v>
      </c>
      <c r="W1" t="s">
        <v>1777</v>
      </c>
      <c r="X1" t="s">
        <v>1778</v>
      </c>
      <c r="Y1" t="s">
        <v>6</v>
      </c>
      <c r="Z1" t="s">
        <v>133</v>
      </c>
      <c r="AA1" t="s">
        <v>107</v>
      </c>
      <c r="AB1" t="s">
        <v>7</v>
      </c>
    </row>
    <row r="2" spans="1:28" x14ac:dyDescent="0.25">
      <c r="A2" t="s">
        <v>8</v>
      </c>
      <c r="B2" t="s">
        <v>14</v>
      </c>
      <c r="C2" t="s">
        <v>27</v>
      </c>
      <c r="D2" t="s">
        <v>15</v>
      </c>
      <c r="I2" t="s">
        <v>9</v>
      </c>
      <c r="J2" t="s">
        <v>302</v>
      </c>
      <c r="K2" t="s">
        <v>287</v>
      </c>
      <c r="L2" t="s">
        <v>578</v>
      </c>
      <c r="W2" t="s">
        <v>304</v>
      </c>
      <c r="X2" t="str">
        <f>+_xlfn.CONCAT(_05_MEP_HVAC[[#This Row],[Número]],"-",_05_MEP_HVAC[[#This Row],[Nombre]])</f>
        <v>-p</v>
      </c>
      <c r="Y2" t="s">
        <v>10</v>
      </c>
      <c r="AB2" t="s">
        <v>28</v>
      </c>
    </row>
    <row r="3" spans="1:28" x14ac:dyDescent="0.25">
      <c r="A3" t="s">
        <v>8</v>
      </c>
      <c r="B3" t="s">
        <v>14</v>
      </c>
      <c r="C3" t="s">
        <v>27</v>
      </c>
      <c r="D3" t="s">
        <v>15</v>
      </c>
      <c r="E3">
        <v>1</v>
      </c>
      <c r="I3" t="s">
        <v>9</v>
      </c>
      <c r="J3" t="s">
        <v>279</v>
      </c>
      <c r="K3" t="s">
        <v>280</v>
      </c>
      <c r="L3" t="s">
        <v>320</v>
      </c>
      <c r="M3" t="s">
        <v>282</v>
      </c>
      <c r="N3" t="s">
        <v>262</v>
      </c>
      <c r="O3" t="s">
        <v>329</v>
      </c>
      <c r="P3" t="s">
        <v>301</v>
      </c>
      <c r="Q3" t="s">
        <v>286</v>
      </c>
      <c r="R3" t="s">
        <v>287</v>
      </c>
      <c r="S3" t="s">
        <v>288</v>
      </c>
      <c r="T3" t="s">
        <v>309</v>
      </c>
      <c r="U3" t="s">
        <v>280</v>
      </c>
      <c r="V3" t="str">
        <f>+_xlfn.TEXTJOIN("-",TRUE,_05_MEP_HVAC[[#This Row],[Plant]:[Revision]])</f>
        <v>SFVA-1-00000-HV-X-00001-G0-D5-IDOM-DD-pdf-1</v>
      </c>
      <c r="W3" t="s">
        <v>708</v>
      </c>
      <c r="X3" t="str">
        <f>+_xlfn.CONCAT(_05_MEP_HVAC[[#This Row],[Número]],"-",_05_MEP_HVAC[[#This Row],[Nombre]])</f>
        <v>SFVA-1-00000-HV-X-00001-G0-D5-IDOM-DD-pdf-1-MEP. HVAC Design Criteria.pdf</v>
      </c>
      <c r="Y3" t="s">
        <v>11</v>
      </c>
      <c r="Z3" t="s">
        <v>234</v>
      </c>
      <c r="AB3" t="s">
        <v>28</v>
      </c>
    </row>
    <row r="4" spans="1:28" x14ac:dyDescent="0.25">
      <c r="A4" t="s">
        <v>8</v>
      </c>
      <c r="B4" t="s">
        <v>14</v>
      </c>
      <c r="C4" t="s">
        <v>27</v>
      </c>
      <c r="D4" t="s">
        <v>15</v>
      </c>
      <c r="E4">
        <v>1</v>
      </c>
      <c r="I4" t="s">
        <v>9</v>
      </c>
      <c r="J4" t="s">
        <v>279</v>
      </c>
      <c r="K4" t="s">
        <v>280</v>
      </c>
      <c r="L4" t="s">
        <v>320</v>
      </c>
      <c r="M4" t="s">
        <v>282</v>
      </c>
      <c r="N4" t="s">
        <v>262</v>
      </c>
      <c r="O4" t="s">
        <v>579</v>
      </c>
      <c r="P4" t="s">
        <v>301</v>
      </c>
      <c r="Q4" t="s">
        <v>286</v>
      </c>
      <c r="R4" t="s">
        <v>287</v>
      </c>
      <c r="S4" t="s">
        <v>288</v>
      </c>
      <c r="T4" t="s">
        <v>309</v>
      </c>
      <c r="U4" t="s">
        <v>280</v>
      </c>
      <c r="V4" t="str">
        <f>+_xlfn.TEXTJOIN("-",TRUE,_05_MEP_HVAC[[#This Row],[Plant]:[Revision]])</f>
        <v>SFVA-1-00000-HV-X-01900-G0-D5-IDOM-DD-pdf-1</v>
      </c>
      <c r="W4" t="s">
        <v>709</v>
      </c>
      <c r="X4" t="str">
        <f>+_xlfn.CONCAT(_05_MEP_HVAC[[#This Row],[Número]],"-",_05_MEP_HVAC[[#This Row],[Nombre]])</f>
        <v>SFVA-1-00000-HV-X-01900-G0-D5-IDOM-DD-pdf-1-MEP. HVAC System Description.pdf</v>
      </c>
      <c r="Y4" t="s">
        <v>11</v>
      </c>
      <c r="Z4" t="s">
        <v>234</v>
      </c>
      <c r="AB4" t="s">
        <v>28</v>
      </c>
    </row>
    <row r="5" spans="1:28" x14ac:dyDescent="0.25">
      <c r="A5" t="s">
        <v>8</v>
      </c>
      <c r="B5" t="s">
        <v>14</v>
      </c>
      <c r="C5" t="s">
        <v>27</v>
      </c>
      <c r="D5" t="s">
        <v>15</v>
      </c>
      <c r="E5">
        <v>1</v>
      </c>
      <c r="I5" t="s">
        <v>9</v>
      </c>
      <c r="J5" t="s">
        <v>279</v>
      </c>
      <c r="K5" t="s">
        <v>280</v>
      </c>
      <c r="L5" t="s">
        <v>320</v>
      </c>
      <c r="M5" t="s">
        <v>282</v>
      </c>
      <c r="N5" t="s">
        <v>262</v>
      </c>
      <c r="O5" t="s">
        <v>580</v>
      </c>
      <c r="P5" t="s">
        <v>301</v>
      </c>
      <c r="Q5" t="s">
        <v>286</v>
      </c>
      <c r="R5" t="s">
        <v>287</v>
      </c>
      <c r="S5" t="s">
        <v>288</v>
      </c>
      <c r="T5" t="s">
        <v>309</v>
      </c>
      <c r="U5" t="s">
        <v>280</v>
      </c>
      <c r="V5" t="str">
        <f>+_xlfn.TEXTJOIN("-",TRUE,_05_MEP_HVAC[[#This Row],[Plant]:[Revision]])</f>
        <v>SFVA-1-00000-HV-X-01939-G0-D5-IDOM-DD-pdf-1</v>
      </c>
      <c r="W5" t="s">
        <v>710</v>
      </c>
      <c r="X5" t="str">
        <f>+_xlfn.CONCAT(_05_MEP_HVAC[[#This Row],[Número]],"-",_05_MEP_HVAC[[#This Row],[Nombre]])</f>
        <v>SFVA-1-00000-HV-X-01939-G0-D5-IDOM-DD-pdf-1-MEP. HVAC Technical Specification.pdf</v>
      </c>
      <c r="Y5" t="s">
        <v>11</v>
      </c>
      <c r="Z5" t="s">
        <v>234</v>
      </c>
      <c r="AB5" t="s">
        <v>28</v>
      </c>
    </row>
    <row r="6" spans="1:28" x14ac:dyDescent="0.25">
      <c r="A6" t="s">
        <v>8</v>
      </c>
      <c r="B6" t="s">
        <v>14</v>
      </c>
      <c r="C6" t="s">
        <v>27</v>
      </c>
      <c r="D6" t="s">
        <v>16</v>
      </c>
      <c r="I6" t="s">
        <v>9</v>
      </c>
      <c r="J6" t="s">
        <v>302</v>
      </c>
      <c r="K6" t="s">
        <v>287</v>
      </c>
      <c r="L6" t="s">
        <v>581</v>
      </c>
      <c r="V6" t="str">
        <f>+_xlfn.TEXTJOIN("-",TRUE,_05_MEP_HVAC[[#This Row],[Plant]:[Revision]])</f>
        <v>ExportPackage_SFVA-IDOM-00026_v14_20250213.</v>
      </c>
      <c r="W6" t="s">
        <v>711</v>
      </c>
      <c r="X6" t="str">
        <f>+_xlfn.CONCAT(_05_MEP_HVAC[[#This Row],[Número]],"-",_05_MEP_HVAC[[#This Row],[Nombre]])</f>
        <v>ExportPackage_SFVA-IDOM-00026_v14_20250213.-ip</v>
      </c>
      <c r="Y6" t="s">
        <v>10</v>
      </c>
      <c r="AB6" t="s">
        <v>29</v>
      </c>
    </row>
    <row r="7" spans="1:28" x14ac:dyDescent="0.25">
      <c r="A7" t="s">
        <v>8</v>
      </c>
      <c r="B7" t="s">
        <v>14</v>
      </c>
      <c r="C7" t="s">
        <v>27</v>
      </c>
      <c r="D7" t="s">
        <v>16</v>
      </c>
      <c r="I7" t="s">
        <v>9</v>
      </c>
      <c r="J7" t="s">
        <v>279</v>
      </c>
      <c r="K7" t="s">
        <v>280</v>
      </c>
      <c r="L7" t="s">
        <v>327</v>
      </c>
      <c r="M7" t="s">
        <v>282</v>
      </c>
      <c r="N7" t="s">
        <v>283</v>
      </c>
      <c r="O7" t="s">
        <v>582</v>
      </c>
      <c r="P7" t="s">
        <v>285</v>
      </c>
      <c r="Q7" t="s">
        <v>286</v>
      </c>
      <c r="R7" t="s">
        <v>287</v>
      </c>
      <c r="S7" t="s">
        <v>288</v>
      </c>
      <c r="T7" t="s">
        <v>289</v>
      </c>
      <c r="U7" t="s">
        <v>290</v>
      </c>
      <c r="V7" t="str">
        <f>+_xlfn.TEXTJOIN("-",TRUE,_05_MEP_HVAC[[#This Row],[Plant]:[Revision]])</f>
        <v>SFVA-1-00121-HV-F-01929-EG-D5-IDOM-DD-dwg-2</v>
      </c>
      <c r="W7" t="s">
        <v>712</v>
      </c>
      <c r="X7" t="str">
        <f>+_xlfn.CONCAT(_05_MEP_HVAC[[#This Row],[Número]],"-",_05_MEP_HVAC[[#This Row],[Nombre]])</f>
        <v>SFVA-1-00121-HV-F-01929-EG-D5-IDOM-DD-dwg-2-MEP. Cell Production 1 (CP1). Zoning General View Smoke EG.dwg</v>
      </c>
      <c r="Y7" t="s">
        <v>13</v>
      </c>
      <c r="AB7" t="s">
        <v>29</v>
      </c>
    </row>
    <row r="8" spans="1:28" x14ac:dyDescent="0.25">
      <c r="A8" t="s">
        <v>8</v>
      </c>
      <c r="B8" t="s">
        <v>14</v>
      </c>
      <c r="C8" t="s">
        <v>27</v>
      </c>
      <c r="D8" t="s">
        <v>16</v>
      </c>
      <c r="F8">
        <v>1</v>
      </c>
      <c r="G8" s="3">
        <v>500</v>
      </c>
      <c r="H8" s="3">
        <v>2</v>
      </c>
      <c r="I8" t="s">
        <v>9</v>
      </c>
      <c r="J8" t="s">
        <v>279</v>
      </c>
      <c r="K8" t="s">
        <v>280</v>
      </c>
      <c r="L8" t="s">
        <v>327</v>
      </c>
      <c r="M8" t="s">
        <v>282</v>
      </c>
      <c r="N8" t="s">
        <v>283</v>
      </c>
      <c r="O8" t="s">
        <v>582</v>
      </c>
      <c r="P8" t="s">
        <v>285</v>
      </c>
      <c r="Q8" t="s">
        <v>286</v>
      </c>
      <c r="R8" t="s">
        <v>287</v>
      </c>
      <c r="S8" t="s">
        <v>288</v>
      </c>
      <c r="T8" t="s">
        <v>309</v>
      </c>
      <c r="U8" t="s">
        <v>290</v>
      </c>
      <c r="V8" t="str">
        <f>+_xlfn.TEXTJOIN("-",TRUE,_05_MEP_HVAC[[#This Row],[Plant]:[Revision]])</f>
        <v>SFVA-1-00121-HV-F-01929-EG-D5-IDOM-DD-pdf-2</v>
      </c>
      <c r="W8" t="s">
        <v>713</v>
      </c>
      <c r="X8" t="str">
        <f>+_xlfn.CONCAT(_05_MEP_HVAC[[#This Row],[Número]],"-",_05_MEP_HVAC[[#This Row],[Nombre]])</f>
        <v>SFVA-1-00121-HV-F-01929-EG-D5-IDOM-DD-pdf-2-MEP. Cell Production 1 (CP1). Zoning General View Smoke EG0.pdf</v>
      </c>
      <c r="Y8" t="s">
        <v>11</v>
      </c>
      <c r="Z8" t="s">
        <v>235</v>
      </c>
      <c r="AA8" s="3">
        <v>1</v>
      </c>
      <c r="AB8" t="s">
        <v>29</v>
      </c>
    </row>
    <row r="9" spans="1:28" x14ac:dyDescent="0.25">
      <c r="A9" t="s">
        <v>8</v>
      </c>
      <c r="B9" t="s">
        <v>14</v>
      </c>
      <c r="C9" t="s">
        <v>27</v>
      </c>
      <c r="D9" t="s">
        <v>16</v>
      </c>
      <c r="I9" t="s">
        <v>9</v>
      </c>
      <c r="J9" t="s">
        <v>279</v>
      </c>
      <c r="K9" t="s">
        <v>280</v>
      </c>
      <c r="L9" t="s">
        <v>327</v>
      </c>
      <c r="M9" t="s">
        <v>282</v>
      </c>
      <c r="N9" t="s">
        <v>283</v>
      </c>
      <c r="O9" t="s">
        <v>583</v>
      </c>
      <c r="P9" t="s">
        <v>285</v>
      </c>
      <c r="Q9" t="s">
        <v>286</v>
      </c>
      <c r="R9" t="s">
        <v>287</v>
      </c>
      <c r="S9" t="s">
        <v>288</v>
      </c>
      <c r="T9" t="s">
        <v>289</v>
      </c>
      <c r="U9" t="s">
        <v>290</v>
      </c>
      <c r="V9" t="str">
        <f>+_xlfn.TEXTJOIN("-",TRUE,_05_MEP_HVAC[[#This Row],[Plant]:[Revision]])</f>
        <v>SFVA-1-00121-HV-F-01930-EG-D5-IDOM-DD-dwg-2</v>
      </c>
      <c r="W9" t="s">
        <v>714</v>
      </c>
      <c r="X9" t="str">
        <f>+_xlfn.CONCAT(_05_MEP_HVAC[[#This Row],[Número]],"-",_05_MEP_HVAC[[#This Row],[Nombre]])</f>
        <v>SFVA-1-00121-HV-F-01930-EG-D5-IDOM-DD-dwg-2-MEP. Cell Production 1 (CP1). Zoning General View Smoke EG Span 1.dwg</v>
      </c>
      <c r="Y9" t="s">
        <v>13</v>
      </c>
      <c r="AB9" t="s">
        <v>29</v>
      </c>
    </row>
    <row r="10" spans="1:28" x14ac:dyDescent="0.25">
      <c r="A10" t="s">
        <v>8</v>
      </c>
      <c r="B10" t="s">
        <v>14</v>
      </c>
      <c r="C10" t="s">
        <v>27</v>
      </c>
      <c r="D10" t="s">
        <v>16</v>
      </c>
      <c r="F10">
        <v>1</v>
      </c>
      <c r="G10" s="3">
        <v>250</v>
      </c>
      <c r="H10" s="3">
        <v>1</v>
      </c>
      <c r="I10" t="s">
        <v>9</v>
      </c>
      <c r="J10" t="s">
        <v>279</v>
      </c>
      <c r="K10" t="s">
        <v>280</v>
      </c>
      <c r="L10" t="s">
        <v>327</v>
      </c>
      <c r="M10" t="s">
        <v>282</v>
      </c>
      <c r="N10" t="s">
        <v>283</v>
      </c>
      <c r="O10" t="s">
        <v>583</v>
      </c>
      <c r="P10" t="s">
        <v>285</v>
      </c>
      <c r="Q10" t="s">
        <v>286</v>
      </c>
      <c r="R10" t="s">
        <v>287</v>
      </c>
      <c r="S10" t="s">
        <v>288</v>
      </c>
      <c r="T10" t="s">
        <v>309</v>
      </c>
      <c r="U10" t="s">
        <v>290</v>
      </c>
      <c r="V10" t="str">
        <f>+_xlfn.TEXTJOIN("-",TRUE,_05_MEP_HVAC[[#This Row],[Plant]:[Revision]])</f>
        <v>SFVA-1-00121-HV-F-01930-EG-D5-IDOM-DD-pdf-2</v>
      </c>
      <c r="W10" t="s">
        <v>715</v>
      </c>
      <c r="X10" t="str">
        <f>+_xlfn.CONCAT(_05_MEP_HVAC[[#This Row],[Número]],"-",_05_MEP_HVAC[[#This Row],[Nombre]])</f>
        <v>SFVA-1-00121-HV-F-01930-EG-D5-IDOM-DD-pdf-2-MEP. Cell Production 1 (CP1). Zoning General View Smoke EG Span 1.pdf</v>
      </c>
      <c r="Y10" t="s">
        <v>11</v>
      </c>
      <c r="Z10" t="s">
        <v>235</v>
      </c>
      <c r="AA10" s="3">
        <v>1</v>
      </c>
      <c r="AB10" t="s">
        <v>29</v>
      </c>
    </row>
    <row r="11" spans="1:28" x14ac:dyDescent="0.25">
      <c r="A11" t="s">
        <v>8</v>
      </c>
      <c r="B11" t="s">
        <v>14</v>
      </c>
      <c r="C11" t="s">
        <v>27</v>
      </c>
      <c r="D11" t="s">
        <v>16</v>
      </c>
      <c r="I11" t="s">
        <v>9</v>
      </c>
      <c r="J11" t="s">
        <v>279</v>
      </c>
      <c r="K11" t="s">
        <v>280</v>
      </c>
      <c r="L11" t="s">
        <v>327</v>
      </c>
      <c r="M11" t="s">
        <v>282</v>
      </c>
      <c r="N11" t="s">
        <v>283</v>
      </c>
      <c r="O11" t="s">
        <v>584</v>
      </c>
      <c r="P11" t="s">
        <v>285</v>
      </c>
      <c r="Q11" t="s">
        <v>286</v>
      </c>
      <c r="R11" t="s">
        <v>287</v>
      </c>
      <c r="S11" t="s">
        <v>288</v>
      </c>
      <c r="T11" t="s">
        <v>289</v>
      </c>
      <c r="U11" t="s">
        <v>290</v>
      </c>
      <c r="V11" t="str">
        <f>+_xlfn.TEXTJOIN("-",TRUE,_05_MEP_HVAC[[#This Row],[Plant]:[Revision]])</f>
        <v>SFVA-1-00121-HV-F-01931-EG-D5-IDOM-DD-dwg-2</v>
      </c>
      <c r="W11" t="s">
        <v>716</v>
      </c>
      <c r="X11" t="str">
        <f>+_xlfn.CONCAT(_05_MEP_HVAC[[#This Row],[Número]],"-",_05_MEP_HVAC[[#This Row],[Nombre]])</f>
        <v>SFVA-1-00121-HV-F-01931-EG-D5-IDOM-DD-dwg-2-MEP. Cell Production 1 (CP1). Zoning General View Smoke EG Span 2.dwg</v>
      </c>
      <c r="Y11" t="s">
        <v>13</v>
      </c>
      <c r="AB11" t="s">
        <v>29</v>
      </c>
    </row>
    <row r="12" spans="1:28" x14ac:dyDescent="0.25">
      <c r="A12" t="s">
        <v>8</v>
      </c>
      <c r="B12" t="s">
        <v>14</v>
      </c>
      <c r="C12" t="s">
        <v>27</v>
      </c>
      <c r="D12" t="s">
        <v>16</v>
      </c>
      <c r="F12">
        <v>1</v>
      </c>
      <c r="G12" s="3">
        <v>250</v>
      </c>
      <c r="H12" s="3">
        <v>2</v>
      </c>
      <c r="I12" t="s">
        <v>9</v>
      </c>
      <c r="J12" t="s">
        <v>279</v>
      </c>
      <c r="K12" t="s">
        <v>280</v>
      </c>
      <c r="L12" t="s">
        <v>327</v>
      </c>
      <c r="M12" t="s">
        <v>282</v>
      </c>
      <c r="N12" t="s">
        <v>283</v>
      </c>
      <c r="O12" t="s">
        <v>584</v>
      </c>
      <c r="P12" t="s">
        <v>285</v>
      </c>
      <c r="Q12" t="s">
        <v>286</v>
      </c>
      <c r="R12" t="s">
        <v>287</v>
      </c>
      <c r="S12" t="s">
        <v>288</v>
      </c>
      <c r="T12" t="s">
        <v>309</v>
      </c>
      <c r="U12" t="s">
        <v>290</v>
      </c>
      <c r="V12" t="str">
        <f>+_xlfn.TEXTJOIN("-",TRUE,_05_MEP_HVAC[[#This Row],[Plant]:[Revision]])</f>
        <v>SFVA-1-00121-HV-F-01931-EG-D5-IDOM-DD-pdf-2</v>
      </c>
      <c r="W12" t="s">
        <v>717</v>
      </c>
      <c r="X12" t="str">
        <f>+_xlfn.CONCAT(_05_MEP_HVAC[[#This Row],[Número]],"-",_05_MEP_HVAC[[#This Row],[Nombre]])</f>
        <v>SFVA-1-00121-HV-F-01931-EG-D5-IDOM-DD-pdf-2-MEP. Cell Production 1 (CP1). Zoning General View Smoke EG Span 2.pdf</v>
      </c>
      <c r="Y12" t="s">
        <v>11</v>
      </c>
      <c r="Z12" t="s">
        <v>235</v>
      </c>
      <c r="AA12" s="3">
        <v>1</v>
      </c>
      <c r="AB12" t="s">
        <v>29</v>
      </c>
    </row>
    <row r="13" spans="1:28" x14ac:dyDescent="0.25">
      <c r="A13" t="s">
        <v>8</v>
      </c>
      <c r="B13" t="s">
        <v>14</v>
      </c>
      <c r="C13" t="s">
        <v>27</v>
      </c>
      <c r="D13" t="s">
        <v>16</v>
      </c>
      <c r="I13" t="s">
        <v>9</v>
      </c>
      <c r="J13" t="s">
        <v>279</v>
      </c>
      <c r="K13" t="s">
        <v>280</v>
      </c>
      <c r="L13" t="s">
        <v>327</v>
      </c>
      <c r="M13" t="s">
        <v>282</v>
      </c>
      <c r="N13" t="s">
        <v>283</v>
      </c>
      <c r="O13" t="s">
        <v>585</v>
      </c>
      <c r="P13" t="s">
        <v>334</v>
      </c>
      <c r="Q13" t="s">
        <v>286</v>
      </c>
      <c r="R13" t="s">
        <v>287</v>
      </c>
      <c r="S13" t="s">
        <v>288</v>
      </c>
      <c r="T13" t="s">
        <v>289</v>
      </c>
      <c r="U13" t="s">
        <v>290</v>
      </c>
      <c r="V13" t="str">
        <f>+_xlfn.TEXTJOIN("-",TRUE,_05_MEP_HVAC[[#This Row],[Plant]:[Revision]])</f>
        <v>SFVA-1-00121-HV-F-01932-E3-D5-IDOM-DD-dwg-2</v>
      </c>
      <c r="W13" t="s">
        <v>718</v>
      </c>
      <c r="X13" t="str">
        <f>+_xlfn.CONCAT(_05_MEP_HVAC[[#This Row],[Número]],"-",_05_MEP_HVAC[[#This Row],[Nombre]])</f>
        <v>SFVA-1-00121-HV-F-01932-E3-D5-IDOM-DD-dwg-2-MEP. Cell Production 1 (CP1). Zoning General View Smoke E3.dwg</v>
      </c>
      <c r="Y13" t="s">
        <v>13</v>
      </c>
      <c r="AB13" t="s">
        <v>29</v>
      </c>
    </row>
    <row r="14" spans="1:28" x14ac:dyDescent="0.25">
      <c r="A14" t="s">
        <v>8</v>
      </c>
      <c r="B14" t="s">
        <v>14</v>
      </c>
      <c r="C14" t="s">
        <v>27</v>
      </c>
      <c r="D14" t="s">
        <v>16</v>
      </c>
      <c r="F14">
        <v>1</v>
      </c>
      <c r="G14" s="3">
        <v>500</v>
      </c>
      <c r="H14" s="3">
        <v>2</v>
      </c>
      <c r="I14" t="s">
        <v>9</v>
      </c>
      <c r="J14" t="s">
        <v>279</v>
      </c>
      <c r="K14" t="s">
        <v>280</v>
      </c>
      <c r="L14" t="s">
        <v>327</v>
      </c>
      <c r="M14" t="s">
        <v>282</v>
      </c>
      <c r="N14" t="s">
        <v>283</v>
      </c>
      <c r="O14" t="s">
        <v>585</v>
      </c>
      <c r="P14" t="s">
        <v>334</v>
      </c>
      <c r="Q14" t="s">
        <v>286</v>
      </c>
      <c r="R14" t="s">
        <v>287</v>
      </c>
      <c r="S14" t="s">
        <v>288</v>
      </c>
      <c r="T14" t="s">
        <v>309</v>
      </c>
      <c r="U14" t="s">
        <v>290</v>
      </c>
      <c r="V14" t="str">
        <f>+_xlfn.TEXTJOIN("-",TRUE,_05_MEP_HVAC[[#This Row],[Plant]:[Revision]])</f>
        <v>SFVA-1-00121-HV-F-01932-E3-D5-IDOM-DD-pdf-2</v>
      </c>
      <c r="W14" t="s">
        <v>719</v>
      </c>
      <c r="X14" t="str">
        <f>+_xlfn.CONCAT(_05_MEP_HVAC[[#This Row],[Número]],"-",_05_MEP_HVAC[[#This Row],[Nombre]])</f>
        <v>SFVA-1-00121-HV-F-01932-E3-D5-IDOM-DD-pdf-2-MEP. Cell Production 1 (CP1). Zoning General View Smoke E3.pdf</v>
      </c>
      <c r="Y14" t="s">
        <v>11</v>
      </c>
      <c r="Z14" t="s">
        <v>235</v>
      </c>
      <c r="AA14" s="3">
        <v>1</v>
      </c>
      <c r="AB14" t="s">
        <v>29</v>
      </c>
    </row>
    <row r="15" spans="1:28" x14ac:dyDescent="0.25">
      <c r="A15" t="s">
        <v>8</v>
      </c>
      <c r="B15" t="s">
        <v>14</v>
      </c>
      <c r="C15" t="s">
        <v>27</v>
      </c>
      <c r="D15" t="s">
        <v>16</v>
      </c>
      <c r="I15" t="s">
        <v>9</v>
      </c>
      <c r="J15" t="s">
        <v>279</v>
      </c>
      <c r="K15" t="s">
        <v>280</v>
      </c>
      <c r="L15" t="s">
        <v>327</v>
      </c>
      <c r="M15" t="s">
        <v>282</v>
      </c>
      <c r="N15" t="s">
        <v>283</v>
      </c>
      <c r="O15" t="s">
        <v>586</v>
      </c>
      <c r="P15" t="s">
        <v>334</v>
      </c>
      <c r="Q15" t="s">
        <v>286</v>
      </c>
      <c r="R15" t="s">
        <v>287</v>
      </c>
      <c r="S15" t="s">
        <v>288</v>
      </c>
      <c r="T15" t="s">
        <v>289</v>
      </c>
      <c r="U15" t="s">
        <v>290</v>
      </c>
      <c r="V15" t="str">
        <f>+_xlfn.TEXTJOIN("-",TRUE,_05_MEP_HVAC[[#This Row],[Plant]:[Revision]])</f>
        <v>SFVA-1-00121-HV-F-01933-E3-D5-IDOM-DD-dwg-2</v>
      </c>
      <c r="W15" t="s">
        <v>720</v>
      </c>
      <c r="X15" t="str">
        <f>+_xlfn.CONCAT(_05_MEP_HVAC[[#This Row],[Número]],"-",_05_MEP_HVAC[[#This Row],[Nombre]])</f>
        <v>SFVA-1-00121-HV-F-01933-E3-D5-IDOM-DD-dwg-2-MEP. Cell Production 1 (CP1). Zoning General View Smoke E3 Span 1.dwg</v>
      </c>
      <c r="Y15" t="s">
        <v>13</v>
      </c>
      <c r="AB15" t="s">
        <v>29</v>
      </c>
    </row>
    <row r="16" spans="1:28" x14ac:dyDescent="0.25">
      <c r="A16" t="s">
        <v>8</v>
      </c>
      <c r="B16" t="s">
        <v>14</v>
      </c>
      <c r="C16" t="s">
        <v>27</v>
      </c>
      <c r="D16" t="s">
        <v>16</v>
      </c>
      <c r="F16">
        <v>1</v>
      </c>
      <c r="G16" s="3">
        <v>200</v>
      </c>
      <c r="H16" s="3">
        <v>2</v>
      </c>
      <c r="I16" t="s">
        <v>9</v>
      </c>
      <c r="J16" t="s">
        <v>279</v>
      </c>
      <c r="K16" t="s">
        <v>280</v>
      </c>
      <c r="L16" t="s">
        <v>327</v>
      </c>
      <c r="M16" t="s">
        <v>282</v>
      </c>
      <c r="N16" t="s">
        <v>283</v>
      </c>
      <c r="O16" t="s">
        <v>586</v>
      </c>
      <c r="P16" t="s">
        <v>334</v>
      </c>
      <c r="Q16" t="s">
        <v>286</v>
      </c>
      <c r="R16" t="s">
        <v>287</v>
      </c>
      <c r="S16" t="s">
        <v>288</v>
      </c>
      <c r="T16" t="s">
        <v>309</v>
      </c>
      <c r="U16" t="s">
        <v>290</v>
      </c>
      <c r="V16" t="str">
        <f>+_xlfn.TEXTJOIN("-",TRUE,_05_MEP_HVAC[[#This Row],[Plant]:[Revision]])</f>
        <v>SFVA-1-00121-HV-F-01933-E3-D5-IDOM-DD-pdf-2</v>
      </c>
      <c r="W16" t="s">
        <v>721</v>
      </c>
      <c r="X16" t="str">
        <f>+_xlfn.CONCAT(_05_MEP_HVAC[[#This Row],[Número]],"-",_05_MEP_HVAC[[#This Row],[Nombre]])</f>
        <v>SFVA-1-00121-HV-F-01933-E3-D5-IDOM-DD-pdf-2-MEP. Cell Production 1 (CP1). Zoning General View Smoke E3 Span 1.pdf</v>
      </c>
      <c r="Y16" t="s">
        <v>11</v>
      </c>
      <c r="Z16" t="s">
        <v>235</v>
      </c>
      <c r="AA16" s="3">
        <v>1</v>
      </c>
      <c r="AB16" t="s">
        <v>29</v>
      </c>
    </row>
    <row r="17" spans="1:28" x14ac:dyDescent="0.25">
      <c r="A17" t="s">
        <v>8</v>
      </c>
      <c r="B17" t="s">
        <v>14</v>
      </c>
      <c r="C17" t="s">
        <v>27</v>
      </c>
      <c r="D17" t="s">
        <v>16</v>
      </c>
      <c r="I17" t="s">
        <v>9</v>
      </c>
      <c r="J17" t="s">
        <v>279</v>
      </c>
      <c r="K17" t="s">
        <v>280</v>
      </c>
      <c r="L17" t="s">
        <v>327</v>
      </c>
      <c r="M17" t="s">
        <v>282</v>
      </c>
      <c r="N17" t="s">
        <v>283</v>
      </c>
      <c r="O17" t="s">
        <v>587</v>
      </c>
      <c r="P17" t="s">
        <v>334</v>
      </c>
      <c r="Q17" t="s">
        <v>286</v>
      </c>
      <c r="R17" t="s">
        <v>287</v>
      </c>
      <c r="S17" t="s">
        <v>288</v>
      </c>
      <c r="T17" t="s">
        <v>289</v>
      </c>
      <c r="U17" t="s">
        <v>290</v>
      </c>
      <c r="V17" t="str">
        <f>+_xlfn.TEXTJOIN("-",TRUE,_05_MEP_HVAC[[#This Row],[Plant]:[Revision]])</f>
        <v>SFVA-1-00121-HV-F-01934-E3-D5-IDOM-DD-dwg-2</v>
      </c>
      <c r="W17" t="s">
        <v>722</v>
      </c>
      <c r="X17" t="str">
        <f>+_xlfn.CONCAT(_05_MEP_HVAC[[#This Row],[Número]],"-",_05_MEP_HVAC[[#This Row],[Nombre]])</f>
        <v>SFVA-1-00121-HV-F-01934-E3-D5-IDOM-DD-dwg-2-MEP. Cell Production 1 (CP1). Zoning General View Smoke E3 Span 2.dwg</v>
      </c>
      <c r="Y17" t="s">
        <v>13</v>
      </c>
      <c r="AB17" t="s">
        <v>29</v>
      </c>
    </row>
    <row r="18" spans="1:28" x14ac:dyDescent="0.25">
      <c r="A18" t="s">
        <v>8</v>
      </c>
      <c r="B18" t="s">
        <v>14</v>
      </c>
      <c r="C18" t="s">
        <v>27</v>
      </c>
      <c r="D18" t="s">
        <v>16</v>
      </c>
      <c r="F18">
        <v>1</v>
      </c>
      <c r="G18" s="3">
        <v>250</v>
      </c>
      <c r="H18" s="3">
        <v>2</v>
      </c>
      <c r="I18" t="s">
        <v>9</v>
      </c>
      <c r="J18" t="s">
        <v>279</v>
      </c>
      <c r="K18" t="s">
        <v>280</v>
      </c>
      <c r="L18" t="s">
        <v>327</v>
      </c>
      <c r="M18" t="s">
        <v>282</v>
      </c>
      <c r="N18" t="s">
        <v>283</v>
      </c>
      <c r="O18" t="s">
        <v>587</v>
      </c>
      <c r="P18" t="s">
        <v>334</v>
      </c>
      <c r="Q18" t="s">
        <v>286</v>
      </c>
      <c r="R18" t="s">
        <v>287</v>
      </c>
      <c r="S18" t="s">
        <v>288</v>
      </c>
      <c r="T18" t="s">
        <v>309</v>
      </c>
      <c r="U18" t="s">
        <v>290</v>
      </c>
      <c r="V18" t="str">
        <f>+_xlfn.TEXTJOIN("-",TRUE,_05_MEP_HVAC[[#This Row],[Plant]:[Revision]])</f>
        <v>SFVA-1-00121-HV-F-01934-E3-D5-IDOM-DD-pdf-2</v>
      </c>
      <c r="W18" t="s">
        <v>723</v>
      </c>
      <c r="X18" t="str">
        <f>+_xlfn.CONCAT(_05_MEP_HVAC[[#This Row],[Número]],"-",_05_MEP_HVAC[[#This Row],[Nombre]])</f>
        <v>SFVA-1-00121-HV-F-01934-E3-D5-IDOM-DD-pdf-2-MEP. Cell Production 1 (CP1). Zoning General View Smoke E3 Span 2.pdf</v>
      </c>
      <c r="Y18" t="s">
        <v>11</v>
      </c>
      <c r="Z18" t="s">
        <v>235</v>
      </c>
      <c r="AA18" s="3">
        <v>1</v>
      </c>
      <c r="AB18" t="s">
        <v>29</v>
      </c>
    </row>
    <row r="19" spans="1:28" x14ac:dyDescent="0.25">
      <c r="A19" t="s">
        <v>8</v>
      </c>
      <c r="B19" t="s">
        <v>14</v>
      </c>
      <c r="C19" t="s">
        <v>27</v>
      </c>
      <c r="D19" t="s">
        <v>16</v>
      </c>
      <c r="I19" t="s">
        <v>9</v>
      </c>
      <c r="J19" t="s">
        <v>279</v>
      </c>
      <c r="K19" t="s">
        <v>280</v>
      </c>
      <c r="L19" t="s">
        <v>327</v>
      </c>
      <c r="M19" t="s">
        <v>282</v>
      </c>
      <c r="N19" t="s">
        <v>283</v>
      </c>
      <c r="O19" t="s">
        <v>588</v>
      </c>
      <c r="P19" t="s">
        <v>285</v>
      </c>
      <c r="Q19" t="s">
        <v>286</v>
      </c>
      <c r="R19" t="s">
        <v>287</v>
      </c>
      <c r="S19" t="s">
        <v>288</v>
      </c>
      <c r="T19" t="s">
        <v>289</v>
      </c>
      <c r="U19" t="s">
        <v>290</v>
      </c>
      <c r="V19" t="str">
        <f>+_xlfn.TEXTJOIN("-",TRUE,_05_MEP_HVAC[[#This Row],[Plant]:[Revision]])</f>
        <v>SFVA-1-00121-HV-F-01935-EG-D5-IDOM-DD-dwg-2</v>
      </c>
      <c r="W19" t="s">
        <v>724</v>
      </c>
      <c r="X19" t="str">
        <f>+_xlfn.CONCAT(_05_MEP_HVAC[[#This Row],[Número]],"-",_05_MEP_HVAC[[#This Row],[Nombre]])</f>
        <v>SFVA-1-00121-HV-F-01935-EG-D5-IDOM-DD-dwg-2-MEP. Cell Production 1 (CP1). Mixing Anode (CP1-1022 &amp; CP1-1026) Sist. 1.dwg</v>
      </c>
      <c r="Y19" t="s">
        <v>13</v>
      </c>
      <c r="AB19" t="s">
        <v>29</v>
      </c>
    </row>
    <row r="20" spans="1:28" x14ac:dyDescent="0.25">
      <c r="A20" t="s">
        <v>8</v>
      </c>
      <c r="B20" t="s">
        <v>14</v>
      </c>
      <c r="C20" t="s">
        <v>27</v>
      </c>
      <c r="D20" t="s">
        <v>16</v>
      </c>
      <c r="F20">
        <v>1</v>
      </c>
      <c r="G20" s="3" t="s">
        <v>105</v>
      </c>
      <c r="H20" s="3">
        <v>1</v>
      </c>
      <c r="I20" t="s">
        <v>9</v>
      </c>
      <c r="J20" t="s">
        <v>279</v>
      </c>
      <c r="K20" t="s">
        <v>280</v>
      </c>
      <c r="L20" t="s">
        <v>327</v>
      </c>
      <c r="M20" t="s">
        <v>282</v>
      </c>
      <c r="N20" t="s">
        <v>283</v>
      </c>
      <c r="O20" t="s">
        <v>588</v>
      </c>
      <c r="P20" t="s">
        <v>285</v>
      </c>
      <c r="Q20" t="s">
        <v>286</v>
      </c>
      <c r="R20" t="s">
        <v>287</v>
      </c>
      <c r="S20" t="s">
        <v>288</v>
      </c>
      <c r="T20" t="s">
        <v>309</v>
      </c>
      <c r="U20" t="s">
        <v>290</v>
      </c>
      <c r="V20" t="str">
        <f>+_xlfn.TEXTJOIN("-",TRUE,_05_MEP_HVAC[[#This Row],[Plant]:[Revision]])</f>
        <v>SFVA-1-00121-HV-F-01935-EG-D5-IDOM-DD-pdf-2</v>
      </c>
      <c r="W20" t="s">
        <v>725</v>
      </c>
      <c r="X20" t="str">
        <f>+_xlfn.CONCAT(_05_MEP_HVAC[[#This Row],[Número]],"-",_05_MEP_HVAC[[#This Row],[Nombre]])</f>
        <v>SFVA-1-00121-HV-F-01935-EG-D5-IDOM-DD-pdf-2-MEP. Cell Production 1 (CP1). Mixing Anode (CP1-1022 &amp; CP1-1026) Sist. 1.pdf</v>
      </c>
      <c r="Y20" t="s">
        <v>11</v>
      </c>
      <c r="Z20" t="s">
        <v>241</v>
      </c>
      <c r="AA20" s="3">
        <v>1</v>
      </c>
      <c r="AB20" t="s">
        <v>29</v>
      </c>
    </row>
    <row r="21" spans="1:28" x14ac:dyDescent="0.25">
      <c r="A21" t="s">
        <v>8</v>
      </c>
      <c r="B21" t="s">
        <v>14</v>
      </c>
      <c r="C21" t="s">
        <v>27</v>
      </c>
      <c r="D21" t="s">
        <v>16</v>
      </c>
      <c r="I21" t="s">
        <v>9</v>
      </c>
      <c r="J21" t="s">
        <v>279</v>
      </c>
      <c r="K21" t="s">
        <v>280</v>
      </c>
      <c r="L21" t="s">
        <v>327</v>
      </c>
      <c r="M21" t="s">
        <v>282</v>
      </c>
      <c r="N21" t="s">
        <v>283</v>
      </c>
      <c r="O21" t="s">
        <v>589</v>
      </c>
      <c r="P21" t="s">
        <v>285</v>
      </c>
      <c r="Q21" t="s">
        <v>286</v>
      </c>
      <c r="R21" t="s">
        <v>287</v>
      </c>
      <c r="S21" t="s">
        <v>288</v>
      </c>
      <c r="T21" t="s">
        <v>289</v>
      </c>
      <c r="U21" t="s">
        <v>290</v>
      </c>
      <c r="V21" t="str">
        <f>+_xlfn.TEXTJOIN("-",TRUE,_05_MEP_HVAC[[#This Row],[Plant]:[Revision]])</f>
        <v>SFVA-1-00121-HV-F-01936-EG-D5-IDOM-DD-dwg-2</v>
      </c>
      <c r="W21" t="s">
        <v>726</v>
      </c>
      <c r="X21" t="str">
        <f>+_xlfn.CONCAT(_05_MEP_HVAC[[#This Row],[Número]],"-",_05_MEP_HVAC[[#This Row],[Nombre]])</f>
        <v>SFVA-1-00121-HV-F-01936-EG-D5-IDOM-DD-dwg-2-MEP. Cell Production 1 (CP1). Coating Anode tail (CP1-1045) Sist. 2.dwg</v>
      </c>
      <c r="Y21" t="s">
        <v>13</v>
      </c>
      <c r="AB21" t="s">
        <v>29</v>
      </c>
    </row>
    <row r="22" spans="1:28" x14ac:dyDescent="0.25">
      <c r="A22" t="s">
        <v>8</v>
      </c>
      <c r="B22" t="s">
        <v>14</v>
      </c>
      <c r="C22" t="s">
        <v>27</v>
      </c>
      <c r="D22" t="s">
        <v>16</v>
      </c>
      <c r="F22">
        <v>1</v>
      </c>
      <c r="G22" s="3" t="s">
        <v>105</v>
      </c>
      <c r="H22" s="3">
        <v>1</v>
      </c>
      <c r="I22" t="s">
        <v>9</v>
      </c>
      <c r="J22" t="s">
        <v>279</v>
      </c>
      <c r="K22" t="s">
        <v>280</v>
      </c>
      <c r="L22" t="s">
        <v>327</v>
      </c>
      <c r="M22" t="s">
        <v>282</v>
      </c>
      <c r="N22" t="s">
        <v>283</v>
      </c>
      <c r="O22" t="s">
        <v>589</v>
      </c>
      <c r="P22" t="s">
        <v>285</v>
      </c>
      <c r="Q22" t="s">
        <v>286</v>
      </c>
      <c r="R22" t="s">
        <v>287</v>
      </c>
      <c r="S22" t="s">
        <v>288</v>
      </c>
      <c r="T22" t="s">
        <v>309</v>
      </c>
      <c r="U22" t="s">
        <v>290</v>
      </c>
      <c r="V22" t="str">
        <f>+_xlfn.TEXTJOIN("-",TRUE,_05_MEP_HVAC[[#This Row],[Plant]:[Revision]])</f>
        <v>SFVA-1-00121-HV-F-01936-EG-D5-IDOM-DD-pdf-2</v>
      </c>
      <c r="W22" t="s">
        <v>727</v>
      </c>
      <c r="X22" t="str">
        <f>+_xlfn.CONCAT(_05_MEP_HVAC[[#This Row],[Número]],"-",_05_MEP_HVAC[[#This Row],[Nombre]])</f>
        <v>SFVA-1-00121-HV-F-01936-EG-D5-IDOM-DD-pdf-2-MEP. Cell Production 1 (CP1). Coating Anode tail (CP1-1045) Sist. 2.pdf</v>
      </c>
      <c r="Y22" t="s">
        <v>11</v>
      </c>
      <c r="Z22" t="s">
        <v>241</v>
      </c>
      <c r="AA22" s="3">
        <v>1</v>
      </c>
      <c r="AB22" t="s">
        <v>29</v>
      </c>
    </row>
    <row r="23" spans="1:28" x14ac:dyDescent="0.25">
      <c r="A23" t="s">
        <v>8</v>
      </c>
      <c r="B23" t="s">
        <v>14</v>
      </c>
      <c r="C23" t="s">
        <v>27</v>
      </c>
      <c r="D23" t="s">
        <v>16</v>
      </c>
      <c r="I23" t="s">
        <v>9</v>
      </c>
      <c r="J23" t="s">
        <v>279</v>
      </c>
      <c r="K23" t="s">
        <v>280</v>
      </c>
      <c r="L23" t="s">
        <v>327</v>
      </c>
      <c r="M23" t="s">
        <v>282</v>
      </c>
      <c r="N23" t="s">
        <v>283</v>
      </c>
      <c r="O23" t="s">
        <v>590</v>
      </c>
      <c r="P23" t="s">
        <v>285</v>
      </c>
      <c r="Q23" t="s">
        <v>286</v>
      </c>
      <c r="R23" t="s">
        <v>287</v>
      </c>
      <c r="S23" t="s">
        <v>288</v>
      </c>
      <c r="T23" t="s">
        <v>289</v>
      </c>
      <c r="U23" t="s">
        <v>290</v>
      </c>
      <c r="V23" t="str">
        <f>+_xlfn.TEXTJOIN("-",TRUE,_05_MEP_HVAC[[#This Row],[Plant]:[Revision]])</f>
        <v>SFVA-1-00121-HV-F-04503-EG-D5-IDOM-DD-dwg-2</v>
      </c>
      <c r="W23" t="s">
        <v>728</v>
      </c>
      <c r="X23" t="str">
        <f>+_xlfn.CONCAT(_05_MEP_HVAC[[#This Row],[Número]],"-",_05_MEP_HVAC[[#This Row],[Nombre]])</f>
        <v>SFVA-1-00121-HV-F-04503-EG-D5-IDOM-DD-dwg-2-MEP. Cell Production 1 (CP1). Coating Anode front (CP1-1060) Sist. 2.dwg</v>
      </c>
      <c r="Y23" t="s">
        <v>13</v>
      </c>
      <c r="AB23" t="s">
        <v>29</v>
      </c>
    </row>
    <row r="24" spans="1:28" x14ac:dyDescent="0.25">
      <c r="A24" t="s">
        <v>8</v>
      </c>
      <c r="B24" t="s">
        <v>14</v>
      </c>
      <c r="C24" t="s">
        <v>27</v>
      </c>
      <c r="D24" t="s">
        <v>16</v>
      </c>
      <c r="F24">
        <v>1</v>
      </c>
      <c r="G24" s="3" t="s">
        <v>105</v>
      </c>
      <c r="H24" s="3">
        <v>1</v>
      </c>
      <c r="I24" t="s">
        <v>9</v>
      </c>
      <c r="J24" t="s">
        <v>279</v>
      </c>
      <c r="K24" t="s">
        <v>280</v>
      </c>
      <c r="L24" t="s">
        <v>327</v>
      </c>
      <c r="M24" t="s">
        <v>282</v>
      </c>
      <c r="N24" t="s">
        <v>283</v>
      </c>
      <c r="O24" t="s">
        <v>590</v>
      </c>
      <c r="P24" t="s">
        <v>285</v>
      </c>
      <c r="Q24" t="s">
        <v>286</v>
      </c>
      <c r="R24" t="s">
        <v>287</v>
      </c>
      <c r="S24" t="s">
        <v>288</v>
      </c>
      <c r="T24" t="s">
        <v>309</v>
      </c>
      <c r="U24" t="s">
        <v>290</v>
      </c>
      <c r="V24" t="str">
        <f>+_xlfn.TEXTJOIN("-",TRUE,_05_MEP_HVAC[[#This Row],[Plant]:[Revision]])</f>
        <v>SFVA-1-00121-HV-F-04503-EG-D5-IDOM-DD-pdf-2</v>
      </c>
      <c r="W24" t="s">
        <v>729</v>
      </c>
      <c r="X24" t="str">
        <f>+_xlfn.CONCAT(_05_MEP_HVAC[[#This Row],[Número]],"-",_05_MEP_HVAC[[#This Row],[Nombre]])</f>
        <v>SFVA-1-00121-HV-F-04503-EG-D5-IDOM-DD-pdf-2-MEP. Cell Production 1 (CP1). Coating Anode front (CP1-1060) Sist. 2.pdf</v>
      </c>
      <c r="Y24" t="s">
        <v>11</v>
      </c>
      <c r="Z24" t="s">
        <v>241</v>
      </c>
      <c r="AA24" s="3">
        <v>1</v>
      </c>
      <c r="AB24" t="s">
        <v>29</v>
      </c>
    </row>
    <row r="25" spans="1:28" x14ac:dyDescent="0.25">
      <c r="A25" t="s">
        <v>8</v>
      </c>
      <c r="B25" t="s">
        <v>14</v>
      </c>
      <c r="C25" t="s">
        <v>27</v>
      </c>
      <c r="D25" t="s">
        <v>16</v>
      </c>
      <c r="I25" t="s">
        <v>9</v>
      </c>
      <c r="J25" t="s">
        <v>279</v>
      </c>
      <c r="K25" t="s">
        <v>280</v>
      </c>
      <c r="L25" t="s">
        <v>327</v>
      </c>
      <c r="M25" t="s">
        <v>282</v>
      </c>
      <c r="N25" t="s">
        <v>283</v>
      </c>
      <c r="O25" t="s">
        <v>591</v>
      </c>
      <c r="P25" t="s">
        <v>285</v>
      </c>
      <c r="Q25" t="s">
        <v>286</v>
      </c>
      <c r="R25" t="s">
        <v>287</v>
      </c>
      <c r="S25" t="s">
        <v>288</v>
      </c>
      <c r="T25" t="s">
        <v>289</v>
      </c>
      <c r="U25" t="s">
        <v>290</v>
      </c>
      <c r="V25" t="str">
        <f>+_xlfn.TEXTJOIN("-",TRUE,_05_MEP_HVAC[[#This Row],[Plant]:[Revision]])</f>
        <v>SFVA-1-00121-HV-F-04504-EG-D5-IDOM-DD-dwg-2</v>
      </c>
      <c r="W25" t="s">
        <v>730</v>
      </c>
      <c r="X25" t="str">
        <f>+_xlfn.CONCAT(_05_MEP_HVAC[[#This Row],[Número]],"-",_05_MEP_HVAC[[#This Row],[Nombre]])</f>
        <v>SFVA-1-00121-HV-F-04504-EG-D5-IDOM-DD-dwg-2-MEP. Cell Production 1 (CP1). Mixing Cathode (CP1-1007 &amp; CP1-1011) Sist. 4.dwg</v>
      </c>
      <c r="Y25" t="s">
        <v>13</v>
      </c>
      <c r="AB25" t="s">
        <v>29</v>
      </c>
    </row>
    <row r="26" spans="1:28" x14ac:dyDescent="0.25">
      <c r="A26" t="s">
        <v>8</v>
      </c>
      <c r="B26" t="s">
        <v>14</v>
      </c>
      <c r="C26" t="s">
        <v>27</v>
      </c>
      <c r="D26" t="s">
        <v>16</v>
      </c>
      <c r="F26">
        <v>1</v>
      </c>
      <c r="G26" s="3" t="s">
        <v>105</v>
      </c>
      <c r="H26" s="3">
        <v>1</v>
      </c>
      <c r="I26" t="s">
        <v>9</v>
      </c>
      <c r="J26" t="s">
        <v>279</v>
      </c>
      <c r="K26" t="s">
        <v>280</v>
      </c>
      <c r="L26" t="s">
        <v>327</v>
      </c>
      <c r="M26" t="s">
        <v>282</v>
      </c>
      <c r="N26" t="s">
        <v>283</v>
      </c>
      <c r="O26" t="s">
        <v>591</v>
      </c>
      <c r="P26" t="s">
        <v>285</v>
      </c>
      <c r="Q26" t="s">
        <v>286</v>
      </c>
      <c r="R26" t="s">
        <v>287</v>
      </c>
      <c r="S26" t="s">
        <v>288</v>
      </c>
      <c r="T26" t="s">
        <v>309</v>
      </c>
      <c r="U26" t="s">
        <v>290</v>
      </c>
      <c r="V26" t="str">
        <f>+_xlfn.TEXTJOIN("-",TRUE,_05_MEP_HVAC[[#This Row],[Plant]:[Revision]])</f>
        <v>SFVA-1-00121-HV-F-04504-EG-D5-IDOM-DD-pdf-2</v>
      </c>
      <c r="W26" t="s">
        <v>731</v>
      </c>
      <c r="X26" t="str">
        <f>+_xlfn.CONCAT(_05_MEP_HVAC[[#This Row],[Número]],"-",_05_MEP_HVAC[[#This Row],[Nombre]])</f>
        <v>SFVA-1-00121-HV-F-04504-EG-D5-IDOM-DD-pdf-2-MEP. Cell Production 1 (CP1). Mixing Cathode (CP1-1007 &amp; CP1-1011) Sist. 4.pdf</v>
      </c>
      <c r="Y26" t="s">
        <v>11</v>
      </c>
      <c r="Z26" t="s">
        <v>241</v>
      </c>
      <c r="AA26" s="3">
        <v>1</v>
      </c>
      <c r="AB26" t="s">
        <v>29</v>
      </c>
    </row>
    <row r="27" spans="1:28" x14ac:dyDescent="0.25">
      <c r="A27" t="s">
        <v>8</v>
      </c>
      <c r="B27" t="s">
        <v>14</v>
      </c>
      <c r="C27" t="s">
        <v>27</v>
      </c>
      <c r="D27" t="s">
        <v>16</v>
      </c>
      <c r="I27" t="s">
        <v>9</v>
      </c>
      <c r="J27" t="s">
        <v>279</v>
      </c>
      <c r="K27" t="s">
        <v>280</v>
      </c>
      <c r="L27" t="s">
        <v>327</v>
      </c>
      <c r="M27" t="s">
        <v>282</v>
      </c>
      <c r="N27" t="s">
        <v>283</v>
      </c>
      <c r="O27" t="s">
        <v>592</v>
      </c>
      <c r="P27" t="s">
        <v>285</v>
      </c>
      <c r="Q27" t="s">
        <v>286</v>
      </c>
      <c r="R27" t="s">
        <v>287</v>
      </c>
      <c r="S27" t="s">
        <v>288</v>
      </c>
      <c r="T27" t="s">
        <v>289</v>
      </c>
      <c r="U27" t="s">
        <v>290</v>
      </c>
      <c r="V27" t="str">
        <f>+_xlfn.TEXTJOIN("-",TRUE,_05_MEP_HVAC[[#This Row],[Plant]:[Revision]])</f>
        <v>SFVA-1-00121-HV-F-04505-EG-D5-IDOM-DD-dwg-2</v>
      </c>
      <c r="W27" t="s">
        <v>732</v>
      </c>
      <c r="X27" t="str">
        <f>+_xlfn.CONCAT(_05_MEP_HVAC[[#This Row],[Número]],"-",_05_MEP_HVAC[[#This Row],[Nombre]])</f>
        <v>SFVA-1-00121-HV-F-04505-EG-D5-IDOM-DD-dwg-2-MEP. Cell Production 1 (CP1). Coating Cathode tail (CP1-1032) Sist. 5.dwg</v>
      </c>
      <c r="Y27" t="s">
        <v>13</v>
      </c>
      <c r="AB27" t="s">
        <v>29</v>
      </c>
    </row>
    <row r="28" spans="1:28" x14ac:dyDescent="0.25">
      <c r="A28" t="s">
        <v>8</v>
      </c>
      <c r="B28" t="s">
        <v>14</v>
      </c>
      <c r="C28" t="s">
        <v>27</v>
      </c>
      <c r="D28" t="s">
        <v>16</v>
      </c>
      <c r="F28">
        <v>1</v>
      </c>
      <c r="G28" s="3" t="s">
        <v>105</v>
      </c>
      <c r="H28" s="3">
        <v>1</v>
      </c>
      <c r="I28" t="s">
        <v>9</v>
      </c>
      <c r="J28" t="s">
        <v>279</v>
      </c>
      <c r="K28" t="s">
        <v>280</v>
      </c>
      <c r="L28" t="s">
        <v>327</v>
      </c>
      <c r="M28" t="s">
        <v>282</v>
      </c>
      <c r="N28" t="s">
        <v>283</v>
      </c>
      <c r="O28" t="s">
        <v>592</v>
      </c>
      <c r="P28" t="s">
        <v>285</v>
      </c>
      <c r="Q28" t="s">
        <v>286</v>
      </c>
      <c r="R28" t="s">
        <v>287</v>
      </c>
      <c r="S28" t="s">
        <v>288</v>
      </c>
      <c r="T28" t="s">
        <v>309</v>
      </c>
      <c r="U28" t="s">
        <v>290</v>
      </c>
      <c r="V28" t="str">
        <f>+_xlfn.TEXTJOIN("-",TRUE,_05_MEP_HVAC[[#This Row],[Plant]:[Revision]])</f>
        <v>SFVA-1-00121-HV-F-04505-EG-D5-IDOM-DD-pdf-2</v>
      </c>
      <c r="W28" t="s">
        <v>733</v>
      </c>
      <c r="X28" t="str">
        <f>+_xlfn.CONCAT(_05_MEP_HVAC[[#This Row],[Número]],"-",_05_MEP_HVAC[[#This Row],[Nombre]])</f>
        <v>SFVA-1-00121-HV-F-04505-EG-D5-IDOM-DD-pdf-2-MEP. Cell Production 1 (CP1). Coating Cathode tail (CP1-1032) Sist. 5.pdf</v>
      </c>
      <c r="Y28" t="s">
        <v>11</v>
      </c>
      <c r="Z28" t="s">
        <v>241</v>
      </c>
      <c r="AA28" s="3">
        <v>1</v>
      </c>
      <c r="AB28" t="s">
        <v>29</v>
      </c>
    </row>
    <row r="29" spans="1:28" x14ac:dyDescent="0.25">
      <c r="A29" t="s">
        <v>8</v>
      </c>
      <c r="B29" t="s">
        <v>14</v>
      </c>
      <c r="C29" t="s">
        <v>27</v>
      </c>
      <c r="D29" t="s">
        <v>16</v>
      </c>
      <c r="I29" t="s">
        <v>9</v>
      </c>
      <c r="J29" t="s">
        <v>279</v>
      </c>
      <c r="K29" t="s">
        <v>280</v>
      </c>
      <c r="L29" t="s">
        <v>327</v>
      </c>
      <c r="M29" t="s">
        <v>282</v>
      </c>
      <c r="N29" t="s">
        <v>283</v>
      </c>
      <c r="O29" t="s">
        <v>593</v>
      </c>
      <c r="P29" t="s">
        <v>285</v>
      </c>
      <c r="Q29" t="s">
        <v>286</v>
      </c>
      <c r="R29" t="s">
        <v>287</v>
      </c>
      <c r="S29" t="s">
        <v>288</v>
      </c>
      <c r="T29" t="s">
        <v>289</v>
      </c>
      <c r="U29" t="s">
        <v>290</v>
      </c>
      <c r="V29" t="str">
        <f>+_xlfn.TEXTJOIN("-",TRUE,_05_MEP_HVAC[[#This Row],[Plant]:[Revision]])</f>
        <v>SFVA-1-00121-HV-F-04506-EG-D5-IDOM-DD-dwg-2</v>
      </c>
      <c r="W29" t="s">
        <v>734</v>
      </c>
      <c r="X29" t="str">
        <f>+_xlfn.CONCAT(_05_MEP_HVAC[[#This Row],[Número]],"-",_05_MEP_HVAC[[#This Row],[Nombre]])</f>
        <v>SFVA-1-00121-HV-F-04506-EG-D5-IDOM-DD-dwg-2-MEP. Cell Production 1 (CP1). Coating cathode front (CP1-1044) Sist. 5.dwg</v>
      </c>
      <c r="Y29" t="s">
        <v>13</v>
      </c>
      <c r="AB29" t="s">
        <v>29</v>
      </c>
    </row>
    <row r="30" spans="1:28" x14ac:dyDescent="0.25">
      <c r="A30" t="s">
        <v>8</v>
      </c>
      <c r="B30" t="s">
        <v>14</v>
      </c>
      <c r="C30" t="s">
        <v>27</v>
      </c>
      <c r="D30" t="s">
        <v>16</v>
      </c>
      <c r="F30">
        <v>1</v>
      </c>
      <c r="G30" s="3" t="s">
        <v>105</v>
      </c>
      <c r="H30" s="3">
        <v>1</v>
      </c>
      <c r="I30" t="s">
        <v>9</v>
      </c>
      <c r="J30" t="s">
        <v>279</v>
      </c>
      <c r="K30" t="s">
        <v>280</v>
      </c>
      <c r="L30" t="s">
        <v>327</v>
      </c>
      <c r="M30" t="s">
        <v>282</v>
      </c>
      <c r="N30" t="s">
        <v>283</v>
      </c>
      <c r="O30" t="s">
        <v>593</v>
      </c>
      <c r="P30" t="s">
        <v>285</v>
      </c>
      <c r="Q30" t="s">
        <v>286</v>
      </c>
      <c r="R30" t="s">
        <v>287</v>
      </c>
      <c r="S30" t="s">
        <v>288</v>
      </c>
      <c r="T30" t="s">
        <v>309</v>
      </c>
      <c r="U30" t="s">
        <v>290</v>
      </c>
      <c r="V30" t="str">
        <f>+_xlfn.TEXTJOIN("-",TRUE,_05_MEP_HVAC[[#This Row],[Plant]:[Revision]])</f>
        <v>SFVA-1-00121-HV-F-04506-EG-D5-IDOM-DD-pdf-2</v>
      </c>
      <c r="W30" t="s">
        <v>735</v>
      </c>
      <c r="X30" t="str">
        <f>+_xlfn.CONCAT(_05_MEP_HVAC[[#This Row],[Número]],"-",_05_MEP_HVAC[[#This Row],[Nombre]])</f>
        <v>SFVA-1-00121-HV-F-04506-EG-D5-IDOM-DD-pdf-2-MEP. Cell Production 1 (CP1). Coating cathode front (CP1-1044) Sist. 5.pdf</v>
      </c>
      <c r="Y30" t="s">
        <v>11</v>
      </c>
      <c r="Z30" t="s">
        <v>241</v>
      </c>
      <c r="AA30" s="3">
        <v>1</v>
      </c>
      <c r="AB30" t="s">
        <v>29</v>
      </c>
    </row>
    <row r="31" spans="1:28" x14ac:dyDescent="0.25">
      <c r="A31" t="s">
        <v>8</v>
      </c>
      <c r="B31" t="s">
        <v>14</v>
      </c>
      <c r="C31" t="s">
        <v>27</v>
      </c>
      <c r="D31" t="s">
        <v>16</v>
      </c>
      <c r="I31" t="s">
        <v>9</v>
      </c>
      <c r="J31" t="s">
        <v>279</v>
      </c>
      <c r="K31" t="s">
        <v>280</v>
      </c>
      <c r="L31" t="s">
        <v>327</v>
      </c>
      <c r="M31" t="s">
        <v>282</v>
      </c>
      <c r="N31" t="s">
        <v>283</v>
      </c>
      <c r="O31" t="s">
        <v>594</v>
      </c>
      <c r="P31" t="s">
        <v>285</v>
      </c>
      <c r="Q31" t="s">
        <v>286</v>
      </c>
      <c r="R31" t="s">
        <v>287</v>
      </c>
      <c r="S31" t="s">
        <v>288</v>
      </c>
      <c r="T31" t="s">
        <v>289</v>
      </c>
      <c r="U31" t="s">
        <v>290</v>
      </c>
      <c r="V31" t="str">
        <f>+_xlfn.TEXTJOIN("-",TRUE,_05_MEP_HVAC[[#This Row],[Plant]:[Revision]])</f>
        <v>SFVA-1-00121-HV-F-04507-EG-D5-IDOM-DD-dwg-2</v>
      </c>
      <c r="W31" t="s">
        <v>736</v>
      </c>
      <c r="X31" t="str">
        <f>+_xlfn.CONCAT(_05_MEP_HVAC[[#This Row],[Número]],"-",_05_MEP_HVAC[[#This Row],[Nombre]])</f>
        <v>SFVA-1-00121-HV-F-04507-EG-D5-IDOM-DD-dwg-2-MEP. Cell Production 1 (CP1). Calendering Anode &amp; Calendering Cathode (CP1-1126 &amp; CP1-1084) Sist. 10.dwg</v>
      </c>
      <c r="Y31" t="s">
        <v>13</v>
      </c>
      <c r="AB31" t="s">
        <v>29</v>
      </c>
    </row>
    <row r="32" spans="1:28" x14ac:dyDescent="0.25">
      <c r="A32" t="s">
        <v>8</v>
      </c>
      <c r="B32" t="s">
        <v>14</v>
      </c>
      <c r="C32" t="s">
        <v>27</v>
      </c>
      <c r="D32" t="s">
        <v>16</v>
      </c>
      <c r="F32">
        <v>1</v>
      </c>
      <c r="G32" s="3" t="s">
        <v>105</v>
      </c>
      <c r="H32" s="3">
        <v>1</v>
      </c>
      <c r="I32" t="s">
        <v>9</v>
      </c>
      <c r="J32" t="s">
        <v>279</v>
      </c>
      <c r="K32" t="s">
        <v>280</v>
      </c>
      <c r="L32" t="s">
        <v>327</v>
      </c>
      <c r="M32" t="s">
        <v>282</v>
      </c>
      <c r="N32" t="s">
        <v>283</v>
      </c>
      <c r="O32" t="s">
        <v>594</v>
      </c>
      <c r="P32" t="s">
        <v>285</v>
      </c>
      <c r="Q32" t="s">
        <v>286</v>
      </c>
      <c r="R32" t="s">
        <v>287</v>
      </c>
      <c r="S32" t="s">
        <v>288</v>
      </c>
      <c r="T32" t="s">
        <v>309</v>
      </c>
      <c r="U32" t="s">
        <v>290</v>
      </c>
      <c r="V32" t="str">
        <f>+_xlfn.TEXTJOIN("-",TRUE,_05_MEP_HVAC[[#This Row],[Plant]:[Revision]])</f>
        <v>SFVA-1-00121-HV-F-04507-EG-D5-IDOM-DD-pdf-2</v>
      </c>
      <c r="W32" t="s">
        <v>737</v>
      </c>
      <c r="X32" t="str">
        <f>+_xlfn.CONCAT(_05_MEP_HVAC[[#This Row],[Número]],"-",_05_MEP_HVAC[[#This Row],[Nombre]])</f>
        <v>SFVA-1-00121-HV-F-04507-EG-D5-IDOM-DD-pdf-2-MEP. Cell Production 1 (CP1). Calendering Anode &amp; Calendering Cathode (CP1-1126 &amp; CP1-1084) Sist. 10.pdf</v>
      </c>
      <c r="Y32" t="s">
        <v>11</v>
      </c>
      <c r="Z32" t="s">
        <v>241</v>
      </c>
      <c r="AA32" s="3">
        <v>1</v>
      </c>
      <c r="AB32" t="s">
        <v>29</v>
      </c>
    </row>
    <row r="33" spans="1:28" x14ac:dyDescent="0.25">
      <c r="A33" t="s">
        <v>8</v>
      </c>
      <c r="B33" t="s">
        <v>14</v>
      </c>
      <c r="C33" t="s">
        <v>27</v>
      </c>
      <c r="D33" t="s">
        <v>16</v>
      </c>
      <c r="I33" t="s">
        <v>9</v>
      </c>
      <c r="J33" t="s">
        <v>279</v>
      </c>
      <c r="K33" t="s">
        <v>280</v>
      </c>
      <c r="L33" t="s">
        <v>327</v>
      </c>
      <c r="M33" t="s">
        <v>282</v>
      </c>
      <c r="N33" t="s">
        <v>283</v>
      </c>
      <c r="O33" t="s">
        <v>595</v>
      </c>
      <c r="P33" t="s">
        <v>285</v>
      </c>
      <c r="Q33" t="s">
        <v>286</v>
      </c>
      <c r="R33" t="s">
        <v>287</v>
      </c>
      <c r="S33" t="s">
        <v>288</v>
      </c>
      <c r="T33" t="s">
        <v>289</v>
      </c>
      <c r="U33" t="s">
        <v>290</v>
      </c>
      <c r="V33" t="str">
        <f>+_xlfn.TEXTJOIN("-",TRUE,_05_MEP_HVAC[[#This Row],[Plant]:[Revision]])</f>
        <v>SFVA-1-00121-HV-F-04508-EG-D5-IDOM-DD-dwg-2</v>
      </c>
      <c r="W33" t="s">
        <v>738</v>
      </c>
      <c r="X33" t="str">
        <f>+_xlfn.CONCAT(_05_MEP_HVAC[[#This Row],[Número]],"-",_05_MEP_HVAC[[#This Row],[Nombre]])</f>
        <v>SFVA-1-00121-HV-F-04508-EG-D5-IDOM-DD-dwg-2-MEP. Cell Production 1 (CP1). Slitting Anode &amp; Slitting Cathode (CP1-1139 &amp; CP1-1100) Sist. 10.dwg</v>
      </c>
      <c r="Y33" t="s">
        <v>13</v>
      </c>
      <c r="AB33" t="s">
        <v>29</v>
      </c>
    </row>
    <row r="34" spans="1:28" x14ac:dyDescent="0.25">
      <c r="A34" t="s">
        <v>8</v>
      </c>
      <c r="B34" t="s">
        <v>14</v>
      </c>
      <c r="C34" t="s">
        <v>27</v>
      </c>
      <c r="D34" t="s">
        <v>16</v>
      </c>
      <c r="F34">
        <v>1</v>
      </c>
      <c r="G34" s="3">
        <v>200</v>
      </c>
      <c r="H34" s="3">
        <v>4</v>
      </c>
      <c r="I34" t="s">
        <v>9</v>
      </c>
      <c r="J34" t="s">
        <v>279</v>
      </c>
      <c r="K34" t="s">
        <v>280</v>
      </c>
      <c r="L34" t="s">
        <v>327</v>
      </c>
      <c r="M34" t="s">
        <v>282</v>
      </c>
      <c r="N34" t="s">
        <v>283</v>
      </c>
      <c r="O34" t="s">
        <v>595</v>
      </c>
      <c r="P34" t="s">
        <v>285</v>
      </c>
      <c r="Q34" t="s">
        <v>286</v>
      </c>
      <c r="R34" t="s">
        <v>287</v>
      </c>
      <c r="S34" t="s">
        <v>288</v>
      </c>
      <c r="T34" t="s">
        <v>309</v>
      </c>
      <c r="U34" t="s">
        <v>290</v>
      </c>
      <c r="V34" t="str">
        <f>+_xlfn.TEXTJOIN("-",TRUE,_05_MEP_HVAC[[#This Row],[Plant]:[Revision]])</f>
        <v>SFVA-1-00121-HV-F-04508-EG-D5-IDOM-DD-pdf-2</v>
      </c>
      <c r="W34" t="s">
        <v>739</v>
      </c>
      <c r="X34" t="str">
        <f>+_xlfn.CONCAT(_05_MEP_HVAC[[#This Row],[Número]],"-",_05_MEP_HVAC[[#This Row],[Nombre]])</f>
        <v>SFVA-1-00121-HV-F-04508-EG-D5-IDOM-DD-pdf-2-MEP. Cell Production 1 (CP1). Slitting Anode &amp; Slitting Cathode (CP1-1139 &amp; CP1-1100) Sist. 10.pdf</v>
      </c>
      <c r="Y34" t="s">
        <v>11</v>
      </c>
      <c r="Z34" t="s">
        <v>241</v>
      </c>
      <c r="AA34" s="3">
        <v>1</v>
      </c>
      <c r="AB34" t="s">
        <v>29</v>
      </c>
    </row>
    <row r="35" spans="1:28" x14ac:dyDescent="0.25">
      <c r="A35" t="s">
        <v>8</v>
      </c>
      <c r="B35" t="s">
        <v>14</v>
      </c>
      <c r="C35" t="s">
        <v>27</v>
      </c>
      <c r="D35" t="s">
        <v>16</v>
      </c>
      <c r="I35" t="s">
        <v>9</v>
      </c>
      <c r="J35" t="s">
        <v>279</v>
      </c>
      <c r="K35" t="s">
        <v>280</v>
      </c>
      <c r="L35" t="s">
        <v>327</v>
      </c>
      <c r="M35" t="s">
        <v>282</v>
      </c>
      <c r="N35" t="s">
        <v>283</v>
      </c>
      <c r="O35" t="s">
        <v>596</v>
      </c>
      <c r="P35" t="s">
        <v>285</v>
      </c>
      <c r="Q35" t="s">
        <v>286</v>
      </c>
      <c r="R35" t="s">
        <v>287</v>
      </c>
      <c r="S35" t="s">
        <v>288</v>
      </c>
      <c r="T35" t="s">
        <v>289</v>
      </c>
      <c r="U35" t="s">
        <v>290</v>
      </c>
      <c r="V35" t="str">
        <f>+_xlfn.TEXTJOIN("-",TRUE,_05_MEP_HVAC[[#This Row],[Plant]:[Revision]])</f>
        <v>SFVA-1-00121-HV-F-04509-EG-D5-IDOM-DD-dwg-2</v>
      </c>
      <c r="W35" t="s">
        <v>740</v>
      </c>
      <c r="X35" t="str">
        <f>+_xlfn.CONCAT(_05_MEP_HVAC[[#This Row],[Número]],"-",_05_MEP_HVAC[[#This Row],[Nombre]])</f>
        <v>SFVA-1-00121-HV-F-04509-EG-D5-IDOM-DD-dwg-2-MEP. Cell Production 1 (CP1). Notching and stacking (CP1-1149&amp;CP1-1150) Sist. 10.dwg</v>
      </c>
      <c r="Y35" t="s">
        <v>13</v>
      </c>
      <c r="AB35" t="s">
        <v>29</v>
      </c>
    </row>
    <row r="36" spans="1:28" x14ac:dyDescent="0.25">
      <c r="A36" t="s">
        <v>8</v>
      </c>
      <c r="B36" t="s">
        <v>14</v>
      </c>
      <c r="C36" t="s">
        <v>27</v>
      </c>
      <c r="D36" t="s">
        <v>16</v>
      </c>
      <c r="F36">
        <v>1</v>
      </c>
      <c r="G36" s="3" t="s">
        <v>105</v>
      </c>
      <c r="H36" s="3">
        <v>1</v>
      </c>
      <c r="I36" t="s">
        <v>9</v>
      </c>
      <c r="J36" t="s">
        <v>279</v>
      </c>
      <c r="K36" t="s">
        <v>280</v>
      </c>
      <c r="L36" t="s">
        <v>327</v>
      </c>
      <c r="M36" t="s">
        <v>282</v>
      </c>
      <c r="N36" t="s">
        <v>283</v>
      </c>
      <c r="O36" t="s">
        <v>596</v>
      </c>
      <c r="P36" t="s">
        <v>285</v>
      </c>
      <c r="Q36" t="s">
        <v>286</v>
      </c>
      <c r="R36" t="s">
        <v>287</v>
      </c>
      <c r="S36" t="s">
        <v>288</v>
      </c>
      <c r="T36" t="s">
        <v>309</v>
      </c>
      <c r="U36" t="s">
        <v>290</v>
      </c>
      <c r="V36" t="str">
        <f>+_xlfn.TEXTJOIN("-",TRUE,_05_MEP_HVAC[[#This Row],[Plant]:[Revision]])</f>
        <v>SFVA-1-00121-HV-F-04509-EG-D5-IDOM-DD-pdf-2</v>
      </c>
      <c r="W36" t="s">
        <v>741</v>
      </c>
      <c r="X36" t="str">
        <f>+_xlfn.CONCAT(_05_MEP_HVAC[[#This Row],[Número]],"-",_05_MEP_HVAC[[#This Row],[Nombre]])</f>
        <v>SFVA-1-00121-HV-F-04509-EG-D5-IDOM-DD-pdf-2-MEP. Cell Production 1 (CP1). Notching and stacking (CP1-1149&amp;CP1-1150) Sist. 10.pdf</v>
      </c>
      <c r="Y36" t="s">
        <v>11</v>
      </c>
      <c r="Z36" t="s">
        <v>238</v>
      </c>
      <c r="AA36" s="3">
        <v>1</v>
      </c>
      <c r="AB36" t="s">
        <v>29</v>
      </c>
    </row>
    <row r="37" spans="1:28" x14ac:dyDescent="0.25">
      <c r="A37" t="s">
        <v>8</v>
      </c>
      <c r="B37" t="s">
        <v>14</v>
      </c>
      <c r="C37" t="s">
        <v>27</v>
      </c>
      <c r="D37" t="s">
        <v>16</v>
      </c>
      <c r="I37" t="s">
        <v>9</v>
      </c>
      <c r="J37" t="s">
        <v>279</v>
      </c>
      <c r="K37" t="s">
        <v>280</v>
      </c>
      <c r="L37" t="s">
        <v>327</v>
      </c>
      <c r="M37" t="s">
        <v>282</v>
      </c>
      <c r="N37" t="s">
        <v>283</v>
      </c>
      <c r="O37" t="s">
        <v>597</v>
      </c>
      <c r="P37" t="s">
        <v>285</v>
      </c>
      <c r="Q37" t="s">
        <v>286</v>
      </c>
      <c r="R37" t="s">
        <v>287</v>
      </c>
      <c r="S37" t="s">
        <v>288</v>
      </c>
      <c r="T37" t="s">
        <v>289</v>
      </c>
      <c r="U37" t="s">
        <v>290</v>
      </c>
      <c r="V37" t="str">
        <f>+_xlfn.TEXTJOIN("-",TRUE,_05_MEP_HVAC[[#This Row],[Plant]:[Revision]])</f>
        <v>SFVA-1-00121-HV-F-04510-EG-D5-IDOM-DD-dwg-2</v>
      </c>
      <c r="W37" t="s">
        <v>742</v>
      </c>
      <c r="X37" t="str">
        <f>+_xlfn.CONCAT(_05_MEP_HVAC[[#This Row],[Número]],"-",_05_MEP_HVAC[[#This Row],[Nombre]])</f>
        <v>SFVA-1-00121-HV-F-04510-EG-D5-IDOM-DD-dwg-2-MEP. Cell Production 1 (CP1). Notching and stacking (CP1-1156&amp;CP1-1157) Sist. 10.dwg</v>
      </c>
      <c r="Y37" t="s">
        <v>13</v>
      </c>
      <c r="AB37" t="s">
        <v>29</v>
      </c>
    </row>
    <row r="38" spans="1:28" x14ac:dyDescent="0.25">
      <c r="A38" t="s">
        <v>8</v>
      </c>
      <c r="B38" t="s">
        <v>14</v>
      </c>
      <c r="C38" t="s">
        <v>27</v>
      </c>
      <c r="D38" t="s">
        <v>16</v>
      </c>
      <c r="F38">
        <v>1</v>
      </c>
      <c r="G38" s="3" t="s">
        <v>105</v>
      </c>
      <c r="H38" s="3">
        <v>1</v>
      </c>
      <c r="I38" t="s">
        <v>9</v>
      </c>
      <c r="J38" t="s">
        <v>279</v>
      </c>
      <c r="K38" t="s">
        <v>280</v>
      </c>
      <c r="L38" t="s">
        <v>327</v>
      </c>
      <c r="M38" t="s">
        <v>282</v>
      </c>
      <c r="N38" t="s">
        <v>283</v>
      </c>
      <c r="O38" t="s">
        <v>597</v>
      </c>
      <c r="P38" t="s">
        <v>285</v>
      </c>
      <c r="Q38" t="s">
        <v>286</v>
      </c>
      <c r="R38" t="s">
        <v>287</v>
      </c>
      <c r="S38" t="s">
        <v>288</v>
      </c>
      <c r="T38" t="s">
        <v>309</v>
      </c>
      <c r="U38" t="s">
        <v>290</v>
      </c>
      <c r="V38" t="str">
        <f>+_xlfn.TEXTJOIN("-",TRUE,_05_MEP_HVAC[[#This Row],[Plant]:[Revision]])</f>
        <v>SFVA-1-00121-HV-F-04510-EG-D5-IDOM-DD-pdf-2</v>
      </c>
      <c r="W38" t="s">
        <v>743</v>
      </c>
      <c r="X38" t="str">
        <f>+_xlfn.CONCAT(_05_MEP_HVAC[[#This Row],[Número]],"-",_05_MEP_HVAC[[#This Row],[Nombre]])</f>
        <v>SFVA-1-00121-HV-F-04510-EG-D5-IDOM-DD-pdf-2-MEP. Cell Production 1 (CP1). Notching and stacking (CP1-1156&amp;CP1-1157) Sist. 10.pdf</v>
      </c>
      <c r="Y38" t="s">
        <v>11</v>
      </c>
      <c r="Z38" t="s">
        <v>238</v>
      </c>
      <c r="AA38" s="3">
        <v>1</v>
      </c>
      <c r="AB38" t="s">
        <v>29</v>
      </c>
    </row>
    <row r="39" spans="1:28" x14ac:dyDescent="0.25">
      <c r="A39" t="s">
        <v>8</v>
      </c>
      <c r="B39" t="s">
        <v>14</v>
      </c>
      <c r="C39" t="s">
        <v>27</v>
      </c>
      <c r="D39" t="s">
        <v>16</v>
      </c>
      <c r="I39" t="s">
        <v>9</v>
      </c>
      <c r="J39" t="s">
        <v>279</v>
      </c>
      <c r="K39" t="s">
        <v>280</v>
      </c>
      <c r="L39" t="s">
        <v>327</v>
      </c>
      <c r="M39" t="s">
        <v>282</v>
      </c>
      <c r="N39" t="s">
        <v>283</v>
      </c>
      <c r="O39" t="s">
        <v>598</v>
      </c>
      <c r="P39" t="s">
        <v>285</v>
      </c>
      <c r="Q39" t="s">
        <v>286</v>
      </c>
      <c r="R39" t="s">
        <v>287</v>
      </c>
      <c r="S39" t="s">
        <v>288</v>
      </c>
      <c r="T39" t="s">
        <v>289</v>
      </c>
      <c r="U39" t="s">
        <v>290</v>
      </c>
      <c r="V39" t="str">
        <f>+_xlfn.TEXTJOIN("-",TRUE,_05_MEP_HVAC[[#This Row],[Plant]:[Revision]])</f>
        <v>SFVA-1-00121-HV-F-04511-EG-D5-IDOM-DD-dwg-2</v>
      </c>
      <c r="W39" t="s">
        <v>744</v>
      </c>
      <c r="X39" t="str">
        <f>+_xlfn.CONCAT(_05_MEP_HVAC[[#This Row],[Número]],"-",_05_MEP_HVAC[[#This Row],[Nombre]])</f>
        <v>SFVA-1-00121-HV-F-04511-EG-D5-IDOM-DD-dwg-2-MEP. Cell Production 1 (CP1). Cell Assembly (CP1-1176&amp;CP1-1177) Sist. 10.dwg</v>
      </c>
      <c r="Y39" t="s">
        <v>13</v>
      </c>
      <c r="AB39" t="s">
        <v>29</v>
      </c>
    </row>
    <row r="40" spans="1:28" x14ac:dyDescent="0.25">
      <c r="A40" t="s">
        <v>8</v>
      </c>
      <c r="B40" t="s">
        <v>14</v>
      </c>
      <c r="C40" t="s">
        <v>27</v>
      </c>
      <c r="D40" t="s">
        <v>16</v>
      </c>
      <c r="F40">
        <v>1</v>
      </c>
      <c r="G40" s="3" t="s">
        <v>105</v>
      </c>
      <c r="H40" s="3">
        <v>1</v>
      </c>
      <c r="I40" t="s">
        <v>9</v>
      </c>
      <c r="J40" t="s">
        <v>279</v>
      </c>
      <c r="K40" t="s">
        <v>280</v>
      </c>
      <c r="L40" t="s">
        <v>327</v>
      </c>
      <c r="M40" t="s">
        <v>282</v>
      </c>
      <c r="N40" t="s">
        <v>283</v>
      </c>
      <c r="O40" t="s">
        <v>598</v>
      </c>
      <c r="P40" t="s">
        <v>285</v>
      </c>
      <c r="Q40" t="s">
        <v>286</v>
      </c>
      <c r="R40" t="s">
        <v>287</v>
      </c>
      <c r="S40" t="s">
        <v>288</v>
      </c>
      <c r="T40" t="s">
        <v>309</v>
      </c>
      <c r="U40" t="s">
        <v>290</v>
      </c>
      <c r="V40" t="str">
        <f>+_xlfn.TEXTJOIN("-",TRUE,_05_MEP_HVAC[[#This Row],[Plant]:[Revision]])</f>
        <v>SFVA-1-00121-HV-F-04511-EG-D5-IDOM-DD-pdf-2</v>
      </c>
      <c r="W40" t="s">
        <v>745</v>
      </c>
      <c r="X40" t="str">
        <f>+_xlfn.CONCAT(_05_MEP_HVAC[[#This Row],[Número]],"-",_05_MEP_HVAC[[#This Row],[Nombre]])</f>
        <v>SFVA-1-00121-HV-F-04511-EG-D5-IDOM-DD-pdf-2-MEP. Cell Production 1 (CP1). Cell Assembly (CP1-1176&amp;CP1-1177) Sist. 10.pdf</v>
      </c>
      <c r="Y40" t="s">
        <v>11</v>
      </c>
      <c r="Z40" t="s">
        <v>239</v>
      </c>
      <c r="AA40" s="3">
        <v>1</v>
      </c>
      <c r="AB40" t="s">
        <v>29</v>
      </c>
    </row>
    <row r="41" spans="1:28" x14ac:dyDescent="0.25">
      <c r="A41" t="s">
        <v>8</v>
      </c>
      <c r="B41" t="s">
        <v>14</v>
      </c>
      <c r="C41" t="s">
        <v>27</v>
      </c>
      <c r="D41" t="s">
        <v>16</v>
      </c>
      <c r="I41" t="s">
        <v>9</v>
      </c>
      <c r="J41" t="s">
        <v>279</v>
      </c>
      <c r="K41" t="s">
        <v>280</v>
      </c>
      <c r="L41" t="s">
        <v>327</v>
      </c>
      <c r="M41" t="s">
        <v>282</v>
      </c>
      <c r="N41" t="s">
        <v>283</v>
      </c>
      <c r="O41" t="s">
        <v>599</v>
      </c>
      <c r="P41" t="s">
        <v>285</v>
      </c>
      <c r="Q41" t="s">
        <v>286</v>
      </c>
      <c r="R41" t="s">
        <v>287</v>
      </c>
      <c r="S41" t="s">
        <v>288</v>
      </c>
      <c r="T41" t="s">
        <v>289</v>
      </c>
      <c r="U41" t="s">
        <v>290</v>
      </c>
      <c r="V41" t="str">
        <f>+_xlfn.TEXTJOIN("-",TRUE,_05_MEP_HVAC[[#This Row],[Plant]:[Revision]])</f>
        <v>SFVA-1-00121-HV-F-04512-EG-D5-IDOM-DD-dwg-2</v>
      </c>
      <c r="W41" t="s">
        <v>746</v>
      </c>
      <c r="X41" t="str">
        <f>+_xlfn.CONCAT(_05_MEP_HVAC[[#This Row],[Número]],"-",_05_MEP_HVAC[[#This Row],[Nombre]])</f>
        <v>SFVA-1-00121-HV-F-04512-EG-D5-IDOM-DD-dwg-2-MEP. Cell Production 1 (CP1). Cell Assembly (CP1-1178&amp;CP1-1179) Sist. 10.dwg</v>
      </c>
      <c r="Y41" t="s">
        <v>13</v>
      </c>
      <c r="AB41" t="s">
        <v>29</v>
      </c>
    </row>
    <row r="42" spans="1:28" x14ac:dyDescent="0.25">
      <c r="A42" t="s">
        <v>8</v>
      </c>
      <c r="B42" t="s">
        <v>14</v>
      </c>
      <c r="C42" t="s">
        <v>27</v>
      </c>
      <c r="D42" t="s">
        <v>16</v>
      </c>
      <c r="F42">
        <v>1</v>
      </c>
      <c r="G42" s="3" t="s">
        <v>105</v>
      </c>
      <c r="H42" s="3">
        <v>1</v>
      </c>
      <c r="I42" t="s">
        <v>9</v>
      </c>
      <c r="J42" t="s">
        <v>279</v>
      </c>
      <c r="K42" t="s">
        <v>280</v>
      </c>
      <c r="L42" t="s">
        <v>327</v>
      </c>
      <c r="M42" t="s">
        <v>282</v>
      </c>
      <c r="N42" t="s">
        <v>283</v>
      </c>
      <c r="O42" t="s">
        <v>599</v>
      </c>
      <c r="P42" t="s">
        <v>285</v>
      </c>
      <c r="Q42" t="s">
        <v>286</v>
      </c>
      <c r="R42" t="s">
        <v>287</v>
      </c>
      <c r="S42" t="s">
        <v>288</v>
      </c>
      <c r="T42" t="s">
        <v>309</v>
      </c>
      <c r="U42" t="s">
        <v>290</v>
      </c>
      <c r="V42" t="str">
        <f>+_xlfn.TEXTJOIN("-",TRUE,_05_MEP_HVAC[[#This Row],[Plant]:[Revision]])</f>
        <v>SFVA-1-00121-HV-F-04512-EG-D5-IDOM-DD-pdf-2</v>
      </c>
      <c r="W42" t="s">
        <v>747</v>
      </c>
      <c r="X42" t="str">
        <f>+_xlfn.CONCAT(_05_MEP_HVAC[[#This Row],[Número]],"-",_05_MEP_HVAC[[#This Row],[Nombre]])</f>
        <v>SFVA-1-00121-HV-F-04512-EG-D5-IDOM-DD-pdf-2-MEP. Cell Production 1 (CP1). Cell Assembly (CP1-1178&amp;CP1-1179) Sist. 10.pdf</v>
      </c>
      <c r="Y42" t="s">
        <v>11</v>
      </c>
      <c r="Z42" t="s">
        <v>239</v>
      </c>
      <c r="AA42" s="3">
        <v>1</v>
      </c>
      <c r="AB42" t="s">
        <v>29</v>
      </c>
    </row>
    <row r="43" spans="1:28" x14ac:dyDescent="0.25">
      <c r="A43" t="s">
        <v>8</v>
      </c>
      <c r="B43" t="s">
        <v>14</v>
      </c>
      <c r="C43" t="s">
        <v>27</v>
      </c>
      <c r="D43" t="s">
        <v>16</v>
      </c>
      <c r="I43" t="s">
        <v>9</v>
      </c>
      <c r="J43" t="s">
        <v>279</v>
      </c>
      <c r="K43" t="s">
        <v>280</v>
      </c>
      <c r="L43" t="s">
        <v>327</v>
      </c>
      <c r="M43" t="s">
        <v>282</v>
      </c>
      <c r="N43" t="s">
        <v>283</v>
      </c>
      <c r="O43" t="s">
        <v>600</v>
      </c>
      <c r="P43" t="s">
        <v>332</v>
      </c>
      <c r="Q43" t="s">
        <v>286</v>
      </c>
      <c r="R43" t="s">
        <v>287</v>
      </c>
      <c r="S43" t="s">
        <v>288</v>
      </c>
      <c r="T43" t="s">
        <v>289</v>
      </c>
      <c r="U43" t="s">
        <v>290</v>
      </c>
      <c r="V43" t="str">
        <f>+_xlfn.TEXTJOIN("-",TRUE,_05_MEP_HVAC[[#This Row],[Plant]:[Revision]])</f>
        <v>SFVA-1-00121-HV-F-04513-M2-D5-IDOM-DD-dwg-2</v>
      </c>
      <c r="W43" t="s">
        <v>748</v>
      </c>
      <c r="X43" t="str">
        <f>+_xlfn.CONCAT(_05_MEP_HVAC[[#This Row],[Número]],"-",_05_MEP_HVAC[[#This Row],[Nombre]])</f>
        <v>SFVA-1-00121-HV-F-04513-M2-D5-IDOM-DD-dwg-2-MEP. Cell Production 1 (CP1). Zoning general view Technical Area M2.dwg</v>
      </c>
      <c r="Y43" t="s">
        <v>13</v>
      </c>
      <c r="AB43" t="s">
        <v>29</v>
      </c>
    </row>
    <row r="44" spans="1:28" x14ac:dyDescent="0.25">
      <c r="A44" t="s">
        <v>8</v>
      </c>
      <c r="B44" t="s">
        <v>14</v>
      </c>
      <c r="C44" t="s">
        <v>27</v>
      </c>
      <c r="D44" t="s">
        <v>16</v>
      </c>
      <c r="F44">
        <v>1</v>
      </c>
      <c r="G44" s="3">
        <v>200</v>
      </c>
      <c r="H44" s="3">
        <v>4</v>
      </c>
      <c r="I44" t="s">
        <v>9</v>
      </c>
      <c r="J44" t="s">
        <v>279</v>
      </c>
      <c r="K44" t="s">
        <v>280</v>
      </c>
      <c r="L44" t="s">
        <v>327</v>
      </c>
      <c r="M44" t="s">
        <v>282</v>
      </c>
      <c r="N44" t="s">
        <v>283</v>
      </c>
      <c r="O44" t="s">
        <v>600</v>
      </c>
      <c r="P44" t="s">
        <v>332</v>
      </c>
      <c r="Q44" t="s">
        <v>286</v>
      </c>
      <c r="R44" t="s">
        <v>287</v>
      </c>
      <c r="S44" t="s">
        <v>288</v>
      </c>
      <c r="T44" t="s">
        <v>309</v>
      </c>
      <c r="U44" t="s">
        <v>290</v>
      </c>
      <c r="V44" t="str">
        <f>+_xlfn.TEXTJOIN("-",TRUE,_05_MEP_HVAC[[#This Row],[Plant]:[Revision]])</f>
        <v>SFVA-1-00121-HV-F-04513-M2-D5-IDOM-DD-pdf-2</v>
      </c>
      <c r="W44" t="s">
        <v>749</v>
      </c>
      <c r="X44" t="str">
        <f>+_xlfn.CONCAT(_05_MEP_HVAC[[#This Row],[Número]],"-",_05_MEP_HVAC[[#This Row],[Nombre]])</f>
        <v>SFVA-1-00121-HV-F-04513-M2-D5-IDOM-DD-pdf-2-MEP. Cell Production 1 (CP1). Zoning general view Technical Area M2.pdf</v>
      </c>
      <c r="Y44" t="s">
        <v>11</v>
      </c>
      <c r="Z44" t="s">
        <v>240</v>
      </c>
      <c r="AA44" s="3">
        <v>1</v>
      </c>
      <c r="AB44" t="s">
        <v>29</v>
      </c>
    </row>
    <row r="45" spans="1:28" x14ac:dyDescent="0.25">
      <c r="A45" t="s">
        <v>8</v>
      </c>
      <c r="B45" t="s">
        <v>14</v>
      </c>
      <c r="C45" t="s">
        <v>27</v>
      </c>
      <c r="D45" t="s">
        <v>16</v>
      </c>
      <c r="I45" t="s">
        <v>9</v>
      </c>
      <c r="J45" t="s">
        <v>279</v>
      </c>
      <c r="K45" t="s">
        <v>280</v>
      </c>
      <c r="L45" t="s">
        <v>327</v>
      </c>
      <c r="M45" t="s">
        <v>282</v>
      </c>
      <c r="N45" t="s">
        <v>283</v>
      </c>
      <c r="O45" t="s">
        <v>601</v>
      </c>
      <c r="P45" t="s">
        <v>332</v>
      </c>
      <c r="Q45" t="s">
        <v>286</v>
      </c>
      <c r="R45" t="s">
        <v>287</v>
      </c>
      <c r="S45" t="s">
        <v>288</v>
      </c>
      <c r="T45" t="s">
        <v>289</v>
      </c>
      <c r="U45" t="s">
        <v>290</v>
      </c>
      <c r="V45" t="str">
        <f>+_xlfn.TEXTJOIN("-",TRUE,_05_MEP_HVAC[[#This Row],[Plant]:[Revision]])</f>
        <v>SFVA-1-00121-HV-F-04514-M2-D5-IDOM-DD-dwg-2</v>
      </c>
      <c r="W45" t="s">
        <v>750</v>
      </c>
      <c r="X45" t="str">
        <f>+_xlfn.CONCAT(_05_MEP_HVAC[[#This Row],[Número]],"-",_05_MEP_HVAC[[#This Row],[Nombre]])</f>
        <v>SFVA-1-00121-HV-F-04514-M2-D5-IDOM-DD-dwg-2-MEP. Cell Production 1 (CP1). Zoning general view Technical Area M2 Span 1.dwg</v>
      </c>
      <c r="Y45" t="s">
        <v>13</v>
      </c>
      <c r="AB45" t="s">
        <v>29</v>
      </c>
    </row>
    <row r="46" spans="1:28" x14ac:dyDescent="0.25">
      <c r="A46" t="s">
        <v>8</v>
      </c>
      <c r="B46" t="s">
        <v>14</v>
      </c>
      <c r="C46" t="s">
        <v>27</v>
      </c>
      <c r="D46" t="s">
        <v>16</v>
      </c>
      <c r="F46">
        <v>1</v>
      </c>
      <c r="G46" s="3">
        <v>250</v>
      </c>
      <c r="H46" s="3">
        <v>4</v>
      </c>
      <c r="I46" t="s">
        <v>9</v>
      </c>
      <c r="J46" t="s">
        <v>279</v>
      </c>
      <c r="K46" t="s">
        <v>280</v>
      </c>
      <c r="L46" t="s">
        <v>327</v>
      </c>
      <c r="M46" t="s">
        <v>282</v>
      </c>
      <c r="N46" t="s">
        <v>283</v>
      </c>
      <c r="O46" t="s">
        <v>601</v>
      </c>
      <c r="P46" t="s">
        <v>332</v>
      </c>
      <c r="Q46" t="s">
        <v>286</v>
      </c>
      <c r="R46" t="s">
        <v>287</v>
      </c>
      <c r="S46" t="s">
        <v>288</v>
      </c>
      <c r="T46" t="s">
        <v>309</v>
      </c>
      <c r="U46" t="s">
        <v>290</v>
      </c>
      <c r="V46" t="str">
        <f>+_xlfn.TEXTJOIN("-",TRUE,_05_MEP_HVAC[[#This Row],[Plant]:[Revision]])</f>
        <v>SFVA-1-00121-HV-F-04514-M2-D5-IDOM-DD-pdf-2</v>
      </c>
      <c r="W46" t="s">
        <v>751</v>
      </c>
      <c r="X46" t="str">
        <f>+_xlfn.CONCAT(_05_MEP_HVAC[[#This Row],[Número]],"-",_05_MEP_HVAC[[#This Row],[Nombre]])</f>
        <v>SFVA-1-00121-HV-F-04514-M2-D5-IDOM-DD-pdf-2-MEP. Cell Production 1 (CP1). Zoning general view Technical Area M2 Span 1.pdf</v>
      </c>
      <c r="Y46" t="s">
        <v>11</v>
      </c>
      <c r="Z46" t="s">
        <v>240</v>
      </c>
      <c r="AA46" s="3">
        <v>1</v>
      </c>
      <c r="AB46" t="s">
        <v>29</v>
      </c>
    </row>
    <row r="47" spans="1:28" x14ac:dyDescent="0.25">
      <c r="A47" t="s">
        <v>8</v>
      </c>
      <c r="B47" t="s">
        <v>14</v>
      </c>
      <c r="C47" t="s">
        <v>27</v>
      </c>
      <c r="D47" t="s">
        <v>16</v>
      </c>
      <c r="I47" t="s">
        <v>9</v>
      </c>
      <c r="J47" t="s">
        <v>279</v>
      </c>
      <c r="K47" t="s">
        <v>280</v>
      </c>
      <c r="L47" t="s">
        <v>327</v>
      </c>
      <c r="M47" t="s">
        <v>282</v>
      </c>
      <c r="N47" t="s">
        <v>283</v>
      </c>
      <c r="O47" t="s">
        <v>602</v>
      </c>
      <c r="P47" t="s">
        <v>332</v>
      </c>
      <c r="Q47" t="s">
        <v>286</v>
      </c>
      <c r="R47" t="s">
        <v>287</v>
      </c>
      <c r="S47" t="s">
        <v>288</v>
      </c>
      <c r="T47" t="s">
        <v>289</v>
      </c>
      <c r="U47" t="s">
        <v>290</v>
      </c>
      <c r="V47" t="str">
        <f>+_xlfn.TEXTJOIN("-",TRUE,_05_MEP_HVAC[[#This Row],[Plant]:[Revision]])</f>
        <v>SFVA-1-00121-HV-F-04515-M2-D5-IDOM-DD-dwg-2</v>
      </c>
      <c r="W47" t="s">
        <v>752</v>
      </c>
      <c r="X47" t="str">
        <f>+_xlfn.CONCAT(_05_MEP_HVAC[[#This Row],[Número]],"-",_05_MEP_HVAC[[#This Row],[Nombre]])</f>
        <v>SFVA-1-00121-HV-F-04515-M2-D5-IDOM-DD-dwg-2-MEP. Cell Production 1 (CP1). Zoning general view Technical Area M2 Span 2.dwg</v>
      </c>
      <c r="Y47" t="s">
        <v>13</v>
      </c>
      <c r="AB47" t="s">
        <v>29</v>
      </c>
    </row>
    <row r="48" spans="1:28" x14ac:dyDescent="0.25">
      <c r="A48" t="s">
        <v>8</v>
      </c>
      <c r="B48" t="s">
        <v>14</v>
      </c>
      <c r="C48" t="s">
        <v>27</v>
      </c>
      <c r="D48" t="s">
        <v>16</v>
      </c>
      <c r="F48">
        <v>1</v>
      </c>
      <c r="G48" s="3">
        <v>250</v>
      </c>
      <c r="H48" s="3">
        <v>4</v>
      </c>
      <c r="I48" t="s">
        <v>9</v>
      </c>
      <c r="J48" t="s">
        <v>279</v>
      </c>
      <c r="K48" t="s">
        <v>280</v>
      </c>
      <c r="L48" t="s">
        <v>327</v>
      </c>
      <c r="M48" t="s">
        <v>282</v>
      </c>
      <c r="N48" t="s">
        <v>283</v>
      </c>
      <c r="O48" t="s">
        <v>602</v>
      </c>
      <c r="P48" t="s">
        <v>332</v>
      </c>
      <c r="Q48" t="s">
        <v>286</v>
      </c>
      <c r="R48" t="s">
        <v>287</v>
      </c>
      <c r="S48" t="s">
        <v>288</v>
      </c>
      <c r="T48" t="s">
        <v>309</v>
      </c>
      <c r="U48" t="s">
        <v>290</v>
      </c>
      <c r="V48" t="str">
        <f>+_xlfn.TEXTJOIN("-",TRUE,_05_MEP_HVAC[[#This Row],[Plant]:[Revision]])</f>
        <v>SFVA-1-00121-HV-F-04515-M2-D5-IDOM-DD-pdf-2</v>
      </c>
      <c r="W48" t="s">
        <v>753</v>
      </c>
      <c r="X48" t="str">
        <f>+_xlfn.CONCAT(_05_MEP_HVAC[[#This Row],[Número]],"-",_05_MEP_HVAC[[#This Row],[Nombre]])</f>
        <v>SFVA-1-00121-HV-F-04515-M2-D5-IDOM-DD-pdf-2-MEP. Cell Production 1 (CP1). Zoning general view Technical Area M2 Span 2.pdf</v>
      </c>
      <c r="Y48" t="s">
        <v>11</v>
      </c>
      <c r="Z48" t="s">
        <v>240</v>
      </c>
      <c r="AA48" s="3">
        <v>1</v>
      </c>
      <c r="AB48" t="s">
        <v>29</v>
      </c>
    </row>
    <row r="49" spans="1:28" x14ac:dyDescent="0.25">
      <c r="A49" t="s">
        <v>8</v>
      </c>
      <c r="B49" t="s">
        <v>14</v>
      </c>
      <c r="C49" t="s">
        <v>27</v>
      </c>
      <c r="D49" t="s">
        <v>16</v>
      </c>
      <c r="I49" t="s">
        <v>9</v>
      </c>
      <c r="J49" t="s">
        <v>279</v>
      </c>
      <c r="K49" t="s">
        <v>280</v>
      </c>
      <c r="L49" t="s">
        <v>327</v>
      </c>
      <c r="M49" t="s">
        <v>282</v>
      </c>
      <c r="N49" t="s">
        <v>283</v>
      </c>
      <c r="O49" t="s">
        <v>603</v>
      </c>
      <c r="P49" t="s">
        <v>294</v>
      </c>
      <c r="Q49" t="s">
        <v>286</v>
      </c>
      <c r="R49" t="s">
        <v>287</v>
      </c>
      <c r="S49" t="s">
        <v>288</v>
      </c>
      <c r="T49" t="s">
        <v>289</v>
      </c>
      <c r="U49" t="s">
        <v>290</v>
      </c>
      <c r="V49" t="str">
        <f>+_xlfn.TEXTJOIN("-",TRUE,_05_MEP_HVAC[[#This Row],[Plant]:[Revision]])</f>
        <v>SFVA-1-00121-HV-F-04516-E2-D5-IDOM-DD-dwg-2</v>
      </c>
      <c r="W49" t="s">
        <v>754</v>
      </c>
      <c r="X49" t="str">
        <f>+_xlfn.CONCAT(_05_MEP_HVAC[[#This Row],[Número]],"-",_05_MEP_HVAC[[#This Row],[Nombre]])</f>
        <v>SFVA-1-00121-HV-F-04516-E2-D5-IDOM-DD-dwg-2-MEP. Cell Production 1 (CP1). Zoning general view Technical Area E2.dwg</v>
      </c>
      <c r="Y49" t="s">
        <v>13</v>
      </c>
      <c r="AB49" t="s">
        <v>29</v>
      </c>
    </row>
    <row r="50" spans="1:28" x14ac:dyDescent="0.25">
      <c r="A50" t="s">
        <v>8</v>
      </c>
      <c r="B50" t="s">
        <v>14</v>
      </c>
      <c r="C50" t="s">
        <v>27</v>
      </c>
      <c r="D50" t="s">
        <v>16</v>
      </c>
      <c r="F50">
        <v>1</v>
      </c>
      <c r="G50" s="3">
        <v>500</v>
      </c>
      <c r="H50" s="3">
        <v>4</v>
      </c>
      <c r="I50" t="s">
        <v>9</v>
      </c>
      <c r="J50" t="s">
        <v>279</v>
      </c>
      <c r="K50" t="s">
        <v>280</v>
      </c>
      <c r="L50" t="s">
        <v>327</v>
      </c>
      <c r="M50" t="s">
        <v>282</v>
      </c>
      <c r="N50" t="s">
        <v>283</v>
      </c>
      <c r="O50" t="s">
        <v>603</v>
      </c>
      <c r="P50" t="s">
        <v>294</v>
      </c>
      <c r="Q50" t="s">
        <v>286</v>
      </c>
      <c r="R50" t="s">
        <v>287</v>
      </c>
      <c r="S50" t="s">
        <v>288</v>
      </c>
      <c r="T50" t="s">
        <v>309</v>
      </c>
      <c r="U50" t="s">
        <v>290</v>
      </c>
      <c r="V50" t="str">
        <f>+_xlfn.TEXTJOIN("-",TRUE,_05_MEP_HVAC[[#This Row],[Plant]:[Revision]])</f>
        <v>SFVA-1-00121-HV-F-04516-E2-D5-IDOM-DD-pdf-2</v>
      </c>
      <c r="W50" t="s">
        <v>755</v>
      </c>
      <c r="X50" t="str">
        <f>+_xlfn.CONCAT(_05_MEP_HVAC[[#This Row],[Número]],"-",_05_MEP_HVAC[[#This Row],[Nombre]])</f>
        <v>SFVA-1-00121-HV-F-04516-E2-D5-IDOM-DD-pdf-2-MEP. Cell Production 1 (CP1). Zoning general view Technical Area E2.pdf</v>
      </c>
      <c r="Y50" t="s">
        <v>11</v>
      </c>
      <c r="Z50" t="s">
        <v>240</v>
      </c>
      <c r="AA50" s="3">
        <v>1</v>
      </c>
      <c r="AB50" t="s">
        <v>29</v>
      </c>
    </row>
    <row r="51" spans="1:28" x14ac:dyDescent="0.25">
      <c r="A51" t="s">
        <v>8</v>
      </c>
      <c r="B51" t="s">
        <v>14</v>
      </c>
      <c r="C51" t="s">
        <v>27</v>
      </c>
      <c r="D51" t="s">
        <v>16</v>
      </c>
      <c r="I51" t="s">
        <v>9</v>
      </c>
      <c r="J51" t="s">
        <v>279</v>
      </c>
      <c r="K51" t="s">
        <v>280</v>
      </c>
      <c r="L51" t="s">
        <v>327</v>
      </c>
      <c r="M51" t="s">
        <v>282</v>
      </c>
      <c r="N51" t="s">
        <v>283</v>
      </c>
      <c r="O51" t="s">
        <v>604</v>
      </c>
      <c r="P51" t="s">
        <v>294</v>
      </c>
      <c r="Q51" t="s">
        <v>286</v>
      </c>
      <c r="R51" t="s">
        <v>287</v>
      </c>
      <c r="S51" t="s">
        <v>288</v>
      </c>
      <c r="T51" t="s">
        <v>289</v>
      </c>
      <c r="U51" t="s">
        <v>290</v>
      </c>
      <c r="V51" t="str">
        <f>+_xlfn.TEXTJOIN("-",TRUE,_05_MEP_HVAC[[#This Row],[Plant]:[Revision]])</f>
        <v>SFVA-1-00121-HV-F-04517-E2-D5-IDOM-DD-dwg-2</v>
      </c>
      <c r="W51" t="s">
        <v>756</v>
      </c>
      <c r="X51" t="str">
        <f>+_xlfn.CONCAT(_05_MEP_HVAC[[#This Row],[Número]],"-",_05_MEP_HVAC[[#This Row],[Nombre]])</f>
        <v>SFVA-1-00121-HV-F-04517-E2-D5-IDOM-DD-dwg-2-MEP. Cell Production 1 (CP1). Zoning general view Technical Area E2 Span 1.dwg</v>
      </c>
      <c r="Y51" t="s">
        <v>13</v>
      </c>
      <c r="AB51" t="s">
        <v>29</v>
      </c>
    </row>
    <row r="52" spans="1:28" x14ac:dyDescent="0.25">
      <c r="A52" t="s">
        <v>8</v>
      </c>
      <c r="B52" t="s">
        <v>14</v>
      </c>
      <c r="C52" t="s">
        <v>27</v>
      </c>
      <c r="D52" t="s">
        <v>16</v>
      </c>
      <c r="F52">
        <v>1</v>
      </c>
      <c r="G52" s="3">
        <v>250</v>
      </c>
      <c r="H52" s="3">
        <v>4</v>
      </c>
      <c r="I52" t="s">
        <v>9</v>
      </c>
      <c r="J52" t="s">
        <v>279</v>
      </c>
      <c r="K52" t="s">
        <v>280</v>
      </c>
      <c r="L52" t="s">
        <v>327</v>
      </c>
      <c r="M52" t="s">
        <v>282</v>
      </c>
      <c r="N52" t="s">
        <v>283</v>
      </c>
      <c r="O52" t="s">
        <v>604</v>
      </c>
      <c r="P52" t="s">
        <v>294</v>
      </c>
      <c r="Q52" t="s">
        <v>286</v>
      </c>
      <c r="R52" t="s">
        <v>287</v>
      </c>
      <c r="S52" t="s">
        <v>288</v>
      </c>
      <c r="T52" t="s">
        <v>309</v>
      </c>
      <c r="U52" t="s">
        <v>290</v>
      </c>
      <c r="V52" t="str">
        <f>+_xlfn.TEXTJOIN("-",TRUE,_05_MEP_HVAC[[#This Row],[Plant]:[Revision]])</f>
        <v>SFVA-1-00121-HV-F-04517-E2-D5-IDOM-DD-pdf-2</v>
      </c>
      <c r="W52" t="s">
        <v>757</v>
      </c>
      <c r="X52" t="str">
        <f>+_xlfn.CONCAT(_05_MEP_HVAC[[#This Row],[Número]],"-",_05_MEP_HVAC[[#This Row],[Nombre]])</f>
        <v>SFVA-1-00121-HV-F-04517-E2-D5-IDOM-DD-pdf-2-MEP. Cell Production 1 (CP1). Zoning general view Technical Area E2 Span 1.pdf</v>
      </c>
      <c r="Y52" t="s">
        <v>11</v>
      </c>
      <c r="Z52" t="s">
        <v>240</v>
      </c>
      <c r="AA52" s="3">
        <v>1</v>
      </c>
      <c r="AB52" t="s">
        <v>29</v>
      </c>
    </row>
    <row r="53" spans="1:28" x14ac:dyDescent="0.25">
      <c r="A53" t="s">
        <v>8</v>
      </c>
      <c r="B53" t="s">
        <v>14</v>
      </c>
      <c r="C53" t="s">
        <v>27</v>
      </c>
      <c r="D53" t="s">
        <v>16</v>
      </c>
      <c r="I53" t="s">
        <v>9</v>
      </c>
      <c r="J53" t="s">
        <v>279</v>
      </c>
      <c r="K53" t="s">
        <v>280</v>
      </c>
      <c r="L53" t="s">
        <v>327</v>
      </c>
      <c r="M53" t="s">
        <v>282</v>
      </c>
      <c r="N53" t="s">
        <v>283</v>
      </c>
      <c r="O53" t="s">
        <v>605</v>
      </c>
      <c r="P53" t="s">
        <v>294</v>
      </c>
      <c r="Q53" t="s">
        <v>286</v>
      </c>
      <c r="R53" t="s">
        <v>287</v>
      </c>
      <c r="S53" t="s">
        <v>288</v>
      </c>
      <c r="T53" t="s">
        <v>289</v>
      </c>
      <c r="U53" t="s">
        <v>290</v>
      </c>
      <c r="V53" t="str">
        <f>+_xlfn.TEXTJOIN("-",TRUE,_05_MEP_HVAC[[#This Row],[Plant]:[Revision]])</f>
        <v>SFVA-1-00121-HV-F-04518-E2-D5-IDOM-DD-dwg-2</v>
      </c>
      <c r="W53" t="s">
        <v>758</v>
      </c>
      <c r="X53" t="str">
        <f>+_xlfn.CONCAT(_05_MEP_HVAC[[#This Row],[Número]],"-",_05_MEP_HVAC[[#This Row],[Nombre]])</f>
        <v>SFVA-1-00121-HV-F-04518-E2-D5-IDOM-DD-dwg-2-MEP. Cell Production 1 (CP1).Zoning general view Technical Area E2 Span 2.dwg</v>
      </c>
      <c r="Y53" t="s">
        <v>13</v>
      </c>
      <c r="AB53" t="s">
        <v>29</v>
      </c>
    </row>
    <row r="54" spans="1:28" x14ac:dyDescent="0.25">
      <c r="A54" t="s">
        <v>8</v>
      </c>
      <c r="B54" t="s">
        <v>14</v>
      </c>
      <c r="C54" t="s">
        <v>27</v>
      </c>
      <c r="D54" t="s">
        <v>16</v>
      </c>
      <c r="F54">
        <v>1</v>
      </c>
      <c r="G54" s="3">
        <v>200</v>
      </c>
      <c r="H54" s="3">
        <v>4</v>
      </c>
      <c r="I54" t="s">
        <v>9</v>
      </c>
      <c r="J54" t="s">
        <v>279</v>
      </c>
      <c r="K54" t="s">
        <v>280</v>
      </c>
      <c r="L54" t="s">
        <v>327</v>
      </c>
      <c r="M54" t="s">
        <v>282</v>
      </c>
      <c r="N54" t="s">
        <v>283</v>
      </c>
      <c r="O54" t="s">
        <v>605</v>
      </c>
      <c r="P54" t="s">
        <v>294</v>
      </c>
      <c r="Q54" t="s">
        <v>286</v>
      </c>
      <c r="R54" t="s">
        <v>287</v>
      </c>
      <c r="S54" t="s">
        <v>288</v>
      </c>
      <c r="T54" t="s">
        <v>309</v>
      </c>
      <c r="U54" t="s">
        <v>290</v>
      </c>
      <c r="V54" t="str">
        <f>+_xlfn.TEXTJOIN("-",TRUE,_05_MEP_HVAC[[#This Row],[Plant]:[Revision]])</f>
        <v>SFVA-1-00121-HV-F-04518-E2-D5-IDOM-DD-pdf-2</v>
      </c>
      <c r="W54" t="s">
        <v>759</v>
      </c>
      <c r="X54" t="str">
        <f>+_xlfn.CONCAT(_05_MEP_HVAC[[#This Row],[Número]],"-",_05_MEP_HVAC[[#This Row],[Nombre]])</f>
        <v>SFVA-1-00121-HV-F-04518-E2-D5-IDOM-DD-pdf-2-MEP. Cell Production 1 (CP1).Zoning general view Technical Area E2 Span 2.pdf</v>
      </c>
      <c r="Y54" t="s">
        <v>11</v>
      </c>
      <c r="Z54" t="s">
        <v>240</v>
      </c>
      <c r="AA54" s="3">
        <v>1</v>
      </c>
      <c r="AB54" t="s">
        <v>29</v>
      </c>
    </row>
    <row r="55" spans="1:28" x14ac:dyDescent="0.25">
      <c r="A55" t="s">
        <v>8</v>
      </c>
      <c r="B55" t="s">
        <v>14</v>
      </c>
      <c r="C55" t="s">
        <v>27</v>
      </c>
      <c r="D55" t="s">
        <v>16</v>
      </c>
      <c r="I55" t="s">
        <v>9</v>
      </c>
      <c r="J55" t="s">
        <v>279</v>
      </c>
      <c r="K55" t="s">
        <v>280</v>
      </c>
      <c r="L55" t="s">
        <v>327</v>
      </c>
      <c r="M55" t="s">
        <v>282</v>
      </c>
      <c r="N55" t="s">
        <v>283</v>
      </c>
      <c r="O55" t="s">
        <v>606</v>
      </c>
      <c r="P55" t="s">
        <v>285</v>
      </c>
      <c r="Q55" t="s">
        <v>286</v>
      </c>
      <c r="R55" t="s">
        <v>287</v>
      </c>
      <c r="S55" t="s">
        <v>288</v>
      </c>
      <c r="T55" t="s">
        <v>289</v>
      </c>
      <c r="U55" t="s">
        <v>290</v>
      </c>
      <c r="V55" t="str">
        <f>+_xlfn.TEXTJOIN("-",TRUE,_05_MEP_HVAC[[#This Row],[Plant]:[Revision]])</f>
        <v>SFVA-1-00121-HV-F-04519-EG-D5-IDOM-DD-dwg-2</v>
      </c>
      <c r="W55" t="s">
        <v>760</v>
      </c>
      <c r="X55" t="str">
        <f>+_xlfn.CONCAT(_05_MEP_HVAC[[#This Row],[Número]],"-",_05_MEP_HVAC[[#This Row],[Nombre]])</f>
        <v>SFVA-1-00121-HV-F-04519-EG-D5-IDOM-DD-dwg-2-MEP. Cell Production 1 (CP1). Mixing Anode (CP1-1022 &amp; CP1-1026) Sist. 3.dwg</v>
      </c>
      <c r="Y55" t="s">
        <v>13</v>
      </c>
      <c r="AB55" t="s">
        <v>29</v>
      </c>
    </row>
    <row r="56" spans="1:28" x14ac:dyDescent="0.25">
      <c r="A56" t="s">
        <v>8</v>
      </c>
      <c r="B56" t="s">
        <v>14</v>
      </c>
      <c r="C56" t="s">
        <v>27</v>
      </c>
      <c r="D56" t="s">
        <v>16</v>
      </c>
      <c r="F56">
        <v>1</v>
      </c>
      <c r="G56" s="3" t="s">
        <v>105</v>
      </c>
      <c r="H56" s="3">
        <v>1</v>
      </c>
      <c r="I56" t="s">
        <v>9</v>
      </c>
      <c r="J56" t="s">
        <v>279</v>
      </c>
      <c r="K56" t="s">
        <v>280</v>
      </c>
      <c r="L56" t="s">
        <v>327</v>
      </c>
      <c r="M56" t="s">
        <v>282</v>
      </c>
      <c r="N56" t="s">
        <v>283</v>
      </c>
      <c r="O56" t="s">
        <v>606</v>
      </c>
      <c r="P56" t="s">
        <v>285</v>
      </c>
      <c r="Q56" t="s">
        <v>286</v>
      </c>
      <c r="R56" t="s">
        <v>287</v>
      </c>
      <c r="S56" t="s">
        <v>288</v>
      </c>
      <c r="T56" t="s">
        <v>309</v>
      </c>
      <c r="U56" t="s">
        <v>290</v>
      </c>
      <c r="V56" t="str">
        <f>+_xlfn.TEXTJOIN("-",TRUE,_05_MEP_HVAC[[#This Row],[Plant]:[Revision]])</f>
        <v>SFVA-1-00121-HV-F-04519-EG-D5-IDOM-DD-pdf-2</v>
      </c>
      <c r="W56" t="s">
        <v>761</v>
      </c>
      <c r="X56" t="str">
        <f>+_xlfn.CONCAT(_05_MEP_HVAC[[#This Row],[Número]],"-",_05_MEP_HVAC[[#This Row],[Nombre]])</f>
        <v>SFVA-1-00121-HV-F-04519-EG-D5-IDOM-DD-pdf-2-MEP. Cell Production 1 (CP1). Mixing Anode (CP1-1022 &amp; CP1-1026) Sist. 3.pdf</v>
      </c>
      <c r="Y56" t="s">
        <v>11</v>
      </c>
      <c r="Z56" t="s">
        <v>241</v>
      </c>
      <c r="AA56" s="3">
        <v>1</v>
      </c>
      <c r="AB56" t="s">
        <v>29</v>
      </c>
    </row>
    <row r="57" spans="1:28" x14ac:dyDescent="0.25">
      <c r="A57" t="s">
        <v>8</v>
      </c>
      <c r="B57" t="s">
        <v>14</v>
      </c>
      <c r="C57" t="s">
        <v>27</v>
      </c>
      <c r="D57" t="s">
        <v>16</v>
      </c>
      <c r="I57" t="s">
        <v>9</v>
      </c>
      <c r="J57" t="s">
        <v>279</v>
      </c>
      <c r="K57" t="s">
        <v>280</v>
      </c>
      <c r="L57" t="s">
        <v>327</v>
      </c>
      <c r="M57" t="s">
        <v>282</v>
      </c>
      <c r="N57" t="s">
        <v>283</v>
      </c>
      <c r="O57" t="s">
        <v>607</v>
      </c>
      <c r="P57" t="s">
        <v>285</v>
      </c>
      <c r="Q57" t="s">
        <v>286</v>
      </c>
      <c r="R57" t="s">
        <v>287</v>
      </c>
      <c r="S57" t="s">
        <v>288</v>
      </c>
      <c r="T57" t="s">
        <v>289</v>
      </c>
      <c r="U57" t="s">
        <v>290</v>
      </c>
      <c r="V57" t="str">
        <f>+_xlfn.TEXTJOIN("-",TRUE,_05_MEP_HVAC[[#This Row],[Plant]:[Revision]])</f>
        <v>SFVA-1-00121-HV-F-04520-EG-D5-IDOM-DD-dwg-2</v>
      </c>
      <c r="W57" t="s">
        <v>762</v>
      </c>
      <c r="X57" t="str">
        <f>+_xlfn.CONCAT(_05_MEP_HVAC[[#This Row],[Número]],"-",_05_MEP_HVAC[[#This Row],[Nombre]])</f>
        <v>SFVA-1-00121-HV-F-04520-EG-D5-IDOM-DD-dwg-2-MEP. Cell Production 1 (CP1). Mixing Cathode (CP1-1007 &amp; CP1-1011) Sist. 6.dwg</v>
      </c>
      <c r="Y57" t="s">
        <v>13</v>
      </c>
      <c r="AB57" t="s">
        <v>29</v>
      </c>
    </row>
    <row r="58" spans="1:28" x14ac:dyDescent="0.25">
      <c r="A58" t="s">
        <v>8</v>
      </c>
      <c r="B58" t="s">
        <v>14</v>
      </c>
      <c r="C58" t="s">
        <v>27</v>
      </c>
      <c r="D58" t="s">
        <v>16</v>
      </c>
      <c r="I58" t="s">
        <v>9</v>
      </c>
      <c r="J58" t="s">
        <v>279</v>
      </c>
      <c r="K58" t="s">
        <v>280</v>
      </c>
      <c r="L58" t="s">
        <v>281</v>
      </c>
      <c r="M58" t="s">
        <v>282</v>
      </c>
      <c r="N58" t="s">
        <v>283</v>
      </c>
      <c r="O58" t="s">
        <v>608</v>
      </c>
      <c r="P58" t="s">
        <v>407</v>
      </c>
      <c r="Q58" t="s">
        <v>286</v>
      </c>
      <c r="R58" t="s">
        <v>287</v>
      </c>
      <c r="S58" t="s">
        <v>288</v>
      </c>
      <c r="T58" t="s">
        <v>289</v>
      </c>
      <c r="U58" t="s">
        <v>280</v>
      </c>
      <c r="V58" t="str">
        <f>+_xlfn.TEXTJOIN("-",TRUE,_05_MEP_HVAC[[#This Row],[Plant]:[Revision]])</f>
        <v>SFVA-1-00251-HV-F-01925-U1-D5-IDOM-DD-dwg-1</v>
      </c>
      <c r="W58" t="s">
        <v>763</v>
      </c>
      <c r="X58" t="str">
        <f>+_xlfn.CONCAT(_05_MEP_HVAC[[#This Row],[Número]],"-",_05_MEP_HVAC[[#This Row],[Nombre]])</f>
        <v>SFVA-1-00251-HV-F-01925-U1-D5-IDOM-DD-dwg-1-MEP. Energy Center (EC). HVAC Ducting Basement01.dwg</v>
      </c>
      <c r="Y58" t="s">
        <v>13</v>
      </c>
      <c r="AB58" t="s">
        <v>29</v>
      </c>
    </row>
    <row r="59" spans="1:28" x14ac:dyDescent="0.25">
      <c r="A59" t="s">
        <v>8</v>
      </c>
      <c r="B59" t="s">
        <v>14</v>
      </c>
      <c r="C59" t="s">
        <v>27</v>
      </c>
      <c r="D59" t="s">
        <v>16</v>
      </c>
      <c r="F59">
        <v>1</v>
      </c>
      <c r="G59" s="3" t="s">
        <v>105</v>
      </c>
      <c r="H59" s="3">
        <v>1</v>
      </c>
      <c r="I59" t="s">
        <v>9</v>
      </c>
      <c r="J59" t="s">
        <v>279</v>
      </c>
      <c r="K59" t="s">
        <v>280</v>
      </c>
      <c r="L59" t="s">
        <v>327</v>
      </c>
      <c r="M59" t="s">
        <v>282</v>
      </c>
      <c r="N59" t="s">
        <v>283</v>
      </c>
      <c r="O59" t="s">
        <v>607</v>
      </c>
      <c r="P59" t="s">
        <v>285</v>
      </c>
      <c r="Q59" t="s">
        <v>286</v>
      </c>
      <c r="R59" t="s">
        <v>287</v>
      </c>
      <c r="S59" t="s">
        <v>288</v>
      </c>
      <c r="T59" t="s">
        <v>309</v>
      </c>
      <c r="U59" t="s">
        <v>290</v>
      </c>
      <c r="V59" t="str">
        <f>+_xlfn.TEXTJOIN("-",TRUE,_05_MEP_HVAC[[#This Row],[Plant]:[Revision]])</f>
        <v>SFVA-1-00121-HV-F-04520-EG-D5-IDOM-DD-pdf-2</v>
      </c>
      <c r="W59" t="s">
        <v>764</v>
      </c>
      <c r="X59" t="str">
        <f>+_xlfn.CONCAT(_05_MEP_HVAC[[#This Row],[Número]],"-",_05_MEP_HVAC[[#This Row],[Nombre]])</f>
        <v>SFVA-1-00121-HV-F-04520-EG-D5-IDOM-DD-pdf-2-MEP. Cell Production 1 (CP1). Mixing Cathode (CP1-1007 &amp; CP1-1011) Sist. 6.pdf</v>
      </c>
      <c r="Y59" t="s">
        <v>11</v>
      </c>
      <c r="Z59" t="s">
        <v>241</v>
      </c>
      <c r="AA59" s="3">
        <v>1</v>
      </c>
      <c r="AB59" t="s">
        <v>29</v>
      </c>
    </row>
    <row r="60" spans="1:28" x14ac:dyDescent="0.25">
      <c r="A60" t="s">
        <v>8</v>
      </c>
      <c r="B60" t="s">
        <v>14</v>
      </c>
      <c r="C60" t="s">
        <v>27</v>
      </c>
      <c r="D60" t="s">
        <v>16</v>
      </c>
      <c r="I60" t="s">
        <v>9</v>
      </c>
      <c r="J60" t="s">
        <v>279</v>
      </c>
      <c r="K60" t="s">
        <v>280</v>
      </c>
      <c r="L60" t="s">
        <v>327</v>
      </c>
      <c r="M60" t="s">
        <v>282</v>
      </c>
      <c r="N60" t="s">
        <v>283</v>
      </c>
      <c r="O60" t="s">
        <v>609</v>
      </c>
      <c r="P60" t="s">
        <v>285</v>
      </c>
      <c r="Q60" t="s">
        <v>286</v>
      </c>
      <c r="R60" t="s">
        <v>287</v>
      </c>
      <c r="S60" t="s">
        <v>288</v>
      </c>
      <c r="T60" t="s">
        <v>289</v>
      </c>
      <c r="U60" t="s">
        <v>290</v>
      </c>
      <c r="V60" t="str">
        <f>+_xlfn.TEXTJOIN("-",TRUE,_05_MEP_HVAC[[#This Row],[Plant]:[Revision]])</f>
        <v>SFVA-1-00121-HV-F-04521-EG-D5-IDOM-DD-dwg-2</v>
      </c>
      <c r="W60" t="s">
        <v>765</v>
      </c>
      <c r="X60" t="str">
        <f>+_xlfn.CONCAT(_05_MEP_HVAC[[#This Row],[Número]],"-",_05_MEP_HVAC[[#This Row],[Nombre]])</f>
        <v>SFVA-1-00121-HV-F-04521-EG-D5-IDOM-DD-dwg-2-MEP. Cell Production 1 (CP1). Coating Anode (CP1-1047) Sist. 7.dwg</v>
      </c>
      <c r="Y60" t="s">
        <v>13</v>
      </c>
      <c r="AB60" t="s">
        <v>29</v>
      </c>
    </row>
    <row r="61" spans="1:28" x14ac:dyDescent="0.25">
      <c r="A61" t="s">
        <v>8</v>
      </c>
      <c r="B61" t="s">
        <v>14</v>
      </c>
      <c r="C61" t="s">
        <v>27</v>
      </c>
      <c r="D61" t="s">
        <v>16</v>
      </c>
      <c r="F61">
        <v>1</v>
      </c>
      <c r="G61" s="3" t="s">
        <v>105</v>
      </c>
      <c r="H61" s="3">
        <v>1</v>
      </c>
      <c r="I61" t="s">
        <v>9</v>
      </c>
      <c r="J61" t="s">
        <v>279</v>
      </c>
      <c r="K61" t="s">
        <v>280</v>
      </c>
      <c r="L61" t="s">
        <v>327</v>
      </c>
      <c r="M61" t="s">
        <v>282</v>
      </c>
      <c r="N61" t="s">
        <v>283</v>
      </c>
      <c r="O61" t="s">
        <v>609</v>
      </c>
      <c r="P61" t="s">
        <v>285</v>
      </c>
      <c r="Q61" t="s">
        <v>286</v>
      </c>
      <c r="R61" t="s">
        <v>287</v>
      </c>
      <c r="S61" t="s">
        <v>288</v>
      </c>
      <c r="T61" t="s">
        <v>309</v>
      </c>
      <c r="U61" t="s">
        <v>290</v>
      </c>
      <c r="V61" t="str">
        <f>+_xlfn.TEXTJOIN("-",TRUE,_05_MEP_HVAC[[#This Row],[Plant]:[Revision]])</f>
        <v>SFVA-1-00121-HV-F-04521-EG-D5-IDOM-DD-pdf-2</v>
      </c>
      <c r="W61" t="s">
        <v>766</v>
      </c>
      <c r="X61" t="str">
        <f>+_xlfn.CONCAT(_05_MEP_HVAC[[#This Row],[Número]],"-",_05_MEP_HVAC[[#This Row],[Nombre]])</f>
        <v>SFVA-1-00121-HV-F-04521-EG-D5-IDOM-DD-pdf-2-MEP. Cell Production 1 (CP1). Coating Anode (CP1-1047) Sist. 7.pdf</v>
      </c>
      <c r="Y61" t="s">
        <v>11</v>
      </c>
      <c r="Z61" t="s">
        <v>241</v>
      </c>
      <c r="AA61" s="3">
        <v>1</v>
      </c>
      <c r="AB61" t="s">
        <v>29</v>
      </c>
    </row>
    <row r="62" spans="1:28" x14ac:dyDescent="0.25">
      <c r="A62" t="s">
        <v>8</v>
      </c>
      <c r="B62" t="s">
        <v>14</v>
      </c>
      <c r="C62" t="s">
        <v>27</v>
      </c>
      <c r="D62" t="s">
        <v>16</v>
      </c>
      <c r="I62" t="s">
        <v>9</v>
      </c>
      <c r="J62" t="s">
        <v>279</v>
      </c>
      <c r="K62" t="s">
        <v>280</v>
      </c>
      <c r="L62" t="s">
        <v>327</v>
      </c>
      <c r="M62" t="s">
        <v>282</v>
      </c>
      <c r="N62" t="s">
        <v>283</v>
      </c>
      <c r="O62" t="s">
        <v>610</v>
      </c>
      <c r="P62" t="s">
        <v>285</v>
      </c>
      <c r="Q62" t="s">
        <v>286</v>
      </c>
      <c r="R62" t="s">
        <v>287</v>
      </c>
      <c r="S62" t="s">
        <v>288</v>
      </c>
      <c r="T62" t="s">
        <v>289</v>
      </c>
      <c r="U62" t="s">
        <v>290</v>
      </c>
      <c r="V62" t="str">
        <f>+_xlfn.TEXTJOIN("-",TRUE,_05_MEP_HVAC[[#This Row],[Plant]:[Revision]])</f>
        <v>SFVA-1-00121-HV-F-04522-EG-D5-IDOM-DD-dwg-2</v>
      </c>
      <c r="W62" t="s">
        <v>767</v>
      </c>
      <c r="X62" t="str">
        <f>+_xlfn.CONCAT(_05_MEP_HVAC[[#This Row],[Número]],"-",_05_MEP_HVAC[[#This Row],[Nombre]])</f>
        <v>SFVA-1-00121-HV-F-04522-EG-D5-IDOM-DD-dwg-2-MEP. Cell Production 1 (CP1). Coating Cathode (CP1-1033) Sist. 8.dwg</v>
      </c>
      <c r="Y62" t="s">
        <v>13</v>
      </c>
      <c r="AB62" t="s">
        <v>29</v>
      </c>
    </row>
    <row r="63" spans="1:28" x14ac:dyDescent="0.25">
      <c r="A63" t="s">
        <v>8</v>
      </c>
      <c r="B63" t="s">
        <v>14</v>
      </c>
      <c r="C63" t="s">
        <v>27</v>
      </c>
      <c r="D63" t="s">
        <v>16</v>
      </c>
      <c r="F63">
        <v>1</v>
      </c>
      <c r="G63" s="3" t="s">
        <v>105</v>
      </c>
      <c r="H63" s="3">
        <v>1</v>
      </c>
      <c r="I63" t="s">
        <v>9</v>
      </c>
      <c r="J63" t="s">
        <v>279</v>
      </c>
      <c r="K63" t="s">
        <v>280</v>
      </c>
      <c r="L63" t="s">
        <v>327</v>
      </c>
      <c r="M63" t="s">
        <v>282</v>
      </c>
      <c r="N63" t="s">
        <v>283</v>
      </c>
      <c r="O63" t="s">
        <v>610</v>
      </c>
      <c r="P63" t="s">
        <v>285</v>
      </c>
      <c r="Q63" t="s">
        <v>286</v>
      </c>
      <c r="R63" t="s">
        <v>287</v>
      </c>
      <c r="S63" t="s">
        <v>288</v>
      </c>
      <c r="T63" t="s">
        <v>309</v>
      </c>
      <c r="U63" t="s">
        <v>290</v>
      </c>
      <c r="V63" t="str">
        <f>+_xlfn.TEXTJOIN("-",TRUE,_05_MEP_HVAC[[#This Row],[Plant]:[Revision]])</f>
        <v>SFVA-1-00121-HV-F-04522-EG-D5-IDOM-DD-pdf-2</v>
      </c>
      <c r="W63" t="s">
        <v>768</v>
      </c>
      <c r="X63" t="str">
        <f>+_xlfn.CONCAT(_05_MEP_HVAC[[#This Row],[Número]],"-",_05_MEP_HVAC[[#This Row],[Nombre]])</f>
        <v>SFVA-1-00121-HV-F-04522-EG-D5-IDOM-DD-pdf-2-MEP. Cell Production 1 (CP1). Coating Cathode (CP1-1033) Sist. 8.pdf</v>
      </c>
      <c r="Y63" t="s">
        <v>11</v>
      </c>
      <c r="Z63" t="s">
        <v>241</v>
      </c>
      <c r="AA63" s="3">
        <v>1</v>
      </c>
      <c r="AB63" t="s">
        <v>29</v>
      </c>
    </row>
    <row r="64" spans="1:28" x14ac:dyDescent="0.25">
      <c r="A64" t="s">
        <v>8</v>
      </c>
      <c r="B64" t="s">
        <v>14</v>
      </c>
      <c r="C64" t="s">
        <v>27</v>
      </c>
      <c r="D64" t="s">
        <v>16</v>
      </c>
      <c r="I64" t="s">
        <v>9</v>
      </c>
      <c r="J64" t="s">
        <v>279</v>
      </c>
      <c r="K64" t="s">
        <v>280</v>
      </c>
      <c r="L64" t="s">
        <v>327</v>
      </c>
      <c r="M64" t="s">
        <v>282</v>
      </c>
      <c r="N64" t="s">
        <v>283</v>
      </c>
      <c r="O64" t="s">
        <v>611</v>
      </c>
      <c r="P64" t="s">
        <v>285</v>
      </c>
      <c r="Q64" t="s">
        <v>286</v>
      </c>
      <c r="R64" t="s">
        <v>287</v>
      </c>
      <c r="S64" t="s">
        <v>288</v>
      </c>
      <c r="T64" t="s">
        <v>289</v>
      </c>
      <c r="U64" t="s">
        <v>290</v>
      </c>
      <c r="V64" t="str">
        <f>+_xlfn.TEXTJOIN("-",TRUE,_05_MEP_HVAC[[#This Row],[Plant]:[Revision]])</f>
        <v>SFVA-1-00121-HV-F-04523-EG-D5-IDOM-DD-dwg-2</v>
      </c>
      <c r="W64" t="s">
        <v>769</v>
      </c>
      <c r="X64" t="str">
        <f>+_xlfn.CONCAT(_05_MEP_HVAC[[#This Row],[Número]],"-",_05_MEP_HVAC[[#This Row],[Nombre]])</f>
        <v>SFVA-1-00121-HV-F-04523-EG-D5-IDOM-DD-dwg-2-MEP. Cell Production 1 (CP1). Mezzanine Sist 9.1 Anode.dwg</v>
      </c>
      <c r="Y64" t="s">
        <v>13</v>
      </c>
      <c r="AB64" t="s">
        <v>29</v>
      </c>
    </row>
    <row r="65" spans="1:28" x14ac:dyDescent="0.25">
      <c r="A65" t="s">
        <v>8</v>
      </c>
      <c r="B65" t="s">
        <v>14</v>
      </c>
      <c r="C65" t="s">
        <v>27</v>
      </c>
      <c r="D65" t="s">
        <v>16</v>
      </c>
      <c r="F65">
        <v>1</v>
      </c>
      <c r="G65" s="3">
        <v>200</v>
      </c>
      <c r="H65" s="3">
        <v>4</v>
      </c>
      <c r="I65" t="s">
        <v>9</v>
      </c>
      <c r="J65" t="s">
        <v>279</v>
      </c>
      <c r="K65" t="s">
        <v>280</v>
      </c>
      <c r="L65" t="s">
        <v>327</v>
      </c>
      <c r="M65" t="s">
        <v>282</v>
      </c>
      <c r="N65" t="s">
        <v>283</v>
      </c>
      <c r="O65" t="s">
        <v>611</v>
      </c>
      <c r="P65" t="s">
        <v>285</v>
      </c>
      <c r="Q65" t="s">
        <v>286</v>
      </c>
      <c r="R65" t="s">
        <v>287</v>
      </c>
      <c r="S65" t="s">
        <v>288</v>
      </c>
      <c r="T65" t="s">
        <v>309</v>
      </c>
      <c r="U65" t="s">
        <v>290</v>
      </c>
      <c r="V65" t="str">
        <f>+_xlfn.TEXTJOIN("-",TRUE,_05_MEP_HVAC[[#This Row],[Plant]:[Revision]])</f>
        <v>SFVA-1-00121-HV-F-04523-EG-D5-IDOM-DD-pdf-2</v>
      </c>
      <c r="W65" t="s">
        <v>770</v>
      </c>
      <c r="X65" t="str">
        <f>+_xlfn.CONCAT(_05_MEP_HVAC[[#This Row],[Número]],"-",_05_MEP_HVAC[[#This Row],[Nombre]])</f>
        <v>SFVA-1-00121-HV-F-04523-EG-D5-IDOM-DD-pdf-2-MEP. Cell Production 1 (CP1). Mezzanine Sist 9.1 Anode.pdf</v>
      </c>
      <c r="Y65" t="s">
        <v>11</v>
      </c>
      <c r="Z65" t="s">
        <v>241</v>
      </c>
      <c r="AA65" s="3">
        <v>1</v>
      </c>
      <c r="AB65" t="s">
        <v>29</v>
      </c>
    </row>
    <row r="66" spans="1:28" x14ac:dyDescent="0.25">
      <c r="A66" t="s">
        <v>8</v>
      </c>
      <c r="B66" t="s">
        <v>14</v>
      </c>
      <c r="C66" t="s">
        <v>27</v>
      </c>
      <c r="D66" t="s">
        <v>16</v>
      </c>
      <c r="I66" t="s">
        <v>9</v>
      </c>
      <c r="J66" t="s">
        <v>279</v>
      </c>
      <c r="K66" t="s">
        <v>280</v>
      </c>
      <c r="L66" t="s">
        <v>327</v>
      </c>
      <c r="M66" t="s">
        <v>282</v>
      </c>
      <c r="N66" t="s">
        <v>283</v>
      </c>
      <c r="O66" t="s">
        <v>612</v>
      </c>
      <c r="P66" t="s">
        <v>285</v>
      </c>
      <c r="Q66" t="s">
        <v>286</v>
      </c>
      <c r="R66" t="s">
        <v>287</v>
      </c>
      <c r="S66" t="s">
        <v>288</v>
      </c>
      <c r="T66" t="s">
        <v>289</v>
      </c>
      <c r="U66" t="s">
        <v>290</v>
      </c>
      <c r="V66" t="str">
        <f>+_xlfn.TEXTJOIN("-",TRUE,_05_MEP_HVAC[[#This Row],[Plant]:[Revision]])</f>
        <v>SFVA-1-00121-HV-F-04524-EG-D5-IDOM-DD-dwg-2</v>
      </c>
      <c r="W66" t="s">
        <v>771</v>
      </c>
      <c r="X66" t="str">
        <f>+_xlfn.CONCAT(_05_MEP_HVAC[[#This Row],[Número]],"-",_05_MEP_HVAC[[#This Row],[Nombre]])</f>
        <v>SFVA-1-00121-HV-F-04524-EG-D5-IDOM-DD-dwg-2-MEP. Cell Production 1 (CP1). Mezzanine Sist 9.2 Cathode.dwg</v>
      </c>
      <c r="Y66" t="s">
        <v>13</v>
      </c>
      <c r="AB66" t="s">
        <v>29</v>
      </c>
    </row>
    <row r="67" spans="1:28" x14ac:dyDescent="0.25">
      <c r="A67" t="s">
        <v>8</v>
      </c>
      <c r="B67" t="s">
        <v>14</v>
      </c>
      <c r="C67" t="s">
        <v>27</v>
      </c>
      <c r="D67" t="s">
        <v>16</v>
      </c>
      <c r="F67">
        <v>1</v>
      </c>
      <c r="G67" s="3">
        <v>200</v>
      </c>
      <c r="H67" s="3">
        <v>4</v>
      </c>
      <c r="I67" t="s">
        <v>9</v>
      </c>
      <c r="J67" t="s">
        <v>279</v>
      </c>
      <c r="K67" t="s">
        <v>280</v>
      </c>
      <c r="L67" t="s">
        <v>327</v>
      </c>
      <c r="M67" t="s">
        <v>282</v>
      </c>
      <c r="N67" t="s">
        <v>283</v>
      </c>
      <c r="O67" t="s">
        <v>612</v>
      </c>
      <c r="P67" t="s">
        <v>285</v>
      </c>
      <c r="Q67" t="s">
        <v>286</v>
      </c>
      <c r="R67" t="s">
        <v>287</v>
      </c>
      <c r="S67" t="s">
        <v>288</v>
      </c>
      <c r="T67" t="s">
        <v>309</v>
      </c>
      <c r="U67" t="s">
        <v>290</v>
      </c>
      <c r="V67" t="str">
        <f>+_xlfn.TEXTJOIN("-",TRUE,_05_MEP_HVAC[[#This Row],[Plant]:[Revision]])</f>
        <v>SFVA-1-00121-HV-F-04524-EG-D5-IDOM-DD-pdf-2</v>
      </c>
      <c r="W67" t="s">
        <v>772</v>
      </c>
      <c r="X67" t="str">
        <f>+_xlfn.CONCAT(_05_MEP_HVAC[[#This Row],[Número]],"-",_05_MEP_HVAC[[#This Row],[Nombre]])</f>
        <v>SFVA-1-00121-HV-F-04524-EG-D5-IDOM-DD-pdf-2-MEP. Cell Production 1 (CP1). Mezzanine Sist 9.2 Cathode.pdf</v>
      </c>
      <c r="Y67" t="s">
        <v>11</v>
      </c>
      <c r="Z67" t="s">
        <v>241</v>
      </c>
      <c r="AA67" s="3">
        <v>1</v>
      </c>
      <c r="AB67" t="s">
        <v>29</v>
      </c>
    </row>
    <row r="68" spans="1:28" x14ac:dyDescent="0.25">
      <c r="A68" t="s">
        <v>8</v>
      </c>
      <c r="B68" t="s">
        <v>14</v>
      </c>
      <c r="C68" t="s">
        <v>27</v>
      </c>
      <c r="D68" t="s">
        <v>16</v>
      </c>
      <c r="I68" t="s">
        <v>9</v>
      </c>
      <c r="J68" t="s">
        <v>279</v>
      </c>
      <c r="K68" t="s">
        <v>280</v>
      </c>
      <c r="L68" t="s">
        <v>327</v>
      </c>
      <c r="M68" t="s">
        <v>282</v>
      </c>
      <c r="N68" t="s">
        <v>283</v>
      </c>
      <c r="O68" t="s">
        <v>613</v>
      </c>
      <c r="P68" t="s">
        <v>285</v>
      </c>
      <c r="Q68" t="s">
        <v>286</v>
      </c>
      <c r="R68" t="s">
        <v>287</v>
      </c>
      <c r="S68" t="s">
        <v>288</v>
      </c>
      <c r="T68" t="s">
        <v>289</v>
      </c>
      <c r="U68" t="s">
        <v>290</v>
      </c>
      <c r="V68" t="str">
        <f>+_xlfn.TEXTJOIN("-",TRUE,_05_MEP_HVAC[[#This Row],[Plant]:[Revision]])</f>
        <v>SFVA-1-00121-HV-F-04525-EG-D5-IDOM-DD-dwg-2</v>
      </c>
      <c r="W68" t="s">
        <v>773</v>
      </c>
      <c r="X68" t="str">
        <f>+_xlfn.CONCAT(_05_MEP_HVAC[[#This Row],[Número]],"-",_05_MEP_HVAC[[#This Row],[Nombre]])</f>
        <v>SFVA-1-00121-HV-F-04525-EG-D5-IDOM-DD-dwg-2-MEP. Cell Production 1 (CP1). Mezzanine Sist 9.3 Anode.dwg</v>
      </c>
      <c r="Y68" t="s">
        <v>13</v>
      </c>
      <c r="AB68" t="s">
        <v>29</v>
      </c>
    </row>
    <row r="69" spans="1:28" x14ac:dyDescent="0.25">
      <c r="A69" t="s">
        <v>8</v>
      </c>
      <c r="B69" t="s">
        <v>14</v>
      </c>
      <c r="C69" t="s">
        <v>27</v>
      </c>
      <c r="D69" t="s">
        <v>16</v>
      </c>
      <c r="F69">
        <v>1</v>
      </c>
      <c r="G69" s="3">
        <v>200</v>
      </c>
      <c r="H69" s="3">
        <v>4</v>
      </c>
      <c r="I69" t="s">
        <v>9</v>
      </c>
      <c r="J69" t="s">
        <v>279</v>
      </c>
      <c r="K69" t="s">
        <v>280</v>
      </c>
      <c r="L69" t="s">
        <v>327</v>
      </c>
      <c r="M69" t="s">
        <v>282</v>
      </c>
      <c r="N69" t="s">
        <v>283</v>
      </c>
      <c r="O69" t="s">
        <v>613</v>
      </c>
      <c r="P69" t="s">
        <v>285</v>
      </c>
      <c r="Q69" t="s">
        <v>286</v>
      </c>
      <c r="R69" t="s">
        <v>287</v>
      </c>
      <c r="S69" t="s">
        <v>288</v>
      </c>
      <c r="T69" t="s">
        <v>309</v>
      </c>
      <c r="U69" t="s">
        <v>290</v>
      </c>
      <c r="V69" t="str">
        <f>+_xlfn.TEXTJOIN("-",TRUE,_05_MEP_HVAC[[#This Row],[Plant]:[Revision]])</f>
        <v>SFVA-1-00121-HV-F-04525-EG-D5-IDOM-DD-pdf-2</v>
      </c>
      <c r="W69" t="s">
        <v>774</v>
      </c>
      <c r="X69" t="str">
        <f>+_xlfn.CONCAT(_05_MEP_HVAC[[#This Row],[Número]],"-",_05_MEP_HVAC[[#This Row],[Nombre]])</f>
        <v>SFVA-1-00121-HV-F-04525-EG-D5-IDOM-DD-pdf-2-MEP. Cell Production 1 (CP1). Mezzanine Sist 9.3 Anode.pdf</v>
      </c>
      <c r="Y69" t="s">
        <v>11</v>
      </c>
      <c r="Z69" t="s">
        <v>241</v>
      </c>
      <c r="AA69" s="3">
        <v>1</v>
      </c>
      <c r="AB69" t="s">
        <v>29</v>
      </c>
    </row>
    <row r="70" spans="1:28" x14ac:dyDescent="0.25">
      <c r="A70" t="s">
        <v>8</v>
      </c>
      <c r="B70" t="s">
        <v>14</v>
      </c>
      <c r="C70" t="s">
        <v>27</v>
      </c>
      <c r="D70" t="s">
        <v>16</v>
      </c>
      <c r="I70" t="s">
        <v>9</v>
      </c>
      <c r="J70" t="s">
        <v>279</v>
      </c>
      <c r="K70" t="s">
        <v>280</v>
      </c>
      <c r="L70" t="s">
        <v>327</v>
      </c>
      <c r="M70" t="s">
        <v>282</v>
      </c>
      <c r="N70" t="s">
        <v>283</v>
      </c>
      <c r="O70" t="s">
        <v>614</v>
      </c>
      <c r="P70" t="s">
        <v>285</v>
      </c>
      <c r="Q70" t="s">
        <v>286</v>
      </c>
      <c r="R70" t="s">
        <v>287</v>
      </c>
      <c r="S70" t="s">
        <v>288</v>
      </c>
      <c r="T70" t="s">
        <v>289</v>
      </c>
      <c r="U70" t="s">
        <v>290</v>
      </c>
      <c r="V70" t="str">
        <f>+_xlfn.TEXTJOIN("-",TRUE,_05_MEP_HVAC[[#This Row],[Plant]:[Revision]])</f>
        <v>SFVA-1-00121-HV-F-04526-EG-D5-IDOM-DD-dwg-2</v>
      </c>
      <c r="W70" t="s">
        <v>775</v>
      </c>
      <c r="X70" t="str">
        <f>+_xlfn.CONCAT(_05_MEP_HVAC[[#This Row],[Número]],"-",_05_MEP_HVAC[[#This Row],[Nombre]])</f>
        <v>SFVA-1-00121-HV-F-04526-EG-D5-IDOM-DD-dwg-2-MEP. Cell Production 1 (CP1). Mezzanine Sist 9.4 Cathode.dwg</v>
      </c>
      <c r="Y70" t="s">
        <v>13</v>
      </c>
      <c r="AB70" t="s">
        <v>29</v>
      </c>
    </row>
    <row r="71" spans="1:28" x14ac:dyDescent="0.25">
      <c r="A71" t="s">
        <v>8</v>
      </c>
      <c r="B71" t="s">
        <v>14</v>
      </c>
      <c r="C71" t="s">
        <v>27</v>
      </c>
      <c r="D71" t="s">
        <v>16</v>
      </c>
      <c r="F71">
        <v>1</v>
      </c>
      <c r="G71" s="3">
        <v>200</v>
      </c>
      <c r="H71" s="3">
        <v>4</v>
      </c>
      <c r="I71" t="s">
        <v>9</v>
      </c>
      <c r="J71" t="s">
        <v>279</v>
      </c>
      <c r="K71" t="s">
        <v>280</v>
      </c>
      <c r="L71" t="s">
        <v>327</v>
      </c>
      <c r="M71" t="s">
        <v>282</v>
      </c>
      <c r="N71" t="s">
        <v>283</v>
      </c>
      <c r="O71" t="s">
        <v>614</v>
      </c>
      <c r="P71" t="s">
        <v>285</v>
      </c>
      <c r="Q71" t="s">
        <v>286</v>
      </c>
      <c r="R71" t="s">
        <v>287</v>
      </c>
      <c r="S71" t="s">
        <v>288</v>
      </c>
      <c r="T71" t="s">
        <v>309</v>
      </c>
      <c r="U71" t="s">
        <v>290</v>
      </c>
      <c r="V71" t="str">
        <f>+_xlfn.TEXTJOIN("-",TRUE,_05_MEP_HVAC[[#This Row],[Plant]:[Revision]])</f>
        <v>SFVA-1-00121-HV-F-04526-EG-D5-IDOM-DD-pdf-2</v>
      </c>
      <c r="W71" t="s">
        <v>776</v>
      </c>
      <c r="X71" t="str">
        <f>+_xlfn.CONCAT(_05_MEP_HVAC[[#This Row],[Número]],"-",_05_MEP_HVAC[[#This Row],[Nombre]])</f>
        <v>SFVA-1-00121-HV-F-04526-EG-D5-IDOM-DD-pdf-2-MEP. Cell Production 1 (CP1). Mezzanine Sist 9.4 Cathode.pdf</v>
      </c>
      <c r="Y71" t="s">
        <v>11</v>
      </c>
      <c r="Z71" t="s">
        <v>241</v>
      </c>
      <c r="AA71" s="3">
        <v>1</v>
      </c>
      <c r="AB71" t="s">
        <v>29</v>
      </c>
    </row>
    <row r="72" spans="1:28" x14ac:dyDescent="0.25">
      <c r="A72" t="s">
        <v>8</v>
      </c>
      <c r="B72" t="s">
        <v>14</v>
      </c>
      <c r="C72" t="s">
        <v>27</v>
      </c>
      <c r="D72" t="s">
        <v>16</v>
      </c>
      <c r="I72" t="s">
        <v>9</v>
      </c>
      <c r="J72" t="s">
        <v>279</v>
      </c>
      <c r="K72" t="s">
        <v>280</v>
      </c>
      <c r="L72" t="s">
        <v>327</v>
      </c>
      <c r="M72" t="s">
        <v>282</v>
      </c>
      <c r="N72" t="s">
        <v>283</v>
      </c>
      <c r="O72" t="s">
        <v>615</v>
      </c>
      <c r="P72" t="s">
        <v>285</v>
      </c>
      <c r="Q72" t="s">
        <v>286</v>
      </c>
      <c r="R72" t="s">
        <v>287</v>
      </c>
      <c r="S72" t="s">
        <v>288</v>
      </c>
      <c r="T72" t="s">
        <v>289</v>
      </c>
      <c r="U72" t="s">
        <v>290</v>
      </c>
      <c r="V72" t="str">
        <f>+_xlfn.TEXTJOIN("-",TRUE,_05_MEP_HVAC[[#This Row],[Plant]:[Revision]])</f>
        <v>SFVA-1-00121-HV-F-04527-EG-D5-IDOM-DD-dwg-2</v>
      </c>
      <c r="W72" t="s">
        <v>777</v>
      </c>
      <c r="X72" t="str">
        <f>+_xlfn.CONCAT(_05_MEP_HVAC[[#This Row],[Número]],"-",_05_MEP_HVAC[[#This Row],[Nombre]])</f>
        <v>SFVA-1-00121-HV-F-04527-EG-D5-IDOM-DD-dwg-2-MEP. Cell Production 1 (CP1). Mezzanine Sist 9.5 Anode.dwg</v>
      </c>
      <c r="Y72" t="s">
        <v>13</v>
      </c>
      <c r="AB72" t="s">
        <v>29</v>
      </c>
    </row>
    <row r="73" spans="1:28" x14ac:dyDescent="0.25">
      <c r="A73" t="s">
        <v>8</v>
      </c>
      <c r="B73" t="s">
        <v>14</v>
      </c>
      <c r="C73" t="s">
        <v>27</v>
      </c>
      <c r="D73" t="s">
        <v>16</v>
      </c>
      <c r="F73">
        <v>1</v>
      </c>
      <c r="G73" s="3">
        <v>200</v>
      </c>
      <c r="H73" s="3">
        <v>4</v>
      </c>
      <c r="I73" t="s">
        <v>9</v>
      </c>
      <c r="J73" t="s">
        <v>279</v>
      </c>
      <c r="K73" t="s">
        <v>280</v>
      </c>
      <c r="L73" t="s">
        <v>327</v>
      </c>
      <c r="M73" t="s">
        <v>282</v>
      </c>
      <c r="N73" t="s">
        <v>283</v>
      </c>
      <c r="O73" t="s">
        <v>615</v>
      </c>
      <c r="P73" t="s">
        <v>285</v>
      </c>
      <c r="Q73" t="s">
        <v>286</v>
      </c>
      <c r="R73" t="s">
        <v>287</v>
      </c>
      <c r="S73" t="s">
        <v>288</v>
      </c>
      <c r="T73" t="s">
        <v>309</v>
      </c>
      <c r="U73" t="s">
        <v>290</v>
      </c>
      <c r="V73" t="str">
        <f>+_xlfn.TEXTJOIN("-",TRUE,_05_MEP_HVAC[[#This Row],[Plant]:[Revision]])</f>
        <v>SFVA-1-00121-HV-F-04527-EG-D5-IDOM-DD-pdf-2</v>
      </c>
      <c r="W73" t="s">
        <v>778</v>
      </c>
      <c r="X73" t="str">
        <f>+_xlfn.CONCAT(_05_MEP_HVAC[[#This Row],[Número]],"-",_05_MEP_HVAC[[#This Row],[Nombre]])</f>
        <v>SFVA-1-00121-HV-F-04527-EG-D5-IDOM-DD-pdf-2-MEP. Cell Production 1 (CP1). Mezzanine Sist 9.5 Anode.pdf</v>
      </c>
      <c r="Y73" t="s">
        <v>11</v>
      </c>
      <c r="Z73" t="s">
        <v>241</v>
      </c>
      <c r="AA73" s="3">
        <v>1</v>
      </c>
      <c r="AB73" t="s">
        <v>29</v>
      </c>
    </row>
    <row r="74" spans="1:28" x14ac:dyDescent="0.25">
      <c r="A74" t="s">
        <v>8</v>
      </c>
      <c r="B74" t="s">
        <v>14</v>
      </c>
      <c r="C74" t="s">
        <v>27</v>
      </c>
      <c r="D74" t="s">
        <v>16</v>
      </c>
      <c r="I74" t="s">
        <v>9</v>
      </c>
      <c r="J74" t="s">
        <v>279</v>
      </c>
      <c r="K74" t="s">
        <v>280</v>
      </c>
      <c r="L74" t="s">
        <v>327</v>
      </c>
      <c r="M74" t="s">
        <v>282</v>
      </c>
      <c r="N74" t="s">
        <v>283</v>
      </c>
      <c r="O74" t="s">
        <v>616</v>
      </c>
      <c r="P74" t="s">
        <v>285</v>
      </c>
      <c r="Q74" t="s">
        <v>286</v>
      </c>
      <c r="R74" t="s">
        <v>287</v>
      </c>
      <c r="S74" t="s">
        <v>288</v>
      </c>
      <c r="T74" t="s">
        <v>289</v>
      </c>
      <c r="U74" t="s">
        <v>290</v>
      </c>
      <c r="V74" t="str">
        <f>+_xlfn.TEXTJOIN("-",TRUE,_05_MEP_HVAC[[#This Row],[Plant]:[Revision]])</f>
        <v>SFVA-1-00121-HV-F-04650-EG-D5-IDOM-DD-dwg-2</v>
      </c>
      <c r="W74" t="s">
        <v>779</v>
      </c>
      <c r="X74" t="str">
        <f>+_xlfn.CONCAT(_05_MEP_HVAC[[#This Row],[Número]],"-",_05_MEP_HVAC[[#This Row],[Nombre]])</f>
        <v>SFVA-1-00121-HV-F-04650-EG-D5-IDOM-DD-dwg-2-MEP. Cell Production 1 (CP1). Mezzanine Sist 9.6 Cathode.dwg</v>
      </c>
      <c r="Y74" t="s">
        <v>13</v>
      </c>
      <c r="AB74" t="s">
        <v>29</v>
      </c>
    </row>
    <row r="75" spans="1:28" x14ac:dyDescent="0.25">
      <c r="A75" t="s">
        <v>8</v>
      </c>
      <c r="B75" t="s">
        <v>14</v>
      </c>
      <c r="C75" t="s">
        <v>27</v>
      </c>
      <c r="D75" t="s">
        <v>16</v>
      </c>
      <c r="F75">
        <v>1</v>
      </c>
      <c r="G75" s="3">
        <v>200</v>
      </c>
      <c r="H75" s="3">
        <v>4</v>
      </c>
      <c r="I75" t="s">
        <v>9</v>
      </c>
      <c r="J75" t="s">
        <v>279</v>
      </c>
      <c r="K75" t="s">
        <v>280</v>
      </c>
      <c r="L75" t="s">
        <v>327</v>
      </c>
      <c r="M75" t="s">
        <v>282</v>
      </c>
      <c r="N75" t="s">
        <v>283</v>
      </c>
      <c r="O75" t="s">
        <v>616</v>
      </c>
      <c r="P75" t="s">
        <v>285</v>
      </c>
      <c r="Q75" t="s">
        <v>286</v>
      </c>
      <c r="R75" t="s">
        <v>287</v>
      </c>
      <c r="S75" t="s">
        <v>288</v>
      </c>
      <c r="T75" t="s">
        <v>309</v>
      </c>
      <c r="U75" t="s">
        <v>290</v>
      </c>
      <c r="V75" t="str">
        <f>+_xlfn.TEXTJOIN("-",TRUE,_05_MEP_HVAC[[#This Row],[Plant]:[Revision]])</f>
        <v>SFVA-1-00121-HV-F-04650-EG-D5-IDOM-DD-pdf-2</v>
      </c>
      <c r="W75" t="s">
        <v>780</v>
      </c>
      <c r="X75" t="str">
        <f>+_xlfn.CONCAT(_05_MEP_HVAC[[#This Row],[Número]],"-",_05_MEP_HVAC[[#This Row],[Nombre]])</f>
        <v>SFVA-1-00121-HV-F-04650-EG-D5-IDOM-DD-pdf-2-MEP. Cell Production 1 (CP1). Mezzanine Sist 9.6 Cathode.pdf</v>
      </c>
      <c r="Y75" t="s">
        <v>11</v>
      </c>
      <c r="Z75" t="s">
        <v>241</v>
      </c>
      <c r="AA75" s="3">
        <v>1</v>
      </c>
      <c r="AB75" t="s">
        <v>29</v>
      </c>
    </row>
    <row r="76" spans="1:28" x14ac:dyDescent="0.25">
      <c r="A76" t="s">
        <v>8</v>
      </c>
      <c r="B76" t="s">
        <v>14</v>
      </c>
      <c r="C76" t="s">
        <v>27</v>
      </c>
      <c r="D76" t="s">
        <v>16</v>
      </c>
      <c r="I76" t="s">
        <v>9</v>
      </c>
      <c r="J76" t="s">
        <v>279</v>
      </c>
      <c r="K76" t="s">
        <v>280</v>
      </c>
      <c r="L76" t="s">
        <v>327</v>
      </c>
      <c r="M76" t="s">
        <v>282</v>
      </c>
      <c r="N76" t="s">
        <v>283</v>
      </c>
      <c r="O76" t="s">
        <v>617</v>
      </c>
      <c r="P76" t="s">
        <v>285</v>
      </c>
      <c r="Q76" t="s">
        <v>286</v>
      </c>
      <c r="R76" t="s">
        <v>287</v>
      </c>
      <c r="S76" t="s">
        <v>288</v>
      </c>
      <c r="T76" t="s">
        <v>289</v>
      </c>
      <c r="U76" t="s">
        <v>290</v>
      </c>
      <c r="V76" t="str">
        <f>+_xlfn.TEXTJOIN("-",TRUE,_05_MEP_HVAC[[#This Row],[Plant]:[Revision]])</f>
        <v>SFVA-1-00121-HV-F-04651-EG-D5-IDOM-DD-dwg-2</v>
      </c>
      <c r="W76" t="s">
        <v>781</v>
      </c>
      <c r="X76" t="str">
        <f>+_xlfn.CONCAT(_05_MEP_HVAC[[#This Row],[Número]],"-",_05_MEP_HVAC[[#This Row],[Nombre]])</f>
        <v>SFVA-1-00121-HV-F-04651-EG-D5-IDOM-DD-dwg-2-MEP. Cell Production 1 (CP1). Mezzanine Sist 9.7 Anode.dwg</v>
      </c>
      <c r="Y76" t="s">
        <v>13</v>
      </c>
      <c r="AB76" t="s">
        <v>29</v>
      </c>
    </row>
    <row r="77" spans="1:28" x14ac:dyDescent="0.25">
      <c r="A77" t="s">
        <v>8</v>
      </c>
      <c r="B77" t="s">
        <v>14</v>
      </c>
      <c r="C77" t="s">
        <v>27</v>
      </c>
      <c r="D77" t="s">
        <v>16</v>
      </c>
      <c r="F77">
        <v>1</v>
      </c>
      <c r="G77" s="3">
        <v>200</v>
      </c>
      <c r="H77" s="3">
        <v>4</v>
      </c>
      <c r="I77" t="s">
        <v>9</v>
      </c>
      <c r="J77" t="s">
        <v>279</v>
      </c>
      <c r="K77" t="s">
        <v>280</v>
      </c>
      <c r="L77" t="s">
        <v>327</v>
      </c>
      <c r="M77" t="s">
        <v>282</v>
      </c>
      <c r="N77" t="s">
        <v>283</v>
      </c>
      <c r="O77" t="s">
        <v>617</v>
      </c>
      <c r="P77" t="s">
        <v>285</v>
      </c>
      <c r="Q77" t="s">
        <v>286</v>
      </c>
      <c r="R77" t="s">
        <v>287</v>
      </c>
      <c r="S77" t="s">
        <v>288</v>
      </c>
      <c r="T77" t="s">
        <v>309</v>
      </c>
      <c r="U77" t="s">
        <v>290</v>
      </c>
      <c r="V77" t="str">
        <f>+_xlfn.TEXTJOIN("-",TRUE,_05_MEP_HVAC[[#This Row],[Plant]:[Revision]])</f>
        <v>SFVA-1-00121-HV-F-04651-EG-D5-IDOM-DD-pdf-2</v>
      </c>
      <c r="W77" t="s">
        <v>782</v>
      </c>
      <c r="X77" t="str">
        <f>+_xlfn.CONCAT(_05_MEP_HVAC[[#This Row],[Número]],"-",_05_MEP_HVAC[[#This Row],[Nombre]])</f>
        <v>SFVA-1-00121-HV-F-04651-EG-D5-IDOM-DD-pdf-2-MEP. Cell Production 1 (CP1). Mezzanine Sist 9.7 Anode.pdf</v>
      </c>
      <c r="Y77" t="s">
        <v>11</v>
      </c>
      <c r="Z77" t="s">
        <v>241</v>
      </c>
      <c r="AA77" s="3">
        <v>1</v>
      </c>
      <c r="AB77" t="s">
        <v>29</v>
      </c>
    </row>
    <row r="78" spans="1:28" x14ac:dyDescent="0.25">
      <c r="A78" t="s">
        <v>8</v>
      </c>
      <c r="B78" t="s">
        <v>14</v>
      </c>
      <c r="C78" t="s">
        <v>27</v>
      </c>
      <c r="D78" t="s">
        <v>16</v>
      </c>
      <c r="F78">
        <v>1</v>
      </c>
      <c r="G78" s="3">
        <v>200</v>
      </c>
      <c r="H78" s="3">
        <v>4</v>
      </c>
      <c r="I78" t="s">
        <v>9</v>
      </c>
      <c r="J78" t="s">
        <v>279</v>
      </c>
      <c r="K78" t="s">
        <v>280</v>
      </c>
      <c r="L78" t="s">
        <v>281</v>
      </c>
      <c r="M78" t="s">
        <v>282</v>
      </c>
      <c r="N78" t="s">
        <v>283</v>
      </c>
      <c r="O78" t="s">
        <v>608</v>
      </c>
      <c r="P78" t="s">
        <v>407</v>
      </c>
      <c r="Q78" t="s">
        <v>286</v>
      </c>
      <c r="R78" t="s">
        <v>287</v>
      </c>
      <c r="S78" t="s">
        <v>288</v>
      </c>
      <c r="T78" t="s">
        <v>309</v>
      </c>
      <c r="U78" t="s">
        <v>280</v>
      </c>
      <c r="V78" t="str">
        <f>+_xlfn.TEXTJOIN("-",TRUE,_05_MEP_HVAC[[#This Row],[Plant]:[Revision]])</f>
        <v>SFVA-1-00251-HV-F-01925-U1-D5-IDOM-DD-pdf-1</v>
      </c>
      <c r="W78" t="s">
        <v>783</v>
      </c>
      <c r="X78" t="str">
        <f>+_xlfn.CONCAT(_05_MEP_HVAC[[#This Row],[Número]],"-",_05_MEP_HVAC[[#This Row],[Nombre]])</f>
        <v>SFVA-1-00251-HV-F-01925-U1-D5-IDOM-DD-pdf-1-MEP. Energy Center (EC). HVAC Ducting Basement.pdf</v>
      </c>
      <c r="Y78" t="s">
        <v>11</v>
      </c>
      <c r="Z78" t="s">
        <v>236</v>
      </c>
      <c r="AA78" s="3">
        <v>1</v>
      </c>
      <c r="AB78" t="s">
        <v>29</v>
      </c>
    </row>
    <row r="79" spans="1:28" x14ac:dyDescent="0.25">
      <c r="A79" t="s">
        <v>8</v>
      </c>
      <c r="B79" t="s">
        <v>14</v>
      </c>
      <c r="C79" t="s">
        <v>27</v>
      </c>
      <c r="D79" t="s">
        <v>16</v>
      </c>
      <c r="I79" t="s">
        <v>9</v>
      </c>
      <c r="J79" t="s">
        <v>279</v>
      </c>
      <c r="K79" t="s">
        <v>280</v>
      </c>
      <c r="L79" t="s">
        <v>327</v>
      </c>
      <c r="M79" t="s">
        <v>282</v>
      </c>
      <c r="N79" t="s">
        <v>283</v>
      </c>
      <c r="O79" t="s">
        <v>618</v>
      </c>
      <c r="P79" t="s">
        <v>285</v>
      </c>
      <c r="Q79" t="s">
        <v>286</v>
      </c>
      <c r="R79" t="s">
        <v>287</v>
      </c>
      <c r="S79" t="s">
        <v>288</v>
      </c>
      <c r="T79" t="s">
        <v>289</v>
      </c>
      <c r="U79" t="s">
        <v>290</v>
      </c>
      <c r="V79" t="str">
        <f>+_xlfn.TEXTJOIN("-",TRUE,_05_MEP_HVAC[[#This Row],[Plant]:[Revision]])</f>
        <v>SFVA-1-00121-HV-F-04652-EG-D5-IDOM-DD-dwg-2</v>
      </c>
      <c r="W79" t="s">
        <v>784</v>
      </c>
      <c r="X79" t="str">
        <f>+_xlfn.CONCAT(_05_MEP_HVAC[[#This Row],[Número]],"-",_05_MEP_HVAC[[#This Row],[Nombre]])</f>
        <v>SFVA-1-00121-HV-F-04652-EG-D5-IDOM-DD-dwg-2-MEP. Cell Production 1 (CP1). Mezzanine Sist 9.8 Cathode.dwg</v>
      </c>
      <c r="Y79" t="s">
        <v>13</v>
      </c>
      <c r="AB79" t="s">
        <v>29</v>
      </c>
    </row>
    <row r="80" spans="1:28" x14ac:dyDescent="0.25">
      <c r="A80" t="s">
        <v>8</v>
      </c>
      <c r="B80" t="s">
        <v>14</v>
      </c>
      <c r="C80" t="s">
        <v>27</v>
      </c>
      <c r="D80" t="s">
        <v>16</v>
      </c>
      <c r="F80">
        <v>1</v>
      </c>
      <c r="G80" s="3">
        <v>500</v>
      </c>
      <c r="H80" s="3">
        <v>4</v>
      </c>
      <c r="I80" t="s">
        <v>9</v>
      </c>
      <c r="J80" t="s">
        <v>279</v>
      </c>
      <c r="K80" t="s">
        <v>280</v>
      </c>
      <c r="L80" t="s">
        <v>327</v>
      </c>
      <c r="M80" t="s">
        <v>282</v>
      </c>
      <c r="N80" t="s">
        <v>283</v>
      </c>
      <c r="O80" t="s">
        <v>618</v>
      </c>
      <c r="P80" t="s">
        <v>285</v>
      </c>
      <c r="Q80" t="s">
        <v>286</v>
      </c>
      <c r="R80" t="s">
        <v>287</v>
      </c>
      <c r="S80" t="s">
        <v>288</v>
      </c>
      <c r="T80" t="s">
        <v>309</v>
      </c>
      <c r="U80" t="s">
        <v>290</v>
      </c>
      <c r="V80" t="str">
        <f>+_xlfn.TEXTJOIN("-",TRUE,_05_MEP_HVAC[[#This Row],[Plant]:[Revision]])</f>
        <v>SFVA-1-00121-HV-F-04652-EG-D5-IDOM-DD-pdf-2</v>
      </c>
      <c r="W80" t="s">
        <v>785</v>
      </c>
      <c r="X80" t="str">
        <f>+_xlfn.CONCAT(_05_MEP_HVAC[[#This Row],[Número]],"-",_05_MEP_HVAC[[#This Row],[Nombre]])</f>
        <v>SFVA-1-00121-HV-F-04652-EG-D5-IDOM-DD-pdf-2-MEP. Cell Production 1 (CP1). Mezzanine Sist 9.8 Cathode.pdf</v>
      </c>
      <c r="Y80" t="s">
        <v>11</v>
      </c>
      <c r="Z80" t="s">
        <v>241</v>
      </c>
      <c r="AA80" s="3">
        <v>1</v>
      </c>
      <c r="AB80" t="s">
        <v>29</v>
      </c>
    </row>
    <row r="81" spans="1:28" x14ac:dyDescent="0.25">
      <c r="A81" t="s">
        <v>8</v>
      </c>
      <c r="B81" t="s">
        <v>14</v>
      </c>
      <c r="C81" t="s">
        <v>27</v>
      </c>
      <c r="D81" t="s">
        <v>16</v>
      </c>
      <c r="I81" t="s">
        <v>9</v>
      </c>
      <c r="J81" t="s">
        <v>279</v>
      </c>
      <c r="K81" t="s">
        <v>280</v>
      </c>
      <c r="L81" t="s">
        <v>354</v>
      </c>
      <c r="M81" t="s">
        <v>282</v>
      </c>
      <c r="N81" t="s">
        <v>283</v>
      </c>
      <c r="O81" t="s">
        <v>619</v>
      </c>
      <c r="P81" t="s">
        <v>285</v>
      </c>
      <c r="Q81" t="s">
        <v>286</v>
      </c>
      <c r="R81" t="s">
        <v>287</v>
      </c>
      <c r="S81" t="s">
        <v>288</v>
      </c>
      <c r="T81" t="s">
        <v>289</v>
      </c>
      <c r="U81" t="s">
        <v>280</v>
      </c>
      <c r="V81" t="str">
        <f>+_xlfn.TEXTJOIN("-",TRUE,_05_MEP_HVAC[[#This Row],[Plant]:[Revision]])</f>
        <v>SFVA-1-00122-HV-F-04528-EG-D5-IDOM-DD-dwg-1</v>
      </c>
      <c r="W81" t="s">
        <v>786</v>
      </c>
      <c r="X81" t="str">
        <f>+_xlfn.CONCAT(_05_MEP_HVAC[[#This Row],[Número]],"-",_05_MEP_HVAC[[#This Row],[Nombre]])</f>
        <v>SFVA-1-00122-HV-F-04528-EG-D5-IDOM-DD-dwg-1-MEP. Cell Production 2 (CP2). Zoning General View Smoke EG.dwg</v>
      </c>
      <c r="Y81" t="s">
        <v>13</v>
      </c>
      <c r="AB81" t="s">
        <v>29</v>
      </c>
    </row>
    <row r="82" spans="1:28" x14ac:dyDescent="0.25">
      <c r="A82" t="s">
        <v>8</v>
      </c>
      <c r="B82" t="s">
        <v>14</v>
      </c>
      <c r="C82" t="s">
        <v>27</v>
      </c>
      <c r="D82" t="s">
        <v>16</v>
      </c>
      <c r="F82">
        <v>1</v>
      </c>
      <c r="G82" s="3">
        <v>250</v>
      </c>
      <c r="H82" s="3">
        <v>4</v>
      </c>
      <c r="I82" t="s">
        <v>9</v>
      </c>
      <c r="J82" t="s">
        <v>279</v>
      </c>
      <c r="K82" t="s">
        <v>280</v>
      </c>
      <c r="L82" t="s">
        <v>354</v>
      </c>
      <c r="M82" t="s">
        <v>282</v>
      </c>
      <c r="N82" t="s">
        <v>283</v>
      </c>
      <c r="O82" t="s">
        <v>619</v>
      </c>
      <c r="P82" t="s">
        <v>285</v>
      </c>
      <c r="Q82" t="s">
        <v>286</v>
      </c>
      <c r="R82" t="s">
        <v>287</v>
      </c>
      <c r="S82" t="s">
        <v>288</v>
      </c>
      <c r="T82" t="s">
        <v>309</v>
      </c>
      <c r="U82" t="s">
        <v>280</v>
      </c>
      <c r="V82" t="str">
        <f>+_xlfn.TEXTJOIN("-",TRUE,_05_MEP_HVAC[[#This Row],[Plant]:[Revision]])</f>
        <v>SFVA-1-00122-HV-F-04528-EG-D5-IDOM-DD-pdf-1</v>
      </c>
      <c r="W82" t="s">
        <v>787</v>
      </c>
      <c r="X82" t="str">
        <f>+_xlfn.CONCAT(_05_MEP_HVAC[[#This Row],[Número]],"-",_05_MEP_HVAC[[#This Row],[Nombre]])</f>
        <v>SFVA-1-00122-HV-F-04528-EG-D5-IDOM-DD-pdf-1-MEP. Cell Production 2 (CP2). Zoning General View Smoke EG.pdf</v>
      </c>
      <c r="Y82" t="s">
        <v>11</v>
      </c>
      <c r="Z82" t="s">
        <v>237</v>
      </c>
      <c r="AA82" s="3">
        <v>1</v>
      </c>
      <c r="AB82" t="s">
        <v>29</v>
      </c>
    </row>
    <row r="83" spans="1:28" x14ac:dyDescent="0.25">
      <c r="A83" t="s">
        <v>8</v>
      </c>
      <c r="B83" t="s">
        <v>14</v>
      </c>
      <c r="C83" t="s">
        <v>27</v>
      </c>
      <c r="D83" t="s">
        <v>16</v>
      </c>
      <c r="I83" t="s">
        <v>9</v>
      </c>
      <c r="J83" t="s">
        <v>279</v>
      </c>
      <c r="K83" t="s">
        <v>280</v>
      </c>
      <c r="L83" t="s">
        <v>354</v>
      </c>
      <c r="M83" t="s">
        <v>282</v>
      </c>
      <c r="N83" t="s">
        <v>283</v>
      </c>
      <c r="O83" t="s">
        <v>620</v>
      </c>
      <c r="P83" t="s">
        <v>285</v>
      </c>
      <c r="Q83" t="s">
        <v>286</v>
      </c>
      <c r="R83" t="s">
        <v>287</v>
      </c>
      <c r="S83" t="s">
        <v>288</v>
      </c>
      <c r="T83" t="s">
        <v>289</v>
      </c>
      <c r="U83" t="s">
        <v>280</v>
      </c>
      <c r="V83" t="str">
        <f>+_xlfn.TEXTJOIN("-",TRUE,_05_MEP_HVAC[[#This Row],[Plant]:[Revision]])</f>
        <v>SFVA-1-00122-HV-F-04529-EG-D5-IDOM-DD-dwg-1</v>
      </c>
      <c r="W83" t="s">
        <v>788</v>
      </c>
      <c r="X83" t="str">
        <f>+_xlfn.CONCAT(_05_MEP_HVAC[[#This Row],[Número]],"-",_05_MEP_HVAC[[#This Row],[Nombre]])</f>
        <v>SFVA-1-00122-HV-F-04529-EG-D5-IDOM-DD-dwg-1-MEP. Cell Production 2 (CP2). Zoning General View Smoke EG Span 1.dwg</v>
      </c>
      <c r="Y83" t="s">
        <v>13</v>
      </c>
      <c r="AB83" t="s">
        <v>29</v>
      </c>
    </row>
    <row r="84" spans="1:28" x14ac:dyDescent="0.25">
      <c r="A84" t="s">
        <v>8</v>
      </c>
      <c r="B84" t="s">
        <v>14</v>
      </c>
      <c r="C84" t="s">
        <v>27</v>
      </c>
      <c r="D84" t="s">
        <v>16</v>
      </c>
      <c r="F84">
        <v>1</v>
      </c>
      <c r="G84" s="3">
        <v>250</v>
      </c>
      <c r="H84" s="3">
        <v>4</v>
      </c>
      <c r="I84" t="s">
        <v>9</v>
      </c>
      <c r="J84" t="s">
        <v>279</v>
      </c>
      <c r="K84" t="s">
        <v>280</v>
      </c>
      <c r="L84" t="s">
        <v>354</v>
      </c>
      <c r="M84" t="s">
        <v>282</v>
      </c>
      <c r="N84" t="s">
        <v>283</v>
      </c>
      <c r="O84" t="s">
        <v>620</v>
      </c>
      <c r="P84" t="s">
        <v>285</v>
      </c>
      <c r="Q84" t="s">
        <v>286</v>
      </c>
      <c r="R84" t="s">
        <v>287</v>
      </c>
      <c r="S84" t="s">
        <v>288</v>
      </c>
      <c r="T84" t="s">
        <v>309</v>
      </c>
      <c r="U84" t="s">
        <v>280</v>
      </c>
      <c r="V84" t="str">
        <f>+_xlfn.TEXTJOIN("-",TRUE,_05_MEP_HVAC[[#This Row],[Plant]:[Revision]])</f>
        <v>SFVA-1-00122-HV-F-04529-EG-D5-IDOM-DD-pdf-1</v>
      </c>
      <c r="W84" t="s">
        <v>789</v>
      </c>
      <c r="X84" t="str">
        <f>+_xlfn.CONCAT(_05_MEP_HVAC[[#This Row],[Número]],"-",_05_MEP_HVAC[[#This Row],[Nombre]])</f>
        <v>SFVA-1-00122-HV-F-04529-EG-D5-IDOM-DD-pdf-1-MEP. Cell Production 2 (CP2). Zoning General View Smoke EG Span 1.pdf</v>
      </c>
      <c r="Y84" t="s">
        <v>11</v>
      </c>
      <c r="Z84" t="s">
        <v>237</v>
      </c>
      <c r="AA84" s="3">
        <v>1</v>
      </c>
      <c r="AB84" t="s">
        <v>29</v>
      </c>
    </row>
    <row r="85" spans="1:28" x14ac:dyDescent="0.25">
      <c r="A85" t="s">
        <v>8</v>
      </c>
      <c r="B85" t="s">
        <v>14</v>
      </c>
      <c r="C85" t="s">
        <v>27</v>
      </c>
      <c r="D85" t="s">
        <v>16</v>
      </c>
      <c r="I85" t="s">
        <v>9</v>
      </c>
      <c r="J85" t="s">
        <v>279</v>
      </c>
      <c r="K85" t="s">
        <v>280</v>
      </c>
      <c r="L85" t="s">
        <v>354</v>
      </c>
      <c r="M85" t="s">
        <v>282</v>
      </c>
      <c r="N85" t="s">
        <v>283</v>
      </c>
      <c r="O85" t="s">
        <v>621</v>
      </c>
      <c r="P85" t="s">
        <v>285</v>
      </c>
      <c r="Q85" t="s">
        <v>286</v>
      </c>
      <c r="R85" t="s">
        <v>287</v>
      </c>
      <c r="S85" t="s">
        <v>288</v>
      </c>
      <c r="T85" t="s">
        <v>289</v>
      </c>
      <c r="U85" t="s">
        <v>280</v>
      </c>
      <c r="V85" t="str">
        <f>+_xlfn.TEXTJOIN("-",TRUE,_05_MEP_HVAC[[#This Row],[Plant]:[Revision]])</f>
        <v>SFVA-1-00122-HV-F-04530-EG-D5-IDOM-DD-dwg-1</v>
      </c>
      <c r="W85" t="s">
        <v>790</v>
      </c>
      <c r="X85" t="str">
        <f>+_xlfn.CONCAT(_05_MEP_HVAC[[#This Row],[Número]],"-",_05_MEP_HVAC[[#This Row],[Nombre]])</f>
        <v>SFVA-1-00122-HV-F-04530-EG-D5-IDOM-DD-dwg-1-MEP. Cell Production 2 (CP2). Zoning General View Smoke EG Span 2.dwg</v>
      </c>
      <c r="Y85" t="s">
        <v>13</v>
      </c>
      <c r="AB85" t="s">
        <v>29</v>
      </c>
    </row>
    <row r="86" spans="1:28" x14ac:dyDescent="0.25">
      <c r="A86" t="s">
        <v>8</v>
      </c>
      <c r="B86" t="s">
        <v>14</v>
      </c>
      <c r="C86" t="s">
        <v>27</v>
      </c>
      <c r="D86" t="s">
        <v>16</v>
      </c>
      <c r="F86">
        <v>1</v>
      </c>
      <c r="G86" s="3">
        <v>500</v>
      </c>
      <c r="H86" s="3">
        <v>4</v>
      </c>
      <c r="I86" t="s">
        <v>9</v>
      </c>
      <c r="J86" t="s">
        <v>279</v>
      </c>
      <c r="K86" t="s">
        <v>280</v>
      </c>
      <c r="L86" t="s">
        <v>354</v>
      </c>
      <c r="M86" t="s">
        <v>282</v>
      </c>
      <c r="N86" t="s">
        <v>283</v>
      </c>
      <c r="O86" t="s">
        <v>621</v>
      </c>
      <c r="P86" t="s">
        <v>285</v>
      </c>
      <c r="Q86" t="s">
        <v>286</v>
      </c>
      <c r="R86" t="s">
        <v>287</v>
      </c>
      <c r="S86" t="s">
        <v>288</v>
      </c>
      <c r="T86" t="s">
        <v>309</v>
      </c>
      <c r="U86" t="s">
        <v>280</v>
      </c>
      <c r="V86" t="str">
        <f>+_xlfn.TEXTJOIN("-",TRUE,_05_MEP_HVAC[[#This Row],[Plant]:[Revision]])</f>
        <v>SFVA-1-00122-HV-F-04530-EG-D5-IDOM-DD-pdf-1</v>
      </c>
      <c r="W86" t="s">
        <v>791</v>
      </c>
      <c r="X86" t="str">
        <f>+_xlfn.CONCAT(_05_MEP_HVAC[[#This Row],[Número]],"-",_05_MEP_HVAC[[#This Row],[Nombre]])</f>
        <v>SFVA-1-00122-HV-F-04530-EG-D5-IDOM-DD-pdf-1-MEP. Cell Production 2 (CP2). Zoning General View Smoke EG Span 2.pdf</v>
      </c>
      <c r="Y86" t="s">
        <v>11</v>
      </c>
      <c r="Z86" t="s">
        <v>237</v>
      </c>
      <c r="AA86" s="3">
        <v>1</v>
      </c>
      <c r="AB86" t="s">
        <v>29</v>
      </c>
    </row>
    <row r="87" spans="1:28" x14ac:dyDescent="0.25">
      <c r="A87" t="s">
        <v>8</v>
      </c>
      <c r="B87" t="s">
        <v>14</v>
      </c>
      <c r="C87" t="s">
        <v>27</v>
      </c>
      <c r="D87" t="s">
        <v>16</v>
      </c>
      <c r="I87" t="s">
        <v>9</v>
      </c>
      <c r="J87" t="s">
        <v>279</v>
      </c>
      <c r="K87" t="s">
        <v>280</v>
      </c>
      <c r="L87" t="s">
        <v>354</v>
      </c>
      <c r="M87" t="s">
        <v>282</v>
      </c>
      <c r="N87" t="s">
        <v>283</v>
      </c>
      <c r="O87" t="s">
        <v>622</v>
      </c>
      <c r="P87" t="s">
        <v>334</v>
      </c>
      <c r="Q87" t="s">
        <v>286</v>
      </c>
      <c r="R87" t="s">
        <v>287</v>
      </c>
      <c r="S87" t="s">
        <v>288</v>
      </c>
      <c r="T87" t="s">
        <v>289</v>
      </c>
      <c r="U87" t="s">
        <v>280</v>
      </c>
      <c r="V87" t="str">
        <f>+_xlfn.TEXTJOIN("-",TRUE,_05_MEP_HVAC[[#This Row],[Plant]:[Revision]])</f>
        <v>SFVA-1-00122-HV-F-04531-E3-D5-IDOM-DD-dwg-1</v>
      </c>
      <c r="W87" t="s">
        <v>792</v>
      </c>
      <c r="X87" t="str">
        <f>+_xlfn.CONCAT(_05_MEP_HVAC[[#This Row],[Número]],"-",_05_MEP_HVAC[[#This Row],[Nombre]])</f>
        <v>SFVA-1-00122-HV-F-04531-E3-D5-IDOM-DD-dwg-1-MEP. Cell Production 2 (CP2). Zoning General View Smoke E3.dwg</v>
      </c>
      <c r="Y87" t="s">
        <v>13</v>
      </c>
      <c r="AB87" t="s">
        <v>29</v>
      </c>
    </row>
    <row r="88" spans="1:28" x14ac:dyDescent="0.25">
      <c r="A88" t="s">
        <v>8</v>
      </c>
      <c r="B88" t="s">
        <v>14</v>
      </c>
      <c r="C88" t="s">
        <v>27</v>
      </c>
      <c r="D88" t="s">
        <v>16</v>
      </c>
      <c r="F88">
        <v>1</v>
      </c>
      <c r="G88" s="3">
        <v>200</v>
      </c>
      <c r="H88" s="3">
        <v>4</v>
      </c>
      <c r="I88" t="s">
        <v>9</v>
      </c>
      <c r="J88" t="s">
        <v>279</v>
      </c>
      <c r="K88" t="s">
        <v>280</v>
      </c>
      <c r="L88" t="s">
        <v>354</v>
      </c>
      <c r="M88" t="s">
        <v>282</v>
      </c>
      <c r="N88" t="s">
        <v>283</v>
      </c>
      <c r="O88" t="s">
        <v>622</v>
      </c>
      <c r="P88" t="s">
        <v>334</v>
      </c>
      <c r="Q88" t="s">
        <v>286</v>
      </c>
      <c r="R88" t="s">
        <v>287</v>
      </c>
      <c r="S88" t="s">
        <v>288</v>
      </c>
      <c r="T88" t="s">
        <v>309</v>
      </c>
      <c r="U88" t="s">
        <v>280</v>
      </c>
      <c r="V88" t="str">
        <f>+_xlfn.TEXTJOIN("-",TRUE,_05_MEP_HVAC[[#This Row],[Plant]:[Revision]])</f>
        <v>SFVA-1-00122-HV-F-04531-E3-D5-IDOM-DD-pdf-1</v>
      </c>
      <c r="W88" t="s">
        <v>793</v>
      </c>
      <c r="X88" t="str">
        <f>+_xlfn.CONCAT(_05_MEP_HVAC[[#This Row],[Número]],"-",_05_MEP_HVAC[[#This Row],[Nombre]])</f>
        <v>SFVA-1-00122-HV-F-04531-E3-D5-IDOM-DD-pdf-1-MEP. Cell Production 2 (CP2). Zoning General View Smoke E3.pdf</v>
      </c>
      <c r="Y88" t="s">
        <v>11</v>
      </c>
      <c r="Z88" t="s">
        <v>237</v>
      </c>
      <c r="AA88" s="3">
        <v>1</v>
      </c>
      <c r="AB88" t="s">
        <v>29</v>
      </c>
    </row>
    <row r="89" spans="1:28" x14ac:dyDescent="0.25">
      <c r="A89" t="s">
        <v>8</v>
      </c>
      <c r="B89" t="s">
        <v>14</v>
      </c>
      <c r="C89" t="s">
        <v>27</v>
      </c>
      <c r="D89" t="s">
        <v>16</v>
      </c>
      <c r="I89" t="s">
        <v>9</v>
      </c>
      <c r="J89" t="s">
        <v>279</v>
      </c>
      <c r="K89" t="s">
        <v>280</v>
      </c>
      <c r="L89" t="s">
        <v>354</v>
      </c>
      <c r="M89" t="s">
        <v>282</v>
      </c>
      <c r="N89" t="s">
        <v>283</v>
      </c>
      <c r="O89" t="s">
        <v>623</v>
      </c>
      <c r="P89" t="s">
        <v>334</v>
      </c>
      <c r="Q89" t="s">
        <v>286</v>
      </c>
      <c r="R89" t="s">
        <v>287</v>
      </c>
      <c r="S89" t="s">
        <v>288</v>
      </c>
      <c r="T89" t="s">
        <v>289</v>
      </c>
      <c r="U89" t="s">
        <v>280</v>
      </c>
      <c r="V89" t="str">
        <f>+_xlfn.TEXTJOIN("-",TRUE,_05_MEP_HVAC[[#This Row],[Plant]:[Revision]])</f>
        <v>SFVA-1-00122-HV-F-04532-E3-D5-IDOM-DD-dwg-1</v>
      </c>
      <c r="W89" t="s">
        <v>794</v>
      </c>
      <c r="X89" t="str">
        <f>+_xlfn.CONCAT(_05_MEP_HVAC[[#This Row],[Número]],"-",_05_MEP_HVAC[[#This Row],[Nombre]])</f>
        <v>SFVA-1-00122-HV-F-04532-E3-D5-IDOM-DD-dwg-1-MEP. Cell Production 2 (CP2). Zoning General View Smoke E3 Span 1.dwg</v>
      </c>
      <c r="Y89" t="s">
        <v>13</v>
      </c>
      <c r="AB89" t="s">
        <v>29</v>
      </c>
    </row>
    <row r="90" spans="1:28" x14ac:dyDescent="0.25">
      <c r="A90" t="s">
        <v>8</v>
      </c>
      <c r="B90" t="s">
        <v>14</v>
      </c>
      <c r="C90" t="s">
        <v>27</v>
      </c>
      <c r="D90" t="s">
        <v>16</v>
      </c>
      <c r="F90">
        <v>1</v>
      </c>
      <c r="G90" s="3">
        <v>250</v>
      </c>
      <c r="H90" s="3">
        <v>4</v>
      </c>
      <c r="I90" t="s">
        <v>9</v>
      </c>
      <c r="J90" t="s">
        <v>279</v>
      </c>
      <c r="K90" t="s">
        <v>280</v>
      </c>
      <c r="L90" t="s">
        <v>354</v>
      </c>
      <c r="M90" t="s">
        <v>282</v>
      </c>
      <c r="N90" t="s">
        <v>283</v>
      </c>
      <c r="O90" t="s">
        <v>623</v>
      </c>
      <c r="P90" t="s">
        <v>334</v>
      </c>
      <c r="Q90" t="s">
        <v>286</v>
      </c>
      <c r="R90" t="s">
        <v>287</v>
      </c>
      <c r="S90" t="s">
        <v>288</v>
      </c>
      <c r="T90" t="s">
        <v>309</v>
      </c>
      <c r="U90" t="s">
        <v>280</v>
      </c>
      <c r="V90" t="str">
        <f>+_xlfn.TEXTJOIN("-",TRUE,_05_MEP_HVAC[[#This Row],[Plant]:[Revision]])</f>
        <v>SFVA-1-00122-HV-F-04532-E3-D5-IDOM-DD-pdf-1</v>
      </c>
      <c r="W90" t="s">
        <v>795</v>
      </c>
      <c r="X90" t="str">
        <f>+_xlfn.CONCAT(_05_MEP_HVAC[[#This Row],[Número]],"-",_05_MEP_HVAC[[#This Row],[Nombre]])</f>
        <v>SFVA-1-00122-HV-F-04532-E3-D5-IDOM-DD-pdf-1-MEP. Cell Production 2 (CP2). Zoning General View Smoke E3 Span 1.pdf</v>
      </c>
      <c r="Y90" t="s">
        <v>11</v>
      </c>
      <c r="Z90" t="s">
        <v>237</v>
      </c>
      <c r="AA90" s="3">
        <v>1</v>
      </c>
      <c r="AB90" t="s">
        <v>29</v>
      </c>
    </row>
    <row r="91" spans="1:28" x14ac:dyDescent="0.25">
      <c r="A91" t="s">
        <v>8</v>
      </c>
      <c r="B91" t="s">
        <v>14</v>
      </c>
      <c r="C91" t="s">
        <v>27</v>
      </c>
      <c r="D91" t="s">
        <v>16</v>
      </c>
      <c r="I91" t="s">
        <v>9</v>
      </c>
      <c r="J91" t="s">
        <v>279</v>
      </c>
      <c r="K91" t="s">
        <v>280</v>
      </c>
      <c r="L91" t="s">
        <v>354</v>
      </c>
      <c r="M91" t="s">
        <v>282</v>
      </c>
      <c r="N91" t="s">
        <v>283</v>
      </c>
      <c r="O91" t="s">
        <v>624</v>
      </c>
      <c r="P91" t="s">
        <v>334</v>
      </c>
      <c r="Q91" t="s">
        <v>286</v>
      </c>
      <c r="R91" t="s">
        <v>287</v>
      </c>
      <c r="S91" t="s">
        <v>288</v>
      </c>
      <c r="T91" t="s">
        <v>289</v>
      </c>
      <c r="U91" t="s">
        <v>280</v>
      </c>
      <c r="V91" t="str">
        <f>+_xlfn.TEXTJOIN("-",TRUE,_05_MEP_HVAC[[#This Row],[Plant]:[Revision]])</f>
        <v>SFVA-1-00122-HV-F-04533-E3-D5-IDOM-DD-dwg-1</v>
      </c>
      <c r="W91" t="s">
        <v>796</v>
      </c>
      <c r="X91" t="str">
        <f>+_xlfn.CONCAT(_05_MEP_HVAC[[#This Row],[Número]],"-",_05_MEP_HVAC[[#This Row],[Nombre]])</f>
        <v>SFVA-1-00122-HV-F-04533-E3-D5-IDOM-DD-dwg-1-MEP. Cell Production 2 (CP2). Zoning General View Smoke E3 Span 2.dwg</v>
      </c>
      <c r="Y91" t="s">
        <v>13</v>
      </c>
      <c r="AB91" t="s">
        <v>29</v>
      </c>
    </row>
    <row r="92" spans="1:28" x14ac:dyDescent="0.25">
      <c r="A92" t="s">
        <v>8</v>
      </c>
      <c r="B92" t="s">
        <v>14</v>
      </c>
      <c r="C92" t="s">
        <v>27</v>
      </c>
      <c r="D92" t="s">
        <v>16</v>
      </c>
      <c r="F92">
        <v>1</v>
      </c>
      <c r="G92" s="3">
        <v>200</v>
      </c>
      <c r="H92" s="3">
        <v>4</v>
      </c>
      <c r="I92" t="s">
        <v>9</v>
      </c>
      <c r="J92" t="s">
        <v>279</v>
      </c>
      <c r="K92" t="s">
        <v>280</v>
      </c>
      <c r="L92" t="s">
        <v>354</v>
      </c>
      <c r="M92" t="s">
        <v>282</v>
      </c>
      <c r="N92" t="s">
        <v>283</v>
      </c>
      <c r="O92" t="s">
        <v>624</v>
      </c>
      <c r="P92" t="s">
        <v>334</v>
      </c>
      <c r="Q92" t="s">
        <v>286</v>
      </c>
      <c r="R92" t="s">
        <v>287</v>
      </c>
      <c r="S92" t="s">
        <v>288</v>
      </c>
      <c r="T92" t="s">
        <v>309</v>
      </c>
      <c r="U92" t="s">
        <v>280</v>
      </c>
      <c r="V92" t="str">
        <f>+_xlfn.TEXTJOIN("-",TRUE,_05_MEP_HVAC[[#This Row],[Plant]:[Revision]])</f>
        <v>SFVA-1-00122-HV-F-04533-E3-D5-IDOM-DD-pdf-1</v>
      </c>
      <c r="W92" t="s">
        <v>797</v>
      </c>
      <c r="X92" t="str">
        <f>+_xlfn.CONCAT(_05_MEP_HVAC[[#This Row],[Número]],"-",_05_MEP_HVAC[[#This Row],[Nombre]])</f>
        <v>SFVA-1-00122-HV-F-04533-E3-D5-IDOM-DD-pdf-1-MEP. Cell Production 2 (CP2). Zoning General View Smoke E3 Span 2.pdf</v>
      </c>
      <c r="Y92" t="s">
        <v>11</v>
      </c>
      <c r="Z92" t="s">
        <v>237</v>
      </c>
      <c r="AA92" s="3">
        <v>1</v>
      </c>
      <c r="AB92" t="s">
        <v>29</v>
      </c>
    </row>
    <row r="93" spans="1:28" x14ac:dyDescent="0.25">
      <c r="A93" t="s">
        <v>8</v>
      </c>
      <c r="B93" t="s">
        <v>14</v>
      </c>
      <c r="C93" t="s">
        <v>27</v>
      </c>
      <c r="D93" t="s">
        <v>16</v>
      </c>
      <c r="I93" t="s">
        <v>9</v>
      </c>
      <c r="J93" t="s">
        <v>279</v>
      </c>
      <c r="K93" t="s">
        <v>280</v>
      </c>
      <c r="L93" t="s">
        <v>354</v>
      </c>
      <c r="M93" t="s">
        <v>282</v>
      </c>
      <c r="N93" t="s">
        <v>283</v>
      </c>
      <c r="O93" t="s">
        <v>625</v>
      </c>
      <c r="P93" t="s">
        <v>285</v>
      </c>
      <c r="Q93" t="s">
        <v>286</v>
      </c>
      <c r="R93" t="s">
        <v>287</v>
      </c>
      <c r="S93" t="s">
        <v>288</v>
      </c>
      <c r="T93" t="s">
        <v>289</v>
      </c>
      <c r="U93" t="s">
        <v>280</v>
      </c>
      <c r="V93" t="str">
        <f>+_xlfn.TEXTJOIN("-",TRUE,_05_MEP_HVAC[[#This Row],[Plant]:[Revision]])</f>
        <v>SFVA-1-00122-HV-F-04534-EG-D5-IDOM-DD-dwg-1</v>
      </c>
      <c r="W93" t="s">
        <v>798</v>
      </c>
      <c r="X93" t="str">
        <f>+_xlfn.CONCAT(_05_MEP_HVAC[[#This Row],[Número]],"-",_05_MEP_HVAC[[#This Row],[Nombre]])</f>
        <v>SFVA-1-00122-HV-F-04534-EG-D5-IDOM-DD-dwg-1-MEP. Cell Production 2 (CP2). Mixing Anode (CP1-1022 &amp; CP1-1026) Sist. 1.dwg</v>
      </c>
      <c r="Y93" t="s">
        <v>13</v>
      </c>
      <c r="AB93" t="s">
        <v>29</v>
      </c>
    </row>
    <row r="94" spans="1:28" x14ac:dyDescent="0.25">
      <c r="A94" t="s">
        <v>8</v>
      </c>
      <c r="B94" t="s">
        <v>14</v>
      </c>
      <c r="C94" t="s">
        <v>27</v>
      </c>
      <c r="D94" t="s">
        <v>16</v>
      </c>
      <c r="F94">
        <v>1</v>
      </c>
      <c r="G94" s="3" t="s">
        <v>105</v>
      </c>
      <c r="H94" s="3">
        <v>1</v>
      </c>
      <c r="I94" t="s">
        <v>9</v>
      </c>
      <c r="J94" t="s">
        <v>279</v>
      </c>
      <c r="K94" t="s">
        <v>280</v>
      </c>
      <c r="L94" t="s">
        <v>354</v>
      </c>
      <c r="M94" t="s">
        <v>282</v>
      </c>
      <c r="N94" t="s">
        <v>283</v>
      </c>
      <c r="O94" t="s">
        <v>625</v>
      </c>
      <c r="P94" t="s">
        <v>285</v>
      </c>
      <c r="Q94" t="s">
        <v>286</v>
      </c>
      <c r="R94" t="s">
        <v>287</v>
      </c>
      <c r="S94" t="s">
        <v>288</v>
      </c>
      <c r="T94" t="s">
        <v>309</v>
      </c>
      <c r="U94" t="s">
        <v>280</v>
      </c>
      <c r="V94" t="str">
        <f>+_xlfn.TEXTJOIN("-",TRUE,_05_MEP_HVAC[[#This Row],[Plant]:[Revision]])</f>
        <v>SFVA-1-00122-HV-F-04534-EG-D5-IDOM-DD-pdf-1</v>
      </c>
      <c r="W94" t="s">
        <v>799</v>
      </c>
      <c r="X94" t="str">
        <f>+_xlfn.CONCAT(_05_MEP_HVAC[[#This Row],[Número]],"-",_05_MEP_HVAC[[#This Row],[Nombre]])</f>
        <v>SFVA-1-00122-HV-F-04534-EG-D5-IDOM-DD-pdf-1-MEP. Cell Production 2 (CP2). Mixing Anode (CP1-1022 &amp; CP1-1026) Sist. 1.pdf</v>
      </c>
      <c r="Y94" t="s">
        <v>11</v>
      </c>
      <c r="Z94" t="s">
        <v>242</v>
      </c>
      <c r="AA94" s="3">
        <v>1</v>
      </c>
      <c r="AB94" t="s">
        <v>29</v>
      </c>
    </row>
    <row r="95" spans="1:28" x14ac:dyDescent="0.25">
      <c r="A95" t="s">
        <v>8</v>
      </c>
      <c r="B95" t="s">
        <v>14</v>
      </c>
      <c r="C95" t="s">
        <v>27</v>
      </c>
      <c r="D95" t="s">
        <v>16</v>
      </c>
      <c r="I95" t="s">
        <v>9</v>
      </c>
      <c r="J95" t="s">
        <v>279</v>
      </c>
      <c r="K95" t="s">
        <v>280</v>
      </c>
      <c r="L95" t="s">
        <v>354</v>
      </c>
      <c r="M95" t="s">
        <v>282</v>
      </c>
      <c r="N95" t="s">
        <v>283</v>
      </c>
      <c r="O95" t="s">
        <v>626</v>
      </c>
      <c r="P95" t="s">
        <v>285</v>
      </c>
      <c r="Q95" t="s">
        <v>286</v>
      </c>
      <c r="R95" t="s">
        <v>287</v>
      </c>
      <c r="S95" t="s">
        <v>288</v>
      </c>
      <c r="T95" t="s">
        <v>289</v>
      </c>
      <c r="U95" t="s">
        <v>280</v>
      </c>
      <c r="V95" t="str">
        <f>+_xlfn.TEXTJOIN("-",TRUE,_05_MEP_HVAC[[#This Row],[Plant]:[Revision]])</f>
        <v>SFVA-1-00122-HV-F-04535-EG-D5-IDOM-DD-dwg-1</v>
      </c>
      <c r="W95" t="s">
        <v>800</v>
      </c>
      <c r="X95" t="str">
        <f>+_xlfn.CONCAT(_05_MEP_HVAC[[#This Row],[Número]],"-",_05_MEP_HVAC[[#This Row],[Nombre]])</f>
        <v>SFVA-1-00122-HV-F-04535-EG-D5-IDOM-DD-dwg-1-MEP. Cell Production 2 (CP2). Coating Anode tail (CP1-1045) Sist. 2.dwg</v>
      </c>
      <c r="Y95" t="s">
        <v>13</v>
      </c>
      <c r="AB95" t="s">
        <v>29</v>
      </c>
    </row>
    <row r="96" spans="1:28" x14ac:dyDescent="0.25">
      <c r="A96" t="s">
        <v>8</v>
      </c>
      <c r="B96" t="s">
        <v>14</v>
      </c>
      <c r="C96" t="s">
        <v>27</v>
      </c>
      <c r="D96" t="s">
        <v>16</v>
      </c>
      <c r="F96">
        <v>1</v>
      </c>
      <c r="G96" s="3" t="s">
        <v>105</v>
      </c>
      <c r="H96" s="3">
        <v>1</v>
      </c>
      <c r="I96" t="s">
        <v>9</v>
      </c>
      <c r="J96" t="s">
        <v>279</v>
      </c>
      <c r="K96" t="s">
        <v>280</v>
      </c>
      <c r="L96" t="s">
        <v>354</v>
      </c>
      <c r="M96" t="s">
        <v>282</v>
      </c>
      <c r="N96" t="s">
        <v>283</v>
      </c>
      <c r="O96" t="s">
        <v>626</v>
      </c>
      <c r="P96" t="s">
        <v>285</v>
      </c>
      <c r="Q96" t="s">
        <v>286</v>
      </c>
      <c r="R96" t="s">
        <v>287</v>
      </c>
      <c r="S96" t="s">
        <v>288</v>
      </c>
      <c r="T96" t="s">
        <v>309</v>
      </c>
      <c r="U96" t="s">
        <v>280</v>
      </c>
      <c r="V96" t="str">
        <f>+_xlfn.TEXTJOIN("-",TRUE,_05_MEP_HVAC[[#This Row],[Plant]:[Revision]])</f>
        <v>SFVA-1-00122-HV-F-04535-EG-D5-IDOM-DD-pdf-1</v>
      </c>
      <c r="W96" t="s">
        <v>801</v>
      </c>
      <c r="X96" t="str">
        <f>+_xlfn.CONCAT(_05_MEP_HVAC[[#This Row],[Número]],"-",_05_MEP_HVAC[[#This Row],[Nombre]])</f>
        <v>SFVA-1-00122-HV-F-04535-EG-D5-IDOM-DD-pdf-1-MEP. Cell Production 2 (CP2). Coating Anode tail (CP1-1045) Sist. 2.pdf</v>
      </c>
      <c r="Y96" t="s">
        <v>11</v>
      </c>
      <c r="Z96" t="s">
        <v>242</v>
      </c>
      <c r="AA96" s="3">
        <v>1</v>
      </c>
      <c r="AB96" t="s">
        <v>29</v>
      </c>
    </row>
    <row r="97" spans="1:28" x14ac:dyDescent="0.25">
      <c r="A97" t="s">
        <v>8</v>
      </c>
      <c r="B97" t="s">
        <v>14</v>
      </c>
      <c r="C97" t="s">
        <v>27</v>
      </c>
      <c r="D97" t="s">
        <v>16</v>
      </c>
      <c r="I97" t="s">
        <v>9</v>
      </c>
      <c r="J97" t="s">
        <v>279</v>
      </c>
      <c r="K97" t="s">
        <v>280</v>
      </c>
      <c r="L97" t="s">
        <v>354</v>
      </c>
      <c r="M97" t="s">
        <v>282</v>
      </c>
      <c r="N97" t="s">
        <v>283</v>
      </c>
      <c r="O97" t="s">
        <v>627</v>
      </c>
      <c r="P97" t="s">
        <v>285</v>
      </c>
      <c r="Q97" t="s">
        <v>286</v>
      </c>
      <c r="R97" t="s">
        <v>287</v>
      </c>
      <c r="S97" t="s">
        <v>288</v>
      </c>
      <c r="T97" t="s">
        <v>289</v>
      </c>
      <c r="U97" t="s">
        <v>280</v>
      </c>
      <c r="V97" t="str">
        <f>+_xlfn.TEXTJOIN("-",TRUE,_05_MEP_HVAC[[#This Row],[Plant]:[Revision]])</f>
        <v>SFVA-1-00122-HV-F-04536-EG-D5-IDOM-DD-dwg-1</v>
      </c>
      <c r="W97" t="s">
        <v>802</v>
      </c>
      <c r="X97" t="str">
        <f>+_xlfn.CONCAT(_05_MEP_HVAC[[#This Row],[Número]],"-",_05_MEP_HVAC[[#This Row],[Nombre]])</f>
        <v>SFVA-1-00122-HV-F-04536-EG-D5-IDOM-DD-dwg-1-MEP. Cell Production 2 (CP2). Coating Anode front (CP1-1060) Sist. 2.dwg</v>
      </c>
      <c r="Y97" t="s">
        <v>13</v>
      </c>
      <c r="AB97" t="s">
        <v>29</v>
      </c>
    </row>
    <row r="98" spans="1:28" x14ac:dyDescent="0.25">
      <c r="A98" t="s">
        <v>8</v>
      </c>
      <c r="B98" t="s">
        <v>14</v>
      </c>
      <c r="C98" t="s">
        <v>27</v>
      </c>
      <c r="D98" t="s">
        <v>16</v>
      </c>
      <c r="F98">
        <v>1</v>
      </c>
      <c r="G98" s="3" t="s">
        <v>105</v>
      </c>
      <c r="H98" s="3">
        <v>1</v>
      </c>
      <c r="I98" t="s">
        <v>9</v>
      </c>
      <c r="J98" t="s">
        <v>279</v>
      </c>
      <c r="K98" t="s">
        <v>280</v>
      </c>
      <c r="L98" t="s">
        <v>354</v>
      </c>
      <c r="M98" t="s">
        <v>282</v>
      </c>
      <c r="N98" t="s">
        <v>283</v>
      </c>
      <c r="O98" t="s">
        <v>627</v>
      </c>
      <c r="P98" t="s">
        <v>285</v>
      </c>
      <c r="Q98" t="s">
        <v>286</v>
      </c>
      <c r="R98" t="s">
        <v>287</v>
      </c>
      <c r="S98" t="s">
        <v>288</v>
      </c>
      <c r="T98" t="s">
        <v>309</v>
      </c>
      <c r="U98" t="s">
        <v>280</v>
      </c>
      <c r="V98" t="str">
        <f>+_xlfn.TEXTJOIN("-",TRUE,_05_MEP_HVAC[[#This Row],[Plant]:[Revision]])</f>
        <v>SFVA-1-00122-HV-F-04536-EG-D5-IDOM-DD-pdf-1</v>
      </c>
      <c r="W98" t="s">
        <v>803</v>
      </c>
      <c r="X98" t="str">
        <f>+_xlfn.CONCAT(_05_MEP_HVAC[[#This Row],[Número]],"-",_05_MEP_HVAC[[#This Row],[Nombre]])</f>
        <v>SFVA-1-00122-HV-F-04536-EG-D5-IDOM-DD-pdf-1-MEP. Cell Production 2 (CP2). Coating Anode front (CP1-1060) Sist. 2.pdf</v>
      </c>
      <c r="Y98" t="s">
        <v>11</v>
      </c>
      <c r="Z98" t="s">
        <v>242</v>
      </c>
      <c r="AA98" s="3">
        <v>1</v>
      </c>
      <c r="AB98" t="s">
        <v>29</v>
      </c>
    </row>
    <row r="99" spans="1:28" x14ac:dyDescent="0.25">
      <c r="A99" t="s">
        <v>8</v>
      </c>
      <c r="B99" t="s">
        <v>14</v>
      </c>
      <c r="C99" t="s">
        <v>27</v>
      </c>
      <c r="D99" t="s">
        <v>16</v>
      </c>
      <c r="I99" t="s">
        <v>9</v>
      </c>
      <c r="J99" t="s">
        <v>279</v>
      </c>
      <c r="K99" t="s">
        <v>280</v>
      </c>
      <c r="L99" t="s">
        <v>354</v>
      </c>
      <c r="M99" t="s">
        <v>282</v>
      </c>
      <c r="N99" t="s">
        <v>283</v>
      </c>
      <c r="O99" t="s">
        <v>628</v>
      </c>
      <c r="P99" t="s">
        <v>285</v>
      </c>
      <c r="Q99" t="s">
        <v>286</v>
      </c>
      <c r="R99" t="s">
        <v>287</v>
      </c>
      <c r="S99" t="s">
        <v>288</v>
      </c>
      <c r="T99" t="s">
        <v>289</v>
      </c>
      <c r="U99" t="s">
        <v>280</v>
      </c>
      <c r="V99" t="str">
        <f>+_xlfn.TEXTJOIN("-",TRUE,_05_MEP_HVAC[[#This Row],[Plant]:[Revision]])</f>
        <v>SFVA-1-00122-HV-F-04537-EG-D5-IDOM-DD-dwg-1</v>
      </c>
      <c r="W99" t="s">
        <v>804</v>
      </c>
      <c r="X99" t="str">
        <f>+_xlfn.CONCAT(_05_MEP_HVAC[[#This Row],[Número]],"-",_05_MEP_HVAC[[#This Row],[Nombre]])</f>
        <v>SFVA-1-00122-HV-F-04537-EG-D5-IDOM-DD-dwg-1-MEP. Cell Production 2 (CP2). Mixing Cathode (CP1-1007 &amp; CP1-1011) Sist. 4.dwg</v>
      </c>
      <c r="Y99" t="s">
        <v>13</v>
      </c>
      <c r="AB99" t="s">
        <v>29</v>
      </c>
    </row>
    <row r="100" spans="1:28" x14ac:dyDescent="0.25">
      <c r="A100" t="s">
        <v>8</v>
      </c>
      <c r="B100" t="s">
        <v>14</v>
      </c>
      <c r="C100" t="s">
        <v>27</v>
      </c>
      <c r="D100" t="s">
        <v>16</v>
      </c>
      <c r="F100">
        <v>1</v>
      </c>
      <c r="G100" s="3" t="s">
        <v>105</v>
      </c>
      <c r="H100" s="3">
        <v>1</v>
      </c>
      <c r="I100" t="s">
        <v>9</v>
      </c>
      <c r="J100" t="s">
        <v>279</v>
      </c>
      <c r="K100" t="s">
        <v>280</v>
      </c>
      <c r="L100" t="s">
        <v>354</v>
      </c>
      <c r="M100" t="s">
        <v>282</v>
      </c>
      <c r="N100" t="s">
        <v>283</v>
      </c>
      <c r="O100" t="s">
        <v>628</v>
      </c>
      <c r="P100" t="s">
        <v>285</v>
      </c>
      <c r="Q100" t="s">
        <v>286</v>
      </c>
      <c r="R100" t="s">
        <v>287</v>
      </c>
      <c r="S100" t="s">
        <v>288</v>
      </c>
      <c r="T100" t="s">
        <v>309</v>
      </c>
      <c r="U100" t="s">
        <v>280</v>
      </c>
      <c r="V100" t="str">
        <f>+_xlfn.TEXTJOIN("-",TRUE,_05_MEP_HVAC[[#This Row],[Plant]:[Revision]])</f>
        <v>SFVA-1-00122-HV-F-04537-EG-D5-IDOM-DD-pdf-1</v>
      </c>
      <c r="W100" t="s">
        <v>805</v>
      </c>
      <c r="X100" t="str">
        <f>+_xlfn.CONCAT(_05_MEP_HVAC[[#This Row],[Número]],"-",_05_MEP_HVAC[[#This Row],[Nombre]])</f>
        <v>SFVA-1-00122-HV-F-04537-EG-D5-IDOM-DD-pdf-1-MEP. Cell Production 2 (CP2). Mixing Cathode (CP1-1007 &amp; CP1-1011) Sist. 4.pdf</v>
      </c>
      <c r="Y100" t="s">
        <v>11</v>
      </c>
      <c r="Z100" t="s">
        <v>242</v>
      </c>
      <c r="AA100" s="3">
        <v>1</v>
      </c>
      <c r="AB100" t="s">
        <v>29</v>
      </c>
    </row>
    <row r="101" spans="1:28" x14ac:dyDescent="0.25">
      <c r="A101" t="s">
        <v>8</v>
      </c>
      <c r="B101" t="s">
        <v>14</v>
      </c>
      <c r="C101" t="s">
        <v>27</v>
      </c>
      <c r="D101" t="s">
        <v>16</v>
      </c>
      <c r="I101" t="s">
        <v>9</v>
      </c>
      <c r="J101" t="s">
        <v>279</v>
      </c>
      <c r="K101" t="s">
        <v>280</v>
      </c>
      <c r="L101" t="s">
        <v>354</v>
      </c>
      <c r="M101" t="s">
        <v>282</v>
      </c>
      <c r="N101" t="s">
        <v>283</v>
      </c>
      <c r="O101" t="s">
        <v>629</v>
      </c>
      <c r="P101" t="s">
        <v>285</v>
      </c>
      <c r="Q101" t="s">
        <v>286</v>
      </c>
      <c r="R101" t="s">
        <v>287</v>
      </c>
      <c r="S101" t="s">
        <v>288</v>
      </c>
      <c r="T101" t="s">
        <v>289</v>
      </c>
      <c r="U101" t="s">
        <v>280</v>
      </c>
      <c r="V101" t="str">
        <f>+_xlfn.TEXTJOIN("-",TRUE,_05_MEP_HVAC[[#This Row],[Plant]:[Revision]])</f>
        <v>SFVA-1-00122-HV-F-04538-EG-D5-IDOM-DD-dwg-1</v>
      </c>
      <c r="W101" t="s">
        <v>806</v>
      </c>
      <c r="X101" t="str">
        <f>+_xlfn.CONCAT(_05_MEP_HVAC[[#This Row],[Número]],"-",_05_MEP_HVAC[[#This Row],[Nombre]])</f>
        <v>SFVA-1-00122-HV-F-04538-EG-D5-IDOM-DD-dwg-1-MEP. Cell Production 2 (CP2). Coating Cathode tail (CP1-1032) Sist. 5.dwg</v>
      </c>
      <c r="Y101" t="s">
        <v>13</v>
      </c>
      <c r="AB101" t="s">
        <v>29</v>
      </c>
    </row>
    <row r="102" spans="1:28" x14ac:dyDescent="0.25">
      <c r="A102" t="s">
        <v>8</v>
      </c>
      <c r="B102" t="s">
        <v>14</v>
      </c>
      <c r="C102" t="s">
        <v>27</v>
      </c>
      <c r="D102" t="s">
        <v>16</v>
      </c>
      <c r="F102">
        <v>1</v>
      </c>
      <c r="G102" s="3" t="s">
        <v>105</v>
      </c>
      <c r="H102" s="3">
        <v>1</v>
      </c>
      <c r="I102" t="s">
        <v>9</v>
      </c>
      <c r="J102" t="s">
        <v>279</v>
      </c>
      <c r="K102" t="s">
        <v>280</v>
      </c>
      <c r="L102" t="s">
        <v>354</v>
      </c>
      <c r="M102" t="s">
        <v>282</v>
      </c>
      <c r="N102" t="s">
        <v>283</v>
      </c>
      <c r="O102" t="s">
        <v>629</v>
      </c>
      <c r="P102" t="s">
        <v>285</v>
      </c>
      <c r="Q102" t="s">
        <v>286</v>
      </c>
      <c r="R102" t="s">
        <v>287</v>
      </c>
      <c r="S102" t="s">
        <v>288</v>
      </c>
      <c r="T102" t="s">
        <v>309</v>
      </c>
      <c r="U102" t="s">
        <v>280</v>
      </c>
      <c r="V102" t="str">
        <f>+_xlfn.TEXTJOIN("-",TRUE,_05_MEP_HVAC[[#This Row],[Plant]:[Revision]])</f>
        <v>SFVA-1-00122-HV-F-04538-EG-D5-IDOM-DD-pdf-1</v>
      </c>
      <c r="W102" t="s">
        <v>807</v>
      </c>
      <c r="X102" t="str">
        <f>+_xlfn.CONCAT(_05_MEP_HVAC[[#This Row],[Número]],"-",_05_MEP_HVAC[[#This Row],[Nombre]])</f>
        <v>SFVA-1-00122-HV-F-04538-EG-D5-IDOM-DD-pdf-1-MEP. Cell Production 2 (CP2). Coating Cathode tail (CP1-1032) Sist. 5.pdf</v>
      </c>
      <c r="Y102" t="s">
        <v>11</v>
      </c>
      <c r="Z102" t="s">
        <v>242</v>
      </c>
      <c r="AA102" s="3">
        <v>1</v>
      </c>
      <c r="AB102" t="s">
        <v>29</v>
      </c>
    </row>
    <row r="103" spans="1:28" x14ac:dyDescent="0.25">
      <c r="A103" t="s">
        <v>8</v>
      </c>
      <c r="B103" t="s">
        <v>14</v>
      </c>
      <c r="C103" t="s">
        <v>27</v>
      </c>
      <c r="D103" t="s">
        <v>16</v>
      </c>
      <c r="I103" t="s">
        <v>9</v>
      </c>
      <c r="J103" t="s">
        <v>279</v>
      </c>
      <c r="K103" t="s">
        <v>280</v>
      </c>
      <c r="L103" t="s">
        <v>354</v>
      </c>
      <c r="M103" t="s">
        <v>282</v>
      </c>
      <c r="N103" t="s">
        <v>283</v>
      </c>
      <c r="O103" t="s">
        <v>630</v>
      </c>
      <c r="P103" t="s">
        <v>285</v>
      </c>
      <c r="Q103" t="s">
        <v>286</v>
      </c>
      <c r="R103" t="s">
        <v>287</v>
      </c>
      <c r="S103" t="s">
        <v>288</v>
      </c>
      <c r="T103" t="s">
        <v>289</v>
      </c>
      <c r="U103" t="s">
        <v>280</v>
      </c>
      <c r="V103" t="str">
        <f>+_xlfn.TEXTJOIN("-",TRUE,_05_MEP_HVAC[[#This Row],[Plant]:[Revision]])</f>
        <v>SFVA-1-00122-HV-F-04539-EG-D5-IDOM-DD-dwg-1</v>
      </c>
      <c r="W103" t="s">
        <v>808</v>
      </c>
      <c r="X103" t="str">
        <f>+_xlfn.CONCAT(_05_MEP_HVAC[[#This Row],[Número]],"-",_05_MEP_HVAC[[#This Row],[Nombre]])</f>
        <v>SFVA-1-00122-HV-F-04539-EG-D5-IDOM-DD-dwg-1-MEP. Cell Production 2 (CP2). Coating Cathode front (CP1-1044) Sist. 5.dwg</v>
      </c>
      <c r="Y103" t="s">
        <v>13</v>
      </c>
      <c r="AB103" t="s">
        <v>29</v>
      </c>
    </row>
    <row r="104" spans="1:28" x14ac:dyDescent="0.25">
      <c r="A104" t="s">
        <v>8</v>
      </c>
      <c r="B104" t="s">
        <v>14</v>
      </c>
      <c r="C104" t="s">
        <v>27</v>
      </c>
      <c r="D104" t="s">
        <v>16</v>
      </c>
      <c r="F104">
        <v>1</v>
      </c>
      <c r="G104" s="3" t="s">
        <v>105</v>
      </c>
      <c r="H104" s="3">
        <v>1</v>
      </c>
      <c r="I104" t="s">
        <v>9</v>
      </c>
      <c r="J104" t="s">
        <v>279</v>
      </c>
      <c r="K104" t="s">
        <v>280</v>
      </c>
      <c r="L104" t="s">
        <v>354</v>
      </c>
      <c r="M104" t="s">
        <v>282</v>
      </c>
      <c r="N104" t="s">
        <v>283</v>
      </c>
      <c r="O104" t="s">
        <v>630</v>
      </c>
      <c r="P104" t="s">
        <v>285</v>
      </c>
      <c r="Q104" t="s">
        <v>286</v>
      </c>
      <c r="R104" t="s">
        <v>287</v>
      </c>
      <c r="S104" t="s">
        <v>288</v>
      </c>
      <c r="T104" t="s">
        <v>309</v>
      </c>
      <c r="U104" t="s">
        <v>280</v>
      </c>
      <c r="V104" t="str">
        <f>+_xlfn.TEXTJOIN("-",TRUE,_05_MEP_HVAC[[#This Row],[Plant]:[Revision]])</f>
        <v>SFVA-1-00122-HV-F-04539-EG-D5-IDOM-DD-pdf-1</v>
      </c>
      <c r="W104" t="s">
        <v>809</v>
      </c>
      <c r="X104" t="str">
        <f>+_xlfn.CONCAT(_05_MEP_HVAC[[#This Row],[Número]],"-",_05_MEP_HVAC[[#This Row],[Nombre]])</f>
        <v>SFVA-1-00122-HV-F-04539-EG-D5-IDOM-DD-pdf-1-MEP. Cell Production 2 (CP2). Coating Cathode front (CP1-1044) Sist. 5.pdf</v>
      </c>
      <c r="Y104" t="s">
        <v>11</v>
      </c>
      <c r="Z104" t="s">
        <v>242</v>
      </c>
      <c r="AA104" s="3">
        <v>1</v>
      </c>
      <c r="AB104" t="s">
        <v>29</v>
      </c>
    </row>
    <row r="105" spans="1:28" x14ac:dyDescent="0.25">
      <c r="A105" t="s">
        <v>8</v>
      </c>
      <c r="B105" t="s">
        <v>14</v>
      </c>
      <c r="C105" t="s">
        <v>27</v>
      </c>
      <c r="D105" t="s">
        <v>16</v>
      </c>
      <c r="I105" t="s">
        <v>9</v>
      </c>
      <c r="J105" t="s">
        <v>279</v>
      </c>
      <c r="K105" t="s">
        <v>280</v>
      </c>
      <c r="L105" t="s">
        <v>354</v>
      </c>
      <c r="M105" t="s">
        <v>282</v>
      </c>
      <c r="N105" t="s">
        <v>283</v>
      </c>
      <c r="O105" t="s">
        <v>631</v>
      </c>
      <c r="P105" t="s">
        <v>285</v>
      </c>
      <c r="Q105" t="s">
        <v>286</v>
      </c>
      <c r="R105" t="s">
        <v>287</v>
      </c>
      <c r="S105" t="s">
        <v>288</v>
      </c>
      <c r="T105" t="s">
        <v>289</v>
      </c>
      <c r="U105" t="s">
        <v>280</v>
      </c>
      <c r="V105" t="str">
        <f>+_xlfn.TEXTJOIN("-",TRUE,_05_MEP_HVAC[[#This Row],[Plant]:[Revision]])</f>
        <v>SFVA-1-00122-HV-F-04540-EG-D5-IDOM-DD-dwg-1</v>
      </c>
      <c r="W105" t="s">
        <v>810</v>
      </c>
      <c r="X105" t="str">
        <f>+_xlfn.CONCAT(_05_MEP_HVAC[[#This Row],[Número]],"-",_05_MEP_HVAC[[#This Row],[Nombre]])</f>
        <v>SFVA-1-00122-HV-F-04540-EG-D5-IDOM-DD-dwg-1-MEP. Cell Production 2 (CP2). Calendering Anode &amp; Calendering Cathode (CP1-1126 &amp; CP1-1084) Sist. 10.dwg</v>
      </c>
      <c r="Y105" t="s">
        <v>13</v>
      </c>
      <c r="AB105" t="s">
        <v>29</v>
      </c>
    </row>
    <row r="106" spans="1:28" x14ac:dyDescent="0.25">
      <c r="A106" t="s">
        <v>8</v>
      </c>
      <c r="B106" t="s">
        <v>14</v>
      </c>
      <c r="C106" t="s">
        <v>27</v>
      </c>
      <c r="D106" t="s">
        <v>16</v>
      </c>
      <c r="F106">
        <v>1</v>
      </c>
      <c r="G106" s="3" t="s">
        <v>105</v>
      </c>
      <c r="H106" s="3">
        <v>1</v>
      </c>
      <c r="I106" t="s">
        <v>9</v>
      </c>
      <c r="J106" t="s">
        <v>279</v>
      </c>
      <c r="K106" t="s">
        <v>280</v>
      </c>
      <c r="L106" t="s">
        <v>354</v>
      </c>
      <c r="M106" t="s">
        <v>282</v>
      </c>
      <c r="N106" t="s">
        <v>283</v>
      </c>
      <c r="O106" t="s">
        <v>631</v>
      </c>
      <c r="P106" t="s">
        <v>285</v>
      </c>
      <c r="Q106" t="s">
        <v>286</v>
      </c>
      <c r="R106" t="s">
        <v>287</v>
      </c>
      <c r="S106" t="s">
        <v>288</v>
      </c>
      <c r="T106" t="s">
        <v>309</v>
      </c>
      <c r="U106" t="s">
        <v>280</v>
      </c>
      <c r="V106" t="str">
        <f>+_xlfn.TEXTJOIN("-",TRUE,_05_MEP_HVAC[[#This Row],[Plant]:[Revision]])</f>
        <v>SFVA-1-00122-HV-F-04540-EG-D5-IDOM-DD-pdf-1</v>
      </c>
      <c r="W106" t="s">
        <v>811</v>
      </c>
      <c r="X106" t="str">
        <f>+_xlfn.CONCAT(_05_MEP_HVAC[[#This Row],[Número]],"-",_05_MEP_HVAC[[#This Row],[Nombre]])</f>
        <v>SFVA-1-00122-HV-F-04540-EG-D5-IDOM-DD-pdf-1-MEP. Cell Production 2 (CP2). Calendering Anode &amp; Calendering Cathode (CP1-1126 &amp; CP1-1084) Sist. 10.pdf</v>
      </c>
      <c r="Y106" t="s">
        <v>11</v>
      </c>
      <c r="Z106" t="s">
        <v>242</v>
      </c>
      <c r="AA106" s="3">
        <v>1</v>
      </c>
      <c r="AB106" t="s">
        <v>29</v>
      </c>
    </row>
    <row r="107" spans="1:28" x14ac:dyDescent="0.25">
      <c r="A107" t="s">
        <v>8</v>
      </c>
      <c r="B107" t="s">
        <v>14</v>
      </c>
      <c r="C107" t="s">
        <v>27</v>
      </c>
      <c r="D107" t="s">
        <v>16</v>
      </c>
      <c r="I107" t="s">
        <v>9</v>
      </c>
      <c r="J107" t="s">
        <v>279</v>
      </c>
      <c r="K107" t="s">
        <v>280</v>
      </c>
      <c r="L107" t="s">
        <v>354</v>
      </c>
      <c r="M107" t="s">
        <v>282</v>
      </c>
      <c r="N107" t="s">
        <v>283</v>
      </c>
      <c r="O107" t="s">
        <v>632</v>
      </c>
      <c r="P107" t="s">
        <v>285</v>
      </c>
      <c r="Q107" t="s">
        <v>286</v>
      </c>
      <c r="R107" t="s">
        <v>287</v>
      </c>
      <c r="S107" t="s">
        <v>288</v>
      </c>
      <c r="T107" t="s">
        <v>289</v>
      </c>
      <c r="U107" t="s">
        <v>280</v>
      </c>
      <c r="V107" t="str">
        <f>+_xlfn.TEXTJOIN("-",TRUE,_05_MEP_HVAC[[#This Row],[Plant]:[Revision]])</f>
        <v>SFVA-1-00122-HV-F-04541-EG-D5-IDOM-DD-dwg-1</v>
      </c>
      <c r="W107" t="s">
        <v>812</v>
      </c>
      <c r="X107" t="str">
        <f>+_xlfn.CONCAT(_05_MEP_HVAC[[#This Row],[Número]],"-",_05_MEP_HVAC[[#This Row],[Nombre]])</f>
        <v>SFVA-1-00122-HV-F-04541-EG-D5-IDOM-DD-dwg-1-MEP. Cell Production 2 (CP2). Slitting Anode &amp; Slitting Cathode (CP1-1139 &amp; CP1-1100) Sist. 10.dwg</v>
      </c>
      <c r="Y107" t="s">
        <v>13</v>
      </c>
      <c r="AB107" t="s">
        <v>29</v>
      </c>
    </row>
    <row r="108" spans="1:28" x14ac:dyDescent="0.25">
      <c r="A108" t="s">
        <v>8</v>
      </c>
      <c r="B108" t="s">
        <v>14</v>
      </c>
      <c r="C108" t="s">
        <v>27</v>
      </c>
      <c r="D108" t="s">
        <v>16</v>
      </c>
      <c r="F108">
        <v>1</v>
      </c>
      <c r="G108" s="3">
        <v>200</v>
      </c>
      <c r="H108" s="3">
        <v>4</v>
      </c>
      <c r="I108" t="s">
        <v>9</v>
      </c>
      <c r="J108" t="s">
        <v>279</v>
      </c>
      <c r="K108" t="s">
        <v>280</v>
      </c>
      <c r="L108" t="s">
        <v>354</v>
      </c>
      <c r="M108" t="s">
        <v>282</v>
      </c>
      <c r="N108" t="s">
        <v>283</v>
      </c>
      <c r="O108" t="s">
        <v>632</v>
      </c>
      <c r="P108" t="s">
        <v>285</v>
      </c>
      <c r="Q108" t="s">
        <v>286</v>
      </c>
      <c r="R108" t="s">
        <v>287</v>
      </c>
      <c r="S108" t="s">
        <v>288</v>
      </c>
      <c r="T108" t="s">
        <v>309</v>
      </c>
      <c r="U108" t="s">
        <v>280</v>
      </c>
      <c r="V108" t="str">
        <f>+_xlfn.TEXTJOIN("-",TRUE,_05_MEP_HVAC[[#This Row],[Plant]:[Revision]])</f>
        <v>SFVA-1-00122-HV-F-04541-EG-D5-IDOM-DD-pdf-1</v>
      </c>
      <c r="W108" t="s">
        <v>813</v>
      </c>
      <c r="X108" t="str">
        <f>+_xlfn.CONCAT(_05_MEP_HVAC[[#This Row],[Número]],"-",_05_MEP_HVAC[[#This Row],[Nombre]])</f>
        <v>SFVA-1-00122-HV-F-04541-EG-D5-IDOM-DD-pdf-1-MEP. Cell Production 2 (CP2). Slitting Anode &amp; Slitting Cathode (CP1-1139 &amp; CP1-1100) Sist. 10.pdf</v>
      </c>
      <c r="Y108" t="s">
        <v>11</v>
      </c>
      <c r="Z108" t="s">
        <v>242</v>
      </c>
      <c r="AA108" s="3">
        <v>1</v>
      </c>
      <c r="AB108" t="s">
        <v>29</v>
      </c>
    </row>
    <row r="109" spans="1:28" x14ac:dyDescent="0.25">
      <c r="A109" t="s">
        <v>8</v>
      </c>
      <c r="B109" t="s">
        <v>14</v>
      </c>
      <c r="C109" t="s">
        <v>27</v>
      </c>
      <c r="D109" t="s">
        <v>16</v>
      </c>
      <c r="I109" t="s">
        <v>9</v>
      </c>
      <c r="J109" t="s">
        <v>279</v>
      </c>
      <c r="K109" t="s">
        <v>280</v>
      </c>
      <c r="L109" t="s">
        <v>354</v>
      </c>
      <c r="M109" t="s">
        <v>282</v>
      </c>
      <c r="N109" t="s">
        <v>283</v>
      </c>
      <c r="O109" t="s">
        <v>633</v>
      </c>
      <c r="P109" t="s">
        <v>285</v>
      </c>
      <c r="Q109" t="s">
        <v>286</v>
      </c>
      <c r="R109" t="s">
        <v>287</v>
      </c>
      <c r="S109" t="s">
        <v>288</v>
      </c>
      <c r="T109" t="s">
        <v>289</v>
      </c>
      <c r="U109" t="s">
        <v>280</v>
      </c>
      <c r="V109" t="str">
        <f>+_xlfn.TEXTJOIN("-",TRUE,_05_MEP_HVAC[[#This Row],[Plant]:[Revision]])</f>
        <v>SFVA-1-00122-HV-F-04542-EG-D5-IDOM-DD-dwg-1</v>
      </c>
      <c r="W109" t="s">
        <v>814</v>
      </c>
      <c r="X109" t="str">
        <f>+_xlfn.CONCAT(_05_MEP_HVAC[[#This Row],[Número]],"-",_05_MEP_HVAC[[#This Row],[Nombre]])</f>
        <v>SFVA-1-00122-HV-F-04542-EG-D5-IDOM-DD-dwg-1-MEP. Cell Production 2 (CP2). Notching and stacking (CP1-1149&amp;CP1-1150) Sist. 10.dwg</v>
      </c>
      <c r="Y109" t="s">
        <v>13</v>
      </c>
      <c r="AB109" t="s">
        <v>29</v>
      </c>
    </row>
    <row r="110" spans="1:28" x14ac:dyDescent="0.25">
      <c r="A110" t="s">
        <v>8</v>
      </c>
      <c r="B110" t="s">
        <v>14</v>
      </c>
      <c r="C110" t="s">
        <v>27</v>
      </c>
      <c r="D110" t="s">
        <v>16</v>
      </c>
      <c r="F110">
        <v>1</v>
      </c>
      <c r="G110" s="3" t="s">
        <v>105</v>
      </c>
      <c r="H110" s="3">
        <v>1</v>
      </c>
      <c r="I110" t="s">
        <v>9</v>
      </c>
      <c r="J110" t="s">
        <v>279</v>
      </c>
      <c r="K110" t="s">
        <v>280</v>
      </c>
      <c r="L110" t="s">
        <v>354</v>
      </c>
      <c r="M110" t="s">
        <v>282</v>
      </c>
      <c r="N110" t="s">
        <v>283</v>
      </c>
      <c r="O110" t="s">
        <v>633</v>
      </c>
      <c r="P110" t="s">
        <v>285</v>
      </c>
      <c r="Q110" t="s">
        <v>286</v>
      </c>
      <c r="R110" t="s">
        <v>287</v>
      </c>
      <c r="S110" t="s">
        <v>288</v>
      </c>
      <c r="T110" t="s">
        <v>309</v>
      </c>
      <c r="U110" t="s">
        <v>280</v>
      </c>
      <c r="V110" t="str">
        <f>+_xlfn.TEXTJOIN("-",TRUE,_05_MEP_HVAC[[#This Row],[Plant]:[Revision]])</f>
        <v>SFVA-1-00122-HV-F-04542-EG-D5-IDOM-DD-pdf-1</v>
      </c>
      <c r="W110" t="s">
        <v>815</v>
      </c>
      <c r="X110" t="str">
        <f>+_xlfn.CONCAT(_05_MEP_HVAC[[#This Row],[Número]],"-",_05_MEP_HVAC[[#This Row],[Nombre]])</f>
        <v>SFVA-1-00122-HV-F-04542-EG-D5-IDOM-DD-pdf-1-MEP. Cell Production 2 (CP2). Notching and stacking (CP1-1149&amp;CP1-1150) Sist. 10.pdf</v>
      </c>
      <c r="Y110" t="s">
        <v>11</v>
      </c>
      <c r="Z110" t="s">
        <v>243</v>
      </c>
      <c r="AA110" s="3">
        <v>1</v>
      </c>
      <c r="AB110" t="s">
        <v>29</v>
      </c>
    </row>
    <row r="111" spans="1:28" x14ac:dyDescent="0.25">
      <c r="A111" t="s">
        <v>8</v>
      </c>
      <c r="B111" t="s">
        <v>14</v>
      </c>
      <c r="C111" t="s">
        <v>27</v>
      </c>
      <c r="D111" t="s">
        <v>16</v>
      </c>
      <c r="I111" t="s">
        <v>9</v>
      </c>
      <c r="J111" t="s">
        <v>279</v>
      </c>
      <c r="K111" t="s">
        <v>280</v>
      </c>
      <c r="L111" t="s">
        <v>354</v>
      </c>
      <c r="M111" t="s">
        <v>282</v>
      </c>
      <c r="N111" t="s">
        <v>283</v>
      </c>
      <c r="O111" t="s">
        <v>634</v>
      </c>
      <c r="P111" t="s">
        <v>285</v>
      </c>
      <c r="Q111" t="s">
        <v>286</v>
      </c>
      <c r="R111" t="s">
        <v>287</v>
      </c>
      <c r="S111" t="s">
        <v>288</v>
      </c>
      <c r="T111" t="s">
        <v>289</v>
      </c>
      <c r="U111" t="s">
        <v>280</v>
      </c>
      <c r="V111" t="str">
        <f>+_xlfn.TEXTJOIN("-",TRUE,_05_MEP_HVAC[[#This Row],[Plant]:[Revision]])</f>
        <v>SFVA-1-00122-HV-F-04543-EG-D5-IDOM-DD-dwg-1</v>
      </c>
      <c r="W111" t="s">
        <v>816</v>
      </c>
      <c r="X111" t="str">
        <f>+_xlfn.CONCAT(_05_MEP_HVAC[[#This Row],[Número]],"-",_05_MEP_HVAC[[#This Row],[Nombre]])</f>
        <v>SFVA-1-00122-HV-F-04543-EG-D5-IDOM-DD-dwg-1-MEP. Cell Production 2 (CP2). Notching and stacking (CP1-1156&amp;CP1-1157) Sist. 10.dwg</v>
      </c>
      <c r="Y111" t="s">
        <v>13</v>
      </c>
      <c r="AB111" t="s">
        <v>29</v>
      </c>
    </row>
    <row r="112" spans="1:28" x14ac:dyDescent="0.25">
      <c r="A112" t="s">
        <v>8</v>
      </c>
      <c r="B112" t="s">
        <v>14</v>
      </c>
      <c r="C112" t="s">
        <v>27</v>
      </c>
      <c r="D112" t="s">
        <v>16</v>
      </c>
      <c r="F112">
        <v>1</v>
      </c>
      <c r="G112" s="3" t="s">
        <v>105</v>
      </c>
      <c r="H112" s="3">
        <v>1</v>
      </c>
      <c r="I112" t="s">
        <v>9</v>
      </c>
      <c r="J112" t="s">
        <v>279</v>
      </c>
      <c r="K112" t="s">
        <v>280</v>
      </c>
      <c r="L112" t="s">
        <v>354</v>
      </c>
      <c r="M112" t="s">
        <v>282</v>
      </c>
      <c r="N112" t="s">
        <v>283</v>
      </c>
      <c r="O112" t="s">
        <v>634</v>
      </c>
      <c r="P112" t="s">
        <v>285</v>
      </c>
      <c r="Q112" t="s">
        <v>286</v>
      </c>
      <c r="R112" t="s">
        <v>287</v>
      </c>
      <c r="S112" t="s">
        <v>288</v>
      </c>
      <c r="T112" t="s">
        <v>309</v>
      </c>
      <c r="U112" t="s">
        <v>280</v>
      </c>
      <c r="V112" t="str">
        <f>+_xlfn.TEXTJOIN("-",TRUE,_05_MEP_HVAC[[#This Row],[Plant]:[Revision]])</f>
        <v>SFVA-1-00122-HV-F-04543-EG-D5-IDOM-DD-pdf-1</v>
      </c>
      <c r="W112" t="s">
        <v>817</v>
      </c>
      <c r="X112" t="str">
        <f>+_xlfn.CONCAT(_05_MEP_HVAC[[#This Row],[Número]],"-",_05_MEP_HVAC[[#This Row],[Nombre]])</f>
        <v>SFVA-1-00122-HV-F-04543-EG-D5-IDOM-DD-pdf-1-MEP. Cell Production 2 (CP2). Notching and stacking (CP1-1156&amp;CP1-1157) Sist. 10.pdf</v>
      </c>
      <c r="Y112" t="s">
        <v>11</v>
      </c>
      <c r="Z112" t="s">
        <v>243</v>
      </c>
      <c r="AA112" s="3">
        <v>1</v>
      </c>
      <c r="AB112" t="s">
        <v>29</v>
      </c>
    </row>
    <row r="113" spans="1:28" x14ac:dyDescent="0.25">
      <c r="A113" t="s">
        <v>8</v>
      </c>
      <c r="B113" t="s">
        <v>14</v>
      </c>
      <c r="C113" t="s">
        <v>27</v>
      </c>
      <c r="D113" t="s">
        <v>16</v>
      </c>
      <c r="I113" t="s">
        <v>9</v>
      </c>
      <c r="J113" t="s">
        <v>279</v>
      </c>
      <c r="K113" t="s">
        <v>280</v>
      </c>
      <c r="L113" t="s">
        <v>354</v>
      </c>
      <c r="M113" t="s">
        <v>282</v>
      </c>
      <c r="N113" t="s">
        <v>283</v>
      </c>
      <c r="O113" t="s">
        <v>635</v>
      </c>
      <c r="P113" t="s">
        <v>285</v>
      </c>
      <c r="Q113" t="s">
        <v>286</v>
      </c>
      <c r="R113" t="s">
        <v>287</v>
      </c>
      <c r="S113" t="s">
        <v>288</v>
      </c>
      <c r="T113" t="s">
        <v>289</v>
      </c>
      <c r="U113" t="s">
        <v>280</v>
      </c>
      <c r="V113" t="str">
        <f>+_xlfn.TEXTJOIN("-",TRUE,_05_MEP_HVAC[[#This Row],[Plant]:[Revision]])</f>
        <v>SFVA-1-00122-HV-F-04544-EG-D5-IDOM-DD-dwg-1</v>
      </c>
      <c r="W113" t="s">
        <v>818</v>
      </c>
      <c r="X113" t="str">
        <f>+_xlfn.CONCAT(_05_MEP_HVAC[[#This Row],[Número]],"-",_05_MEP_HVAC[[#This Row],[Nombre]])</f>
        <v>SFVA-1-00122-HV-F-04544-EG-D5-IDOM-DD-dwg-1-MEP. Cell Production 2 (CP2). Cell Assembly (CP1-1176&amp;CP1-1177) Sist. 10.dwg</v>
      </c>
      <c r="Y113" t="s">
        <v>13</v>
      </c>
      <c r="AB113" t="s">
        <v>29</v>
      </c>
    </row>
    <row r="114" spans="1:28" x14ac:dyDescent="0.25">
      <c r="A114" t="s">
        <v>8</v>
      </c>
      <c r="B114" t="s">
        <v>14</v>
      </c>
      <c r="C114" t="s">
        <v>27</v>
      </c>
      <c r="D114" t="s">
        <v>16</v>
      </c>
      <c r="F114">
        <v>1</v>
      </c>
      <c r="G114" s="3">
        <v>200</v>
      </c>
      <c r="H114" s="3">
        <v>4</v>
      </c>
      <c r="I114" t="s">
        <v>9</v>
      </c>
      <c r="J114" t="s">
        <v>279</v>
      </c>
      <c r="K114" t="s">
        <v>280</v>
      </c>
      <c r="L114" t="s">
        <v>354</v>
      </c>
      <c r="M114" t="s">
        <v>282</v>
      </c>
      <c r="N114" t="s">
        <v>283</v>
      </c>
      <c r="O114" t="s">
        <v>635</v>
      </c>
      <c r="P114" t="s">
        <v>285</v>
      </c>
      <c r="Q114" t="s">
        <v>286</v>
      </c>
      <c r="R114" t="s">
        <v>287</v>
      </c>
      <c r="S114" t="s">
        <v>288</v>
      </c>
      <c r="T114" t="s">
        <v>309</v>
      </c>
      <c r="U114" t="s">
        <v>280</v>
      </c>
      <c r="V114" t="str">
        <f>+_xlfn.TEXTJOIN("-",TRUE,_05_MEP_HVAC[[#This Row],[Plant]:[Revision]])</f>
        <v>SFVA-1-00122-HV-F-04544-EG-D5-IDOM-DD-pdf-1</v>
      </c>
      <c r="W114" t="s">
        <v>819</v>
      </c>
      <c r="X114" t="str">
        <f>+_xlfn.CONCAT(_05_MEP_HVAC[[#This Row],[Número]],"-",_05_MEP_HVAC[[#This Row],[Nombre]])</f>
        <v>SFVA-1-00122-HV-F-04544-EG-D5-IDOM-DD-pdf-1-MEP. Cell Production 2 (CP2). Cell Assembly (CP1-1176&amp;CP1-1177) Sist. 10.pdf</v>
      </c>
      <c r="Y114" t="s">
        <v>11</v>
      </c>
      <c r="Z114" t="s">
        <v>244</v>
      </c>
      <c r="AA114" s="3">
        <v>1</v>
      </c>
      <c r="AB114" t="s">
        <v>29</v>
      </c>
    </row>
    <row r="115" spans="1:28" x14ac:dyDescent="0.25">
      <c r="A115" t="s">
        <v>8</v>
      </c>
      <c r="B115" t="s">
        <v>14</v>
      </c>
      <c r="C115" t="s">
        <v>27</v>
      </c>
      <c r="D115" t="s">
        <v>16</v>
      </c>
      <c r="I115" t="s">
        <v>9</v>
      </c>
      <c r="J115" t="s">
        <v>279</v>
      </c>
      <c r="K115" t="s">
        <v>280</v>
      </c>
      <c r="L115" t="s">
        <v>354</v>
      </c>
      <c r="M115" t="s">
        <v>282</v>
      </c>
      <c r="N115" t="s">
        <v>283</v>
      </c>
      <c r="O115" t="s">
        <v>636</v>
      </c>
      <c r="P115" t="s">
        <v>285</v>
      </c>
      <c r="Q115" t="s">
        <v>286</v>
      </c>
      <c r="R115" t="s">
        <v>287</v>
      </c>
      <c r="S115" t="s">
        <v>288</v>
      </c>
      <c r="T115" t="s">
        <v>289</v>
      </c>
      <c r="U115" t="s">
        <v>280</v>
      </c>
      <c r="V115" t="str">
        <f>+_xlfn.TEXTJOIN("-",TRUE,_05_MEP_HVAC[[#This Row],[Plant]:[Revision]])</f>
        <v>SFVA-1-00122-HV-F-04545-EG-D5-IDOM-DD-dwg-1</v>
      </c>
      <c r="W115" t="s">
        <v>820</v>
      </c>
      <c r="X115" t="str">
        <f>+_xlfn.CONCAT(_05_MEP_HVAC[[#This Row],[Número]],"-",_05_MEP_HVAC[[#This Row],[Nombre]])</f>
        <v>SFVA-1-00122-HV-F-04545-EG-D5-IDOM-DD-dwg-1-MEP. Cell Production 2 (CP2). Cell Assembly (CP1-1178&amp;CP1-1179) Sist. 10.dwg</v>
      </c>
      <c r="Y115" t="s">
        <v>13</v>
      </c>
      <c r="AB115" t="s">
        <v>29</v>
      </c>
    </row>
    <row r="116" spans="1:28" x14ac:dyDescent="0.25">
      <c r="A116" t="s">
        <v>8</v>
      </c>
      <c r="B116" t="s">
        <v>14</v>
      </c>
      <c r="C116" t="s">
        <v>27</v>
      </c>
      <c r="D116" t="s">
        <v>16</v>
      </c>
      <c r="F116">
        <v>1</v>
      </c>
      <c r="G116" s="3">
        <v>200</v>
      </c>
      <c r="H116" s="3">
        <v>4</v>
      </c>
      <c r="I116" t="s">
        <v>9</v>
      </c>
      <c r="J116" t="s">
        <v>279</v>
      </c>
      <c r="K116" t="s">
        <v>280</v>
      </c>
      <c r="L116" t="s">
        <v>354</v>
      </c>
      <c r="M116" t="s">
        <v>282</v>
      </c>
      <c r="N116" t="s">
        <v>283</v>
      </c>
      <c r="O116" t="s">
        <v>636</v>
      </c>
      <c r="P116" t="s">
        <v>285</v>
      </c>
      <c r="Q116" t="s">
        <v>286</v>
      </c>
      <c r="R116" t="s">
        <v>287</v>
      </c>
      <c r="S116" t="s">
        <v>288</v>
      </c>
      <c r="T116" t="s">
        <v>309</v>
      </c>
      <c r="U116" t="s">
        <v>280</v>
      </c>
      <c r="V116" t="str">
        <f>+_xlfn.TEXTJOIN("-",TRUE,_05_MEP_HVAC[[#This Row],[Plant]:[Revision]])</f>
        <v>SFVA-1-00122-HV-F-04545-EG-D5-IDOM-DD-pdf-1</v>
      </c>
      <c r="W116" t="s">
        <v>821</v>
      </c>
      <c r="X116" t="str">
        <f>+_xlfn.CONCAT(_05_MEP_HVAC[[#This Row],[Número]],"-",_05_MEP_HVAC[[#This Row],[Nombre]])</f>
        <v>SFVA-1-00122-HV-F-04545-EG-D5-IDOM-DD-pdf-1-MEP. Cell Production 2 (CP2). Cell Assembly (CP1-1178&amp;CP1-1179) Sist. 10.pdf</v>
      </c>
      <c r="Y116" t="s">
        <v>11</v>
      </c>
      <c r="Z116" t="s">
        <v>244</v>
      </c>
      <c r="AA116" s="3">
        <v>1</v>
      </c>
      <c r="AB116" t="s">
        <v>29</v>
      </c>
    </row>
    <row r="117" spans="1:28" x14ac:dyDescent="0.25">
      <c r="A117" t="s">
        <v>8</v>
      </c>
      <c r="B117" t="s">
        <v>14</v>
      </c>
      <c r="C117" t="s">
        <v>27</v>
      </c>
      <c r="D117" t="s">
        <v>16</v>
      </c>
      <c r="I117" t="s">
        <v>9</v>
      </c>
      <c r="J117" t="s">
        <v>279</v>
      </c>
      <c r="K117" t="s">
        <v>280</v>
      </c>
      <c r="L117" t="s">
        <v>354</v>
      </c>
      <c r="M117" t="s">
        <v>282</v>
      </c>
      <c r="N117" t="s">
        <v>283</v>
      </c>
      <c r="O117" t="s">
        <v>637</v>
      </c>
      <c r="P117" t="s">
        <v>332</v>
      </c>
      <c r="Q117" t="s">
        <v>286</v>
      </c>
      <c r="R117" t="s">
        <v>287</v>
      </c>
      <c r="S117" t="s">
        <v>288</v>
      </c>
      <c r="T117" t="s">
        <v>289</v>
      </c>
      <c r="U117" t="s">
        <v>280</v>
      </c>
      <c r="V117" t="str">
        <f>+_xlfn.TEXTJOIN("-",TRUE,_05_MEP_HVAC[[#This Row],[Plant]:[Revision]])</f>
        <v>SFVA-1-00122-HV-F-04546-M2-D5-IDOM-DD-dwg-1</v>
      </c>
      <c r="W117" t="s">
        <v>822</v>
      </c>
      <c r="X117" t="str">
        <f>+_xlfn.CONCAT(_05_MEP_HVAC[[#This Row],[Número]],"-",_05_MEP_HVAC[[#This Row],[Nombre]])</f>
        <v>SFVA-1-00122-HV-F-04546-M2-D5-IDOM-DD-dwg-1-MEP. Cell Production 2 (CP2). Zoning general view Technical Area M2.dwg</v>
      </c>
      <c r="Y117" t="s">
        <v>13</v>
      </c>
      <c r="AB117" t="s">
        <v>29</v>
      </c>
    </row>
    <row r="118" spans="1:28" x14ac:dyDescent="0.25">
      <c r="A118" t="s">
        <v>8</v>
      </c>
      <c r="B118" t="s">
        <v>14</v>
      </c>
      <c r="C118" t="s">
        <v>27</v>
      </c>
      <c r="D118" t="s">
        <v>16</v>
      </c>
      <c r="F118">
        <v>1</v>
      </c>
      <c r="G118" s="3">
        <v>200</v>
      </c>
      <c r="H118" s="3">
        <v>4</v>
      </c>
      <c r="I118" t="s">
        <v>9</v>
      </c>
      <c r="J118" t="s">
        <v>279</v>
      </c>
      <c r="K118" t="s">
        <v>280</v>
      </c>
      <c r="L118" t="s">
        <v>354</v>
      </c>
      <c r="M118" t="s">
        <v>282</v>
      </c>
      <c r="N118" t="s">
        <v>283</v>
      </c>
      <c r="O118" t="s">
        <v>637</v>
      </c>
      <c r="P118" t="s">
        <v>332</v>
      </c>
      <c r="Q118" t="s">
        <v>286</v>
      </c>
      <c r="R118" t="s">
        <v>287</v>
      </c>
      <c r="S118" t="s">
        <v>288</v>
      </c>
      <c r="T118" t="s">
        <v>309</v>
      </c>
      <c r="U118" t="s">
        <v>280</v>
      </c>
      <c r="V118" t="str">
        <f>+_xlfn.TEXTJOIN("-",TRUE,_05_MEP_HVAC[[#This Row],[Plant]:[Revision]])</f>
        <v>SFVA-1-00122-HV-F-04546-M2-D5-IDOM-DD-pdf-1</v>
      </c>
      <c r="W118" t="s">
        <v>823</v>
      </c>
      <c r="X118" t="str">
        <f>+_xlfn.CONCAT(_05_MEP_HVAC[[#This Row],[Número]],"-",_05_MEP_HVAC[[#This Row],[Nombre]])</f>
        <v>SFVA-1-00122-HV-F-04546-M2-D5-IDOM-DD-pdf-1-MEP. Cell Production 2 (CP2). Zoning general view Technical Area M2.pdf</v>
      </c>
      <c r="Y118" t="s">
        <v>11</v>
      </c>
      <c r="Z118" t="s">
        <v>245</v>
      </c>
      <c r="AA118" s="3">
        <v>1</v>
      </c>
      <c r="AB118" t="s">
        <v>29</v>
      </c>
    </row>
    <row r="119" spans="1:28" x14ac:dyDescent="0.25">
      <c r="A119" t="s">
        <v>8</v>
      </c>
      <c r="B119" t="s">
        <v>14</v>
      </c>
      <c r="C119" t="s">
        <v>27</v>
      </c>
      <c r="D119" t="s">
        <v>16</v>
      </c>
      <c r="I119" t="s">
        <v>9</v>
      </c>
      <c r="J119" t="s">
        <v>279</v>
      </c>
      <c r="K119" t="s">
        <v>280</v>
      </c>
      <c r="L119" t="s">
        <v>354</v>
      </c>
      <c r="M119" t="s">
        <v>282</v>
      </c>
      <c r="N119" t="s">
        <v>283</v>
      </c>
      <c r="O119" t="s">
        <v>638</v>
      </c>
      <c r="P119" t="s">
        <v>332</v>
      </c>
      <c r="Q119" t="s">
        <v>286</v>
      </c>
      <c r="R119" t="s">
        <v>287</v>
      </c>
      <c r="S119" t="s">
        <v>288</v>
      </c>
      <c r="T119" t="s">
        <v>289</v>
      </c>
      <c r="U119" t="s">
        <v>280</v>
      </c>
      <c r="V119" t="str">
        <f>+_xlfn.TEXTJOIN("-",TRUE,_05_MEP_HVAC[[#This Row],[Plant]:[Revision]])</f>
        <v>SFVA-1-00122-HV-F-04547-M2-D5-IDOM-DD-dwg-1</v>
      </c>
      <c r="W119" t="s">
        <v>824</v>
      </c>
      <c r="X119" t="str">
        <f>+_xlfn.CONCAT(_05_MEP_HVAC[[#This Row],[Número]],"-",_05_MEP_HVAC[[#This Row],[Nombre]])</f>
        <v>SFVA-1-00122-HV-F-04547-M2-D5-IDOM-DD-dwg-1-MEP. Cell Production 2 (CP2). Zoning general view Technical Area M2 Span 1.dwg</v>
      </c>
      <c r="Y119" t="s">
        <v>13</v>
      </c>
      <c r="AB119" t="s">
        <v>29</v>
      </c>
    </row>
    <row r="120" spans="1:28" x14ac:dyDescent="0.25">
      <c r="A120" t="s">
        <v>8</v>
      </c>
      <c r="B120" t="s">
        <v>14</v>
      </c>
      <c r="C120" t="s">
        <v>27</v>
      </c>
      <c r="D120" t="s">
        <v>16</v>
      </c>
      <c r="F120">
        <v>1</v>
      </c>
      <c r="G120" s="3">
        <v>250</v>
      </c>
      <c r="H120" s="3">
        <v>4</v>
      </c>
      <c r="I120" t="s">
        <v>9</v>
      </c>
      <c r="J120" t="s">
        <v>279</v>
      </c>
      <c r="K120" t="s">
        <v>280</v>
      </c>
      <c r="L120" t="s">
        <v>354</v>
      </c>
      <c r="M120" t="s">
        <v>282</v>
      </c>
      <c r="N120" t="s">
        <v>283</v>
      </c>
      <c r="O120" t="s">
        <v>638</v>
      </c>
      <c r="P120" t="s">
        <v>332</v>
      </c>
      <c r="Q120" t="s">
        <v>286</v>
      </c>
      <c r="R120" t="s">
        <v>287</v>
      </c>
      <c r="S120" t="s">
        <v>288</v>
      </c>
      <c r="T120" t="s">
        <v>309</v>
      </c>
      <c r="U120" t="s">
        <v>280</v>
      </c>
      <c r="V120" t="str">
        <f>+_xlfn.TEXTJOIN("-",TRUE,_05_MEP_HVAC[[#This Row],[Plant]:[Revision]])</f>
        <v>SFVA-1-00122-HV-F-04547-M2-D5-IDOM-DD-pdf-1</v>
      </c>
      <c r="W120" t="s">
        <v>825</v>
      </c>
      <c r="X120" t="str">
        <f>+_xlfn.CONCAT(_05_MEP_HVAC[[#This Row],[Número]],"-",_05_MEP_HVAC[[#This Row],[Nombre]])</f>
        <v>SFVA-1-00122-HV-F-04547-M2-D5-IDOM-DD-pdf-1-MEP. Cell Production 2 (CP2). Zoning general view Technical Area M2 Span 1.pdf</v>
      </c>
      <c r="Y120" t="s">
        <v>11</v>
      </c>
      <c r="Z120" t="s">
        <v>245</v>
      </c>
      <c r="AA120" s="3">
        <v>1</v>
      </c>
      <c r="AB120" t="s">
        <v>29</v>
      </c>
    </row>
    <row r="121" spans="1:28" x14ac:dyDescent="0.25">
      <c r="A121" t="s">
        <v>8</v>
      </c>
      <c r="B121" t="s">
        <v>14</v>
      </c>
      <c r="C121" t="s">
        <v>27</v>
      </c>
      <c r="D121" t="s">
        <v>16</v>
      </c>
      <c r="I121" t="s">
        <v>9</v>
      </c>
      <c r="J121" t="s">
        <v>279</v>
      </c>
      <c r="K121" t="s">
        <v>280</v>
      </c>
      <c r="L121" t="s">
        <v>354</v>
      </c>
      <c r="M121" t="s">
        <v>282</v>
      </c>
      <c r="N121" t="s">
        <v>283</v>
      </c>
      <c r="O121" t="s">
        <v>639</v>
      </c>
      <c r="P121" t="s">
        <v>332</v>
      </c>
      <c r="Q121" t="s">
        <v>286</v>
      </c>
      <c r="R121" t="s">
        <v>287</v>
      </c>
      <c r="S121" t="s">
        <v>288</v>
      </c>
      <c r="T121" t="s">
        <v>289</v>
      </c>
      <c r="U121" t="s">
        <v>280</v>
      </c>
      <c r="V121" t="str">
        <f>+_xlfn.TEXTJOIN("-",TRUE,_05_MEP_HVAC[[#This Row],[Plant]:[Revision]])</f>
        <v>SFVA-1-00122-HV-F-04548-M2-D5-IDOM-DD-dwg-1</v>
      </c>
      <c r="W121" t="s">
        <v>826</v>
      </c>
      <c r="X121" t="str">
        <f>+_xlfn.CONCAT(_05_MEP_HVAC[[#This Row],[Número]],"-",_05_MEP_HVAC[[#This Row],[Nombre]])</f>
        <v>SFVA-1-00122-HV-F-04548-M2-D5-IDOM-DD-dwg-1-MEP. Cell Production 2 (CP2). Zoning general view Technical Area M2 Span 2.dwg</v>
      </c>
      <c r="Y121" t="s">
        <v>13</v>
      </c>
      <c r="AB121" t="s">
        <v>29</v>
      </c>
    </row>
    <row r="122" spans="1:28" x14ac:dyDescent="0.25">
      <c r="A122" t="s">
        <v>8</v>
      </c>
      <c r="B122" t="s">
        <v>14</v>
      </c>
      <c r="C122" t="s">
        <v>27</v>
      </c>
      <c r="D122" t="s">
        <v>16</v>
      </c>
      <c r="F122">
        <v>1</v>
      </c>
      <c r="G122" s="3">
        <v>250</v>
      </c>
      <c r="H122" s="3">
        <v>4</v>
      </c>
      <c r="I122" t="s">
        <v>9</v>
      </c>
      <c r="J122" t="s">
        <v>279</v>
      </c>
      <c r="K122" t="s">
        <v>280</v>
      </c>
      <c r="L122" t="s">
        <v>354</v>
      </c>
      <c r="M122" t="s">
        <v>282</v>
      </c>
      <c r="N122" t="s">
        <v>283</v>
      </c>
      <c r="O122" t="s">
        <v>639</v>
      </c>
      <c r="P122" t="s">
        <v>332</v>
      </c>
      <c r="Q122" t="s">
        <v>286</v>
      </c>
      <c r="R122" t="s">
        <v>287</v>
      </c>
      <c r="S122" t="s">
        <v>288</v>
      </c>
      <c r="T122" t="s">
        <v>309</v>
      </c>
      <c r="U122" t="s">
        <v>280</v>
      </c>
      <c r="V122" t="str">
        <f>+_xlfn.TEXTJOIN("-",TRUE,_05_MEP_HVAC[[#This Row],[Plant]:[Revision]])</f>
        <v>SFVA-1-00122-HV-F-04548-M2-D5-IDOM-DD-pdf-1</v>
      </c>
      <c r="W122" t="s">
        <v>827</v>
      </c>
      <c r="X122" t="str">
        <f>+_xlfn.CONCAT(_05_MEP_HVAC[[#This Row],[Número]],"-",_05_MEP_HVAC[[#This Row],[Nombre]])</f>
        <v>SFVA-1-00122-HV-F-04548-M2-D5-IDOM-DD-pdf-1-MEP. Cell Production 2 (CP2). Zoning general view Technical Area M2 Span 2.pdf</v>
      </c>
      <c r="Y122" t="s">
        <v>11</v>
      </c>
      <c r="Z122" t="s">
        <v>245</v>
      </c>
      <c r="AA122" s="3">
        <v>1</v>
      </c>
      <c r="AB122" t="s">
        <v>29</v>
      </c>
    </row>
    <row r="123" spans="1:28" x14ac:dyDescent="0.25">
      <c r="A123" t="s">
        <v>8</v>
      </c>
      <c r="B123" t="s">
        <v>14</v>
      </c>
      <c r="C123" t="s">
        <v>27</v>
      </c>
      <c r="D123" t="s">
        <v>16</v>
      </c>
      <c r="I123" t="s">
        <v>9</v>
      </c>
      <c r="J123" t="s">
        <v>279</v>
      </c>
      <c r="K123" t="s">
        <v>280</v>
      </c>
      <c r="L123" t="s">
        <v>354</v>
      </c>
      <c r="M123" t="s">
        <v>282</v>
      </c>
      <c r="N123" t="s">
        <v>283</v>
      </c>
      <c r="O123" t="s">
        <v>640</v>
      </c>
      <c r="P123" t="s">
        <v>294</v>
      </c>
      <c r="Q123" t="s">
        <v>286</v>
      </c>
      <c r="R123" t="s">
        <v>287</v>
      </c>
      <c r="S123" t="s">
        <v>288</v>
      </c>
      <c r="T123" t="s">
        <v>289</v>
      </c>
      <c r="U123" t="s">
        <v>280</v>
      </c>
      <c r="V123" t="str">
        <f>+_xlfn.TEXTJOIN("-",TRUE,_05_MEP_HVAC[[#This Row],[Plant]:[Revision]])</f>
        <v>SFVA-1-00122-HV-F-04549-E2-D5-IDOM-DD-dwg-1</v>
      </c>
      <c r="W123" t="s">
        <v>828</v>
      </c>
      <c r="X123" t="str">
        <f>+_xlfn.CONCAT(_05_MEP_HVAC[[#This Row],[Número]],"-",_05_MEP_HVAC[[#This Row],[Nombre]])</f>
        <v>SFVA-1-00122-HV-F-04549-E2-D5-IDOM-DD-dwg-1-MEP. Cell Production 2 (CP2). Zoning general view Technical Area E2.dwg</v>
      </c>
      <c r="Y123" t="s">
        <v>13</v>
      </c>
      <c r="AB123" t="s">
        <v>29</v>
      </c>
    </row>
    <row r="124" spans="1:28" x14ac:dyDescent="0.25">
      <c r="A124" t="s">
        <v>8</v>
      </c>
      <c r="B124" t="s">
        <v>14</v>
      </c>
      <c r="C124" t="s">
        <v>27</v>
      </c>
      <c r="D124" t="s">
        <v>16</v>
      </c>
      <c r="F124">
        <v>1</v>
      </c>
      <c r="G124" s="3">
        <v>500</v>
      </c>
      <c r="H124" s="3">
        <v>4</v>
      </c>
      <c r="I124" t="s">
        <v>9</v>
      </c>
      <c r="J124" t="s">
        <v>279</v>
      </c>
      <c r="K124" t="s">
        <v>280</v>
      </c>
      <c r="L124" t="s">
        <v>354</v>
      </c>
      <c r="M124" t="s">
        <v>282</v>
      </c>
      <c r="N124" t="s">
        <v>283</v>
      </c>
      <c r="O124" t="s">
        <v>640</v>
      </c>
      <c r="P124" t="s">
        <v>294</v>
      </c>
      <c r="Q124" t="s">
        <v>286</v>
      </c>
      <c r="R124" t="s">
        <v>287</v>
      </c>
      <c r="S124" t="s">
        <v>288</v>
      </c>
      <c r="T124" t="s">
        <v>309</v>
      </c>
      <c r="U124" t="s">
        <v>280</v>
      </c>
      <c r="V124" t="str">
        <f>+_xlfn.TEXTJOIN("-",TRUE,_05_MEP_HVAC[[#This Row],[Plant]:[Revision]])</f>
        <v>SFVA-1-00122-HV-F-04549-E2-D5-IDOM-DD-pdf-1</v>
      </c>
      <c r="W124" t="s">
        <v>829</v>
      </c>
      <c r="X124" t="str">
        <f>+_xlfn.CONCAT(_05_MEP_HVAC[[#This Row],[Número]],"-",_05_MEP_HVAC[[#This Row],[Nombre]])</f>
        <v>SFVA-1-00122-HV-F-04549-E2-D5-IDOM-DD-pdf-1-MEP. Cell Production 2 (CP2). Zoning general view Technical Area E2.pdf</v>
      </c>
      <c r="Y124" t="s">
        <v>11</v>
      </c>
      <c r="Z124" t="s">
        <v>245</v>
      </c>
      <c r="AA124" s="3">
        <v>1</v>
      </c>
      <c r="AB124" t="s">
        <v>29</v>
      </c>
    </row>
    <row r="125" spans="1:28" x14ac:dyDescent="0.25">
      <c r="A125" t="s">
        <v>8</v>
      </c>
      <c r="B125" t="s">
        <v>14</v>
      </c>
      <c r="C125" t="s">
        <v>27</v>
      </c>
      <c r="D125" t="s">
        <v>16</v>
      </c>
      <c r="I125" t="s">
        <v>9</v>
      </c>
      <c r="J125" t="s">
        <v>279</v>
      </c>
      <c r="K125" t="s">
        <v>280</v>
      </c>
      <c r="L125" t="s">
        <v>354</v>
      </c>
      <c r="M125" t="s">
        <v>282</v>
      </c>
      <c r="N125" t="s">
        <v>283</v>
      </c>
      <c r="O125" t="s">
        <v>641</v>
      </c>
      <c r="P125" t="s">
        <v>294</v>
      </c>
      <c r="Q125" t="s">
        <v>286</v>
      </c>
      <c r="R125" t="s">
        <v>287</v>
      </c>
      <c r="S125" t="s">
        <v>288</v>
      </c>
      <c r="T125" t="s">
        <v>289</v>
      </c>
      <c r="U125" t="s">
        <v>280</v>
      </c>
      <c r="V125" t="str">
        <f>+_xlfn.TEXTJOIN("-",TRUE,_05_MEP_HVAC[[#This Row],[Plant]:[Revision]])</f>
        <v>SFVA-1-00122-HV-F-04550-E2-D5-IDOM-DD-dwg-1</v>
      </c>
      <c r="W125" t="s">
        <v>830</v>
      </c>
      <c r="X125" t="str">
        <f>+_xlfn.CONCAT(_05_MEP_HVAC[[#This Row],[Número]],"-",_05_MEP_HVAC[[#This Row],[Nombre]])</f>
        <v>SFVA-1-00122-HV-F-04550-E2-D5-IDOM-DD-dwg-1-MEP. Cell Production 2 (CP2). Zoning general view Technical Area E2 Span 1.dwg</v>
      </c>
      <c r="Y125" t="s">
        <v>13</v>
      </c>
      <c r="AB125" t="s">
        <v>29</v>
      </c>
    </row>
    <row r="126" spans="1:28" x14ac:dyDescent="0.25">
      <c r="A126" t="s">
        <v>8</v>
      </c>
      <c r="B126" t="s">
        <v>14</v>
      </c>
      <c r="C126" t="s">
        <v>27</v>
      </c>
      <c r="D126" t="s">
        <v>16</v>
      </c>
      <c r="F126">
        <v>1</v>
      </c>
      <c r="G126" s="3">
        <v>250</v>
      </c>
      <c r="H126" s="3">
        <v>4</v>
      </c>
      <c r="I126" t="s">
        <v>9</v>
      </c>
      <c r="J126" t="s">
        <v>279</v>
      </c>
      <c r="K126" t="s">
        <v>280</v>
      </c>
      <c r="L126" t="s">
        <v>354</v>
      </c>
      <c r="M126" t="s">
        <v>282</v>
      </c>
      <c r="N126" t="s">
        <v>283</v>
      </c>
      <c r="O126" t="s">
        <v>641</v>
      </c>
      <c r="P126" t="s">
        <v>294</v>
      </c>
      <c r="Q126" t="s">
        <v>286</v>
      </c>
      <c r="R126" t="s">
        <v>287</v>
      </c>
      <c r="S126" t="s">
        <v>288</v>
      </c>
      <c r="T126" t="s">
        <v>309</v>
      </c>
      <c r="U126" t="s">
        <v>280</v>
      </c>
      <c r="V126" t="str">
        <f>+_xlfn.TEXTJOIN("-",TRUE,_05_MEP_HVAC[[#This Row],[Plant]:[Revision]])</f>
        <v>SFVA-1-00122-HV-F-04550-E2-D5-IDOM-DD-pdf-1</v>
      </c>
      <c r="W126" t="s">
        <v>831</v>
      </c>
      <c r="X126" t="str">
        <f>+_xlfn.CONCAT(_05_MEP_HVAC[[#This Row],[Número]],"-",_05_MEP_HVAC[[#This Row],[Nombre]])</f>
        <v>SFVA-1-00122-HV-F-04550-E2-D5-IDOM-DD-pdf-1-MEP. Cell Production 2 (CP2). Zoning general view Technical Area E2 Span 1.pdf</v>
      </c>
      <c r="Y126" t="s">
        <v>11</v>
      </c>
      <c r="Z126" t="s">
        <v>245</v>
      </c>
      <c r="AA126" s="3">
        <v>1</v>
      </c>
      <c r="AB126" t="s">
        <v>29</v>
      </c>
    </row>
    <row r="127" spans="1:28" x14ac:dyDescent="0.25">
      <c r="A127" t="s">
        <v>8</v>
      </c>
      <c r="B127" t="s">
        <v>14</v>
      </c>
      <c r="C127" t="s">
        <v>27</v>
      </c>
      <c r="D127" t="s">
        <v>16</v>
      </c>
      <c r="I127" t="s">
        <v>9</v>
      </c>
      <c r="J127" t="s">
        <v>279</v>
      </c>
      <c r="K127" t="s">
        <v>280</v>
      </c>
      <c r="L127" t="s">
        <v>354</v>
      </c>
      <c r="M127" t="s">
        <v>282</v>
      </c>
      <c r="N127" t="s">
        <v>283</v>
      </c>
      <c r="O127" t="s">
        <v>642</v>
      </c>
      <c r="P127" t="s">
        <v>294</v>
      </c>
      <c r="Q127" t="s">
        <v>286</v>
      </c>
      <c r="R127" t="s">
        <v>287</v>
      </c>
      <c r="S127" t="s">
        <v>288</v>
      </c>
      <c r="T127" t="s">
        <v>289</v>
      </c>
      <c r="U127" t="s">
        <v>280</v>
      </c>
      <c r="V127" t="str">
        <f>+_xlfn.TEXTJOIN("-",TRUE,_05_MEP_HVAC[[#This Row],[Plant]:[Revision]])</f>
        <v>SFVA-1-00122-HV-F-04551-E2-D5-IDOM-DD-dwg-1</v>
      </c>
      <c r="W127" t="s">
        <v>832</v>
      </c>
      <c r="X127" t="str">
        <f>+_xlfn.CONCAT(_05_MEP_HVAC[[#This Row],[Número]],"-",_05_MEP_HVAC[[#This Row],[Nombre]])</f>
        <v>SFVA-1-00122-HV-F-04551-E2-D5-IDOM-DD-dwg-1-MEP. Cell Production 2 (CP2). Zoning general view Technical Area E2 Span 2.dwg</v>
      </c>
      <c r="Y127" t="s">
        <v>13</v>
      </c>
      <c r="AB127" t="s">
        <v>29</v>
      </c>
    </row>
    <row r="128" spans="1:28" x14ac:dyDescent="0.25">
      <c r="A128" t="s">
        <v>8</v>
      </c>
      <c r="B128" t="s">
        <v>14</v>
      </c>
      <c r="C128" t="s">
        <v>27</v>
      </c>
      <c r="D128" t="s">
        <v>16</v>
      </c>
      <c r="F128">
        <v>1</v>
      </c>
      <c r="G128" s="3">
        <v>200</v>
      </c>
      <c r="H128" s="3">
        <v>4</v>
      </c>
      <c r="I128" t="s">
        <v>9</v>
      </c>
      <c r="J128" t="s">
        <v>279</v>
      </c>
      <c r="K128" t="s">
        <v>280</v>
      </c>
      <c r="L128" t="s">
        <v>354</v>
      </c>
      <c r="M128" t="s">
        <v>282</v>
      </c>
      <c r="N128" t="s">
        <v>283</v>
      </c>
      <c r="O128" t="s">
        <v>642</v>
      </c>
      <c r="P128" t="s">
        <v>294</v>
      </c>
      <c r="Q128" t="s">
        <v>286</v>
      </c>
      <c r="R128" t="s">
        <v>287</v>
      </c>
      <c r="S128" t="s">
        <v>288</v>
      </c>
      <c r="T128" t="s">
        <v>309</v>
      </c>
      <c r="U128" t="s">
        <v>280</v>
      </c>
      <c r="V128" t="str">
        <f>+_xlfn.TEXTJOIN("-",TRUE,_05_MEP_HVAC[[#This Row],[Plant]:[Revision]])</f>
        <v>SFVA-1-00122-HV-F-04551-E2-D5-IDOM-DD-pdf-1</v>
      </c>
      <c r="W128" t="s">
        <v>833</v>
      </c>
      <c r="X128" t="str">
        <f>+_xlfn.CONCAT(_05_MEP_HVAC[[#This Row],[Número]],"-",_05_MEP_HVAC[[#This Row],[Nombre]])</f>
        <v>SFVA-1-00122-HV-F-04551-E2-D5-IDOM-DD-pdf-1-MEP. Cell Production 2 (CP2). Zoning general view Technical Area E2 Span 2.pdf</v>
      </c>
      <c r="Y128" t="s">
        <v>11</v>
      </c>
      <c r="Z128" t="s">
        <v>245</v>
      </c>
      <c r="AA128" s="3">
        <v>1</v>
      </c>
      <c r="AB128" t="s">
        <v>29</v>
      </c>
    </row>
    <row r="129" spans="1:28" x14ac:dyDescent="0.25">
      <c r="A129" t="s">
        <v>8</v>
      </c>
      <c r="B129" t="s">
        <v>14</v>
      </c>
      <c r="C129" t="s">
        <v>27</v>
      </c>
      <c r="D129" t="s">
        <v>16</v>
      </c>
      <c r="I129" t="s">
        <v>9</v>
      </c>
      <c r="J129" t="s">
        <v>279</v>
      </c>
      <c r="K129" t="s">
        <v>280</v>
      </c>
      <c r="L129" t="s">
        <v>354</v>
      </c>
      <c r="M129" t="s">
        <v>282</v>
      </c>
      <c r="N129" t="s">
        <v>283</v>
      </c>
      <c r="O129" t="s">
        <v>643</v>
      </c>
      <c r="P129" t="s">
        <v>285</v>
      </c>
      <c r="Q129" t="s">
        <v>286</v>
      </c>
      <c r="R129" t="s">
        <v>287</v>
      </c>
      <c r="S129" t="s">
        <v>288</v>
      </c>
      <c r="T129" t="s">
        <v>289</v>
      </c>
      <c r="U129" t="s">
        <v>280</v>
      </c>
      <c r="V129" t="str">
        <f>+_xlfn.TEXTJOIN("-",TRUE,_05_MEP_HVAC[[#This Row],[Plant]:[Revision]])</f>
        <v>SFVA-1-00122-HV-F-04552-EG-D5-IDOM-DD-dwg-1</v>
      </c>
      <c r="W129" t="s">
        <v>834</v>
      </c>
      <c r="X129" t="str">
        <f>+_xlfn.CONCAT(_05_MEP_HVAC[[#This Row],[Número]],"-",_05_MEP_HVAC[[#This Row],[Nombre]])</f>
        <v>SFVA-1-00122-HV-F-04552-EG-D5-IDOM-DD-dwg-1-MEP. Cell Production 2 (CP2). Mixing Anode (CP1-1022 &amp; CP1-1026) Sist. 3.dwg</v>
      </c>
      <c r="Y129" t="s">
        <v>13</v>
      </c>
      <c r="AB129" t="s">
        <v>29</v>
      </c>
    </row>
    <row r="130" spans="1:28" x14ac:dyDescent="0.25">
      <c r="A130" t="s">
        <v>8</v>
      </c>
      <c r="B130" t="s">
        <v>14</v>
      </c>
      <c r="C130" t="s">
        <v>27</v>
      </c>
      <c r="D130" t="s">
        <v>16</v>
      </c>
      <c r="F130">
        <v>1</v>
      </c>
      <c r="G130" s="3" t="s">
        <v>105</v>
      </c>
      <c r="H130" s="3">
        <v>1</v>
      </c>
      <c r="I130" t="s">
        <v>9</v>
      </c>
      <c r="J130" t="s">
        <v>279</v>
      </c>
      <c r="K130" t="s">
        <v>280</v>
      </c>
      <c r="L130" t="s">
        <v>354</v>
      </c>
      <c r="M130" t="s">
        <v>282</v>
      </c>
      <c r="N130" t="s">
        <v>283</v>
      </c>
      <c r="O130" t="s">
        <v>643</v>
      </c>
      <c r="P130" t="s">
        <v>285</v>
      </c>
      <c r="Q130" t="s">
        <v>286</v>
      </c>
      <c r="R130" t="s">
        <v>287</v>
      </c>
      <c r="S130" t="s">
        <v>288</v>
      </c>
      <c r="T130" t="s">
        <v>309</v>
      </c>
      <c r="U130" t="s">
        <v>280</v>
      </c>
      <c r="V130" t="str">
        <f>+_xlfn.TEXTJOIN("-",TRUE,_05_MEP_HVAC[[#This Row],[Plant]:[Revision]])</f>
        <v>SFVA-1-00122-HV-F-04552-EG-D5-IDOM-DD-pdf-1</v>
      </c>
      <c r="W130" t="s">
        <v>835</v>
      </c>
      <c r="X130" t="str">
        <f>+_xlfn.CONCAT(_05_MEP_HVAC[[#This Row],[Número]],"-",_05_MEP_HVAC[[#This Row],[Nombre]])</f>
        <v>SFVA-1-00122-HV-F-04552-EG-D5-IDOM-DD-pdf-1-MEP. Cell Production 2 (CP2). Mixing Anode (CP1-1022 &amp; CP1-1026) Sist. 3.pdf</v>
      </c>
      <c r="Y130" t="s">
        <v>11</v>
      </c>
      <c r="Z130" t="s">
        <v>242</v>
      </c>
      <c r="AA130" s="3">
        <v>1</v>
      </c>
      <c r="AB130" t="s">
        <v>29</v>
      </c>
    </row>
    <row r="131" spans="1:28" x14ac:dyDescent="0.25">
      <c r="A131" t="s">
        <v>8</v>
      </c>
      <c r="B131" t="s">
        <v>14</v>
      </c>
      <c r="C131" t="s">
        <v>27</v>
      </c>
      <c r="D131" t="s">
        <v>16</v>
      </c>
      <c r="I131" t="s">
        <v>9</v>
      </c>
      <c r="J131" t="s">
        <v>279</v>
      </c>
      <c r="K131" t="s">
        <v>280</v>
      </c>
      <c r="L131" t="s">
        <v>281</v>
      </c>
      <c r="M131" t="s">
        <v>282</v>
      </c>
      <c r="N131" t="s">
        <v>283</v>
      </c>
      <c r="O131" t="s">
        <v>296</v>
      </c>
      <c r="P131" t="s">
        <v>292</v>
      </c>
      <c r="Q131" t="s">
        <v>286</v>
      </c>
      <c r="R131" t="s">
        <v>287</v>
      </c>
      <c r="S131" t="s">
        <v>288</v>
      </c>
      <c r="T131" t="s">
        <v>289</v>
      </c>
      <c r="U131" t="s">
        <v>290</v>
      </c>
      <c r="V131" t="str">
        <f>+_xlfn.TEXTJOIN("-",TRUE,_05_MEP_HVAC[[#This Row],[Plant]:[Revision]])</f>
        <v>SFVA-1-00251-HV-F-01927-E1-D5-IDOM-DD-dwg-2</v>
      </c>
      <c r="W131" t="s">
        <v>836</v>
      </c>
      <c r="X131" t="str">
        <f>+_xlfn.CONCAT(_05_MEP_HVAC[[#This Row],[Número]],"-",_05_MEP_HVAC[[#This Row],[Nombre]])</f>
        <v>SFVA-1-00251-HV-F-01927-E1-D5-IDOM-DD-dwg-2-MEP. Energy Center (EC). HVAC Ducting +5.21.rar</v>
      </c>
      <c r="Y131" t="s">
        <v>20</v>
      </c>
      <c r="AB131" t="s">
        <v>29</v>
      </c>
    </row>
    <row r="132" spans="1:28" x14ac:dyDescent="0.25">
      <c r="A132" t="s">
        <v>8</v>
      </c>
      <c r="B132" t="s">
        <v>14</v>
      </c>
      <c r="C132" t="s">
        <v>27</v>
      </c>
      <c r="D132" t="s">
        <v>16</v>
      </c>
      <c r="I132" t="s">
        <v>9</v>
      </c>
      <c r="J132" t="s">
        <v>279</v>
      </c>
      <c r="K132" t="s">
        <v>280</v>
      </c>
      <c r="L132" t="s">
        <v>354</v>
      </c>
      <c r="M132" t="s">
        <v>282</v>
      </c>
      <c r="N132" t="s">
        <v>283</v>
      </c>
      <c r="O132" t="s">
        <v>644</v>
      </c>
      <c r="P132" t="s">
        <v>285</v>
      </c>
      <c r="Q132" t="s">
        <v>286</v>
      </c>
      <c r="R132" t="s">
        <v>287</v>
      </c>
      <c r="S132" t="s">
        <v>288</v>
      </c>
      <c r="T132" t="s">
        <v>289</v>
      </c>
      <c r="U132" t="s">
        <v>280</v>
      </c>
      <c r="V132" t="str">
        <f>+_xlfn.TEXTJOIN("-",TRUE,_05_MEP_HVAC[[#This Row],[Plant]:[Revision]])</f>
        <v>SFVA-1-00122-HV-F-04553-EG-D5-IDOM-DD-dwg-1</v>
      </c>
      <c r="W132" t="s">
        <v>837</v>
      </c>
      <c r="X132" t="str">
        <f>+_xlfn.CONCAT(_05_MEP_HVAC[[#This Row],[Número]],"-",_05_MEP_HVAC[[#This Row],[Nombre]])</f>
        <v>SFVA-1-00122-HV-F-04553-EG-D5-IDOM-DD-dwg-1-MEP. Cell Production 2 (CP2). Mixing Cathode (CP1-1007 &amp; CP1-1011) Sist. 6.dwg</v>
      </c>
      <c r="Y132" t="s">
        <v>13</v>
      </c>
      <c r="AB132" t="s">
        <v>29</v>
      </c>
    </row>
    <row r="133" spans="1:28" x14ac:dyDescent="0.25">
      <c r="A133" t="s">
        <v>8</v>
      </c>
      <c r="B133" t="s">
        <v>14</v>
      </c>
      <c r="C133" t="s">
        <v>27</v>
      </c>
      <c r="D133" t="s">
        <v>16</v>
      </c>
      <c r="F133">
        <v>1</v>
      </c>
      <c r="G133" s="3" t="s">
        <v>105</v>
      </c>
      <c r="H133" s="3">
        <v>1</v>
      </c>
      <c r="I133" t="s">
        <v>9</v>
      </c>
      <c r="J133" t="s">
        <v>279</v>
      </c>
      <c r="K133" t="s">
        <v>280</v>
      </c>
      <c r="L133" t="s">
        <v>354</v>
      </c>
      <c r="M133" t="s">
        <v>282</v>
      </c>
      <c r="N133" t="s">
        <v>283</v>
      </c>
      <c r="O133" t="s">
        <v>644</v>
      </c>
      <c r="P133" t="s">
        <v>285</v>
      </c>
      <c r="Q133" t="s">
        <v>286</v>
      </c>
      <c r="R133" t="s">
        <v>287</v>
      </c>
      <c r="S133" t="s">
        <v>288</v>
      </c>
      <c r="T133" t="s">
        <v>309</v>
      </c>
      <c r="U133" t="s">
        <v>280</v>
      </c>
      <c r="V133" t="str">
        <f>+_xlfn.TEXTJOIN("-",TRUE,_05_MEP_HVAC[[#This Row],[Plant]:[Revision]])</f>
        <v>SFVA-1-00122-HV-F-04553-EG-D5-IDOM-DD-pdf-1</v>
      </c>
      <c r="W133" t="s">
        <v>838</v>
      </c>
      <c r="X133" t="str">
        <f>+_xlfn.CONCAT(_05_MEP_HVAC[[#This Row],[Número]],"-",_05_MEP_HVAC[[#This Row],[Nombre]])</f>
        <v>SFVA-1-00122-HV-F-04553-EG-D5-IDOM-DD-pdf-1-MEP. Cell Production 2 (CP2). Mixing Cathode (CP1-1007 &amp; CP1-1011) Sist. 6.pdf</v>
      </c>
      <c r="Y133" t="s">
        <v>11</v>
      </c>
      <c r="Z133" t="s">
        <v>242</v>
      </c>
      <c r="AA133" s="3">
        <v>1</v>
      </c>
      <c r="AB133" t="s">
        <v>29</v>
      </c>
    </row>
    <row r="134" spans="1:28" x14ac:dyDescent="0.25">
      <c r="A134" t="s">
        <v>8</v>
      </c>
      <c r="B134" t="s">
        <v>14</v>
      </c>
      <c r="C134" t="s">
        <v>27</v>
      </c>
      <c r="D134" t="s">
        <v>16</v>
      </c>
      <c r="I134" t="s">
        <v>9</v>
      </c>
      <c r="J134" t="s">
        <v>279</v>
      </c>
      <c r="K134" t="s">
        <v>280</v>
      </c>
      <c r="L134" t="s">
        <v>354</v>
      </c>
      <c r="M134" t="s">
        <v>282</v>
      </c>
      <c r="N134" t="s">
        <v>283</v>
      </c>
      <c r="O134" t="s">
        <v>645</v>
      </c>
      <c r="P134" t="s">
        <v>285</v>
      </c>
      <c r="Q134" t="s">
        <v>286</v>
      </c>
      <c r="R134" t="s">
        <v>287</v>
      </c>
      <c r="S134" t="s">
        <v>288</v>
      </c>
      <c r="T134" t="s">
        <v>289</v>
      </c>
      <c r="U134" t="s">
        <v>280</v>
      </c>
      <c r="V134" t="str">
        <f>+_xlfn.TEXTJOIN("-",TRUE,_05_MEP_HVAC[[#This Row],[Plant]:[Revision]])</f>
        <v>SFVA-1-00122-HV-F-04554-EG-D5-IDOM-DD-dwg-1</v>
      </c>
      <c r="W134" t="s">
        <v>839</v>
      </c>
      <c r="X134" t="str">
        <f>+_xlfn.CONCAT(_05_MEP_HVAC[[#This Row],[Número]],"-",_05_MEP_HVAC[[#This Row],[Nombre]])</f>
        <v>SFVA-1-00122-HV-F-04554-EG-D5-IDOM-DD-dwg-1-MEP. Cell Production 2 (CP2). Coating Anode (CP1-1047) Sist. 7.dwg</v>
      </c>
      <c r="Y134" t="s">
        <v>13</v>
      </c>
      <c r="AB134" t="s">
        <v>29</v>
      </c>
    </row>
    <row r="135" spans="1:28" x14ac:dyDescent="0.25">
      <c r="A135" t="s">
        <v>8</v>
      </c>
      <c r="B135" t="s">
        <v>14</v>
      </c>
      <c r="C135" t="s">
        <v>27</v>
      </c>
      <c r="D135" t="s">
        <v>16</v>
      </c>
      <c r="F135">
        <v>1</v>
      </c>
      <c r="G135" s="3" t="s">
        <v>105</v>
      </c>
      <c r="H135" s="3">
        <v>1</v>
      </c>
      <c r="I135" t="s">
        <v>9</v>
      </c>
      <c r="J135" t="s">
        <v>279</v>
      </c>
      <c r="K135" t="s">
        <v>280</v>
      </c>
      <c r="L135" t="s">
        <v>354</v>
      </c>
      <c r="M135" t="s">
        <v>282</v>
      </c>
      <c r="N135" t="s">
        <v>283</v>
      </c>
      <c r="O135" t="s">
        <v>645</v>
      </c>
      <c r="P135" t="s">
        <v>285</v>
      </c>
      <c r="Q135" t="s">
        <v>286</v>
      </c>
      <c r="R135" t="s">
        <v>287</v>
      </c>
      <c r="S135" t="s">
        <v>288</v>
      </c>
      <c r="T135" t="s">
        <v>309</v>
      </c>
      <c r="U135" t="s">
        <v>280</v>
      </c>
      <c r="V135" t="str">
        <f>+_xlfn.TEXTJOIN("-",TRUE,_05_MEP_HVAC[[#This Row],[Plant]:[Revision]])</f>
        <v>SFVA-1-00122-HV-F-04554-EG-D5-IDOM-DD-pdf-1</v>
      </c>
      <c r="W135" t="s">
        <v>840</v>
      </c>
      <c r="X135" t="str">
        <f>+_xlfn.CONCAT(_05_MEP_HVAC[[#This Row],[Número]],"-",_05_MEP_HVAC[[#This Row],[Nombre]])</f>
        <v>SFVA-1-00122-HV-F-04554-EG-D5-IDOM-DD-pdf-1-MEP. Cell Production 2 (CP2). Coating Anode (CP1-1047) Sist. 7.pdf</v>
      </c>
      <c r="Y135" t="s">
        <v>11</v>
      </c>
      <c r="Z135" t="s">
        <v>242</v>
      </c>
      <c r="AA135" s="3">
        <v>1</v>
      </c>
      <c r="AB135" t="s">
        <v>29</v>
      </c>
    </row>
    <row r="136" spans="1:28" x14ac:dyDescent="0.25">
      <c r="A136" t="s">
        <v>8</v>
      </c>
      <c r="B136" t="s">
        <v>14</v>
      </c>
      <c r="C136" t="s">
        <v>27</v>
      </c>
      <c r="D136" t="s">
        <v>16</v>
      </c>
      <c r="I136" t="s">
        <v>9</v>
      </c>
      <c r="J136" t="s">
        <v>279</v>
      </c>
      <c r="K136" t="s">
        <v>280</v>
      </c>
      <c r="L136" t="s">
        <v>354</v>
      </c>
      <c r="M136" t="s">
        <v>282</v>
      </c>
      <c r="N136" t="s">
        <v>283</v>
      </c>
      <c r="O136" t="s">
        <v>646</v>
      </c>
      <c r="P136" t="s">
        <v>285</v>
      </c>
      <c r="Q136" t="s">
        <v>286</v>
      </c>
      <c r="R136" t="s">
        <v>287</v>
      </c>
      <c r="S136" t="s">
        <v>288</v>
      </c>
      <c r="T136" t="s">
        <v>289</v>
      </c>
      <c r="U136" t="s">
        <v>280</v>
      </c>
      <c r="V136" t="str">
        <f>+_xlfn.TEXTJOIN("-",TRUE,_05_MEP_HVAC[[#This Row],[Plant]:[Revision]])</f>
        <v>SFVA-1-00122-HV-F-04555-EG-D5-IDOM-DD-dwg-1</v>
      </c>
      <c r="W136" t="s">
        <v>841</v>
      </c>
      <c r="X136" t="str">
        <f>+_xlfn.CONCAT(_05_MEP_HVAC[[#This Row],[Número]],"-",_05_MEP_HVAC[[#This Row],[Nombre]])</f>
        <v>SFVA-1-00122-HV-F-04555-EG-D5-IDOM-DD-dwg-1-MEP. Cell Production 2 (CP2). Coating Cathode (CP1-1033) Sist. 8.dwg</v>
      </c>
      <c r="Y136" t="s">
        <v>13</v>
      </c>
      <c r="AB136" t="s">
        <v>29</v>
      </c>
    </row>
    <row r="137" spans="1:28" x14ac:dyDescent="0.25">
      <c r="A137" t="s">
        <v>8</v>
      </c>
      <c r="B137" t="s">
        <v>14</v>
      </c>
      <c r="C137" t="s">
        <v>27</v>
      </c>
      <c r="D137" t="s">
        <v>16</v>
      </c>
      <c r="F137">
        <v>1</v>
      </c>
      <c r="G137" s="3" t="s">
        <v>105</v>
      </c>
      <c r="H137" s="3">
        <v>1</v>
      </c>
      <c r="I137" t="s">
        <v>9</v>
      </c>
      <c r="J137" t="s">
        <v>279</v>
      </c>
      <c r="K137" t="s">
        <v>280</v>
      </c>
      <c r="L137" t="s">
        <v>354</v>
      </c>
      <c r="M137" t="s">
        <v>282</v>
      </c>
      <c r="N137" t="s">
        <v>283</v>
      </c>
      <c r="O137" t="s">
        <v>646</v>
      </c>
      <c r="P137" t="s">
        <v>285</v>
      </c>
      <c r="Q137" t="s">
        <v>286</v>
      </c>
      <c r="R137" t="s">
        <v>287</v>
      </c>
      <c r="S137" t="s">
        <v>288</v>
      </c>
      <c r="T137" t="s">
        <v>309</v>
      </c>
      <c r="U137" t="s">
        <v>280</v>
      </c>
      <c r="V137" t="str">
        <f>+_xlfn.TEXTJOIN("-",TRUE,_05_MEP_HVAC[[#This Row],[Plant]:[Revision]])</f>
        <v>SFVA-1-00122-HV-F-04555-EG-D5-IDOM-DD-pdf-1</v>
      </c>
      <c r="W137" t="s">
        <v>842</v>
      </c>
      <c r="X137" t="str">
        <f>+_xlfn.CONCAT(_05_MEP_HVAC[[#This Row],[Número]],"-",_05_MEP_HVAC[[#This Row],[Nombre]])</f>
        <v>SFVA-1-00122-HV-F-04555-EG-D5-IDOM-DD-pdf-1-MEP. Cell Production 2 (CP2). Coating Cathode (CP1-1033) Sist. 8.pdf</v>
      </c>
      <c r="Y137" t="s">
        <v>11</v>
      </c>
      <c r="Z137" t="s">
        <v>242</v>
      </c>
      <c r="AA137" s="3">
        <v>1</v>
      </c>
      <c r="AB137" t="s">
        <v>29</v>
      </c>
    </row>
    <row r="138" spans="1:28" x14ac:dyDescent="0.25">
      <c r="A138" t="s">
        <v>8</v>
      </c>
      <c r="B138" t="s">
        <v>14</v>
      </c>
      <c r="C138" t="s">
        <v>27</v>
      </c>
      <c r="D138" t="s">
        <v>16</v>
      </c>
      <c r="I138" t="s">
        <v>9</v>
      </c>
      <c r="J138" t="s">
        <v>279</v>
      </c>
      <c r="K138" t="s">
        <v>280</v>
      </c>
      <c r="L138" t="s">
        <v>354</v>
      </c>
      <c r="M138" t="s">
        <v>282</v>
      </c>
      <c r="N138" t="s">
        <v>283</v>
      </c>
      <c r="O138" t="s">
        <v>647</v>
      </c>
      <c r="P138" t="s">
        <v>285</v>
      </c>
      <c r="Q138" t="s">
        <v>286</v>
      </c>
      <c r="R138" t="s">
        <v>287</v>
      </c>
      <c r="S138" t="s">
        <v>288</v>
      </c>
      <c r="T138" t="s">
        <v>289</v>
      </c>
      <c r="U138" t="s">
        <v>280</v>
      </c>
      <c r="V138" t="str">
        <f>+_xlfn.TEXTJOIN("-",TRUE,_05_MEP_HVAC[[#This Row],[Plant]:[Revision]])</f>
        <v>SFVA-1-00122-HV-F-04556-EG-D5-IDOM-DD-dwg-1</v>
      </c>
      <c r="W138" t="s">
        <v>843</v>
      </c>
      <c r="X138" t="str">
        <f>+_xlfn.CONCAT(_05_MEP_HVAC[[#This Row],[Número]],"-",_05_MEP_HVAC[[#This Row],[Nombre]])</f>
        <v>SFVA-1-00122-HV-F-04556-EG-D5-IDOM-DD-dwg-1-MEP. Cell Production 2 (CP2). Mezzanine Sist 9.1 Anode.dwg</v>
      </c>
      <c r="Y138" t="s">
        <v>13</v>
      </c>
      <c r="AB138" t="s">
        <v>29</v>
      </c>
    </row>
    <row r="139" spans="1:28" x14ac:dyDescent="0.25">
      <c r="A139" t="s">
        <v>8</v>
      </c>
      <c r="B139" t="s">
        <v>14</v>
      </c>
      <c r="C139" t="s">
        <v>27</v>
      </c>
      <c r="D139" t="s">
        <v>16</v>
      </c>
      <c r="F139">
        <v>1</v>
      </c>
      <c r="G139" s="3" t="s">
        <v>105</v>
      </c>
      <c r="H139" s="3">
        <v>1</v>
      </c>
      <c r="I139" t="s">
        <v>9</v>
      </c>
      <c r="J139" t="s">
        <v>279</v>
      </c>
      <c r="K139" t="s">
        <v>280</v>
      </c>
      <c r="L139" t="s">
        <v>354</v>
      </c>
      <c r="M139" t="s">
        <v>282</v>
      </c>
      <c r="N139" t="s">
        <v>283</v>
      </c>
      <c r="O139" t="s">
        <v>647</v>
      </c>
      <c r="P139" t="s">
        <v>285</v>
      </c>
      <c r="Q139" t="s">
        <v>286</v>
      </c>
      <c r="R139" t="s">
        <v>287</v>
      </c>
      <c r="S139" t="s">
        <v>288</v>
      </c>
      <c r="T139" t="s">
        <v>309</v>
      </c>
      <c r="U139" t="s">
        <v>280</v>
      </c>
      <c r="V139" t="str">
        <f>+_xlfn.TEXTJOIN("-",TRUE,_05_MEP_HVAC[[#This Row],[Plant]:[Revision]])</f>
        <v>SFVA-1-00122-HV-F-04556-EG-D5-IDOM-DD-pdf-1</v>
      </c>
      <c r="W139" t="s">
        <v>844</v>
      </c>
      <c r="X139" t="str">
        <f>+_xlfn.CONCAT(_05_MEP_HVAC[[#This Row],[Número]],"-",_05_MEP_HVAC[[#This Row],[Nombre]])</f>
        <v>SFVA-1-00122-HV-F-04556-EG-D5-IDOM-DD-pdf-1-MEP. Cell Production 2 (CP2). Mezzanine Sist 9.1 Anode.pdf</v>
      </c>
      <c r="Y139" t="s">
        <v>11</v>
      </c>
      <c r="Z139" t="s">
        <v>242</v>
      </c>
      <c r="AA139" s="3">
        <v>1</v>
      </c>
      <c r="AB139" t="s">
        <v>29</v>
      </c>
    </row>
    <row r="140" spans="1:28" x14ac:dyDescent="0.25">
      <c r="A140" t="s">
        <v>8</v>
      </c>
      <c r="B140" t="s">
        <v>14</v>
      </c>
      <c r="C140" t="s">
        <v>27</v>
      </c>
      <c r="D140" t="s">
        <v>16</v>
      </c>
      <c r="I140" t="s">
        <v>9</v>
      </c>
      <c r="J140" t="s">
        <v>279</v>
      </c>
      <c r="K140" t="s">
        <v>280</v>
      </c>
      <c r="L140" t="s">
        <v>354</v>
      </c>
      <c r="M140" t="s">
        <v>282</v>
      </c>
      <c r="N140" t="s">
        <v>283</v>
      </c>
      <c r="O140" t="s">
        <v>648</v>
      </c>
      <c r="P140" t="s">
        <v>285</v>
      </c>
      <c r="Q140" t="s">
        <v>286</v>
      </c>
      <c r="R140" t="s">
        <v>287</v>
      </c>
      <c r="S140" t="s">
        <v>288</v>
      </c>
      <c r="T140" t="s">
        <v>289</v>
      </c>
      <c r="U140" t="s">
        <v>280</v>
      </c>
      <c r="V140" t="str">
        <f>+_xlfn.TEXTJOIN("-",TRUE,_05_MEP_HVAC[[#This Row],[Plant]:[Revision]])</f>
        <v>SFVA-1-00122-HV-F-04557-EG-D5-IDOM-DD-dwg-1</v>
      </c>
      <c r="W140" t="s">
        <v>845</v>
      </c>
      <c r="X140" t="str">
        <f>+_xlfn.CONCAT(_05_MEP_HVAC[[#This Row],[Número]],"-",_05_MEP_HVAC[[#This Row],[Nombre]])</f>
        <v>SFVA-1-00122-HV-F-04557-EG-D5-IDOM-DD-dwg-1-MEP. Cell Production 2 (CP2). Mezzanine Sist 9.2 Cathode.dwg</v>
      </c>
      <c r="Y140" t="s">
        <v>13</v>
      </c>
      <c r="AB140" t="s">
        <v>29</v>
      </c>
    </row>
    <row r="141" spans="1:28" x14ac:dyDescent="0.25">
      <c r="A141" t="s">
        <v>8</v>
      </c>
      <c r="B141" t="s">
        <v>14</v>
      </c>
      <c r="C141" t="s">
        <v>27</v>
      </c>
      <c r="D141" t="s">
        <v>16</v>
      </c>
      <c r="F141">
        <v>1</v>
      </c>
      <c r="G141" s="3" t="s">
        <v>105</v>
      </c>
      <c r="H141" s="3">
        <v>1</v>
      </c>
      <c r="I141" t="s">
        <v>9</v>
      </c>
      <c r="J141" t="s">
        <v>279</v>
      </c>
      <c r="K141" t="s">
        <v>280</v>
      </c>
      <c r="L141" t="s">
        <v>354</v>
      </c>
      <c r="M141" t="s">
        <v>282</v>
      </c>
      <c r="N141" t="s">
        <v>283</v>
      </c>
      <c r="O141" t="s">
        <v>648</v>
      </c>
      <c r="P141" t="s">
        <v>285</v>
      </c>
      <c r="Q141" t="s">
        <v>286</v>
      </c>
      <c r="R141" t="s">
        <v>287</v>
      </c>
      <c r="S141" t="s">
        <v>288</v>
      </c>
      <c r="T141" t="s">
        <v>309</v>
      </c>
      <c r="U141" t="s">
        <v>280</v>
      </c>
      <c r="V141" t="str">
        <f>+_xlfn.TEXTJOIN("-",TRUE,_05_MEP_HVAC[[#This Row],[Plant]:[Revision]])</f>
        <v>SFVA-1-00122-HV-F-04557-EG-D5-IDOM-DD-pdf-1</v>
      </c>
      <c r="W141" t="s">
        <v>846</v>
      </c>
      <c r="X141" t="str">
        <f>+_xlfn.CONCAT(_05_MEP_HVAC[[#This Row],[Número]],"-",_05_MEP_HVAC[[#This Row],[Nombre]])</f>
        <v>SFVA-1-00122-HV-F-04557-EG-D5-IDOM-DD-pdf-1-MEP. Cell Production 2 (CP2). Mezzanine Sist 9.2 Cathode.pdf</v>
      </c>
      <c r="Y141" t="s">
        <v>11</v>
      </c>
      <c r="Z141" t="s">
        <v>242</v>
      </c>
      <c r="AA141" s="3">
        <v>1</v>
      </c>
      <c r="AB141" t="s">
        <v>29</v>
      </c>
    </row>
    <row r="142" spans="1:28" x14ac:dyDescent="0.25">
      <c r="A142" t="s">
        <v>8</v>
      </c>
      <c r="B142" t="s">
        <v>14</v>
      </c>
      <c r="C142" t="s">
        <v>27</v>
      </c>
      <c r="D142" t="s">
        <v>16</v>
      </c>
      <c r="I142" t="s">
        <v>9</v>
      </c>
      <c r="J142" t="s">
        <v>279</v>
      </c>
      <c r="K142" t="s">
        <v>280</v>
      </c>
      <c r="L142" t="s">
        <v>354</v>
      </c>
      <c r="M142" t="s">
        <v>282</v>
      </c>
      <c r="N142" t="s">
        <v>283</v>
      </c>
      <c r="O142" t="s">
        <v>649</v>
      </c>
      <c r="P142" t="s">
        <v>285</v>
      </c>
      <c r="Q142" t="s">
        <v>286</v>
      </c>
      <c r="R142" t="s">
        <v>287</v>
      </c>
      <c r="S142" t="s">
        <v>288</v>
      </c>
      <c r="T142" t="s">
        <v>289</v>
      </c>
      <c r="U142" t="s">
        <v>280</v>
      </c>
      <c r="V142" t="str">
        <f>+_xlfn.TEXTJOIN("-",TRUE,_05_MEP_HVAC[[#This Row],[Plant]:[Revision]])</f>
        <v>SFVA-1-00122-HV-F-04558-EG-D5-IDOM-DD-dwg-1</v>
      </c>
      <c r="W142" t="s">
        <v>847</v>
      </c>
      <c r="X142" t="str">
        <f>+_xlfn.CONCAT(_05_MEP_HVAC[[#This Row],[Número]],"-",_05_MEP_HVAC[[#This Row],[Nombre]])</f>
        <v>SFVA-1-00122-HV-F-04558-EG-D5-IDOM-DD-dwg-1-MEP. Cell Production 2 (CP2). Mezzanine Sist 9.3 Anode.dwg</v>
      </c>
      <c r="Y142" t="s">
        <v>13</v>
      </c>
      <c r="AB142" t="s">
        <v>29</v>
      </c>
    </row>
    <row r="143" spans="1:28" x14ac:dyDescent="0.25">
      <c r="A143" t="s">
        <v>8</v>
      </c>
      <c r="B143" t="s">
        <v>14</v>
      </c>
      <c r="C143" t="s">
        <v>27</v>
      </c>
      <c r="D143" t="s">
        <v>16</v>
      </c>
      <c r="F143">
        <v>1</v>
      </c>
      <c r="G143" s="3" t="s">
        <v>105</v>
      </c>
      <c r="H143" s="3">
        <v>1</v>
      </c>
      <c r="I143" t="s">
        <v>9</v>
      </c>
      <c r="J143" t="s">
        <v>279</v>
      </c>
      <c r="K143" t="s">
        <v>280</v>
      </c>
      <c r="L143" t="s">
        <v>354</v>
      </c>
      <c r="M143" t="s">
        <v>282</v>
      </c>
      <c r="N143" t="s">
        <v>283</v>
      </c>
      <c r="O143" t="s">
        <v>649</v>
      </c>
      <c r="P143" t="s">
        <v>285</v>
      </c>
      <c r="Q143" t="s">
        <v>286</v>
      </c>
      <c r="R143" t="s">
        <v>287</v>
      </c>
      <c r="S143" t="s">
        <v>288</v>
      </c>
      <c r="T143" t="s">
        <v>309</v>
      </c>
      <c r="U143" t="s">
        <v>280</v>
      </c>
      <c r="V143" t="str">
        <f>+_xlfn.TEXTJOIN("-",TRUE,_05_MEP_HVAC[[#This Row],[Plant]:[Revision]])</f>
        <v>SFVA-1-00122-HV-F-04558-EG-D5-IDOM-DD-pdf-1</v>
      </c>
      <c r="W143" t="s">
        <v>848</v>
      </c>
      <c r="X143" t="str">
        <f>+_xlfn.CONCAT(_05_MEP_HVAC[[#This Row],[Número]],"-",_05_MEP_HVAC[[#This Row],[Nombre]])</f>
        <v>SFVA-1-00122-HV-F-04558-EG-D5-IDOM-DD-pdf-1-MEP. Cell Production 2 (CP2). Mezzanine Sist 9.3 Anode.pdf</v>
      </c>
      <c r="Y143" t="s">
        <v>11</v>
      </c>
      <c r="Z143" t="s">
        <v>242</v>
      </c>
      <c r="AA143" s="3">
        <v>1</v>
      </c>
      <c r="AB143" t="s">
        <v>29</v>
      </c>
    </row>
    <row r="144" spans="1:28" x14ac:dyDescent="0.25">
      <c r="A144" t="s">
        <v>8</v>
      </c>
      <c r="B144" t="s">
        <v>14</v>
      </c>
      <c r="C144" t="s">
        <v>27</v>
      </c>
      <c r="D144" t="s">
        <v>16</v>
      </c>
      <c r="I144" t="s">
        <v>9</v>
      </c>
      <c r="J144" t="s">
        <v>279</v>
      </c>
      <c r="K144" t="s">
        <v>280</v>
      </c>
      <c r="L144" t="s">
        <v>354</v>
      </c>
      <c r="M144" t="s">
        <v>282</v>
      </c>
      <c r="N144" t="s">
        <v>283</v>
      </c>
      <c r="O144" t="s">
        <v>650</v>
      </c>
      <c r="P144" t="s">
        <v>285</v>
      </c>
      <c r="Q144" t="s">
        <v>286</v>
      </c>
      <c r="R144" t="s">
        <v>287</v>
      </c>
      <c r="S144" t="s">
        <v>288</v>
      </c>
      <c r="T144" t="s">
        <v>289</v>
      </c>
      <c r="U144" t="s">
        <v>280</v>
      </c>
      <c r="V144" t="str">
        <f>+_xlfn.TEXTJOIN("-",TRUE,_05_MEP_HVAC[[#This Row],[Plant]:[Revision]])</f>
        <v>SFVA-1-00122-HV-F-04559-EG-D5-IDOM-DD-dwg-1</v>
      </c>
      <c r="W144" t="s">
        <v>849</v>
      </c>
      <c r="X144" t="str">
        <f>+_xlfn.CONCAT(_05_MEP_HVAC[[#This Row],[Número]],"-",_05_MEP_HVAC[[#This Row],[Nombre]])</f>
        <v>SFVA-1-00122-HV-F-04559-EG-D5-IDOM-DD-dwg-1-MEP. Cell Production 2 (CP2). Mezzanine Sist 9.4 Cathode.dwg</v>
      </c>
      <c r="Y144" t="s">
        <v>13</v>
      </c>
      <c r="AB144" t="s">
        <v>29</v>
      </c>
    </row>
    <row r="145" spans="1:28" x14ac:dyDescent="0.25">
      <c r="A145" t="s">
        <v>8</v>
      </c>
      <c r="B145" t="s">
        <v>14</v>
      </c>
      <c r="C145" t="s">
        <v>27</v>
      </c>
      <c r="D145" t="s">
        <v>16</v>
      </c>
      <c r="F145">
        <v>1</v>
      </c>
      <c r="G145" s="3" t="s">
        <v>105</v>
      </c>
      <c r="H145" s="3">
        <v>1</v>
      </c>
      <c r="I145" t="s">
        <v>9</v>
      </c>
      <c r="J145" t="s">
        <v>279</v>
      </c>
      <c r="K145" t="s">
        <v>280</v>
      </c>
      <c r="L145" t="s">
        <v>354</v>
      </c>
      <c r="M145" t="s">
        <v>282</v>
      </c>
      <c r="N145" t="s">
        <v>283</v>
      </c>
      <c r="O145" t="s">
        <v>650</v>
      </c>
      <c r="P145" t="s">
        <v>285</v>
      </c>
      <c r="Q145" t="s">
        <v>286</v>
      </c>
      <c r="R145" t="s">
        <v>287</v>
      </c>
      <c r="S145" t="s">
        <v>288</v>
      </c>
      <c r="T145" t="s">
        <v>309</v>
      </c>
      <c r="U145" t="s">
        <v>280</v>
      </c>
      <c r="V145" t="str">
        <f>+_xlfn.TEXTJOIN("-",TRUE,_05_MEP_HVAC[[#This Row],[Plant]:[Revision]])</f>
        <v>SFVA-1-00122-HV-F-04559-EG-D5-IDOM-DD-pdf-1</v>
      </c>
      <c r="W145" t="s">
        <v>850</v>
      </c>
      <c r="X145" t="str">
        <f>+_xlfn.CONCAT(_05_MEP_HVAC[[#This Row],[Número]],"-",_05_MEP_HVAC[[#This Row],[Nombre]])</f>
        <v>SFVA-1-00122-HV-F-04559-EG-D5-IDOM-DD-pdf-1-MEP. Cell Production 2 (CP2). Mezzanine Sist 9.4 Cathode.pdf</v>
      </c>
      <c r="Y145" t="s">
        <v>11</v>
      </c>
      <c r="Z145" t="s">
        <v>242</v>
      </c>
      <c r="AA145" s="3">
        <v>1</v>
      </c>
      <c r="AB145" t="s">
        <v>29</v>
      </c>
    </row>
    <row r="146" spans="1:28" x14ac:dyDescent="0.25">
      <c r="A146" t="s">
        <v>8</v>
      </c>
      <c r="B146" t="s">
        <v>14</v>
      </c>
      <c r="C146" t="s">
        <v>27</v>
      </c>
      <c r="D146" t="s">
        <v>16</v>
      </c>
      <c r="I146" t="s">
        <v>9</v>
      </c>
      <c r="J146" t="s">
        <v>279</v>
      </c>
      <c r="K146" t="s">
        <v>280</v>
      </c>
      <c r="L146" t="s">
        <v>354</v>
      </c>
      <c r="M146" t="s">
        <v>282</v>
      </c>
      <c r="N146" t="s">
        <v>283</v>
      </c>
      <c r="O146" t="s">
        <v>651</v>
      </c>
      <c r="P146" t="s">
        <v>285</v>
      </c>
      <c r="Q146" t="s">
        <v>286</v>
      </c>
      <c r="R146" t="s">
        <v>287</v>
      </c>
      <c r="S146" t="s">
        <v>288</v>
      </c>
      <c r="T146" t="s">
        <v>289</v>
      </c>
      <c r="U146" t="s">
        <v>280</v>
      </c>
      <c r="V146" t="str">
        <f>+_xlfn.TEXTJOIN("-",TRUE,_05_MEP_HVAC[[#This Row],[Plant]:[Revision]])</f>
        <v>SFVA-1-00122-HV-F-04560-EG-D5-IDOM-DD-dwg-1</v>
      </c>
      <c r="W146" t="s">
        <v>851</v>
      </c>
      <c r="X146" t="str">
        <f>+_xlfn.CONCAT(_05_MEP_HVAC[[#This Row],[Número]],"-",_05_MEP_HVAC[[#This Row],[Nombre]])</f>
        <v>SFVA-1-00122-HV-F-04560-EG-D5-IDOM-DD-dwg-1-MEP. Cell Production 2 (CP2). Mezzanine Sist 9.5 Anode.dwg</v>
      </c>
      <c r="Y146" t="s">
        <v>13</v>
      </c>
      <c r="AB146" t="s">
        <v>29</v>
      </c>
    </row>
    <row r="147" spans="1:28" x14ac:dyDescent="0.25">
      <c r="A147" t="s">
        <v>8</v>
      </c>
      <c r="B147" t="s">
        <v>14</v>
      </c>
      <c r="C147" t="s">
        <v>27</v>
      </c>
      <c r="D147" t="s">
        <v>16</v>
      </c>
      <c r="F147">
        <v>1</v>
      </c>
      <c r="G147" s="3" t="s">
        <v>105</v>
      </c>
      <c r="H147" s="3">
        <v>1</v>
      </c>
      <c r="I147" t="s">
        <v>9</v>
      </c>
      <c r="J147" t="s">
        <v>279</v>
      </c>
      <c r="K147" t="s">
        <v>280</v>
      </c>
      <c r="L147" t="s">
        <v>354</v>
      </c>
      <c r="M147" t="s">
        <v>282</v>
      </c>
      <c r="N147" t="s">
        <v>283</v>
      </c>
      <c r="O147" t="s">
        <v>651</v>
      </c>
      <c r="P147" t="s">
        <v>285</v>
      </c>
      <c r="Q147" t="s">
        <v>286</v>
      </c>
      <c r="R147" t="s">
        <v>287</v>
      </c>
      <c r="S147" t="s">
        <v>288</v>
      </c>
      <c r="T147" t="s">
        <v>309</v>
      </c>
      <c r="U147" t="s">
        <v>280</v>
      </c>
      <c r="V147" t="str">
        <f>+_xlfn.TEXTJOIN("-",TRUE,_05_MEP_HVAC[[#This Row],[Plant]:[Revision]])</f>
        <v>SFVA-1-00122-HV-F-04560-EG-D5-IDOM-DD-pdf-1</v>
      </c>
      <c r="W147" t="s">
        <v>852</v>
      </c>
      <c r="X147" t="str">
        <f>+_xlfn.CONCAT(_05_MEP_HVAC[[#This Row],[Número]],"-",_05_MEP_HVAC[[#This Row],[Nombre]])</f>
        <v>SFVA-1-00122-HV-F-04560-EG-D5-IDOM-DD-pdf-1-MEP. Cell Production 2 (CP2). Mezzanine Sist 9.5 Anode.pdf</v>
      </c>
      <c r="Y147" t="s">
        <v>11</v>
      </c>
      <c r="Z147" t="s">
        <v>242</v>
      </c>
      <c r="AA147" s="3">
        <v>1</v>
      </c>
      <c r="AB147" t="s">
        <v>29</v>
      </c>
    </row>
    <row r="148" spans="1:28" x14ac:dyDescent="0.25">
      <c r="A148" t="s">
        <v>8</v>
      </c>
      <c r="B148" t="s">
        <v>14</v>
      </c>
      <c r="C148" t="s">
        <v>27</v>
      </c>
      <c r="D148" t="s">
        <v>16</v>
      </c>
      <c r="I148" t="s">
        <v>9</v>
      </c>
      <c r="J148" t="s">
        <v>279</v>
      </c>
      <c r="K148" t="s">
        <v>280</v>
      </c>
      <c r="L148" t="s">
        <v>354</v>
      </c>
      <c r="M148" t="s">
        <v>282</v>
      </c>
      <c r="N148" t="s">
        <v>283</v>
      </c>
      <c r="O148" t="s">
        <v>652</v>
      </c>
      <c r="P148" t="s">
        <v>285</v>
      </c>
      <c r="Q148" t="s">
        <v>286</v>
      </c>
      <c r="R148" t="s">
        <v>287</v>
      </c>
      <c r="S148" t="s">
        <v>288</v>
      </c>
      <c r="T148" t="s">
        <v>289</v>
      </c>
      <c r="U148" t="s">
        <v>280</v>
      </c>
      <c r="V148" t="str">
        <f>+_xlfn.TEXTJOIN("-",TRUE,_05_MEP_HVAC[[#This Row],[Plant]:[Revision]])</f>
        <v>SFVA-1-00122-HV-F-04653-EG-D5-IDOM-DD-dwg-1</v>
      </c>
      <c r="W148" t="s">
        <v>853</v>
      </c>
      <c r="X148" t="str">
        <f>+_xlfn.CONCAT(_05_MEP_HVAC[[#This Row],[Número]],"-",_05_MEP_HVAC[[#This Row],[Nombre]])</f>
        <v>SFVA-1-00122-HV-F-04653-EG-D5-IDOM-DD-dwg-1-MEP. Cell Production 2 (CP2). Mezzanine Sist 9.6 Cathode.dwg</v>
      </c>
      <c r="Y148" t="s">
        <v>13</v>
      </c>
      <c r="AB148" t="s">
        <v>29</v>
      </c>
    </row>
    <row r="149" spans="1:28" x14ac:dyDescent="0.25">
      <c r="A149" t="s">
        <v>8</v>
      </c>
      <c r="B149" t="s">
        <v>14</v>
      </c>
      <c r="C149" t="s">
        <v>27</v>
      </c>
      <c r="D149" t="s">
        <v>16</v>
      </c>
      <c r="F149">
        <v>1</v>
      </c>
      <c r="G149" s="3" t="s">
        <v>105</v>
      </c>
      <c r="H149" s="3">
        <v>1</v>
      </c>
      <c r="I149" t="s">
        <v>9</v>
      </c>
      <c r="J149" t="s">
        <v>279</v>
      </c>
      <c r="K149" t="s">
        <v>280</v>
      </c>
      <c r="L149" t="s">
        <v>354</v>
      </c>
      <c r="M149" t="s">
        <v>282</v>
      </c>
      <c r="N149" t="s">
        <v>283</v>
      </c>
      <c r="O149" t="s">
        <v>652</v>
      </c>
      <c r="P149" t="s">
        <v>285</v>
      </c>
      <c r="Q149" t="s">
        <v>286</v>
      </c>
      <c r="R149" t="s">
        <v>287</v>
      </c>
      <c r="S149" t="s">
        <v>288</v>
      </c>
      <c r="T149" t="s">
        <v>309</v>
      </c>
      <c r="U149" t="s">
        <v>280</v>
      </c>
      <c r="V149" t="str">
        <f>+_xlfn.TEXTJOIN("-",TRUE,_05_MEP_HVAC[[#This Row],[Plant]:[Revision]])</f>
        <v>SFVA-1-00122-HV-F-04653-EG-D5-IDOM-DD-pdf-1</v>
      </c>
      <c r="W149" t="s">
        <v>854</v>
      </c>
      <c r="X149" t="str">
        <f>+_xlfn.CONCAT(_05_MEP_HVAC[[#This Row],[Número]],"-",_05_MEP_HVAC[[#This Row],[Nombre]])</f>
        <v>SFVA-1-00122-HV-F-04653-EG-D5-IDOM-DD-pdf-1-MEP. Cell Production 2 (CP2). Mezzanine Sist 9.6 Cathode.pdf</v>
      </c>
      <c r="Y149" t="s">
        <v>11</v>
      </c>
      <c r="Z149" t="s">
        <v>242</v>
      </c>
      <c r="AA149" s="3">
        <v>1</v>
      </c>
      <c r="AB149" t="s">
        <v>29</v>
      </c>
    </row>
    <row r="150" spans="1:28" x14ac:dyDescent="0.25">
      <c r="A150" t="s">
        <v>8</v>
      </c>
      <c r="B150" t="s">
        <v>14</v>
      </c>
      <c r="C150" t="s">
        <v>27</v>
      </c>
      <c r="D150" t="s">
        <v>16</v>
      </c>
      <c r="I150" t="s">
        <v>9</v>
      </c>
      <c r="J150" t="s">
        <v>279</v>
      </c>
      <c r="K150" t="s">
        <v>280</v>
      </c>
      <c r="L150" t="s">
        <v>354</v>
      </c>
      <c r="M150" t="s">
        <v>282</v>
      </c>
      <c r="N150" t="s">
        <v>283</v>
      </c>
      <c r="O150" t="s">
        <v>653</v>
      </c>
      <c r="P150" t="s">
        <v>285</v>
      </c>
      <c r="Q150" t="s">
        <v>286</v>
      </c>
      <c r="R150" t="s">
        <v>287</v>
      </c>
      <c r="S150" t="s">
        <v>288</v>
      </c>
      <c r="T150" t="s">
        <v>289</v>
      </c>
      <c r="U150" t="s">
        <v>280</v>
      </c>
      <c r="V150" t="str">
        <f>+_xlfn.TEXTJOIN("-",TRUE,_05_MEP_HVAC[[#This Row],[Plant]:[Revision]])</f>
        <v>SFVA-1-00122-HV-F-04654-EG-D5-IDOM-DD-dwg-1</v>
      </c>
      <c r="W150" t="s">
        <v>855</v>
      </c>
      <c r="X150" t="str">
        <f>+_xlfn.CONCAT(_05_MEP_HVAC[[#This Row],[Número]],"-",_05_MEP_HVAC[[#This Row],[Nombre]])</f>
        <v>SFVA-1-00122-HV-F-04654-EG-D5-IDOM-DD-dwg-1-MEP. Cell Production 2 (CP2). Mezzanine Sist 9.7 Anode.dwg</v>
      </c>
      <c r="Y150" t="s">
        <v>13</v>
      </c>
      <c r="AB150" t="s">
        <v>29</v>
      </c>
    </row>
    <row r="151" spans="1:28" x14ac:dyDescent="0.25">
      <c r="A151" t="s">
        <v>8</v>
      </c>
      <c r="B151" t="s">
        <v>14</v>
      </c>
      <c r="C151" t="s">
        <v>27</v>
      </c>
      <c r="D151" t="s">
        <v>16</v>
      </c>
      <c r="F151">
        <v>1</v>
      </c>
      <c r="G151" s="3" t="s">
        <v>105</v>
      </c>
      <c r="H151" s="3">
        <v>1</v>
      </c>
      <c r="I151" t="s">
        <v>9</v>
      </c>
      <c r="J151" t="s">
        <v>279</v>
      </c>
      <c r="K151" t="s">
        <v>280</v>
      </c>
      <c r="L151" t="s">
        <v>354</v>
      </c>
      <c r="M151" t="s">
        <v>282</v>
      </c>
      <c r="N151" t="s">
        <v>283</v>
      </c>
      <c r="O151" t="s">
        <v>653</v>
      </c>
      <c r="P151" t="s">
        <v>285</v>
      </c>
      <c r="Q151" t="s">
        <v>286</v>
      </c>
      <c r="R151" t="s">
        <v>287</v>
      </c>
      <c r="S151" t="s">
        <v>288</v>
      </c>
      <c r="T151" t="s">
        <v>309</v>
      </c>
      <c r="U151" t="s">
        <v>280</v>
      </c>
      <c r="V151" t="str">
        <f>+_xlfn.TEXTJOIN("-",TRUE,_05_MEP_HVAC[[#This Row],[Plant]:[Revision]])</f>
        <v>SFVA-1-00122-HV-F-04654-EG-D5-IDOM-DD-pdf-1</v>
      </c>
      <c r="W151" t="s">
        <v>856</v>
      </c>
      <c r="X151" t="str">
        <f>+_xlfn.CONCAT(_05_MEP_HVAC[[#This Row],[Número]],"-",_05_MEP_HVAC[[#This Row],[Nombre]])</f>
        <v>SFVA-1-00122-HV-F-04654-EG-D5-IDOM-DD-pdf-1-MEP. Cell Production 2 (CP2). Mezzanine Sist 9.7 Anode.pdf</v>
      </c>
      <c r="Y151" t="s">
        <v>11</v>
      </c>
      <c r="Z151" t="s">
        <v>242</v>
      </c>
      <c r="AA151" s="3">
        <v>1</v>
      </c>
      <c r="AB151" t="s">
        <v>29</v>
      </c>
    </row>
    <row r="152" spans="1:28" x14ac:dyDescent="0.25">
      <c r="A152" t="s">
        <v>8</v>
      </c>
      <c r="B152" t="s">
        <v>14</v>
      </c>
      <c r="C152" t="s">
        <v>27</v>
      </c>
      <c r="D152" t="s">
        <v>16</v>
      </c>
      <c r="I152" t="s">
        <v>9</v>
      </c>
      <c r="J152" t="s">
        <v>279</v>
      </c>
      <c r="K152" t="s">
        <v>280</v>
      </c>
      <c r="L152" t="s">
        <v>354</v>
      </c>
      <c r="M152" t="s">
        <v>282</v>
      </c>
      <c r="N152" t="s">
        <v>283</v>
      </c>
      <c r="O152" t="s">
        <v>654</v>
      </c>
      <c r="P152" t="s">
        <v>285</v>
      </c>
      <c r="Q152" t="s">
        <v>286</v>
      </c>
      <c r="R152" t="s">
        <v>287</v>
      </c>
      <c r="S152" t="s">
        <v>288</v>
      </c>
      <c r="T152" t="s">
        <v>289</v>
      </c>
      <c r="U152" t="s">
        <v>280</v>
      </c>
      <c r="V152" t="str">
        <f>+_xlfn.TEXTJOIN("-",TRUE,_05_MEP_HVAC[[#This Row],[Plant]:[Revision]])</f>
        <v>SFVA-1-00122-HV-F-04655-EG-D5-IDOM-DD-dwg-1</v>
      </c>
      <c r="W152" t="s">
        <v>857</v>
      </c>
      <c r="X152" t="str">
        <f>+_xlfn.CONCAT(_05_MEP_HVAC[[#This Row],[Número]],"-",_05_MEP_HVAC[[#This Row],[Nombre]])</f>
        <v>SFVA-1-00122-HV-F-04655-EG-D5-IDOM-DD-dwg-1-MEP. Cell Production 2 (CP2). Mezzanine Sist 9.8 Cathode.dwg</v>
      </c>
      <c r="Y152" t="s">
        <v>13</v>
      </c>
      <c r="AB152" t="s">
        <v>29</v>
      </c>
    </row>
    <row r="153" spans="1:28" x14ac:dyDescent="0.25">
      <c r="A153" t="s">
        <v>8</v>
      </c>
      <c r="B153" t="s">
        <v>14</v>
      </c>
      <c r="C153" t="s">
        <v>27</v>
      </c>
      <c r="D153" t="s">
        <v>16</v>
      </c>
      <c r="F153">
        <v>1</v>
      </c>
      <c r="G153" s="3" t="s">
        <v>105</v>
      </c>
      <c r="H153" s="3">
        <v>1</v>
      </c>
      <c r="I153" t="s">
        <v>9</v>
      </c>
      <c r="J153" t="s">
        <v>279</v>
      </c>
      <c r="K153" t="s">
        <v>280</v>
      </c>
      <c r="L153" t="s">
        <v>354</v>
      </c>
      <c r="M153" t="s">
        <v>282</v>
      </c>
      <c r="N153" t="s">
        <v>283</v>
      </c>
      <c r="O153" t="s">
        <v>654</v>
      </c>
      <c r="P153" t="s">
        <v>285</v>
      </c>
      <c r="Q153" t="s">
        <v>286</v>
      </c>
      <c r="R153" t="s">
        <v>287</v>
      </c>
      <c r="S153" t="s">
        <v>288</v>
      </c>
      <c r="T153" t="s">
        <v>309</v>
      </c>
      <c r="U153" t="s">
        <v>280</v>
      </c>
      <c r="V153" t="str">
        <f>+_xlfn.TEXTJOIN("-",TRUE,_05_MEP_HVAC[[#This Row],[Plant]:[Revision]])</f>
        <v>SFVA-1-00122-HV-F-04655-EG-D5-IDOM-DD-pdf-1</v>
      </c>
      <c r="W153" t="s">
        <v>858</v>
      </c>
      <c r="X153" t="str">
        <f>+_xlfn.CONCAT(_05_MEP_HVAC[[#This Row],[Número]],"-",_05_MEP_HVAC[[#This Row],[Nombre]])</f>
        <v>SFVA-1-00122-HV-F-04655-EG-D5-IDOM-DD-pdf-1-MEP. Cell Production 2 (CP2). Mezzanine Sist 9.8 Cathode.pdf</v>
      </c>
      <c r="Y153" t="s">
        <v>11</v>
      </c>
      <c r="Z153" t="s">
        <v>242</v>
      </c>
      <c r="AA153" s="3">
        <v>1</v>
      </c>
      <c r="AB153" t="s">
        <v>29</v>
      </c>
    </row>
    <row r="154" spans="1:28" x14ac:dyDescent="0.25">
      <c r="A154" t="s">
        <v>8</v>
      </c>
      <c r="B154" t="s">
        <v>14</v>
      </c>
      <c r="C154" t="s">
        <v>27</v>
      </c>
      <c r="D154" t="s">
        <v>16</v>
      </c>
      <c r="I154" t="s">
        <v>9</v>
      </c>
      <c r="J154" t="s">
        <v>279</v>
      </c>
      <c r="K154" t="s">
        <v>280</v>
      </c>
      <c r="L154" t="s">
        <v>375</v>
      </c>
      <c r="M154" t="s">
        <v>282</v>
      </c>
      <c r="N154" t="s">
        <v>283</v>
      </c>
      <c r="O154" t="s">
        <v>655</v>
      </c>
      <c r="P154" t="s">
        <v>285</v>
      </c>
      <c r="Q154" t="s">
        <v>286</v>
      </c>
      <c r="R154" t="s">
        <v>287</v>
      </c>
      <c r="S154" t="s">
        <v>288</v>
      </c>
      <c r="T154" t="s">
        <v>289</v>
      </c>
      <c r="U154" t="s">
        <v>290</v>
      </c>
      <c r="V154" t="str">
        <f>+_xlfn.TEXTJOIN("-",TRUE,_05_MEP_HVAC[[#This Row],[Plant]:[Revision]])</f>
        <v>SFVA-1-00131-HV-F-04561-EG-D5-IDOM-DD-dwg-2</v>
      </c>
      <c r="W154" t="s">
        <v>859</v>
      </c>
      <c r="X154" t="str">
        <f>+_xlfn.CONCAT(_05_MEP_HVAC[[#This Row],[Número]],"-",_05_MEP_HVAC[[#This Row],[Nombre]])</f>
        <v>SFVA-1-00131-HV-F-04561-EG-D5-IDOM-DD-dwg-2-MEP. Forming &amp; Aging 1 (FA1). Zoning general view Smoke EG.dwg</v>
      </c>
      <c r="Y154" t="s">
        <v>13</v>
      </c>
      <c r="AB154" t="s">
        <v>29</v>
      </c>
    </row>
    <row r="155" spans="1:28" x14ac:dyDescent="0.25">
      <c r="A155" t="s">
        <v>8</v>
      </c>
      <c r="B155" t="s">
        <v>14</v>
      </c>
      <c r="C155" t="s">
        <v>27</v>
      </c>
      <c r="D155" t="s">
        <v>16</v>
      </c>
      <c r="F155">
        <v>1</v>
      </c>
      <c r="G155" s="3">
        <v>200</v>
      </c>
      <c r="H155" s="3">
        <v>4</v>
      </c>
      <c r="I155" t="s">
        <v>9</v>
      </c>
      <c r="J155" t="s">
        <v>279</v>
      </c>
      <c r="K155" t="s">
        <v>280</v>
      </c>
      <c r="L155" t="s">
        <v>375</v>
      </c>
      <c r="M155" t="s">
        <v>282</v>
      </c>
      <c r="N155" t="s">
        <v>283</v>
      </c>
      <c r="O155" t="s">
        <v>655</v>
      </c>
      <c r="P155" t="s">
        <v>285</v>
      </c>
      <c r="Q155" t="s">
        <v>286</v>
      </c>
      <c r="R155" t="s">
        <v>287</v>
      </c>
      <c r="S155" t="s">
        <v>288</v>
      </c>
      <c r="T155" t="s">
        <v>309</v>
      </c>
      <c r="U155" t="s">
        <v>290</v>
      </c>
      <c r="V155" t="str">
        <f>+_xlfn.TEXTJOIN("-",TRUE,_05_MEP_HVAC[[#This Row],[Plant]:[Revision]])</f>
        <v>SFVA-1-00131-HV-F-04561-EG-D5-IDOM-DD-pdf-2</v>
      </c>
      <c r="W155" t="s">
        <v>860</v>
      </c>
      <c r="X155" t="str">
        <f>+_xlfn.CONCAT(_05_MEP_HVAC[[#This Row],[Número]],"-",_05_MEP_HVAC[[#This Row],[Nombre]])</f>
        <v>SFVA-1-00131-HV-F-04561-EG-D5-IDOM-DD-pdf-2-MEP. Forming &amp; Aging 1 (FA1). Zoning general view Smoke EG.pdf</v>
      </c>
      <c r="Y155" t="s">
        <v>11</v>
      </c>
      <c r="Z155" t="s">
        <v>246</v>
      </c>
      <c r="AA155" s="3">
        <v>1</v>
      </c>
      <c r="AB155" t="s">
        <v>29</v>
      </c>
    </row>
    <row r="156" spans="1:28" x14ac:dyDescent="0.25">
      <c r="A156" t="s">
        <v>8</v>
      </c>
      <c r="B156" t="s">
        <v>14</v>
      </c>
      <c r="C156" t="s">
        <v>27</v>
      </c>
      <c r="D156" t="s">
        <v>16</v>
      </c>
      <c r="I156" t="s">
        <v>9</v>
      </c>
      <c r="J156" t="s">
        <v>279</v>
      </c>
      <c r="K156" t="s">
        <v>280</v>
      </c>
      <c r="L156" t="s">
        <v>375</v>
      </c>
      <c r="M156" t="s">
        <v>282</v>
      </c>
      <c r="N156" t="s">
        <v>283</v>
      </c>
      <c r="O156" t="s">
        <v>656</v>
      </c>
      <c r="P156" t="s">
        <v>285</v>
      </c>
      <c r="Q156" t="s">
        <v>286</v>
      </c>
      <c r="R156" t="s">
        <v>287</v>
      </c>
      <c r="S156" t="s">
        <v>288</v>
      </c>
      <c r="T156" t="s">
        <v>289</v>
      </c>
      <c r="U156" t="s">
        <v>290</v>
      </c>
      <c r="V156" t="str">
        <f>+_xlfn.TEXTJOIN("-",TRUE,_05_MEP_HVAC[[#This Row],[Plant]:[Revision]])</f>
        <v>SFVA-1-00131-HV-F-04562-EG-D5-IDOM-DD-dwg-2</v>
      </c>
      <c r="W156" t="s">
        <v>861</v>
      </c>
      <c r="X156" t="str">
        <f>+_xlfn.CONCAT(_05_MEP_HVAC[[#This Row],[Número]],"-",_05_MEP_HVAC[[#This Row],[Nombre]])</f>
        <v>SFVA-1-00131-HV-F-04562-EG-D5-IDOM-DD-dwg-2-MEP. Forming &amp; Aging 1 (FA1). Zoning general view Smoke E2.dwg</v>
      </c>
      <c r="Y156" t="s">
        <v>13</v>
      </c>
      <c r="AB156" t="s">
        <v>29</v>
      </c>
    </row>
    <row r="157" spans="1:28" x14ac:dyDescent="0.25">
      <c r="A157" t="s">
        <v>8</v>
      </c>
      <c r="B157" t="s">
        <v>14</v>
      </c>
      <c r="C157" t="s">
        <v>27</v>
      </c>
      <c r="D157" t="s">
        <v>16</v>
      </c>
      <c r="F157">
        <v>1</v>
      </c>
      <c r="G157" s="3">
        <v>200</v>
      </c>
      <c r="H157" s="3">
        <v>4</v>
      </c>
      <c r="I157" t="s">
        <v>9</v>
      </c>
      <c r="J157" t="s">
        <v>279</v>
      </c>
      <c r="K157" t="s">
        <v>280</v>
      </c>
      <c r="L157" t="s">
        <v>375</v>
      </c>
      <c r="M157" t="s">
        <v>282</v>
      </c>
      <c r="N157" t="s">
        <v>283</v>
      </c>
      <c r="O157" t="s">
        <v>656</v>
      </c>
      <c r="P157" t="s">
        <v>285</v>
      </c>
      <c r="Q157" t="s">
        <v>286</v>
      </c>
      <c r="R157" t="s">
        <v>287</v>
      </c>
      <c r="S157" t="s">
        <v>288</v>
      </c>
      <c r="T157" t="s">
        <v>309</v>
      </c>
      <c r="U157" t="s">
        <v>290</v>
      </c>
      <c r="V157" t="str">
        <f>+_xlfn.TEXTJOIN("-",TRUE,_05_MEP_HVAC[[#This Row],[Plant]:[Revision]])</f>
        <v>SFVA-1-00131-HV-F-04562-EG-D5-IDOM-DD-pdf-2</v>
      </c>
      <c r="W157" t="s">
        <v>862</v>
      </c>
      <c r="X157" t="str">
        <f>+_xlfn.CONCAT(_05_MEP_HVAC[[#This Row],[Número]],"-",_05_MEP_HVAC[[#This Row],[Nombre]])</f>
        <v>SFVA-1-00131-HV-F-04562-EG-D5-IDOM-DD-pdf-2-MEP. Forming &amp; Aging 1 (FA1). Zoning general view Smoke E2.pdf</v>
      </c>
      <c r="Y157" t="s">
        <v>11</v>
      </c>
      <c r="Z157" t="s">
        <v>246</v>
      </c>
      <c r="AA157" s="3">
        <v>1</v>
      </c>
      <c r="AB157" t="s">
        <v>29</v>
      </c>
    </row>
    <row r="158" spans="1:28" x14ac:dyDescent="0.25">
      <c r="A158" t="s">
        <v>8</v>
      </c>
      <c r="B158" t="s">
        <v>14</v>
      </c>
      <c r="C158" t="s">
        <v>27</v>
      </c>
      <c r="D158" t="s">
        <v>16</v>
      </c>
      <c r="I158" t="s">
        <v>9</v>
      </c>
      <c r="J158" t="s">
        <v>279</v>
      </c>
      <c r="K158" t="s">
        <v>280</v>
      </c>
      <c r="L158" t="s">
        <v>375</v>
      </c>
      <c r="M158" t="s">
        <v>282</v>
      </c>
      <c r="N158" t="s">
        <v>283</v>
      </c>
      <c r="O158" t="s">
        <v>657</v>
      </c>
      <c r="P158" t="s">
        <v>285</v>
      </c>
      <c r="Q158" t="s">
        <v>286</v>
      </c>
      <c r="R158" t="s">
        <v>287</v>
      </c>
      <c r="S158" t="s">
        <v>288</v>
      </c>
      <c r="T158" t="s">
        <v>289</v>
      </c>
      <c r="U158" t="s">
        <v>290</v>
      </c>
      <c r="V158" t="str">
        <f>+_xlfn.TEXTJOIN("-",TRUE,_05_MEP_HVAC[[#This Row],[Plant]:[Revision]])</f>
        <v>SFVA-1-00131-HV-F-04563-EG-D5-IDOM-DD-dwg-2</v>
      </c>
      <c r="W158" t="s">
        <v>863</v>
      </c>
      <c r="X158" t="str">
        <f>+_xlfn.CONCAT(_05_MEP_HVAC[[#This Row],[Número]],"-",_05_MEP_HVAC[[#This Row],[Nombre]])</f>
        <v>SFVA-1-00131-HV-F-04563-EG-D5-IDOM-DD-dwg-2-MEP. Forming &amp; Aging 1 (FA1). Filling and Baking (FA1-1003&amp;1043) Sist. 1.dwg</v>
      </c>
      <c r="Y158" t="s">
        <v>13</v>
      </c>
      <c r="AB158" t="s">
        <v>29</v>
      </c>
    </row>
    <row r="159" spans="1:28" x14ac:dyDescent="0.25">
      <c r="A159" t="s">
        <v>8</v>
      </c>
      <c r="B159" t="s">
        <v>14</v>
      </c>
      <c r="C159" t="s">
        <v>27</v>
      </c>
      <c r="D159" t="s">
        <v>16</v>
      </c>
      <c r="F159">
        <v>1</v>
      </c>
      <c r="G159" s="3" t="s">
        <v>105</v>
      </c>
      <c r="H159" s="3">
        <v>1</v>
      </c>
      <c r="I159" t="s">
        <v>9</v>
      </c>
      <c r="J159" t="s">
        <v>279</v>
      </c>
      <c r="K159" t="s">
        <v>280</v>
      </c>
      <c r="L159" t="s">
        <v>375</v>
      </c>
      <c r="M159" t="s">
        <v>282</v>
      </c>
      <c r="N159" t="s">
        <v>283</v>
      </c>
      <c r="O159" t="s">
        <v>657</v>
      </c>
      <c r="P159" t="s">
        <v>285</v>
      </c>
      <c r="Q159" t="s">
        <v>286</v>
      </c>
      <c r="R159" t="s">
        <v>287</v>
      </c>
      <c r="S159" t="s">
        <v>288</v>
      </c>
      <c r="T159" t="s">
        <v>309</v>
      </c>
      <c r="U159" t="s">
        <v>290</v>
      </c>
      <c r="V159" t="str">
        <f>+_xlfn.TEXTJOIN("-",TRUE,_05_MEP_HVAC[[#This Row],[Plant]:[Revision]])</f>
        <v>SFVA-1-00131-HV-F-04563-EG-D5-IDOM-DD-pdf-2</v>
      </c>
      <c r="W159" t="s">
        <v>864</v>
      </c>
      <c r="X159" t="str">
        <f>+_xlfn.CONCAT(_05_MEP_HVAC[[#This Row],[Número]],"-",_05_MEP_HVAC[[#This Row],[Nombre]])</f>
        <v>SFVA-1-00131-HV-F-04563-EG-D5-IDOM-DD-pdf-2-MEP. Forming &amp; Aging 1 (FA1). Filling and Baking (FA1-1003&amp;1043) Sist. 1.pdf</v>
      </c>
      <c r="Y159" t="s">
        <v>11</v>
      </c>
      <c r="Z159" t="s">
        <v>247</v>
      </c>
      <c r="AA159" s="3">
        <v>1</v>
      </c>
      <c r="AB159" t="s">
        <v>29</v>
      </c>
    </row>
    <row r="160" spans="1:28" x14ac:dyDescent="0.25">
      <c r="A160" t="s">
        <v>8</v>
      </c>
      <c r="B160" t="s">
        <v>14</v>
      </c>
      <c r="C160" t="s">
        <v>27</v>
      </c>
      <c r="D160" t="s">
        <v>16</v>
      </c>
      <c r="I160" t="s">
        <v>9</v>
      </c>
      <c r="J160" t="s">
        <v>279</v>
      </c>
      <c r="K160" t="s">
        <v>280</v>
      </c>
      <c r="L160" t="s">
        <v>375</v>
      </c>
      <c r="M160" t="s">
        <v>282</v>
      </c>
      <c r="N160" t="s">
        <v>283</v>
      </c>
      <c r="O160" t="s">
        <v>658</v>
      </c>
      <c r="P160" t="s">
        <v>285</v>
      </c>
      <c r="Q160" t="s">
        <v>286</v>
      </c>
      <c r="R160" t="s">
        <v>287</v>
      </c>
      <c r="S160" t="s">
        <v>288</v>
      </c>
      <c r="T160" t="s">
        <v>289</v>
      </c>
      <c r="U160" t="s">
        <v>290</v>
      </c>
      <c r="V160" t="str">
        <f>+_xlfn.TEXTJOIN("-",TRUE,_05_MEP_HVAC[[#This Row],[Plant]:[Revision]])</f>
        <v>SFVA-1-00131-HV-F-04564-EG-D5-IDOM-DD-dwg-2</v>
      </c>
      <c r="W160" t="s">
        <v>865</v>
      </c>
      <c r="X160" t="str">
        <f>+_xlfn.CONCAT(_05_MEP_HVAC[[#This Row],[Número]],"-",_05_MEP_HVAC[[#This Row],[Nombre]])</f>
        <v>SFVA-1-00131-HV-F-04564-EG-D5-IDOM-DD-dwg-2-MEP. Forming &amp; Aging 1 (FA1). Filling and Baking (FA1-1000&amp;1040) Sist. 1.dwg</v>
      </c>
      <c r="Y160" t="s">
        <v>13</v>
      </c>
      <c r="AB160" t="s">
        <v>29</v>
      </c>
    </row>
    <row r="161" spans="1:28" x14ac:dyDescent="0.25">
      <c r="A161" t="s">
        <v>8</v>
      </c>
      <c r="B161" t="s">
        <v>14</v>
      </c>
      <c r="C161" t="s">
        <v>27</v>
      </c>
      <c r="D161" t="s">
        <v>16</v>
      </c>
      <c r="F161">
        <v>1</v>
      </c>
      <c r="G161" s="3" t="s">
        <v>105</v>
      </c>
      <c r="H161" s="3">
        <v>1</v>
      </c>
      <c r="I161" t="s">
        <v>9</v>
      </c>
      <c r="J161" t="s">
        <v>279</v>
      </c>
      <c r="K161" t="s">
        <v>280</v>
      </c>
      <c r="L161" t="s">
        <v>375</v>
      </c>
      <c r="M161" t="s">
        <v>282</v>
      </c>
      <c r="N161" t="s">
        <v>283</v>
      </c>
      <c r="O161" t="s">
        <v>658</v>
      </c>
      <c r="P161" t="s">
        <v>285</v>
      </c>
      <c r="Q161" t="s">
        <v>286</v>
      </c>
      <c r="R161" t="s">
        <v>287</v>
      </c>
      <c r="S161" t="s">
        <v>288</v>
      </c>
      <c r="T161" t="s">
        <v>309</v>
      </c>
      <c r="U161" t="s">
        <v>290</v>
      </c>
      <c r="V161" t="str">
        <f>+_xlfn.TEXTJOIN("-",TRUE,_05_MEP_HVAC[[#This Row],[Plant]:[Revision]])</f>
        <v>SFVA-1-00131-HV-F-04564-EG-D5-IDOM-DD-pdf-2</v>
      </c>
      <c r="W161" t="s">
        <v>866</v>
      </c>
      <c r="X161" t="str">
        <f>+_xlfn.CONCAT(_05_MEP_HVAC[[#This Row],[Número]],"-",_05_MEP_HVAC[[#This Row],[Nombre]])</f>
        <v>SFVA-1-00131-HV-F-04564-EG-D5-IDOM-DD-pdf-2-MEP. Forming &amp; Aging 1 (FA1). Filling and Baking (FA1-1000&amp;1040) Sist. 1.pdf</v>
      </c>
      <c r="Y161" t="s">
        <v>11</v>
      </c>
      <c r="Z161" t="s">
        <v>247</v>
      </c>
      <c r="AA161" s="3">
        <v>1</v>
      </c>
      <c r="AB161" t="s">
        <v>29</v>
      </c>
    </row>
    <row r="162" spans="1:28" x14ac:dyDescent="0.25">
      <c r="A162" t="s">
        <v>8</v>
      </c>
      <c r="B162" t="s">
        <v>14</v>
      </c>
      <c r="C162" t="s">
        <v>27</v>
      </c>
      <c r="D162" t="s">
        <v>16</v>
      </c>
      <c r="I162" t="s">
        <v>9</v>
      </c>
      <c r="J162" t="s">
        <v>279</v>
      </c>
      <c r="K162" t="s">
        <v>280</v>
      </c>
      <c r="L162" t="s">
        <v>375</v>
      </c>
      <c r="M162" t="s">
        <v>282</v>
      </c>
      <c r="N162" t="s">
        <v>283</v>
      </c>
      <c r="O162" t="s">
        <v>659</v>
      </c>
      <c r="P162" t="s">
        <v>285</v>
      </c>
      <c r="Q162" t="s">
        <v>286</v>
      </c>
      <c r="R162" t="s">
        <v>287</v>
      </c>
      <c r="S162" t="s">
        <v>288</v>
      </c>
      <c r="T162" t="s">
        <v>289</v>
      </c>
      <c r="U162" t="s">
        <v>290</v>
      </c>
      <c r="V162" t="str">
        <f>+_xlfn.TEXTJOIN("-",TRUE,_05_MEP_HVAC[[#This Row],[Plant]:[Revision]])</f>
        <v>SFVA-1-00131-HV-F-04565-EG-D5-IDOM-DD-dwg-2</v>
      </c>
      <c r="W162" t="s">
        <v>867</v>
      </c>
      <c r="X162" t="str">
        <f>+_xlfn.CONCAT(_05_MEP_HVAC[[#This Row],[Número]],"-",_05_MEP_HVAC[[#This Row],[Nombre]])</f>
        <v>SFVA-1-00131-HV-F-04565-EG-D5-IDOM-DD-dwg-2-MEP. Forming &amp; Aging 1 (FA1). Capacity Test (FA1-1010) Sist. 3.dwg</v>
      </c>
      <c r="Y162" t="s">
        <v>13</v>
      </c>
      <c r="AB162" t="s">
        <v>29</v>
      </c>
    </row>
    <row r="163" spans="1:28" x14ac:dyDescent="0.25">
      <c r="A163" t="s">
        <v>8</v>
      </c>
      <c r="B163" t="s">
        <v>14</v>
      </c>
      <c r="C163" t="s">
        <v>27</v>
      </c>
      <c r="D163" t="s">
        <v>16</v>
      </c>
      <c r="F163">
        <v>1</v>
      </c>
      <c r="G163" s="3" t="s">
        <v>105</v>
      </c>
      <c r="H163" s="3">
        <v>1</v>
      </c>
      <c r="I163" t="s">
        <v>9</v>
      </c>
      <c r="J163" t="s">
        <v>279</v>
      </c>
      <c r="K163" t="s">
        <v>280</v>
      </c>
      <c r="L163" t="s">
        <v>375</v>
      </c>
      <c r="M163" t="s">
        <v>282</v>
      </c>
      <c r="N163" t="s">
        <v>283</v>
      </c>
      <c r="O163" t="s">
        <v>659</v>
      </c>
      <c r="P163" t="s">
        <v>285</v>
      </c>
      <c r="Q163" t="s">
        <v>286</v>
      </c>
      <c r="R163" t="s">
        <v>287</v>
      </c>
      <c r="S163" t="s">
        <v>288</v>
      </c>
      <c r="T163" t="s">
        <v>309</v>
      </c>
      <c r="U163" t="s">
        <v>290</v>
      </c>
      <c r="V163" t="str">
        <f>+_xlfn.TEXTJOIN("-",TRUE,_05_MEP_HVAC[[#This Row],[Plant]:[Revision]])</f>
        <v>SFVA-1-00131-HV-F-04565-EG-D5-IDOM-DD-pdf-2</v>
      </c>
      <c r="W163" t="s">
        <v>868</v>
      </c>
      <c r="X163" t="str">
        <f>+_xlfn.CONCAT(_05_MEP_HVAC[[#This Row],[Número]],"-",_05_MEP_HVAC[[#This Row],[Nombre]])</f>
        <v>SFVA-1-00131-HV-F-04565-EG-D5-IDOM-DD-pdf-2-MEP. Forming &amp; Aging 1 (FA1). Capacity Test (FA1-1010) Sist. 3.pdf</v>
      </c>
      <c r="Y163" t="s">
        <v>11</v>
      </c>
      <c r="Z163" t="s">
        <v>248</v>
      </c>
      <c r="AA163" s="3">
        <v>1</v>
      </c>
      <c r="AB163" t="s">
        <v>29</v>
      </c>
    </row>
    <row r="164" spans="1:28" x14ac:dyDescent="0.25">
      <c r="A164" t="s">
        <v>8</v>
      </c>
      <c r="B164" t="s">
        <v>14</v>
      </c>
      <c r="C164" t="s">
        <v>27</v>
      </c>
      <c r="D164" t="s">
        <v>16</v>
      </c>
      <c r="I164" t="s">
        <v>9</v>
      </c>
      <c r="J164" t="s">
        <v>279</v>
      </c>
      <c r="K164" t="s">
        <v>280</v>
      </c>
      <c r="L164" t="s">
        <v>375</v>
      </c>
      <c r="M164" t="s">
        <v>282</v>
      </c>
      <c r="N164" t="s">
        <v>283</v>
      </c>
      <c r="O164" t="s">
        <v>660</v>
      </c>
      <c r="P164" t="s">
        <v>285</v>
      </c>
      <c r="Q164" t="s">
        <v>286</v>
      </c>
      <c r="R164" t="s">
        <v>287</v>
      </c>
      <c r="S164" t="s">
        <v>288</v>
      </c>
      <c r="T164" t="s">
        <v>289</v>
      </c>
      <c r="U164" t="s">
        <v>290</v>
      </c>
      <c r="V164" t="str">
        <f>+_xlfn.TEXTJOIN("-",TRUE,_05_MEP_HVAC[[#This Row],[Plant]:[Revision]])</f>
        <v>SFVA-1-00131-HV-F-04566-EG-D5-IDOM-DD-dwg-2</v>
      </c>
      <c r="W164" t="s">
        <v>869</v>
      </c>
      <c r="X164" t="str">
        <f>+_xlfn.CONCAT(_05_MEP_HVAC[[#This Row],[Número]],"-",_05_MEP_HVAC[[#This Row],[Nombre]])</f>
        <v>SFVA-1-00131-HV-F-04566-EG-D5-IDOM-DD-dwg-2-MEP. Forming &amp; Aging 1 (FA1). HT Aging (FA1-1017) Sist. 4.dwg</v>
      </c>
      <c r="Y164" t="s">
        <v>13</v>
      </c>
      <c r="AB164" t="s">
        <v>29</v>
      </c>
    </row>
    <row r="165" spans="1:28" x14ac:dyDescent="0.25">
      <c r="A165" t="s">
        <v>8</v>
      </c>
      <c r="B165" t="s">
        <v>14</v>
      </c>
      <c r="C165" t="s">
        <v>27</v>
      </c>
      <c r="D165" t="s">
        <v>16</v>
      </c>
      <c r="F165">
        <v>1</v>
      </c>
      <c r="G165" s="3" t="s">
        <v>105</v>
      </c>
      <c r="H165" s="3">
        <v>1</v>
      </c>
      <c r="I165" t="s">
        <v>9</v>
      </c>
      <c r="J165" t="s">
        <v>279</v>
      </c>
      <c r="K165" t="s">
        <v>280</v>
      </c>
      <c r="L165" t="s">
        <v>375</v>
      </c>
      <c r="M165" t="s">
        <v>282</v>
      </c>
      <c r="N165" t="s">
        <v>283</v>
      </c>
      <c r="O165" t="s">
        <v>660</v>
      </c>
      <c r="P165" t="s">
        <v>285</v>
      </c>
      <c r="Q165" t="s">
        <v>286</v>
      </c>
      <c r="R165" t="s">
        <v>287</v>
      </c>
      <c r="S165" t="s">
        <v>288</v>
      </c>
      <c r="T165" t="s">
        <v>309</v>
      </c>
      <c r="U165" t="s">
        <v>290</v>
      </c>
      <c r="V165" t="str">
        <f>+_xlfn.TEXTJOIN("-",TRUE,_05_MEP_HVAC[[#This Row],[Plant]:[Revision]])</f>
        <v>SFVA-1-00131-HV-F-04566-EG-D5-IDOM-DD-pdf-2</v>
      </c>
      <c r="W165" t="s">
        <v>870</v>
      </c>
      <c r="X165" t="str">
        <f>+_xlfn.CONCAT(_05_MEP_HVAC[[#This Row],[Número]],"-",_05_MEP_HVAC[[#This Row],[Nombre]])</f>
        <v>SFVA-1-00131-HV-F-04566-EG-D5-IDOM-DD-pdf-2-MEP. Forming &amp; Aging 1 (FA1). HT Aging (FA1-1017) Sist. 4.pdf</v>
      </c>
      <c r="Y165" t="s">
        <v>11</v>
      </c>
      <c r="Z165" t="s">
        <v>248</v>
      </c>
      <c r="AA165" s="3">
        <v>1</v>
      </c>
      <c r="AB165" t="s">
        <v>29</v>
      </c>
    </row>
    <row r="166" spans="1:28" x14ac:dyDescent="0.25">
      <c r="A166" t="s">
        <v>8</v>
      </c>
      <c r="B166" t="s">
        <v>14</v>
      </c>
      <c r="C166" t="s">
        <v>27</v>
      </c>
      <c r="D166" t="s">
        <v>16</v>
      </c>
      <c r="I166" t="s">
        <v>9</v>
      </c>
      <c r="J166" t="s">
        <v>279</v>
      </c>
      <c r="K166" t="s">
        <v>280</v>
      </c>
      <c r="L166" t="s">
        <v>375</v>
      </c>
      <c r="M166" t="s">
        <v>282</v>
      </c>
      <c r="N166" t="s">
        <v>283</v>
      </c>
      <c r="O166" t="s">
        <v>661</v>
      </c>
      <c r="P166" t="s">
        <v>285</v>
      </c>
      <c r="Q166" t="s">
        <v>286</v>
      </c>
      <c r="R166" t="s">
        <v>287</v>
      </c>
      <c r="S166" t="s">
        <v>288</v>
      </c>
      <c r="T166" t="s">
        <v>289</v>
      </c>
      <c r="U166" t="s">
        <v>290</v>
      </c>
      <c r="V166" t="str">
        <f>+_xlfn.TEXTJOIN("-",TRUE,_05_MEP_HVAC[[#This Row],[Plant]:[Revision]])</f>
        <v>SFVA-1-00131-HV-F-04567-EG-D5-IDOM-DD-dwg-2</v>
      </c>
      <c r="W166" t="s">
        <v>871</v>
      </c>
      <c r="X166" t="str">
        <f>+_xlfn.CONCAT(_05_MEP_HVAC[[#This Row],[Número]],"-",_05_MEP_HVAC[[#This Row],[Nombre]])</f>
        <v>SFVA-1-00131-HV-F-04567-EG-D5-IDOM-DD-dwg-2-MEP. Forming &amp; Aging 1 (FA1). RT Aging (FA1-1016) Sist. 4.dwg</v>
      </c>
      <c r="Y166" t="s">
        <v>13</v>
      </c>
      <c r="AB166" t="s">
        <v>29</v>
      </c>
    </row>
    <row r="167" spans="1:28" x14ac:dyDescent="0.25">
      <c r="A167" t="s">
        <v>8</v>
      </c>
      <c r="B167" t="s">
        <v>14</v>
      </c>
      <c r="C167" t="s">
        <v>27</v>
      </c>
      <c r="D167" t="s">
        <v>16</v>
      </c>
      <c r="F167">
        <v>1</v>
      </c>
      <c r="G167" s="3" t="s">
        <v>105</v>
      </c>
      <c r="H167" s="3">
        <v>1</v>
      </c>
      <c r="I167" t="s">
        <v>9</v>
      </c>
      <c r="J167" t="s">
        <v>279</v>
      </c>
      <c r="K167" t="s">
        <v>280</v>
      </c>
      <c r="L167" t="s">
        <v>375</v>
      </c>
      <c r="M167" t="s">
        <v>282</v>
      </c>
      <c r="N167" t="s">
        <v>283</v>
      </c>
      <c r="O167" t="s">
        <v>661</v>
      </c>
      <c r="P167" t="s">
        <v>285</v>
      </c>
      <c r="Q167" t="s">
        <v>286</v>
      </c>
      <c r="R167" t="s">
        <v>287</v>
      </c>
      <c r="S167" t="s">
        <v>288</v>
      </c>
      <c r="T167" t="s">
        <v>309</v>
      </c>
      <c r="U167" t="s">
        <v>290</v>
      </c>
      <c r="V167" t="str">
        <f>+_xlfn.TEXTJOIN("-",TRUE,_05_MEP_HVAC[[#This Row],[Plant]:[Revision]])</f>
        <v>SFVA-1-00131-HV-F-04567-EG-D5-IDOM-DD-pdf-2</v>
      </c>
      <c r="W167" t="s">
        <v>872</v>
      </c>
      <c r="X167" t="str">
        <f>+_xlfn.CONCAT(_05_MEP_HVAC[[#This Row],[Número]],"-",_05_MEP_HVAC[[#This Row],[Nombre]])</f>
        <v>SFVA-1-00131-HV-F-04567-EG-D5-IDOM-DD-pdf-2-MEP. Forming &amp; Aging 1 (FA1). RT Aging (FA1-1016) Sist. 4.pdf</v>
      </c>
      <c r="Y167" t="s">
        <v>11</v>
      </c>
      <c r="Z167" t="s">
        <v>248</v>
      </c>
      <c r="AA167" s="3">
        <v>1</v>
      </c>
      <c r="AB167" t="s">
        <v>29</v>
      </c>
    </row>
    <row r="168" spans="1:28" x14ac:dyDescent="0.25">
      <c r="A168" t="s">
        <v>8</v>
      </c>
      <c r="B168" t="s">
        <v>14</v>
      </c>
      <c r="C168" t="s">
        <v>27</v>
      </c>
      <c r="D168" t="s">
        <v>16</v>
      </c>
      <c r="I168" t="s">
        <v>9</v>
      </c>
      <c r="J168" t="s">
        <v>279</v>
      </c>
      <c r="K168" t="s">
        <v>280</v>
      </c>
      <c r="L168" t="s">
        <v>375</v>
      </c>
      <c r="M168" t="s">
        <v>282</v>
      </c>
      <c r="N168" t="s">
        <v>283</v>
      </c>
      <c r="O168" t="s">
        <v>662</v>
      </c>
      <c r="P168" t="s">
        <v>285</v>
      </c>
      <c r="Q168" t="s">
        <v>286</v>
      </c>
      <c r="R168" t="s">
        <v>287</v>
      </c>
      <c r="S168" t="s">
        <v>288</v>
      </c>
      <c r="T168" t="s">
        <v>289</v>
      </c>
      <c r="U168" t="s">
        <v>290</v>
      </c>
      <c r="V168" t="str">
        <f>+_xlfn.TEXTJOIN("-",TRUE,_05_MEP_HVAC[[#This Row],[Plant]:[Revision]])</f>
        <v>SFVA-1-00131-HV-F-04568-EG-D5-IDOM-DD-dwg-2</v>
      </c>
      <c r="W168" t="s">
        <v>873</v>
      </c>
      <c r="X168" t="str">
        <f>+_xlfn.CONCAT(_05_MEP_HVAC[[#This Row],[Número]],"-",_05_MEP_HVAC[[#This Row],[Nombre]])</f>
        <v>SFVA-1-00131-HV-F-04568-EG-D5-IDOM-DD-dwg-2-MEP. Forming &amp; Aging 1 (FA1). Tray Change (FA1-1019) Sist. 5.dwg</v>
      </c>
      <c r="Y168" t="s">
        <v>13</v>
      </c>
      <c r="AB168" t="s">
        <v>29</v>
      </c>
    </row>
    <row r="169" spans="1:28" x14ac:dyDescent="0.25">
      <c r="A169" t="s">
        <v>8</v>
      </c>
      <c r="B169" t="s">
        <v>14</v>
      </c>
      <c r="C169" t="s">
        <v>27</v>
      </c>
      <c r="D169" t="s">
        <v>16</v>
      </c>
      <c r="F169">
        <v>1</v>
      </c>
      <c r="G169" s="3" t="s">
        <v>105</v>
      </c>
      <c r="H169" s="3">
        <v>1</v>
      </c>
      <c r="I169" t="s">
        <v>9</v>
      </c>
      <c r="J169" t="s">
        <v>279</v>
      </c>
      <c r="K169" t="s">
        <v>280</v>
      </c>
      <c r="L169" t="s">
        <v>375</v>
      </c>
      <c r="M169" t="s">
        <v>282</v>
      </c>
      <c r="N169" t="s">
        <v>283</v>
      </c>
      <c r="O169" t="s">
        <v>662</v>
      </c>
      <c r="P169" t="s">
        <v>285</v>
      </c>
      <c r="Q169" t="s">
        <v>286</v>
      </c>
      <c r="R169" t="s">
        <v>287</v>
      </c>
      <c r="S169" t="s">
        <v>288</v>
      </c>
      <c r="T169" t="s">
        <v>309</v>
      </c>
      <c r="U169" t="s">
        <v>290</v>
      </c>
      <c r="V169" t="str">
        <f>+_xlfn.TEXTJOIN("-",TRUE,_05_MEP_HVAC[[#This Row],[Plant]:[Revision]])</f>
        <v>SFVA-1-00131-HV-F-04568-EG-D5-IDOM-DD-pdf-2</v>
      </c>
      <c r="W169" t="s">
        <v>874</v>
      </c>
      <c r="X169" t="str">
        <f>+_xlfn.CONCAT(_05_MEP_HVAC[[#This Row],[Número]],"-",_05_MEP_HVAC[[#This Row],[Nombre]])</f>
        <v>SFVA-1-00131-HV-F-04568-EG-D5-IDOM-DD-pdf-2-MEP. Forming &amp; Aging 1 (FA1). Tray Change (FA1-1019) Sist. 5.pdf</v>
      </c>
      <c r="Y169" t="s">
        <v>11</v>
      </c>
      <c r="Z169" t="s">
        <v>248</v>
      </c>
      <c r="AA169" s="3">
        <v>1</v>
      </c>
      <c r="AB169" t="s">
        <v>29</v>
      </c>
    </row>
    <row r="170" spans="1:28" x14ac:dyDescent="0.25">
      <c r="A170" t="s">
        <v>8</v>
      </c>
      <c r="B170" t="s">
        <v>14</v>
      </c>
      <c r="C170" t="s">
        <v>27</v>
      </c>
      <c r="D170" t="s">
        <v>16</v>
      </c>
      <c r="I170" t="s">
        <v>9</v>
      </c>
      <c r="J170" t="s">
        <v>279</v>
      </c>
      <c r="K170" t="s">
        <v>280</v>
      </c>
      <c r="L170" t="s">
        <v>375</v>
      </c>
      <c r="M170" t="s">
        <v>282</v>
      </c>
      <c r="N170" t="s">
        <v>283</v>
      </c>
      <c r="O170" t="s">
        <v>663</v>
      </c>
      <c r="P170" t="s">
        <v>285</v>
      </c>
      <c r="Q170" t="s">
        <v>286</v>
      </c>
      <c r="R170" t="s">
        <v>287</v>
      </c>
      <c r="S170" t="s">
        <v>288</v>
      </c>
      <c r="T170" t="s">
        <v>289</v>
      </c>
      <c r="U170" t="s">
        <v>290</v>
      </c>
      <c r="V170" t="str">
        <f>+_xlfn.TEXTJOIN("-",TRUE,_05_MEP_HVAC[[#This Row],[Plant]:[Revision]])</f>
        <v>SFVA-1-00131-HV-F-04569-EG-D5-IDOM-DD-dwg-2</v>
      </c>
      <c r="W170" t="s">
        <v>875</v>
      </c>
      <c r="X170" t="str">
        <f>+_xlfn.CONCAT(_05_MEP_HVAC[[#This Row],[Número]],"-",_05_MEP_HVAC[[#This Row],[Nombre]])</f>
        <v>SFVA-1-00131-HV-F-04569-EG-D5-IDOM-DD-dwg-2-MEP. Forming &amp; Aging 1 (FA1). Capacity Test (FA1-1012) Sist. 7.dwg</v>
      </c>
      <c r="Y170" t="s">
        <v>13</v>
      </c>
      <c r="AB170" t="s">
        <v>29</v>
      </c>
    </row>
    <row r="171" spans="1:28" x14ac:dyDescent="0.25">
      <c r="A171" t="s">
        <v>8</v>
      </c>
      <c r="B171" t="s">
        <v>14</v>
      </c>
      <c r="C171" t="s">
        <v>27</v>
      </c>
      <c r="D171" t="s">
        <v>16</v>
      </c>
      <c r="F171">
        <v>1</v>
      </c>
      <c r="G171" s="3" t="s">
        <v>105</v>
      </c>
      <c r="H171" s="3">
        <v>1</v>
      </c>
      <c r="I171" t="s">
        <v>9</v>
      </c>
      <c r="J171" t="s">
        <v>279</v>
      </c>
      <c r="K171" t="s">
        <v>280</v>
      </c>
      <c r="L171" t="s">
        <v>375</v>
      </c>
      <c r="M171" t="s">
        <v>282</v>
      </c>
      <c r="N171" t="s">
        <v>283</v>
      </c>
      <c r="O171" t="s">
        <v>663</v>
      </c>
      <c r="P171" t="s">
        <v>285</v>
      </c>
      <c r="Q171" t="s">
        <v>286</v>
      </c>
      <c r="R171" t="s">
        <v>287</v>
      </c>
      <c r="S171" t="s">
        <v>288</v>
      </c>
      <c r="T171" t="s">
        <v>309</v>
      </c>
      <c r="U171" t="s">
        <v>290</v>
      </c>
      <c r="V171" t="str">
        <f>+_xlfn.TEXTJOIN("-",TRUE,_05_MEP_HVAC[[#This Row],[Plant]:[Revision]])</f>
        <v>SFVA-1-00131-HV-F-04569-EG-D5-IDOM-DD-pdf-2</v>
      </c>
      <c r="W171" t="s">
        <v>876</v>
      </c>
      <c r="X171" t="str">
        <f>+_xlfn.CONCAT(_05_MEP_HVAC[[#This Row],[Número]],"-",_05_MEP_HVAC[[#This Row],[Nombre]])</f>
        <v>SFVA-1-00131-HV-F-04569-EG-D5-IDOM-DD-pdf-2-MEP. Forming &amp; Aging 1 (FA1). Capacity Test (FA1-1012) Sist. 7.pdf</v>
      </c>
      <c r="Y171" t="s">
        <v>11</v>
      </c>
      <c r="Z171" t="s">
        <v>248</v>
      </c>
      <c r="AA171" s="3">
        <v>1</v>
      </c>
      <c r="AB171" t="s">
        <v>29</v>
      </c>
    </row>
    <row r="172" spans="1:28" x14ac:dyDescent="0.25">
      <c r="A172" t="s">
        <v>8</v>
      </c>
      <c r="B172" t="s">
        <v>14</v>
      </c>
      <c r="C172" t="s">
        <v>27</v>
      </c>
      <c r="D172" t="s">
        <v>16</v>
      </c>
      <c r="I172" t="s">
        <v>9</v>
      </c>
      <c r="J172" t="s">
        <v>279</v>
      </c>
      <c r="K172" t="s">
        <v>280</v>
      </c>
      <c r="L172" t="s">
        <v>375</v>
      </c>
      <c r="M172" t="s">
        <v>282</v>
      </c>
      <c r="N172" t="s">
        <v>283</v>
      </c>
      <c r="O172" t="s">
        <v>664</v>
      </c>
      <c r="P172" t="s">
        <v>285</v>
      </c>
      <c r="Q172" t="s">
        <v>286</v>
      </c>
      <c r="R172" t="s">
        <v>287</v>
      </c>
      <c r="S172" t="s">
        <v>288</v>
      </c>
      <c r="T172" t="s">
        <v>289</v>
      </c>
      <c r="U172" t="s">
        <v>290</v>
      </c>
      <c r="V172" t="str">
        <f>+_xlfn.TEXTJOIN("-",TRUE,_05_MEP_HVAC[[#This Row],[Plant]:[Revision]])</f>
        <v>SFVA-1-00131-HV-F-04570-EG-D5-IDOM-DD-dwg-2</v>
      </c>
      <c r="W172" t="s">
        <v>877</v>
      </c>
      <c r="X172" t="str">
        <f>+_xlfn.CONCAT(_05_MEP_HVAC[[#This Row],[Número]],"-",_05_MEP_HVAC[[#This Row],[Nombre]])</f>
        <v>SFVA-1-00131-HV-F-04570-EG-D5-IDOM-DD-dwg-2-MEP. Forming &amp; Aging 1 (FA1). HT Aging (FA1-1015) Sist. 8.dwg</v>
      </c>
      <c r="Y172" t="s">
        <v>13</v>
      </c>
      <c r="AB172" t="s">
        <v>29</v>
      </c>
    </row>
    <row r="173" spans="1:28" x14ac:dyDescent="0.25">
      <c r="A173" t="s">
        <v>8</v>
      </c>
      <c r="B173" t="s">
        <v>14</v>
      </c>
      <c r="C173" t="s">
        <v>27</v>
      </c>
      <c r="D173" t="s">
        <v>16</v>
      </c>
      <c r="F173">
        <v>1</v>
      </c>
      <c r="G173" s="3" t="s">
        <v>105</v>
      </c>
      <c r="H173" s="3">
        <v>1</v>
      </c>
      <c r="I173" t="s">
        <v>9</v>
      </c>
      <c r="J173" t="s">
        <v>279</v>
      </c>
      <c r="K173" t="s">
        <v>280</v>
      </c>
      <c r="L173" t="s">
        <v>375</v>
      </c>
      <c r="M173" t="s">
        <v>282</v>
      </c>
      <c r="N173" t="s">
        <v>283</v>
      </c>
      <c r="O173" t="s">
        <v>664</v>
      </c>
      <c r="P173" t="s">
        <v>285</v>
      </c>
      <c r="Q173" t="s">
        <v>286</v>
      </c>
      <c r="R173" t="s">
        <v>287</v>
      </c>
      <c r="S173" t="s">
        <v>288</v>
      </c>
      <c r="T173" t="s">
        <v>309</v>
      </c>
      <c r="U173" t="s">
        <v>290</v>
      </c>
      <c r="V173" t="str">
        <f>+_xlfn.TEXTJOIN("-",TRUE,_05_MEP_HVAC[[#This Row],[Plant]:[Revision]])</f>
        <v>SFVA-1-00131-HV-F-04570-EG-D5-IDOM-DD-pdf-2</v>
      </c>
      <c r="W173" t="s">
        <v>878</v>
      </c>
      <c r="X173" t="str">
        <f>+_xlfn.CONCAT(_05_MEP_HVAC[[#This Row],[Número]],"-",_05_MEP_HVAC[[#This Row],[Nombre]])</f>
        <v>SFVA-1-00131-HV-F-04570-EG-D5-IDOM-DD-pdf-2-MEP. Forming &amp; Aging 1 (FA1). HT Aging (FA1-1015) Sist. 8.pdf</v>
      </c>
      <c r="Y173" t="s">
        <v>11</v>
      </c>
      <c r="Z173" t="s">
        <v>248</v>
      </c>
      <c r="AA173" s="3">
        <v>1</v>
      </c>
      <c r="AB173" t="s">
        <v>29</v>
      </c>
    </row>
    <row r="174" spans="1:28" x14ac:dyDescent="0.25">
      <c r="A174" t="s">
        <v>8</v>
      </c>
      <c r="B174" t="s">
        <v>14</v>
      </c>
      <c r="C174" t="s">
        <v>27</v>
      </c>
      <c r="D174" t="s">
        <v>16</v>
      </c>
      <c r="I174" t="s">
        <v>9</v>
      </c>
      <c r="J174" t="s">
        <v>279</v>
      </c>
      <c r="K174" t="s">
        <v>280</v>
      </c>
      <c r="L174" t="s">
        <v>375</v>
      </c>
      <c r="M174" t="s">
        <v>282</v>
      </c>
      <c r="N174" t="s">
        <v>283</v>
      </c>
      <c r="O174" t="s">
        <v>665</v>
      </c>
      <c r="P174" t="s">
        <v>285</v>
      </c>
      <c r="Q174" t="s">
        <v>286</v>
      </c>
      <c r="R174" t="s">
        <v>287</v>
      </c>
      <c r="S174" t="s">
        <v>288</v>
      </c>
      <c r="T174" t="s">
        <v>289</v>
      </c>
      <c r="U174" t="s">
        <v>290</v>
      </c>
      <c r="V174" t="str">
        <f>+_xlfn.TEXTJOIN("-",TRUE,_05_MEP_HVAC[[#This Row],[Plant]:[Revision]])</f>
        <v>SFVA-1-00131-HV-F-04571-EG-D5-IDOM-DD-dwg-2</v>
      </c>
      <c r="W174" t="s">
        <v>879</v>
      </c>
      <c r="X174" t="str">
        <f>+_xlfn.CONCAT(_05_MEP_HVAC[[#This Row],[Número]],"-",_05_MEP_HVAC[[#This Row],[Nombre]])</f>
        <v>SFVA-1-00131-HV-F-04571-EG-D5-IDOM-DD-dwg-2-MEP. Forming &amp; Aging 1 (FA1). RT Aging (FA1-1014) Sist. 8.dwg</v>
      </c>
      <c r="Y174" t="s">
        <v>13</v>
      </c>
      <c r="AB174" t="s">
        <v>29</v>
      </c>
    </row>
    <row r="175" spans="1:28" x14ac:dyDescent="0.25">
      <c r="A175" t="s">
        <v>8</v>
      </c>
      <c r="B175" t="s">
        <v>14</v>
      </c>
      <c r="C175" t="s">
        <v>27</v>
      </c>
      <c r="D175" t="s">
        <v>16</v>
      </c>
      <c r="F175">
        <v>1</v>
      </c>
      <c r="G175" s="3" t="s">
        <v>105</v>
      </c>
      <c r="H175" s="3">
        <v>1</v>
      </c>
      <c r="I175" t="s">
        <v>9</v>
      </c>
      <c r="J175" t="s">
        <v>279</v>
      </c>
      <c r="K175" t="s">
        <v>280</v>
      </c>
      <c r="L175" t="s">
        <v>375</v>
      </c>
      <c r="M175" t="s">
        <v>282</v>
      </c>
      <c r="N175" t="s">
        <v>283</v>
      </c>
      <c r="O175" t="s">
        <v>665</v>
      </c>
      <c r="P175" t="s">
        <v>285</v>
      </c>
      <c r="Q175" t="s">
        <v>286</v>
      </c>
      <c r="R175" t="s">
        <v>287</v>
      </c>
      <c r="S175" t="s">
        <v>288</v>
      </c>
      <c r="T175" t="s">
        <v>309</v>
      </c>
      <c r="U175" t="s">
        <v>290</v>
      </c>
      <c r="V175" t="str">
        <f>+_xlfn.TEXTJOIN("-",TRUE,_05_MEP_HVAC[[#This Row],[Plant]:[Revision]])</f>
        <v>SFVA-1-00131-HV-F-04571-EG-D5-IDOM-DD-pdf-2</v>
      </c>
      <c r="W175" t="s">
        <v>880</v>
      </c>
      <c r="X175" t="str">
        <f>+_xlfn.CONCAT(_05_MEP_HVAC[[#This Row],[Número]],"-",_05_MEP_HVAC[[#This Row],[Nombre]])</f>
        <v>SFVA-1-00131-HV-F-04571-EG-D5-IDOM-DD-pdf-2-MEP. Forming &amp; Aging 1 (FA1). RT Aging (FA1-1014) Sist. 8.pdf</v>
      </c>
      <c r="Y175" t="s">
        <v>11</v>
      </c>
      <c r="Z175" t="s">
        <v>248</v>
      </c>
      <c r="AA175" s="3">
        <v>1</v>
      </c>
      <c r="AB175" t="s">
        <v>29</v>
      </c>
    </row>
    <row r="176" spans="1:28" x14ac:dyDescent="0.25">
      <c r="A176" t="s">
        <v>8</v>
      </c>
      <c r="B176" t="s">
        <v>14</v>
      </c>
      <c r="C176" t="s">
        <v>27</v>
      </c>
      <c r="D176" t="s">
        <v>16</v>
      </c>
      <c r="I176" t="s">
        <v>9</v>
      </c>
      <c r="J176" t="s">
        <v>279</v>
      </c>
      <c r="K176" t="s">
        <v>280</v>
      </c>
      <c r="L176" t="s">
        <v>375</v>
      </c>
      <c r="M176" t="s">
        <v>282</v>
      </c>
      <c r="N176" t="s">
        <v>283</v>
      </c>
      <c r="O176" t="s">
        <v>666</v>
      </c>
      <c r="P176" t="s">
        <v>285</v>
      </c>
      <c r="Q176" t="s">
        <v>286</v>
      </c>
      <c r="R176" t="s">
        <v>287</v>
      </c>
      <c r="S176" t="s">
        <v>288</v>
      </c>
      <c r="T176" t="s">
        <v>289</v>
      </c>
      <c r="U176" t="s">
        <v>290</v>
      </c>
      <c r="V176" t="str">
        <f>+_xlfn.TEXTJOIN("-",TRUE,_05_MEP_HVAC[[#This Row],[Plant]:[Revision]])</f>
        <v>SFVA-1-00131-HV-F-04572-EG-D5-IDOM-DD-dwg-2</v>
      </c>
      <c r="W176" t="s">
        <v>881</v>
      </c>
      <c r="X176" t="str">
        <f>+_xlfn.CONCAT(_05_MEP_HVAC[[#This Row],[Número]],"-",_05_MEP_HVAC[[#This Row],[Nombre]])</f>
        <v>SFVA-1-00131-HV-F-04572-EG-D5-IDOM-DD-dwg-2-MEP. Forming &amp; Aging 1 (FA1). Tray Change (FA1-1018) Sist. 9.dwg</v>
      </c>
      <c r="Y176" t="s">
        <v>13</v>
      </c>
      <c r="AB176" t="s">
        <v>29</v>
      </c>
    </row>
    <row r="177" spans="1:28" x14ac:dyDescent="0.25">
      <c r="A177" t="s">
        <v>8</v>
      </c>
      <c r="B177" t="s">
        <v>14</v>
      </c>
      <c r="C177" t="s">
        <v>27</v>
      </c>
      <c r="D177" t="s">
        <v>16</v>
      </c>
      <c r="F177">
        <v>1</v>
      </c>
      <c r="G177" s="3" t="s">
        <v>105</v>
      </c>
      <c r="H177" s="3">
        <v>1</v>
      </c>
      <c r="I177" t="s">
        <v>9</v>
      </c>
      <c r="J177" t="s">
        <v>279</v>
      </c>
      <c r="K177" t="s">
        <v>280</v>
      </c>
      <c r="L177" t="s">
        <v>375</v>
      </c>
      <c r="M177" t="s">
        <v>282</v>
      </c>
      <c r="N177" t="s">
        <v>283</v>
      </c>
      <c r="O177" t="s">
        <v>666</v>
      </c>
      <c r="P177" t="s">
        <v>285</v>
      </c>
      <c r="Q177" t="s">
        <v>286</v>
      </c>
      <c r="R177" t="s">
        <v>287</v>
      </c>
      <c r="S177" t="s">
        <v>288</v>
      </c>
      <c r="T177" t="s">
        <v>309</v>
      </c>
      <c r="U177" t="s">
        <v>290</v>
      </c>
      <c r="V177" t="str">
        <f>+_xlfn.TEXTJOIN("-",TRUE,_05_MEP_HVAC[[#This Row],[Plant]:[Revision]])</f>
        <v>SFVA-1-00131-HV-F-04572-EG-D5-IDOM-DD-pdf-2</v>
      </c>
      <c r="W177" t="s">
        <v>882</v>
      </c>
      <c r="X177" t="str">
        <f>+_xlfn.CONCAT(_05_MEP_HVAC[[#This Row],[Número]],"-",_05_MEP_HVAC[[#This Row],[Nombre]])</f>
        <v>SFVA-1-00131-HV-F-04572-EG-D5-IDOM-DD-pdf-2-MEP. Forming &amp; Aging 1 (FA1). Tray Change (FA1-1018) Sist. 9.pdf</v>
      </c>
      <c r="Y177" t="s">
        <v>11</v>
      </c>
      <c r="Z177" t="s">
        <v>248</v>
      </c>
      <c r="AA177" s="3">
        <v>1</v>
      </c>
      <c r="AB177" t="s">
        <v>29</v>
      </c>
    </row>
    <row r="178" spans="1:28" x14ac:dyDescent="0.25">
      <c r="A178" t="s">
        <v>8</v>
      </c>
      <c r="B178" t="s">
        <v>14</v>
      </c>
      <c r="C178" t="s">
        <v>27</v>
      </c>
      <c r="D178" t="s">
        <v>16</v>
      </c>
      <c r="I178" t="s">
        <v>9</v>
      </c>
      <c r="J178" t="s">
        <v>279</v>
      </c>
      <c r="K178" t="s">
        <v>280</v>
      </c>
      <c r="L178" t="s">
        <v>375</v>
      </c>
      <c r="M178" t="s">
        <v>282</v>
      </c>
      <c r="N178" t="s">
        <v>283</v>
      </c>
      <c r="O178" t="s">
        <v>667</v>
      </c>
      <c r="P178" t="s">
        <v>285</v>
      </c>
      <c r="Q178" t="s">
        <v>286</v>
      </c>
      <c r="R178" t="s">
        <v>287</v>
      </c>
      <c r="S178" t="s">
        <v>288</v>
      </c>
      <c r="T178" t="s">
        <v>289</v>
      </c>
      <c r="U178" t="s">
        <v>290</v>
      </c>
      <c r="V178" t="str">
        <f>+_xlfn.TEXTJOIN("-",TRUE,_05_MEP_HVAC[[#This Row],[Plant]:[Revision]])</f>
        <v>SFVA-1-00131-HV-F-04573-EG-D5-IDOM-DD-dwg-2</v>
      </c>
      <c r="W178" t="s">
        <v>883</v>
      </c>
      <c r="X178" t="str">
        <f>+_xlfn.CONCAT(_05_MEP_HVAC[[#This Row],[Número]],"-",_05_MEP_HVAC[[#This Row],[Nombre]])</f>
        <v>SFVA-1-00131-HV-F-04573-EG-D5-IDOM-DD-dwg-2-MEP. Forming &amp; Aging 1 (FA1). Nail Extraction (FA1-1020&amp;1052) Sist. 11.dwg</v>
      </c>
      <c r="Y178" t="s">
        <v>13</v>
      </c>
      <c r="AB178" t="s">
        <v>29</v>
      </c>
    </row>
    <row r="179" spans="1:28" x14ac:dyDescent="0.25">
      <c r="A179" t="s">
        <v>8</v>
      </c>
      <c r="B179" t="s">
        <v>14</v>
      </c>
      <c r="C179" t="s">
        <v>27</v>
      </c>
      <c r="D179" t="s">
        <v>16</v>
      </c>
      <c r="F179">
        <v>1</v>
      </c>
      <c r="G179" s="3" t="s">
        <v>105</v>
      </c>
      <c r="H179" s="3">
        <v>1</v>
      </c>
      <c r="I179" t="s">
        <v>9</v>
      </c>
      <c r="J179" t="s">
        <v>279</v>
      </c>
      <c r="K179" t="s">
        <v>280</v>
      </c>
      <c r="L179" t="s">
        <v>375</v>
      </c>
      <c r="M179" t="s">
        <v>282</v>
      </c>
      <c r="N179" t="s">
        <v>283</v>
      </c>
      <c r="O179" t="s">
        <v>667</v>
      </c>
      <c r="P179" t="s">
        <v>285</v>
      </c>
      <c r="Q179" t="s">
        <v>286</v>
      </c>
      <c r="R179" t="s">
        <v>287</v>
      </c>
      <c r="S179" t="s">
        <v>288</v>
      </c>
      <c r="T179" t="s">
        <v>309</v>
      </c>
      <c r="U179" t="s">
        <v>290</v>
      </c>
      <c r="V179" t="str">
        <f>+_xlfn.TEXTJOIN("-",TRUE,_05_MEP_HVAC[[#This Row],[Plant]:[Revision]])</f>
        <v>SFVA-1-00131-HV-F-04573-EG-D5-IDOM-DD-pdf-2</v>
      </c>
      <c r="W179" t="s">
        <v>884</v>
      </c>
      <c r="X179" t="str">
        <f>+_xlfn.CONCAT(_05_MEP_HVAC[[#This Row],[Número]],"-",_05_MEP_HVAC[[#This Row],[Nombre]])</f>
        <v>SFVA-1-00131-HV-F-04573-EG-D5-IDOM-DD-pdf-2-MEP. Forming &amp; Aging 1 (FA1). Nail Extraction (FA1-1020&amp;1052) Sist. 11.pdf</v>
      </c>
      <c r="Y179" t="s">
        <v>11</v>
      </c>
      <c r="Z179" t="s">
        <v>248</v>
      </c>
      <c r="AA179" s="3">
        <v>1</v>
      </c>
      <c r="AB179" t="s">
        <v>29</v>
      </c>
    </row>
    <row r="180" spans="1:28" x14ac:dyDescent="0.25">
      <c r="A180" t="s">
        <v>8</v>
      </c>
      <c r="B180" t="s">
        <v>14</v>
      </c>
      <c r="C180" t="s">
        <v>27</v>
      </c>
      <c r="D180" t="s">
        <v>16</v>
      </c>
      <c r="I180" t="s">
        <v>9</v>
      </c>
      <c r="J180" t="s">
        <v>279</v>
      </c>
      <c r="K180" t="s">
        <v>280</v>
      </c>
      <c r="L180" t="s">
        <v>375</v>
      </c>
      <c r="M180" t="s">
        <v>282</v>
      </c>
      <c r="N180" t="s">
        <v>283</v>
      </c>
      <c r="O180" t="s">
        <v>668</v>
      </c>
      <c r="P180" t="s">
        <v>285</v>
      </c>
      <c r="Q180" t="s">
        <v>286</v>
      </c>
      <c r="R180" t="s">
        <v>287</v>
      </c>
      <c r="S180" t="s">
        <v>288</v>
      </c>
      <c r="T180" t="s">
        <v>289</v>
      </c>
      <c r="U180" t="s">
        <v>290</v>
      </c>
      <c r="V180" t="str">
        <f>+_xlfn.TEXTJOIN("-",TRUE,_05_MEP_HVAC[[#This Row],[Plant]:[Revision]])</f>
        <v>SFVA-1-00131-HV-F-04574-EG-D5-IDOM-DD-dwg-2</v>
      </c>
      <c r="W180" t="s">
        <v>885</v>
      </c>
      <c r="X180" t="str">
        <f>+_xlfn.CONCAT(_05_MEP_HVAC[[#This Row],[Número]],"-",_05_MEP_HVAC[[#This Row],[Nombre]])</f>
        <v>SFVA-1-00131-HV-F-04574-EG-D5-IDOM-DD-dwg-2-MEP. Forming &amp; Aging 1 (FA1). 2nd Filling (FA1-1023&amp;1055) Sist. 11.dwg</v>
      </c>
      <c r="Y180" t="s">
        <v>13</v>
      </c>
      <c r="AB180" t="s">
        <v>29</v>
      </c>
    </row>
    <row r="181" spans="1:28" x14ac:dyDescent="0.25">
      <c r="A181" t="s">
        <v>8</v>
      </c>
      <c r="B181" t="s">
        <v>14</v>
      </c>
      <c r="C181" t="s">
        <v>27</v>
      </c>
      <c r="D181" t="s">
        <v>16</v>
      </c>
      <c r="F181">
        <v>1</v>
      </c>
      <c r="G181" s="3" t="s">
        <v>105</v>
      </c>
      <c r="H181" s="3">
        <v>1</v>
      </c>
      <c r="I181" t="s">
        <v>9</v>
      </c>
      <c r="J181" t="s">
        <v>279</v>
      </c>
      <c r="K181" t="s">
        <v>280</v>
      </c>
      <c r="L181" t="s">
        <v>375</v>
      </c>
      <c r="M181" t="s">
        <v>282</v>
      </c>
      <c r="N181" t="s">
        <v>283</v>
      </c>
      <c r="O181" t="s">
        <v>668</v>
      </c>
      <c r="P181" t="s">
        <v>285</v>
      </c>
      <c r="Q181" t="s">
        <v>286</v>
      </c>
      <c r="R181" t="s">
        <v>287</v>
      </c>
      <c r="S181" t="s">
        <v>288</v>
      </c>
      <c r="T181" t="s">
        <v>309</v>
      </c>
      <c r="U181" t="s">
        <v>290</v>
      </c>
      <c r="V181" t="str">
        <f>+_xlfn.TEXTJOIN("-",TRUE,_05_MEP_HVAC[[#This Row],[Plant]:[Revision]])</f>
        <v>SFVA-1-00131-HV-F-04574-EG-D5-IDOM-DD-pdf-2</v>
      </c>
      <c r="W181" t="s">
        <v>886</v>
      </c>
      <c r="X181" t="str">
        <f>+_xlfn.CONCAT(_05_MEP_HVAC[[#This Row],[Número]],"-",_05_MEP_HVAC[[#This Row],[Nombre]])</f>
        <v>SFVA-1-00131-HV-F-04574-EG-D5-IDOM-DD-pdf-2-MEP. Forming &amp; Aging 1 (FA1). 2nd Filling (FA1-1023&amp;1055) Sist. 11.pdf</v>
      </c>
      <c r="Y181" t="s">
        <v>11</v>
      </c>
      <c r="Z181" t="s">
        <v>248</v>
      </c>
      <c r="AA181" s="3">
        <v>1</v>
      </c>
      <c r="AB181" t="s">
        <v>29</v>
      </c>
    </row>
    <row r="182" spans="1:28" x14ac:dyDescent="0.25">
      <c r="A182" t="s">
        <v>8</v>
      </c>
      <c r="B182" t="s">
        <v>14</v>
      </c>
      <c r="C182" t="s">
        <v>27</v>
      </c>
      <c r="D182" t="s">
        <v>16</v>
      </c>
      <c r="I182" t="s">
        <v>9</v>
      </c>
      <c r="J182" t="s">
        <v>279</v>
      </c>
      <c r="K182" t="s">
        <v>280</v>
      </c>
      <c r="L182" t="s">
        <v>375</v>
      </c>
      <c r="M182" t="s">
        <v>282</v>
      </c>
      <c r="N182" t="s">
        <v>283</v>
      </c>
      <c r="O182" t="s">
        <v>669</v>
      </c>
      <c r="P182" t="s">
        <v>285</v>
      </c>
      <c r="Q182" t="s">
        <v>286</v>
      </c>
      <c r="R182" t="s">
        <v>287</v>
      </c>
      <c r="S182" t="s">
        <v>288</v>
      </c>
      <c r="T182" t="s">
        <v>289</v>
      </c>
      <c r="U182" t="s">
        <v>290</v>
      </c>
      <c r="V182" t="str">
        <f>+_xlfn.TEXTJOIN("-",TRUE,_05_MEP_HVAC[[#This Row],[Plant]:[Revision]])</f>
        <v>SFVA-1-00131-HV-F-04575-EG-D5-IDOM-DD-dwg-2</v>
      </c>
      <c r="W182" t="s">
        <v>887</v>
      </c>
      <c r="X182" t="str">
        <f>+_xlfn.CONCAT(_05_MEP_HVAC[[#This Row],[Número]],"-",_05_MEP_HVAC[[#This Row],[Nombre]])</f>
        <v>SFVA-1-00131-HV-F-04575-EG-D5-IDOM-DD-dwg-2-MEP. Forming &amp; Aging 1 (FA1). Open Space Area (FA1-1022&amp;2054) Sist. 12.dwg</v>
      </c>
      <c r="Y182" t="s">
        <v>13</v>
      </c>
      <c r="AB182" t="s">
        <v>29</v>
      </c>
    </row>
    <row r="183" spans="1:28" x14ac:dyDescent="0.25">
      <c r="A183" t="s">
        <v>8</v>
      </c>
      <c r="B183" t="s">
        <v>14</v>
      </c>
      <c r="C183" t="s">
        <v>27</v>
      </c>
      <c r="D183" t="s">
        <v>16</v>
      </c>
      <c r="F183">
        <v>1</v>
      </c>
      <c r="G183" s="3" t="s">
        <v>105</v>
      </c>
      <c r="H183" s="3">
        <v>1</v>
      </c>
      <c r="I183" t="s">
        <v>9</v>
      </c>
      <c r="J183" t="s">
        <v>279</v>
      </c>
      <c r="K183" t="s">
        <v>280</v>
      </c>
      <c r="L183" t="s">
        <v>375</v>
      </c>
      <c r="M183" t="s">
        <v>282</v>
      </c>
      <c r="N183" t="s">
        <v>283</v>
      </c>
      <c r="O183" t="s">
        <v>669</v>
      </c>
      <c r="P183" t="s">
        <v>285</v>
      </c>
      <c r="Q183" t="s">
        <v>286</v>
      </c>
      <c r="R183" t="s">
        <v>287</v>
      </c>
      <c r="S183" t="s">
        <v>288</v>
      </c>
      <c r="T183" t="s">
        <v>309</v>
      </c>
      <c r="U183" t="s">
        <v>290</v>
      </c>
      <c r="V183" t="str">
        <f>+_xlfn.TEXTJOIN("-",TRUE,_05_MEP_HVAC[[#This Row],[Plant]:[Revision]])</f>
        <v>SFVA-1-00131-HV-F-04575-EG-D5-IDOM-DD-pdf-2</v>
      </c>
      <c r="W183" t="s">
        <v>888</v>
      </c>
      <c r="X183" t="str">
        <f>+_xlfn.CONCAT(_05_MEP_HVAC[[#This Row],[Número]],"-",_05_MEP_HVAC[[#This Row],[Nombre]])</f>
        <v>SFVA-1-00131-HV-F-04575-EG-D5-IDOM-DD-pdf-2-MEP. Forming &amp; Aging 1 (FA1). Open Space Area (FA1-1022&amp;2054) Sist. 12.pdf</v>
      </c>
      <c r="Y183" t="s">
        <v>11</v>
      </c>
      <c r="Z183" t="s">
        <v>248</v>
      </c>
      <c r="AA183" s="3">
        <v>1</v>
      </c>
      <c r="AB183" t="s">
        <v>29</v>
      </c>
    </row>
    <row r="184" spans="1:28" x14ac:dyDescent="0.25">
      <c r="A184" t="s">
        <v>8</v>
      </c>
      <c r="B184" t="s">
        <v>14</v>
      </c>
      <c r="C184" t="s">
        <v>27</v>
      </c>
      <c r="D184" t="s">
        <v>16</v>
      </c>
      <c r="I184" t="s">
        <v>9</v>
      </c>
      <c r="J184" t="s">
        <v>279</v>
      </c>
      <c r="K184" t="s">
        <v>280</v>
      </c>
      <c r="L184" t="s">
        <v>375</v>
      </c>
      <c r="M184" t="s">
        <v>282</v>
      </c>
      <c r="N184" t="s">
        <v>283</v>
      </c>
      <c r="O184" t="s">
        <v>670</v>
      </c>
      <c r="P184" t="s">
        <v>334</v>
      </c>
      <c r="Q184" t="s">
        <v>286</v>
      </c>
      <c r="R184" t="s">
        <v>287</v>
      </c>
      <c r="S184" t="s">
        <v>288</v>
      </c>
      <c r="T184" t="s">
        <v>289</v>
      </c>
      <c r="U184" t="s">
        <v>290</v>
      </c>
      <c r="V184" t="str">
        <f>+_xlfn.TEXTJOIN("-",TRUE,_05_MEP_HVAC[[#This Row],[Plant]:[Revision]])</f>
        <v>SFVA-1-00131-HV-F-04576-E3-D5-IDOM-DD-dwg-2</v>
      </c>
      <c r="W184" t="s">
        <v>889</v>
      </c>
      <c r="X184" t="str">
        <f>+_xlfn.CONCAT(_05_MEP_HVAC[[#This Row],[Número]],"-",_05_MEP_HVAC[[#This Row],[Nombre]])</f>
        <v>SFVA-1-00131-HV-F-04576-E3-D5-IDOM-DD-dwg-2-MEP. Forming &amp; Aging 1 (FA1). Zoning general view SOBRECAMARA EG.dwg</v>
      </c>
      <c r="Y184" t="s">
        <v>13</v>
      </c>
      <c r="AB184" t="s">
        <v>29</v>
      </c>
    </row>
    <row r="185" spans="1:28" x14ac:dyDescent="0.25">
      <c r="A185" t="s">
        <v>8</v>
      </c>
      <c r="B185" t="s">
        <v>14</v>
      </c>
      <c r="C185" t="s">
        <v>27</v>
      </c>
      <c r="D185" t="s">
        <v>16</v>
      </c>
      <c r="F185">
        <v>1</v>
      </c>
      <c r="G185" s="3">
        <v>200</v>
      </c>
      <c r="H185" s="3">
        <v>4</v>
      </c>
      <c r="I185" t="s">
        <v>9</v>
      </c>
      <c r="J185" t="s">
        <v>279</v>
      </c>
      <c r="K185" t="s">
        <v>280</v>
      </c>
      <c r="L185" t="s">
        <v>375</v>
      </c>
      <c r="M185" t="s">
        <v>282</v>
      </c>
      <c r="N185" t="s">
        <v>283</v>
      </c>
      <c r="O185" t="s">
        <v>670</v>
      </c>
      <c r="P185" t="s">
        <v>334</v>
      </c>
      <c r="Q185" t="s">
        <v>286</v>
      </c>
      <c r="R185" t="s">
        <v>287</v>
      </c>
      <c r="S185" t="s">
        <v>288</v>
      </c>
      <c r="T185" t="s">
        <v>309</v>
      </c>
      <c r="U185" t="s">
        <v>290</v>
      </c>
      <c r="V185" t="str">
        <f>+_xlfn.TEXTJOIN("-",TRUE,_05_MEP_HVAC[[#This Row],[Plant]:[Revision]])</f>
        <v>SFVA-1-00131-HV-F-04576-E3-D5-IDOM-DD-pdf-2</v>
      </c>
      <c r="W185" t="s">
        <v>890</v>
      </c>
      <c r="X185" t="str">
        <f>+_xlfn.CONCAT(_05_MEP_HVAC[[#This Row],[Número]],"-",_05_MEP_HVAC[[#This Row],[Nombre]])</f>
        <v>SFVA-1-00131-HV-F-04576-E3-D5-IDOM-DD-pdf-2-MEP. Forming &amp; Aging 1 (FA1). Zoning general view SOBRECAMARA EG.pdf</v>
      </c>
      <c r="Y185" t="s">
        <v>11</v>
      </c>
      <c r="Z185" t="s">
        <v>249</v>
      </c>
      <c r="AA185" s="3">
        <v>1</v>
      </c>
      <c r="AB185" t="s">
        <v>29</v>
      </c>
    </row>
    <row r="186" spans="1:28" x14ac:dyDescent="0.25">
      <c r="A186" t="s">
        <v>8</v>
      </c>
      <c r="B186" t="s">
        <v>14</v>
      </c>
      <c r="C186" t="s">
        <v>27</v>
      </c>
      <c r="D186" t="s">
        <v>16</v>
      </c>
      <c r="I186" t="s">
        <v>9</v>
      </c>
      <c r="J186" t="s">
        <v>279</v>
      </c>
      <c r="K186" t="s">
        <v>280</v>
      </c>
      <c r="L186" t="s">
        <v>375</v>
      </c>
      <c r="M186" t="s">
        <v>282</v>
      </c>
      <c r="N186" t="s">
        <v>283</v>
      </c>
      <c r="O186" t="s">
        <v>671</v>
      </c>
      <c r="P186" t="s">
        <v>334</v>
      </c>
      <c r="Q186" t="s">
        <v>286</v>
      </c>
      <c r="R186" t="s">
        <v>287</v>
      </c>
      <c r="S186" t="s">
        <v>288</v>
      </c>
      <c r="T186" t="s">
        <v>289</v>
      </c>
      <c r="U186" t="s">
        <v>290</v>
      </c>
      <c r="V186" t="str">
        <f>+_xlfn.TEXTJOIN("-",TRUE,_05_MEP_HVAC[[#This Row],[Plant]:[Revision]])</f>
        <v>SFVA-1-00131-HV-F-04577-E3-D5-IDOM-DD-dwg-2</v>
      </c>
      <c r="W186" t="s">
        <v>891</v>
      </c>
      <c r="X186" t="str">
        <f>+_xlfn.CONCAT(_05_MEP_HVAC[[#This Row],[Número]],"-",_05_MEP_HVAC[[#This Row],[Nombre]])</f>
        <v>SFVA-1-00131-HV-F-04577-E3-D5-IDOM-DD-dwg-2-MEP. Forming &amp; Aging 1 (FA1). Zoning general view SOBRECAMARA E3.dwg</v>
      </c>
      <c r="Y186" t="s">
        <v>13</v>
      </c>
      <c r="AB186" t="s">
        <v>29</v>
      </c>
    </row>
    <row r="187" spans="1:28" x14ac:dyDescent="0.25">
      <c r="A187" t="s">
        <v>8</v>
      </c>
      <c r="B187" t="s">
        <v>14</v>
      </c>
      <c r="C187" t="s">
        <v>27</v>
      </c>
      <c r="D187" t="s">
        <v>16</v>
      </c>
      <c r="F187">
        <v>1</v>
      </c>
      <c r="G187" s="3">
        <v>200</v>
      </c>
      <c r="H187" s="3">
        <v>4</v>
      </c>
      <c r="I187" t="s">
        <v>9</v>
      </c>
      <c r="J187" t="s">
        <v>279</v>
      </c>
      <c r="K187" t="s">
        <v>280</v>
      </c>
      <c r="L187" t="s">
        <v>375</v>
      </c>
      <c r="M187" t="s">
        <v>282</v>
      </c>
      <c r="N187" t="s">
        <v>283</v>
      </c>
      <c r="O187" t="s">
        <v>671</v>
      </c>
      <c r="P187" t="s">
        <v>334</v>
      </c>
      <c r="Q187" t="s">
        <v>286</v>
      </c>
      <c r="R187" t="s">
        <v>287</v>
      </c>
      <c r="S187" t="s">
        <v>288</v>
      </c>
      <c r="T187" t="s">
        <v>309</v>
      </c>
      <c r="U187" t="s">
        <v>290</v>
      </c>
      <c r="V187" t="str">
        <f>+_xlfn.TEXTJOIN("-",TRUE,_05_MEP_HVAC[[#This Row],[Plant]:[Revision]])</f>
        <v>SFVA-1-00131-HV-F-04577-E3-D5-IDOM-DD-pdf-2</v>
      </c>
      <c r="W187" t="s">
        <v>892</v>
      </c>
      <c r="X187" t="str">
        <f>+_xlfn.CONCAT(_05_MEP_HVAC[[#This Row],[Número]],"-",_05_MEP_HVAC[[#This Row],[Nombre]])</f>
        <v>SFVA-1-00131-HV-F-04577-E3-D5-IDOM-DD-pdf-2-MEP. Forming &amp; Aging 1 (FA1). Zoning general view SOBRECAMARA E3.pdf</v>
      </c>
      <c r="Y187" t="s">
        <v>11</v>
      </c>
      <c r="Z187" t="s">
        <v>249</v>
      </c>
      <c r="AA187" s="3">
        <v>1</v>
      </c>
      <c r="AB187" t="s">
        <v>29</v>
      </c>
    </row>
    <row r="188" spans="1:28" x14ac:dyDescent="0.25">
      <c r="A188" t="s">
        <v>8</v>
      </c>
      <c r="B188" t="s">
        <v>14</v>
      </c>
      <c r="C188" t="s">
        <v>27</v>
      </c>
      <c r="D188" t="s">
        <v>16</v>
      </c>
      <c r="I188" t="s">
        <v>9</v>
      </c>
      <c r="J188" t="s">
        <v>279</v>
      </c>
      <c r="K188" t="s">
        <v>280</v>
      </c>
      <c r="L188" t="s">
        <v>358</v>
      </c>
      <c r="M188" t="s">
        <v>282</v>
      </c>
      <c r="N188" t="s">
        <v>283</v>
      </c>
      <c r="O188" t="s">
        <v>672</v>
      </c>
      <c r="P188" t="s">
        <v>285</v>
      </c>
      <c r="Q188" t="s">
        <v>286</v>
      </c>
      <c r="R188" t="s">
        <v>287</v>
      </c>
      <c r="S188" t="s">
        <v>288</v>
      </c>
      <c r="T188" t="s">
        <v>289</v>
      </c>
      <c r="U188" t="s">
        <v>280</v>
      </c>
      <c r="V188" t="str">
        <f>+_xlfn.TEXTJOIN("-",TRUE,_05_MEP_HVAC[[#This Row],[Plant]:[Revision]])</f>
        <v>SFVA-1-00132-HV-F-04583-EG-D5-IDOM-DD-dwg-1</v>
      </c>
      <c r="W188" t="s">
        <v>893</v>
      </c>
      <c r="X188" t="str">
        <f>+_xlfn.CONCAT(_05_MEP_HVAC[[#This Row],[Número]],"-",_05_MEP_HVAC[[#This Row],[Nombre]])</f>
        <v>SFVA-1-00132-HV-F-04583-EG-D5-IDOM-DD-dwg-1-MEP. Forming &amp; Aging 2 (FA2). Zoning general view Smoke EG.dwg</v>
      </c>
      <c r="Y188" t="s">
        <v>13</v>
      </c>
      <c r="AB188" t="s">
        <v>29</v>
      </c>
    </row>
    <row r="189" spans="1:28" x14ac:dyDescent="0.25">
      <c r="A189" t="s">
        <v>8</v>
      </c>
      <c r="B189" t="s">
        <v>14</v>
      </c>
      <c r="C189" t="s">
        <v>27</v>
      </c>
      <c r="D189" t="s">
        <v>16</v>
      </c>
      <c r="I189" t="s">
        <v>9</v>
      </c>
      <c r="J189" t="s">
        <v>279</v>
      </c>
      <c r="K189" t="s">
        <v>280</v>
      </c>
      <c r="L189" t="s">
        <v>375</v>
      </c>
      <c r="M189" t="s">
        <v>282</v>
      </c>
      <c r="N189" t="s">
        <v>283</v>
      </c>
      <c r="O189" t="s">
        <v>673</v>
      </c>
      <c r="P189" t="s">
        <v>292</v>
      </c>
      <c r="Q189" t="s">
        <v>286</v>
      </c>
      <c r="R189" t="s">
        <v>287</v>
      </c>
      <c r="S189" t="s">
        <v>288</v>
      </c>
      <c r="T189" t="s">
        <v>289</v>
      </c>
      <c r="U189" t="s">
        <v>290</v>
      </c>
      <c r="V189" t="str">
        <f>+_xlfn.TEXTJOIN("-",TRUE,_05_MEP_HVAC[[#This Row],[Plant]:[Revision]])</f>
        <v>SFVA-1-00131-HV-F-04578-E1-D5-IDOM-DD-dwg-2</v>
      </c>
      <c r="W189" t="s">
        <v>894</v>
      </c>
      <c r="X189" t="str">
        <f>+_xlfn.CONCAT(_05_MEP_HVAC[[#This Row],[Número]],"-",_05_MEP_HVAC[[#This Row],[Nombre]])</f>
        <v>SFVA-1-00131-HV-F-04578-E1-D5-IDOM-DD-dwg-2-MEP. Forming &amp; Aging 1 (FA1). Filling and Baking (Sobrecámara) Sist. 2.dwg</v>
      </c>
      <c r="Y189" t="s">
        <v>13</v>
      </c>
      <c r="AB189" t="s">
        <v>29</v>
      </c>
    </row>
    <row r="190" spans="1:28" x14ac:dyDescent="0.25">
      <c r="A190" t="s">
        <v>8</v>
      </c>
      <c r="B190" t="s">
        <v>14</v>
      </c>
      <c r="C190" t="s">
        <v>27</v>
      </c>
      <c r="D190" t="s">
        <v>16</v>
      </c>
      <c r="F190">
        <v>1</v>
      </c>
      <c r="G190" s="3" t="s">
        <v>105</v>
      </c>
      <c r="H190" s="3">
        <v>1</v>
      </c>
      <c r="I190" t="s">
        <v>9</v>
      </c>
      <c r="J190" t="s">
        <v>279</v>
      </c>
      <c r="K190" t="s">
        <v>280</v>
      </c>
      <c r="L190" t="s">
        <v>375</v>
      </c>
      <c r="M190" t="s">
        <v>282</v>
      </c>
      <c r="N190" t="s">
        <v>283</v>
      </c>
      <c r="O190" t="s">
        <v>673</v>
      </c>
      <c r="P190" t="s">
        <v>292</v>
      </c>
      <c r="Q190" t="s">
        <v>286</v>
      </c>
      <c r="R190" t="s">
        <v>287</v>
      </c>
      <c r="S190" t="s">
        <v>288</v>
      </c>
      <c r="T190" t="s">
        <v>309</v>
      </c>
      <c r="U190" t="s">
        <v>290</v>
      </c>
      <c r="V190" t="str">
        <f>+_xlfn.TEXTJOIN("-",TRUE,_05_MEP_HVAC[[#This Row],[Plant]:[Revision]])</f>
        <v>SFVA-1-00131-HV-F-04578-E1-D5-IDOM-DD-pdf-2</v>
      </c>
      <c r="W190" t="s">
        <v>895</v>
      </c>
      <c r="X190" t="str">
        <f>+_xlfn.CONCAT(_05_MEP_HVAC[[#This Row],[Número]],"-",_05_MEP_HVAC[[#This Row],[Nombre]])</f>
        <v>SFVA-1-00131-HV-F-04578-E1-D5-IDOM-DD-pdf-2-MEP. Forming &amp; Aging 1 (FA1). Filling and Baking (Sobrecámara) Sist. 2.pdf</v>
      </c>
      <c r="Y190" t="s">
        <v>11</v>
      </c>
      <c r="Z190" t="s">
        <v>247</v>
      </c>
      <c r="AA190" s="3">
        <v>1</v>
      </c>
      <c r="AB190" t="s">
        <v>29</v>
      </c>
    </row>
    <row r="191" spans="1:28" x14ac:dyDescent="0.25">
      <c r="A191" t="s">
        <v>8</v>
      </c>
      <c r="B191" t="s">
        <v>14</v>
      </c>
      <c r="C191" t="s">
        <v>27</v>
      </c>
      <c r="D191" t="s">
        <v>16</v>
      </c>
      <c r="I191" t="s">
        <v>9</v>
      </c>
      <c r="J191" t="s">
        <v>279</v>
      </c>
      <c r="K191" t="s">
        <v>280</v>
      </c>
      <c r="L191" t="s">
        <v>375</v>
      </c>
      <c r="M191" t="s">
        <v>282</v>
      </c>
      <c r="N191" t="s">
        <v>283</v>
      </c>
      <c r="O191" t="s">
        <v>674</v>
      </c>
      <c r="P191" t="s">
        <v>294</v>
      </c>
      <c r="Q191" t="s">
        <v>286</v>
      </c>
      <c r="R191" t="s">
        <v>287</v>
      </c>
      <c r="S191" t="s">
        <v>288</v>
      </c>
      <c r="T191" t="s">
        <v>289</v>
      </c>
      <c r="U191" t="s">
        <v>290</v>
      </c>
      <c r="V191" t="str">
        <f>+_xlfn.TEXTJOIN("-",TRUE,_05_MEP_HVAC[[#This Row],[Plant]:[Revision]])</f>
        <v>SFVA-1-00131-HV-F-04579-E2-D5-IDOM-DD-dwg-2</v>
      </c>
      <c r="W191" t="s">
        <v>896</v>
      </c>
      <c r="X191" t="str">
        <f>+_xlfn.CONCAT(_05_MEP_HVAC[[#This Row],[Número]],"-",_05_MEP_HVAC[[#This Row],[Nombre]])</f>
        <v>SFVA-1-00131-HV-F-04579-E2-D5-IDOM-DD-dwg-2-MEP. Forming &amp; Aging 1 (FA1). Tray Change FA1-1019 (Sobrecámara) Sist. 6.dwg</v>
      </c>
      <c r="Y191" t="s">
        <v>13</v>
      </c>
      <c r="AB191" t="s">
        <v>29</v>
      </c>
    </row>
    <row r="192" spans="1:28" x14ac:dyDescent="0.25">
      <c r="A192" t="s">
        <v>8</v>
      </c>
      <c r="B192" t="s">
        <v>14</v>
      </c>
      <c r="C192" t="s">
        <v>27</v>
      </c>
      <c r="D192" t="s">
        <v>16</v>
      </c>
      <c r="F192">
        <v>1</v>
      </c>
      <c r="G192" s="3" t="s">
        <v>105</v>
      </c>
      <c r="H192" s="3">
        <v>1</v>
      </c>
      <c r="I192" t="s">
        <v>9</v>
      </c>
      <c r="J192" t="s">
        <v>279</v>
      </c>
      <c r="K192" t="s">
        <v>280</v>
      </c>
      <c r="L192" t="s">
        <v>375</v>
      </c>
      <c r="M192" t="s">
        <v>282</v>
      </c>
      <c r="N192" t="s">
        <v>283</v>
      </c>
      <c r="O192" t="s">
        <v>674</v>
      </c>
      <c r="P192" t="s">
        <v>294</v>
      </c>
      <c r="Q192" t="s">
        <v>286</v>
      </c>
      <c r="R192" t="s">
        <v>287</v>
      </c>
      <c r="S192" t="s">
        <v>288</v>
      </c>
      <c r="T192" t="s">
        <v>309</v>
      </c>
      <c r="U192" t="s">
        <v>290</v>
      </c>
      <c r="V192" t="str">
        <f>+_xlfn.TEXTJOIN("-",TRUE,_05_MEP_HVAC[[#This Row],[Plant]:[Revision]])</f>
        <v>SFVA-1-00131-HV-F-04579-E2-D5-IDOM-DD-pdf-2</v>
      </c>
      <c r="W192" t="s">
        <v>897</v>
      </c>
      <c r="X192" t="str">
        <f>+_xlfn.CONCAT(_05_MEP_HVAC[[#This Row],[Número]],"-",_05_MEP_HVAC[[#This Row],[Nombre]])</f>
        <v>SFVA-1-00131-HV-F-04579-E2-D5-IDOM-DD-pdf-2-MEP. Forming &amp; Aging 1 (FA1). Tray Change FA1-1019 (Sobrecámara) Sist. 6.pdf</v>
      </c>
      <c r="Y192" t="s">
        <v>11</v>
      </c>
      <c r="Z192" t="s">
        <v>248</v>
      </c>
      <c r="AA192" s="3">
        <v>1</v>
      </c>
      <c r="AB192" t="s">
        <v>29</v>
      </c>
    </row>
    <row r="193" spans="1:28" x14ac:dyDescent="0.25">
      <c r="A193" t="s">
        <v>8</v>
      </c>
      <c r="B193" t="s">
        <v>14</v>
      </c>
      <c r="C193" t="s">
        <v>27</v>
      </c>
      <c r="D193" t="s">
        <v>16</v>
      </c>
      <c r="I193" t="s">
        <v>9</v>
      </c>
      <c r="J193" t="s">
        <v>279</v>
      </c>
      <c r="K193" t="s">
        <v>280</v>
      </c>
      <c r="L193" t="s">
        <v>375</v>
      </c>
      <c r="M193" t="s">
        <v>282</v>
      </c>
      <c r="N193" t="s">
        <v>283</v>
      </c>
      <c r="O193" t="s">
        <v>675</v>
      </c>
      <c r="P193" t="s">
        <v>334</v>
      </c>
      <c r="Q193" t="s">
        <v>286</v>
      </c>
      <c r="R193" t="s">
        <v>287</v>
      </c>
      <c r="S193" t="s">
        <v>288</v>
      </c>
      <c r="T193" t="s">
        <v>289</v>
      </c>
      <c r="U193" t="s">
        <v>290</v>
      </c>
      <c r="V193" t="str">
        <f>+_xlfn.TEXTJOIN("-",TRUE,_05_MEP_HVAC[[#This Row],[Plant]:[Revision]])</f>
        <v>SFVA-1-00131-HV-F-04580-E3-D5-IDOM-DD-dwg-2</v>
      </c>
      <c r="W193" t="s">
        <v>898</v>
      </c>
      <c r="X193" t="str">
        <f>+_xlfn.CONCAT(_05_MEP_HVAC[[#This Row],[Número]],"-",_05_MEP_HVAC[[#This Row],[Nombre]])</f>
        <v>SFVA-1-00131-HV-F-04580-E3-D5-IDOM-DD-dwg-2-MEP. Forming &amp; Aging 1 (FA1). Tray Change FA1-1018 (Sobrecámara) Sist. 10.dwg</v>
      </c>
      <c r="Y193" t="s">
        <v>13</v>
      </c>
      <c r="AB193" t="s">
        <v>29</v>
      </c>
    </row>
    <row r="194" spans="1:28" x14ac:dyDescent="0.25">
      <c r="A194" t="s">
        <v>8</v>
      </c>
      <c r="B194" t="s">
        <v>14</v>
      </c>
      <c r="C194" t="s">
        <v>27</v>
      </c>
      <c r="D194" t="s">
        <v>16</v>
      </c>
      <c r="F194">
        <v>1</v>
      </c>
      <c r="G194" s="3" t="s">
        <v>105</v>
      </c>
      <c r="H194" s="3">
        <v>1</v>
      </c>
      <c r="I194" t="s">
        <v>9</v>
      </c>
      <c r="J194" t="s">
        <v>279</v>
      </c>
      <c r="K194" t="s">
        <v>280</v>
      </c>
      <c r="L194" t="s">
        <v>375</v>
      </c>
      <c r="M194" t="s">
        <v>282</v>
      </c>
      <c r="N194" t="s">
        <v>283</v>
      </c>
      <c r="O194" t="s">
        <v>675</v>
      </c>
      <c r="P194" t="s">
        <v>334</v>
      </c>
      <c r="Q194" t="s">
        <v>286</v>
      </c>
      <c r="R194" t="s">
        <v>287</v>
      </c>
      <c r="S194" t="s">
        <v>288</v>
      </c>
      <c r="T194" t="s">
        <v>309</v>
      </c>
      <c r="U194" t="s">
        <v>290</v>
      </c>
      <c r="V194" t="str">
        <f>+_xlfn.TEXTJOIN("-",TRUE,_05_MEP_HVAC[[#This Row],[Plant]:[Revision]])</f>
        <v>SFVA-1-00131-HV-F-04580-E3-D5-IDOM-DD-pdf-2</v>
      </c>
      <c r="W194" t="s">
        <v>899</v>
      </c>
      <c r="X194" t="str">
        <f>+_xlfn.CONCAT(_05_MEP_HVAC[[#This Row],[Número]],"-",_05_MEP_HVAC[[#This Row],[Nombre]])</f>
        <v>SFVA-1-00131-HV-F-04580-E3-D5-IDOM-DD-pdf-2-MEP. Forming &amp; Aging 1 (FA1). Tray Change FA1-1018 (Sobrecámara) Sist. 10.pdf</v>
      </c>
      <c r="Y194" t="s">
        <v>11</v>
      </c>
      <c r="Z194" t="s">
        <v>248</v>
      </c>
      <c r="AA194" s="3">
        <v>1</v>
      </c>
      <c r="AB194" t="s">
        <v>29</v>
      </c>
    </row>
    <row r="195" spans="1:28" x14ac:dyDescent="0.25">
      <c r="A195" t="s">
        <v>8</v>
      </c>
      <c r="B195" t="s">
        <v>14</v>
      </c>
      <c r="C195" t="s">
        <v>27</v>
      </c>
      <c r="D195" t="s">
        <v>16</v>
      </c>
      <c r="I195" t="s">
        <v>9</v>
      </c>
      <c r="J195" t="s">
        <v>279</v>
      </c>
      <c r="K195" t="s">
        <v>280</v>
      </c>
      <c r="L195" t="s">
        <v>375</v>
      </c>
      <c r="M195" t="s">
        <v>282</v>
      </c>
      <c r="N195" t="s">
        <v>283</v>
      </c>
      <c r="O195" t="s">
        <v>676</v>
      </c>
      <c r="P195" t="s">
        <v>294</v>
      </c>
      <c r="Q195" t="s">
        <v>286</v>
      </c>
      <c r="R195" t="s">
        <v>287</v>
      </c>
      <c r="S195" t="s">
        <v>288</v>
      </c>
      <c r="T195" t="s">
        <v>289</v>
      </c>
      <c r="U195" t="s">
        <v>290</v>
      </c>
      <c r="V195" t="str">
        <f>+_xlfn.TEXTJOIN("-",TRUE,_05_MEP_HVAC[[#This Row],[Plant]:[Revision]])</f>
        <v>SFVA-1-00131-HV-F-04581-E2-D5-IDOM-DD-dwg-2</v>
      </c>
      <c r="W195" t="s">
        <v>900</v>
      </c>
      <c r="X195" t="str">
        <f>+_xlfn.CONCAT(_05_MEP_HVAC[[#This Row],[Número]],"-",_05_MEP_HVAC[[#This Row],[Nombre]])</f>
        <v>SFVA-1-00131-HV-F-04581-E2-D5-IDOM-DD-dwg-2-MEP. Forming &amp; Aging 1 (FA1). Open Space Area (Sobrecámara) Sist. 13.dwg</v>
      </c>
      <c r="Y195" t="s">
        <v>13</v>
      </c>
      <c r="AB195" t="s">
        <v>29</v>
      </c>
    </row>
    <row r="196" spans="1:28" x14ac:dyDescent="0.25">
      <c r="A196" t="s">
        <v>8</v>
      </c>
      <c r="B196" t="s">
        <v>14</v>
      </c>
      <c r="C196" t="s">
        <v>27</v>
      </c>
      <c r="D196" t="s">
        <v>16</v>
      </c>
      <c r="F196">
        <v>1</v>
      </c>
      <c r="G196" s="3" t="s">
        <v>105</v>
      </c>
      <c r="H196" s="3">
        <v>1</v>
      </c>
      <c r="I196" t="s">
        <v>9</v>
      </c>
      <c r="J196" t="s">
        <v>279</v>
      </c>
      <c r="K196" t="s">
        <v>280</v>
      </c>
      <c r="L196" t="s">
        <v>375</v>
      </c>
      <c r="M196" t="s">
        <v>282</v>
      </c>
      <c r="N196" t="s">
        <v>283</v>
      </c>
      <c r="O196" t="s">
        <v>676</v>
      </c>
      <c r="P196" t="s">
        <v>294</v>
      </c>
      <c r="Q196" t="s">
        <v>286</v>
      </c>
      <c r="R196" t="s">
        <v>287</v>
      </c>
      <c r="S196" t="s">
        <v>288</v>
      </c>
      <c r="T196" t="s">
        <v>309</v>
      </c>
      <c r="U196" t="s">
        <v>290</v>
      </c>
      <c r="V196" t="str">
        <f>+_xlfn.TEXTJOIN("-",TRUE,_05_MEP_HVAC[[#This Row],[Plant]:[Revision]])</f>
        <v>SFVA-1-00131-HV-F-04581-E2-D5-IDOM-DD-pdf-2</v>
      </c>
      <c r="W196" t="s">
        <v>901</v>
      </c>
      <c r="X196" t="str">
        <f>+_xlfn.CONCAT(_05_MEP_HVAC[[#This Row],[Número]],"-",_05_MEP_HVAC[[#This Row],[Nombre]])</f>
        <v>SFVA-1-00131-HV-F-04581-E2-D5-IDOM-DD-pdf-2-MEP. Forming &amp; Aging 1 (FA1). Open Space Area (Sobrecámara) Sist. 13.pdf</v>
      </c>
      <c r="Y196" t="s">
        <v>11</v>
      </c>
      <c r="Z196" t="s">
        <v>248</v>
      </c>
      <c r="AA196" s="3">
        <v>1</v>
      </c>
      <c r="AB196" t="s">
        <v>29</v>
      </c>
    </row>
    <row r="197" spans="1:28" x14ac:dyDescent="0.25">
      <c r="A197" t="s">
        <v>8</v>
      </c>
      <c r="B197" t="s">
        <v>14</v>
      </c>
      <c r="C197" t="s">
        <v>27</v>
      </c>
      <c r="D197" t="s">
        <v>16</v>
      </c>
      <c r="F197">
        <v>1</v>
      </c>
      <c r="G197" s="3">
        <v>200</v>
      </c>
      <c r="H197" s="3">
        <v>4</v>
      </c>
      <c r="I197" t="s">
        <v>9</v>
      </c>
      <c r="J197" t="s">
        <v>279</v>
      </c>
      <c r="K197" t="s">
        <v>280</v>
      </c>
      <c r="L197" t="s">
        <v>358</v>
      </c>
      <c r="M197" t="s">
        <v>282</v>
      </c>
      <c r="N197" t="s">
        <v>283</v>
      </c>
      <c r="O197" t="s">
        <v>672</v>
      </c>
      <c r="P197" t="s">
        <v>285</v>
      </c>
      <c r="Q197" t="s">
        <v>286</v>
      </c>
      <c r="R197" t="s">
        <v>287</v>
      </c>
      <c r="S197" t="s">
        <v>288</v>
      </c>
      <c r="T197" t="s">
        <v>309</v>
      </c>
      <c r="U197" t="s">
        <v>280</v>
      </c>
      <c r="V197" t="str">
        <f>+_xlfn.TEXTJOIN("-",TRUE,_05_MEP_HVAC[[#This Row],[Plant]:[Revision]])</f>
        <v>SFVA-1-00132-HV-F-04583-EG-D5-IDOM-DD-pdf-1</v>
      </c>
      <c r="W197" t="s">
        <v>902</v>
      </c>
      <c r="X197" t="str">
        <f>+_xlfn.CONCAT(_05_MEP_HVAC[[#This Row],[Número]],"-",_05_MEP_HVAC[[#This Row],[Nombre]])</f>
        <v>SFVA-1-00132-HV-F-04583-EG-D5-IDOM-DD-pdf-1-MEP. Forming &amp; Aging 2 (FA2). Zoning general view Smoke EG.pdf</v>
      </c>
      <c r="Y197" t="s">
        <v>11</v>
      </c>
      <c r="Z197" t="s">
        <v>250</v>
      </c>
      <c r="AA197" s="3">
        <v>1</v>
      </c>
      <c r="AB197" t="s">
        <v>29</v>
      </c>
    </row>
    <row r="198" spans="1:28" x14ac:dyDescent="0.25">
      <c r="A198" t="s">
        <v>8</v>
      </c>
      <c r="B198" t="s">
        <v>14</v>
      </c>
      <c r="C198" t="s">
        <v>27</v>
      </c>
      <c r="D198" t="s">
        <v>16</v>
      </c>
      <c r="I198" t="s">
        <v>9</v>
      </c>
      <c r="J198" t="s">
        <v>279</v>
      </c>
      <c r="K198" t="s">
        <v>280</v>
      </c>
      <c r="L198" t="s">
        <v>358</v>
      </c>
      <c r="M198" t="s">
        <v>282</v>
      </c>
      <c r="N198" t="s">
        <v>283</v>
      </c>
      <c r="O198" t="s">
        <v>677</v>
      </c>
      <c r="P198" t="s">
        <v>285</v>
      </c>
      <c r="Q198" t="s">
        <v>286</v>
      </c>
      <c r="R198" t="s">
        <v>287</v>
      </c>
      <c r="S198" t="s">
        <v>288</v>
      </c>
      <c r="T198" t="s">
        <v>289</v>
      </c>
      <c r="U198" t="s">
        <v>280</v>
      </c>
      <c r="V198" t="str">
        <f>+_xlfn.TEXTJOIN("-",TRUE,_05_MEP_HVAC[[#This Row],[Plant]:[Revision]])</f>
        <v>SFVA-1-00132-HV-F-04584-EG-D5-IDOM-DD-dwg-1</v>
      </c>
      <c r="W198" t="s">
        <v>903</v>
      </c>
      <c r="X198" t="str">
        <f>+_xlfn.CONCAT(_05_MEP_HVAC[[#This Row],[Número]],"-",_05_MEP_HVAC[[#This Row],[Nombre]])</f>
        <v>SFVA-1-00132-HV-F-04584-EG-D5-IDOM-DD-dwg-1-MEP. Forming &amp; Aging 2 (FA2). Zoning general view Smoke E2.dwg</v>
      </c>
      <c r="Y198" t="s">
        <v>13</v>
      </c>
      <c r="AB198" t="s">
        <v>29</v>
      </c>
    </row>
    <row r="199" spans="1:28" x14ac:dyDescent="0.25">
      <c r="A199" t="s">
        <v>8</v>
      </c>
      <c r="B199" t="s">
        <v>14</v>
      </c>
      <c r="C199" t="s">
        <v>27</v>
      </c>
      <c r="D199" t="s">
        <v>16</v>
      </c>
      <c r="F199">
        <v>1</v>
      </c>
      <c r="G199" s="3">
        <v>200</v>
      </c>
      <c r="H199" s="3">
        <v>4</v>
      </c>
      <c r="I199" t="s">
        <v>9</v>
      </c>
      <c r="J199" t="s">
        <v>279</v>
      </c>
      <c r="K199" t="s">
        <v>280</v>
      </c>
      <c r="L199" t="s">
        <v>358</v>
      </c>
      <c r="M199" t="s">
        <v>282</v>
      </c>
      <c r="N199" t="s">
        <v>283</v>
      </c>
      <c r="O199" t="s">
        <v>677</v>
      </c>
      <c r="P199" t="s">
        <v>285</v>
      </c>
      <c r="Q199" t="s">
        <v>286</v>
      </c>
      <c r="R199" t="s">
        <v>287</v>
      </c>
      <c r="S199" t="s">
        <v>288</v>
      </c>
      <c r="T199" t="s">
        <v>309</v>
      </c>
      <c r="U199" t="s">
        <v>280</v>
      </c>
      <c r="V199" t="str">
        <f>+_xlfn.TEXTJOIN("-",TRUE,_05_MEP_HVAC[[#This Row],[Plant]:[Revision]])</f>
        <v>SFVA-1-00132-HV-F-04584-EG-D5-IDOM-DD-pdf-1</v>
      </c>
      <c r="W199" t="s">
        <v>904</v>
      </c>
      <c r="X199" t="str">
        <f>+_xlfn.CONCAT(_05_MEP_HVAC[[#This Row],[Número]],"-",_05_MEP_HVAC[[#This Row],[Nombre]])</f>
        <v>SFVA-1-00132-HV-F-04584-EG-D5-IDOM-DD-pdf-1-MEP. Forming &amp; Aging 2 (FA2). Zoning general view Smoke E2.pdf</v>
      </c>
      <c r="Y199" t="s">
        <v>11</v>
      </c>
      <c r="Z199" t="s">
        <v>250</v>
      </c>
      <c r="AA199" s="3">
        <v>1</v>
      </c>
      <c r="AB199" t="s">
        <v>29</v>
      </c>
    </row>
    <row r="200" spans="1:28" x14ac:dyDescent="0.25">
      <c r="A200" t="s">
        <v>8</v>
      </c>
      <c r="B200" t="s">
        <v>14</v>
      </c>
      <c r="C200" t="s">
        <v>27</v>
      </c>
      <c r="D200" t="s">
        <v>16</v>
      </c>
      <c r="I200" t="s">
        <v>9</v>
      </c>
      <c r="J200" t="s">
        <v>279</v>
      </c>
      <c r="K200" t="s">
        <v>280</v>
      </c>
      <c r="L200" t="s">
        <v>358</v>
      </c>
      <c r="M200" t="s">
        <v>282</v>
      </c>
      <c r="N200" t="s">
        <v>283</v>
      </c>
      <c r="O200" t="s">
        <v>678</v>
      </c>
      <c r="P200" t="s">
        <v>294</v>
      </c>
      <c r="Q200" t="s">
        <v>286</v>
      </c>
      <c r="R200" t="s">
        <v>287</v>
      </c>
      <c r="S200" t="s">
        <v>288</v>
      </c>
      <c r="T200" t="s">
        <v>289</v>
      </c>
      <c r="U200" t="s">
        <v>280</v>
      </c>
      <c r="V200" t="str">
        <f>+_xlfn.TEXTJOIN("-",TRUE,_05_MEP_HVAC[[#This Row],[Plant]:[Revision]])</f>
        <v>SFVA-1-00132-HV-F-04585-E2-D5-IDOM-DD-dwg-1</v>
      </c>
      <c r="W200" t="s">
        <v>905</v>
      </c>
      <c r="X200" t="str">
        <f>+_xlfn.CONCAT(_05_MEP_HVAC[[#This Row],[Número]],"-",_05_MEP_HVAC[[#This Row],[Nombre]])</f>
        <v>SFVA-1-00132-HV-F-04585-E2-D5-IDOM-DD-dwg-1-MEP. Forming &amp; Aging 2 (FA2). Filling and Baking (FA2-1003&amp;1043) Sist. 1.dwg</v>
      </c>
      <c r="Y200" t="s">
        <v>13</v>
      </c>
      <c r="AB200" t="s">
        <v>29</v>
      </c>
    </row>
    <row r="201" spans="1:28" x14ac:dyDescent="0.25">
      <c r="A201" t="s">
        <v>8</v>
      </c>
      <c r="B201" t="s">
        <v>14</v>
      </c>
      <c r="C201" t="s">
        <v>27</v>
      </c>
      <c r="D201" t="s">
        <v>16</v>
      </c>
      <c r="F201">
        <v>1</v>
      </c>
      <c r="G201" s="3" t="s">
        <v>105</v>
      </c>
      <c r="H201" s="3">
        <v>1</v>
      </c>
      <c r="I201" t="s">
        <v>9</v>
      </c>
      <c r="J201" t="s">
        <v>279</v>
      </c>
      <c r="K201" t="s">
        <v>280</v>
      </c>
      <c r="L201" t="s">
        <v>358</v>
      </c>
      <c r="M201" t="s">
        <v>282</v>
      </c>
      <c r="N201" t="s">
        <v>283</v>
      </c>
      <c r="O201" t="s">
        <v>678</v>
      </c>
      <c r="P201" t="s">
        <v>294</v>
      </c>
      <c r="Q201" t="s">
        <v>286</v>
      </c>
      <c r="R201" t="s">
        <v>287</v>
      </c>
      <c r="S201" t="s">
        <v>288</v>
      </c>
      <c r="T201" t="s">
        <v>309</v>
      </c>
      <c r="U201" t="s">
        <v>280</v>
      </c>
      <c r="V201" t="str">
        <f>+_xlfn.TEXTJOIN("-",TRUE,_05_MEP_HVAC[[#This Row],[Plant]:[Revision]])</f>
        <v>SFVA-1-00132-HV-F-04585-E2-D5-IDOM-DD-pdf-1</v>
      </c>
      <c r="W201" t="s">
        <v>906</v>
      </c>
      <c r="X201" t="str">
        <f>+_xlfn.CONCAT(_05_MEP_HVAC[[#This Row],[Número]],"-",_05_MEP_HVAC[[#This Row],[Nombre]])</f>
        <v>SFVA-1-00132-HV-F-04585-E2-D5-IDOM-DD-pdf-1-MEP. Forming &amp; Aging 2 (FA2). Filling and Baking (FA2-1003&amp;1043) Sist. 1.pdf</v>
      </c>
      <c r="Y201" t="s">
        <v>11</v>
      </c>
      <c r="Z201" t="s">
        <v>251</v>
      </c>
      <c r="AA201" s="3">
        <v>1</v>
      </c>
      <c r="AB201" t="s">
        <v>29</v>
      </c>
    </row>
    <row r="202" spans="1:28" x14ac:dyDescent="0.25">
      <c r="A202" t="s">
        <v>8</v>
      </c>
      <c r="B202" t="s">
        <v>14</v>
      </c>
      <c r="C202" t="s">
        <v>27</v>
      </c>
      <c r="D202" t="s">
        <v>16</v>
      </c>
      <c r="I202" t="s">
        <v>9</v>
      </c>
      <c r="J202" t="s">
        <v>279</v>
      </c>
      <c r="K202" t="s">
        <v>280</v>
      </c>
      <c r="L202" t="s">
        <v>358</v>
      </c>
      <c r="M202" t="s">
        <v>282</v>
      </c>
      <c r="N202" t="s">
        <v>283</v>
      </c>
      <c r="O202" t="s">
        <v>679</v>
      </c>
      <c r="P202" t="s">
        <v>285</v>
      </c>
      <c r="Q202" t="s">
        <v>286</v>
      </c>
      <c r="R202" t="s">
        <v>287</v>
      </c>
      <c r="S202" t="s">
        <v>288</v>
      </c>
      <c r="T202" t="s">
        <v>289</v>
      </c>
      <c r="U202" t="s">
        <v>280</v>
      </c>
      <c r="V202" t="str">
        <f>+_xlfn.TEXTJOIN("-",TRUE,_05_MEP_HVAC[[#This Row],[Plant]:[Revision]])</f>
        <v>SFVA-1-00132-HV-F-04586-EG-D5-IDOM-DD-dwg-1</v>
      </c>
      <c r="W202" t="s">
        <v>907</v>
      </c>
      <c r="X202" t="str">
        <f>+_xlfn.CONCAT(_05_MEP_HVAC[[#This Row],[Número]],"-",_05_MEP_HVAC[[#This Row],[Nombre]])</f>
        <v>SFVA-1-00132-HV-F-04586-EG-D5-IDOM-DD-dwg-1-MEP. Forming &amp; Aging 2 (FA2). Filling and Baking (FA2-1000&amp;1040) Sist. 1.dwg</v>
      </c>
      <c r="Y202" t="s">
        <v>13</v>
      </c>
      <c r="AB202" t="s">
        <v>29</v>
      </c>
    </row>
    <row r="203" spans="1:28" x14ac:dyDescent="0.25">
      <c r="A203" t="s">
        <v>8</v>
      </c>
      <c r="B203" t="s">
        <v>14</v>
      </c>
      <c r="C203" t="s">
        <v>27</v>
      </c>
      <c r="D203" t="s">
        <v>16</v>
      </c>
      <c r="F203">
        <v>1</v>
      </c>
      <c r="G203" s="3" t="s">
        <v>105</v>
      </c>
      <c r="H203" s="3">
        <v>1</v>
      </c>
      <c r="I203" t="s">
        <v>9</v>
      </c>
      <c r="J203" t="s">
        <v>279</v>
      </c>
      <c r="K203" t="s">
        <v>280</v>
      </c>
      <c r="L203" t="s">
        <v>358</v>
      </c>
      <c r="M203" t="s">
        <v>282</v>
      </c>
      <c r="N203" t="s">
        <v>283</v>
      </c>
      <c r="O203" t="s">
        <v>679</v>
      </c>
      <c r="P203" t="s">
        <v>285</v>
      </c>
      <c r="Q203" t="s">
        <v>286</v>
      </c>
      <c r="R203" t="s">
        <v>287</v>
      </c>
      <c r="S203" t="s">
        <v>288</v>
      </c>
      <c r="T203" t="s">
        <v>309</v>
      </c>
      <c r="U203" t="s">
        <v>280</v>
      </c>
      <c r="V203" t="str">
        <f>+_xlfn.TEXTJOIN("-",TRUE,_05_MEP_HVAC[[#This Row],[Plant]:[Revision]])</f>
        <v>SFVA-1-00132-HV-F-04586-EG-D5-IDOM-DD-pdf-1</v>
      </c>
      <c r="W203" t="s">
        <v>908</v>
      </c>
      <c r="X203" t="str">
        <f>+_xlfn.CONCAT(_05_MEP_HVAC[[#This Row],[Número]],"-",_05_MEP_HVAC[[#This Row],[Nombre]])</f>
        <v>SFVA-1-00132-HV-F-04586-EG-D5-IDOM-DD-pdf-1-MEP. Forming &amp; Aging 2 (FA2). Filling and Baking (FA2-1000&amp;1040) Sist. 1.pdf</v>
      </c>
      <c r="Y203" t="s">
        <v>11</v>
      </c>
      <c r="Z203" t="s">
        <v>251</v>
      </c>
      <c r="AA203" s="3">
        <v>1</v>
      </c>
      <c r="AB203" t="s">
        <v>29</v>
      </c>
    </row>
    <row r="204" spans="1:28" x14ac:dyDescent="0.25">
      <c r="A204" t="s">
        <v>8</v>
      </c>
      <c r="B204" t="s">
        <v>14</v>
      </c>
      <c r="C204" t="s">
        <v>27</v>
      </c>
      <c r="D204" t="s">
        <v>16</v>
      </c>
      <c r="I204" t="s">
        <v>9</v>
      </c>
      <c r="J204" t="s">
        <v>279</v>
      </c>
      <c r="K204" t="s">
        <v>280</v>
      </c>
      <c r="L204" t="s">
        <v>358</v>
      </c>
      <c r="M204" t="s">
        <v>282</v>
      </c>
      <c r="N204" t="s">
        <v>283</v>
      </c>
      <c r="O204" t="s">
        <v>680</v>
      </c>
      <c r="P204" t="s">
        <v>285</v>
      </c>
      <c r="Q204" t="s">
        <v>286</v>
      </c>
      <c r="R204" t="s">
        <v>287</v>
      </c>
      <c r="S204" t="s">
        <v>288</v>
      </c>
      <c r="T204" t="s">
        <v>289</v>
      </c>
      <c r="U204" t="s">
        <v>280</v>
      </c>
      <c r="V204" t="str">
        <f>+_xlfn.TEXTJOIN("-",TRUE,_05_MEP_HVAC[[#This Row],[Plant]:[Revision]])</f>
        <v>SFVA-1-00132-HV-F-04587-EG-D5-IDOM-DD-dwg-1</v>
      </c>
      <c r="W204" t="s">
        <v>909</v>
      </c>
      <c r="X204" t="str">
        <f>+_xlfn.CONCAT(_05_MEP_HVAC[[#This Row],[Número]],"-",_05_MEP_HVAC[[#This Row],[Nombre]])</f>
        <v>SFVA-1-00132-HV-F-04587-EG-D5-IDOM-DD-dwg-1-MEP. Forming &amp; Aging 2 (FA2). Capacity Test (FA2-1010) Sist. 3.dwg</v>
      </c>
      <c r="Y204" t="s">
        <v>13</v>
      </c>
      <c r="AB204" t="s">
        <v>29</v>
      </c>
    </row>
    <row r="205" spans="1:28" x14ac:dyDescent="0.25">
      <c r="A205" t="s">
        <v>8</v>
      </c>
      <c r="B205" t="s">
        <v>14</v>
      </c>
      <c r="C205" t="s">
        <v>27</v>
      </c>
      <c r="D205" t="s">
        <v>16</v>
      </c>
      <c r="F205">
        <v>1</v>
      </c>
      <c r="G205" s="3" t="s">
        <v>105</v>
      </c>
      <c r="H205" s="3">
        <v>1</v>
      </c>
      <c r="I205" t="s">
        <v>9</v>
      </c>
      <c r="J205" t="s">
        <v>279</v>
      </c>
      <c r="K205" t="s">
        <v>280</v>
      </c>
      <c r="L205" t="s">
        <v>358</v>
      </c>
      <c r="M205" t="s">
        <v>282</v>
      </c>
      <c r="N205" t="s">
        <v>283</v>
      </c>
      <c r="O205" t="s">
        <v>680</v>
      </c>
      <c r="P205" t="s">
        <v>285</v>
      </c>
      <c r="Q205" t="s">
        <v>286</v>
      </c>
      <c r="R205" t="s">
        <v>287</v>
      </c>
      <c r="S205" t="s">
        <v>288</v>
      </c>
      <c r="T205" t="s">
        <v>309</v>
      </c>
      <c r="U205" t="s">
        <v>280</v>
      </c>
      <c r="V205" t="str">
        <f>+_xlfn.TEXTJOIN("-",TRUE,_05_MEP_HVAC[[#This Row],[Plant]:[Revision]])</f>
        <v>SFVA-1-00132-HV-F-04587-EG-D5-IDOM-DD-pdf-1</v>
      </c>
      <c r="W205" t="s">
        <v>910</v>
      </c>
      <c r="X205" t="str">
        <f>+_xlfn.CONCAT(_05_MEP_HVAC[[#This Row],[Número]],"-",_05_MEP_HVAC[[#This Row],[Nombre]])</f>
        <v>SFVA-1-00132-HV-F-04587-EG-D5-IDOM-DD-pdf-1-MEP. Forming &amp; Aging 2 (FA2). Capacity Test (FA2-1010) Sist. 3.pdf</v>
      </c>
      <c r="Y205" t="s">
        <v>11</v>
      </c>
      <c r="Z205" t="s">
        <v>252</v>
      </c>
      <c r="AA205" s="3">
        <v>1</v>
      </c>
      <c r="AB205" t="s">
        <v>29</v>
      </c>
    </row>
    <row r="206" spans="1:28" x14ac:dyDescent="0.25">
      <c r="A206" t="s">
        <v>8</v>
      </c>
      <c r="B206" t="s">
        <v>14</v>
      </c>
      <c r="C206" t="s">
        <v>27</v>
      </c>
      <c r="D206" t="s">
        <v>16</v>
      </c>
      <c r="I206" t="s">
        <v>9</v>
      </c>
      <c r="J206" t="s">
        <v>279</v>
      </c>
      <c r="K206" t="s">
        <v>280</v>
      </c>
      <c r="L206" t="s">
        <v>358</v>
      </c>
      <c r="M206" t="s">
        <v>282</v>
      </c>
      <c r="N206" t="s">
        <v>283</v>
      </c>
      <c r="O206" t="s">
        <v>681</v>
      </c>
      <c r="P206" t="s">
        <v>285</v>
      </c>
      <c r="Q206" t="s">
        <v>286</v>
      </c>
      <c r="R206" t="s">
        <v>287</v>
      </c>
      <c r="S206" t="s">
        <v>288</v>
      </c>
      <c r="T206" t="s">
        <v>289</v>
      </c>
      <c r="U206" t="s">
        <v>280</v>
      </c>
      <c r="V206" t="str">
        <f>+_xlfn.TEXTJOIN("-",TRUE,_05_MEP_HVAC[[#This Row],[Plant]:[Revision]])</f>
        <v>SFVA-1-00132-HV-F-04588-EG-D5-IDOM-DD-dwg-1</v>
      </c>
      <c r="W206" t="s">
        <v>911</v>
      </c>
      <c r="X206" t="str">
        <f>+_xlfn.CONCAT(_05_MEP_HVAC[[#This Row],[Número]],"-",_05_MEP_HVAC[[#This Row],[Nombre]])</f>
        <v>SFVA-1-00132-HV-F-04588-EG-D5-IDOM-DD-dwg-1-MEP. Forming &amp; Aging 2 (FA2). HT Aging (FA2-1017) Sist. 4.dwg</v>
      </c>
      <c r="Y206" t="s">
        <v>13</v>
      </c>
      <c r="AB206" t="s">
        <v>29</v>
      </c>
    </row>
    <row r="207" spans="1:28" x14ac:dyDescent="0.25">
      <c r="A207" t="s">
        <v>8</v>
      </c>
      <c r="B207" t="s">
        <v>14</v>
      </c>
      <c r="C207" t="s">
        <v>27</v>
      </c>
      <c r="D207" t="s">
        <v>16</v>
      </c>
      <c r="F207">
        <v>1</v>
      </c>
      <c r="G207" s="3" t="s">
        <v>105</v>
      </c>
      <c r="H207" s="3">
        <v>1</v>
      </c>
      <c r="I207" t="s">
        <v>9</v>
      </c>
      <c r="J207" t="s">
        <v>279</v>
      </c>
      <c r="K207" t="s">
        <v>280</v>
      </c>
      <c r="L207" t="s">
        <v>358</v>
      </c>
      <c r="M207" t="s">
        <v>282</v>
      </c>
      <c r="N207" t="s">
        <v>283</v>
      </c>
      <c r="O207" t="s">
        <v>681</v>
      </c>
      <c r="P207" t="s">
        <v>285</v>
      </c>
      <c r="Q207" t="s">
        <v>286</v>
      </c>
      <c r="R207" t="s">
        <v>287</v>
      </c>
      <c r="S207" t="s">
        <v>288</v>
      </c>
      <c r="T207" t="s">
        <v>309</v>
      </c>
      <c r="U207" t="s">
        <v>280</v>
      </c>
      <c r="V207" t="str">
        <f>+_xlfn.TEXTJOIN("-",TRUE,_05_MEP_HVAC[[#This Row],[Plant]:[Revision]])</f>
        <v>SFVA-1-00132-HV-F-04588-EG-D5-IDOM-DD-pdf-1</v>
      </c>
      <c r="W207" t="s">
        <v>912</v>
      </c>
      <c r="X207" t="str">
        <f>+_xlfn.CONCAT(_05_MEP_HVAC[[#This Row],[Número]],"-",_05_MEP_HVAC[[#This Row],[Nombre]])</f>
        <v>SFVA-1-00132-HV-F-04588-EG-D5-IDOM-DD-pdf-1-MEP. Forming &amp; Aging 2 (FA2). HT Aging (FA2-1017) Sist. 4.pdf</v>
      </c>
      <c r="Y207" t="s">
        <v>11</v>
      </c>
      <c r="Z207" t="s">
        <v>252</v>
      </c>
      <c r="AA207" s="3">
        <v>1</v>
      </c>
      <c r="AB207" t="s">
        <v>29</v>
      </c>
    </row>
    <row r="208" spans="1:28" x14ac:dyDescent="0.25">
      <c r="A208" t="s">
        <v>8</v>
      </c>
      <c r="B208" t="s">
        <v>14</v>
      </c>
      <c r="C208" t="s">
        <v>27</v>
      </c>
      <c r="D208" t="s">
        <v>16</v>
      </c>
      <c r="I208" t="s">
        <v>9</v>
      </c>
      <c r="J208" t="s">
        <v>279</v>
      </c>
      <c r="K208" t="s">
        <v>280</v>
      </c>
      <c r="L208" t="s">
        <v>358</v>
      </c>
      <c r="M208" t="s">
        <v>282</v>
      </c>
      <c r="N208" t="s">
        <v>283</v>
      </c>
      <c r="O208" t="s">
        <v>682</v>
      </c>
      <c r="P208" t="s">
        <v>285</v>
      </c>
      <c r="Q208" t="s">
        <v>286</v>
      </c>
      <c r="R208" t="s">
        <v>287</v>
      </c>
      <c r="S208" t="s">
        <v>288</v>
      </c>
      <c r="T208" t="s">
        <v>289</v>
      </c>
      <c r="U208" t="s">
        <v>280</v>
      </c>
      <c r="V208" t="str">
        <f>+_xlfn.TEXTJOIN("-",TRUE,_05_MEP_HVAC[[#This Row],[Plant]:[Revision]])</f>
        <v>SFVA-1-00132-HV-F-04589-EG-D5-IDOM-DD-dwg-1</v>
      </c>
      <c r="W208" t="s">
        <v>913</v>
      </c>
      <c r="X208" t="str">
        <f>+_xlfn.CONCAT(_05_MEP_HVAC[[#This Row],[Número]],"-",_05_MEP_HVAC[[#This Row],[Nombre]])</f>
        <v>SFVA-1-00132-HV-F-04589-EG-D5-IDOM-DD-dwg-1-MEP. Forming &amp; Aging 2 (FA2). RT Aging (FA2-1016) Sist. 4.dwg</v>
      </c>
      <c r="Y208" t="s">
        <v>13</v>
      </c>
      <c r="AB208" t="s">
        <v>29</v>
      </c>
    </row>
    <row r="209" spans="1:28" x14ac:dyDescent="0.25">
      <c r="A209" t="s">
        <v>8</v>
      </c>
      <c r="B209" t="s">
        <v>14</v>
      </c>
      <c r="C209" t="s">
        <v>27</v>
      </c>
      <c r="D209" t="s">
        <v>16</v>
      </c>
      <c r="F209">
        <v>1</v>
      </c>
      <c r="G209" s="3" t="s">
        <v>105</v>
      </c>
      <c r="H209" s="3">
        <v>1</v>
      </c>
      <c r="I209" t="s">
        <v>9</v>
      </c>
      <c r="J209" t="s">
        <v>279</v>
      </c>
      <c r="K209" t="s">
        <v>280</v>
      </c>
      <c r="L209" t="s">
        <v>358</v>
      </c>
      <c r="M209" t="s">
        <v>282</v>
      </c>
      <c r="N209" t="s">
        <v>283</v>
      </c>
      <c r="O209" t="s">
        <v>682</v>
      </c>
      <c r="P209" t="s">
        <v>285</v>
      </c>
      <c r="Q209" t="s">
        <v>286</v>
      </c>
      <c r="R209" t="s">
        <v>287</v>
      </c>
      <c r="S209" t="s">
        <v>288</v>
      </c>
      <c r="T209" t="s">
        <v>309</v>
      </c>
      <c r="U209" t="s">
        <v>280</v>
      </c>
      <c r="V209" t="str">
        <f>+_xlfn.TEXTJOIN("-",TRUE,_05_MEP_HVAC[[#This Row],[Plant]:[Revision]])</f>
        <v>SFVA-1-00132-HV-F-04589-EG-D5-IDOM-DD-pdf-1</v>
      </c>
      <c r="W209" t="s">
        <v>914</v>
      </c>
      <c r="X209" t="str">
        <f>+_xlfn.CONCAT(_05_MEP_HVAC[[#This Row],[Número]],"-",_05_MEP_HVAC[[#This Row],[Nombre]])</f>
        <v>SFVA-1-00132-HV-F-04589-EG-D5-IDOM-DD-pdf-1-MEP. Forming &amp; Aging 2 (FA2). RT Aging (FA2-1016) Sist. 4.pdf</v>
      </c>
      <c r="Y209" t="s">
        <v>11</v>
      </c>
      <c r="Z209" t="s">
        <v>252</v>
      </c>
      <c r="AA209" s="3">
        <v>1</v>
      </c>
      <c r="AB209" t="s">
        <v>29</v>
      </c>
    </row>
    <row r="210" spans="1:28" x14ac:dyDescent="0.25">
      <c r="A210" t="s">
        <v>8</v>
      </c>
      <c r="B210" t="s">
        <v>14</v>
      </c>
      <c r="C210" t="s">
        <v>27</v>
      </c>
      <c r="D210" t="s">
        <v>16</v>
      </c>
      <c r="I210" t="s">
        <v>9</v>
      </c>
      <c r="J210" t="s">
        <v>279</v>
      </c>
      <c r="K210" t="s">
        <v>280</v>
      </c>
      <c r="L210" t="s">
        <v>358</v>
      </c>
      <c r="M210" t="s">
        <v>282</v>
      </c>
      <c r="N210" t="s">
        <v>283</v>
      </c>
      <c r="O210" t="s">
        <v>683</v>
      </c>
      <c r="P210" t="s">
        <v>285</v>
      </c>
      <c r="Q210" t="s">
        <v>286</v>
      </c>
      <c r="R210" t="s">
        <v>287</v>
      </c>
      <c r="S210" t="s">
        <v>288</v>
      </c>
      <c r="T210" t="s">
        <v>289</v>
      </c>
      <c r="U210" t="s">
        <v>280</v>
      </c>
      <c r="V210" t="str">
        <f>+_xlfn.TEXTJOIN("-",TRUE,_05_MEP_HVAC[[#This Row],[Plant]:[Revision]])</f>
        <v>SFVA-1-00132-HV-F-04590-EG-D5-IDOM-DD-dwg-1</v>
      </c>
      <c r="W210" t="s">
        <v>915</v>
      </c>
      <c r="X210" t="str">
        <f>+_xlfn.CONCAT(_05_MEP_HVAC[[#This Row],[Número]],"-",_05_MEP_HVAC[[#This Row],[Nombre]])</f>
        <v>SFVA-1-00132-HV-F-04590-EG-D5-IDOM-DD-dwg-1-MEP. Forming &amp; Aging 2 (FA2). Tray Change (FA2-1019) Sist. 5.dwg</v>
      </c>
      <c r="Y210" t="s">
        <v>13</v>
      </c>
      <c r="AB210" t="s">
        <v>29</v>
      </c>
    </row>
    <row r="211" spans="1:28" x14ac:dyDescent="0.25">
      <c r="A211" t="s">
        <v>8</v>
      </c>
      <c r="B211" t="s">
        <v>14</v>
      </c>
      <c r="C211" t="s">
        <v>27</v>
      </c>
      <c r="D211" t="s">
        <v>16</v>
      </c>
      <c r="F211">
        <v>1</v>
      </c>
      <c r="G211" s="3" t="s">
        <v>105</v>
      </c>
      <c r="H211" s="3">
        <v>1</v>
      </c>
      <c r="I211" t="s">
        <v>9</v>
      </c>
      <c r="J211" t="s">
        <v>279</v>
      </c>
      <c r="K211" t="s">
        <v>280</v>
      </c>
      <c r="L211" t="s">
        <v>358</v>
      </c>
      <c r="M211" t="s">
        <v>282</v>
      </c>
      <c r="N211" t="s">
        <v>283</v>
      </c>
      <c r="O211" t="s">
        <v>683</v>
      </c>
      <c r="P211" t="s">
        <v>285</v>
      </c>
      <c r="Q211" t="s">
        <v>286</v>
      </c>
      <c r="R211" t="s">
        <v>287</v>
      </c>
      <c r="S211" t="s">
        <v>288</v>
      </c>
      <c r="T211" t="s">
        <v>309</v>
      </c>
      <c r="U211" t="s">
        <v>280</v>
      </c>
      <c r="V211" t="str">
        <f>+_xlfn.TEXTJOIN("-",TRUE,_05_MEP_HVAC[[#This Row],[Plant]:[Revision]])</f>
        <v>SFVA-1-00132-HV-F-04590-EG-D5-IDOM-DD-pdf-1</v>
      </c>
      <c r="W211" t="s">
        <v>916</v>
      </c>
      <c r="X211" t="str">
        <f>+_xlfn.CONCAT(_05_MEP_HVAC[[#This Row],[Número]],"-",_05_MEP_HVAC[[#This Row],[Nombre]])</f>
        <v>SFVA-1-00132-HV-F-04590-EG-D5-IDOM-DD-pdf-1-MEP. Forming &amp; Aging 2 (FA2). Tray Change (FA2-1019) Sist. 5.pdf</v>
      </c>
      <c r="Y211" t="s">
        <v>11</v>
      </c>
      <c r="Z211" t="s">
        <v>252</v>
      </c>
      <c r="AA211" s="3">
        <v>1</v>
      </c>
      <c r="AB211" t="s">
        <v>29</v>
      </c>
    </row>
    <row r="212" spans="1:28" x14ac:dyDescent="0.25">
      <c r="A212" t="s">
        <v>8</v>
      </c>
      <c r="B212" t="s">
        <v>14</v>
      </c>
      <c r="C212" t="s">
        <v>27</v>
      </c>
      <c r="D212" t="s">
        <v>16</v>
      </c>
      <c r="I212" t="s">
        <v>9</v>
      </c>
      <c r="J212" t="s">
        <v>279</v>
      </c>
      <c r="K212" t="s">
        <v>280</v>
      </c>
      <c r="L212" t="s">
        <v>358</v>
      </c>
      <c r="M212" t="s">
        <v>282</v>
      </c>
      <c r="N212" t="s">
        <v>283</v>
      </c>
      <c r="O212" t="s">
        <v>684</v>
      </c>
      <c r="P212" t="s">
        <v>285</v>
      </c>
      <c r="Q212" t="s">
        <v>286</v>
      </c>
      <c r="R212" t="s">
        <v>287</v>
      </c>
      <c r="S212" t="s">
        <v>288</v>
      </c>
      <c r="T212" t="s">
        <v>289</v>
      </c>
      <c r="U212" t="s">
        <v>280</v>
      </c>
      <c r="V212" t="str">
        <f>+_xlfn.TEXTJOIN("-",TRUE,_05_MEP_HVAC[[#This Row],[Plant]:[Revision]])</f>
        <v>SFVA-1-00132-HV-F-04591-EG-D5-IDOM-DD-dwg-1</v>
      </c>
      <c r="W212" t="s">
        <v>917</v>
      </c>
      <c r="X212" t="str">
        <f>+_xlfn.CONCAT(_05_MEP_HVAC[[#This Row],[Número]],"-",_05_MEP_HVAC[[#This Row],[Nombre]])</f>
        <v>SFVA-1-00132-HV-F-04591-EG-D5-IDOM-DD-dwg-1-MEP. Forming &amp; Aging 2 (FA2). Capacity Test (FA2-1012) Sist. 7.dwg</v>
      </c>
      <c r="Y212" t="s">
        <v>13</v>
      </c>
      <c r="AB212" t="s">
        <v>29</v>
      </c>
    </row>
    <row r="213" spans="1:28" x14ac:dyDescent="0.25">
      <c r="A213" t="s">
        <v>8</v>
      </c>
      <c r="B213" t="s">
        <v>14</v>
      </c>
      <c r="C213" t="s">
        <v>27</v>
      </c>
      <c r="D213" t="s">
        <v>16</v>
      </c>
      <c r="F213">
        <v>1</v>
      </c>
      <c r="G213" s="3" t="s">
        <v>105</v>
      </c>
      <c r="H213" s="3">
        <v>1</v>
      </c>
      <c r="I213" t="s">
        <v>9</v>
      </c>
      <c r="J213" t="s">
        <v>279</v>
      </c>
      <c r="K213" t="s">
        <v>280</v>
      </c>
      <c r="L213" t="s">
        <v>358</v>
      </c>
      <c r="M213" t="s">
        <v>282</v>
      </c>
      <c r="N213" t="s">
        <v>283</v>
      </c>
      <c r="O213" t="s">
        <v>684</v>
      </c>
      <c r="P213" t="s">
        <v>285</v>
      </c>
      <c r="Q213" t="s">
        <v>286</v>
      </c>
      <c r="R213" t="s">
        <v>287</v>
      </c>
      <c r="S213" t="s">
        <v>288</v>
      </c>
      <c r="T213" t="s">
        <v>309</v>
      </c>
      <c r="U213" t="s">
        <v>280</v>
      </c>
      <c r="V213" t="str">
        <f>+_xlfn.TEXTJOIN("-",TRUE,_05_MEP_HVAC[[#This Row],[Plant]:[Revision]])</f>
        <v>SFVA-1-00132-HV-F-04591-EG-D5-IDOM-DD-pdf-1</v>
      </c>
      <c r="W213" t="s">
        <v>918</v>
      </c>
      <c r="X213" t="str">
        <f>+_xlfn.CONCAT(_05_MEP_HVAC[[#This Row],[Número]],"-",_05_MEP_HVAC[[#This Row],[Nombre]])</f>
        <v>SFVA-1-00132-HV-F-04591-EG-D5-IDOM-DD-pdf-1-MEP. Forming &amp; Aging 2 (FA2). Capacity Test (FA2-1012) Sist. 7.pdf</v>
      </c>
      <c r="Y213" t="s">
        <v>11</v>
      </c>
      <c r="Z213" t="s">
        <v>252</v>
      </c>
      <c r="AA213" s="3">
        <v>1</v>
      </c>
      <c r="AB213" t="s">
        <v>29</v>
      </c>
    </row>
    <row r="214" spans="1:28" x14ac:dyDescent="0.25">
      <c r="A214" t="s">
        <v>8</v>
      </c>
      <c r="B214" t="s">
        <v>14</v>
      </c>
      <c r="C214" t="s">
        <v>27</v>
      </c>
      <c r="D214" t="s">
        <v>16</v>
      </c>
      <c r="G214" s="3" t="s">
        <v>105</v>
      </c>
      <c r="H214" s="3"/>
      <c r="I214" t="s">
        <v>9</v>
      </c>
      <c r="J214" t="s">
        <v>279</v>
      </c>
      <c r="K214" t="s">
        <v>280</v>
      </c>
      <c r="L214" t="s">
        <v>358</v>
      </c>
      <c r="M214" t="s">
        <v>282</v>
      </c>
      <c r="N214" t="s">
        <v>283</v>
      </c>
      <c r="O214" t="s">
        <v>685</v>
      </c>
      <c r="P214" t="s">
        <v>285</v>
      </c>
      <c r="Q214" t="s">
        <v>286</v>
      </c>
      <c r="R214" t="s">
        <v>287</v>
      </c>
      <c r="S214" t="s">
        <v>288</v>
      </c>
      <c r="T214" t="s">
        <v>289</v>
      </c>
      <c r="U214" t="s">
        <v>280</v>
      </c>
      <c r="V214" t="str">
        <f>+_xlfn.TEXTJOIN("-",TRUE,_05_MEP_HVAC[[#This Row],[Plant]:[Revision]])</f>
        <v>SFVA-1-00132-HV-F-04592-EG-D5-IDOM-DD-dwg-1</v>
      </c>
      <c r="W214" t="s">
        <v>919</v>
      </c>
      <c r="X214" t="str">
        <f>+_xlfn.CONCAT(_05_MEP_HVAC[[#This Row],[Número]],"-",_05_MEP_HVAC[[#This Row],[Nombre]])</f>
        <v>SFVA-1-00132-HV-F-04592-EG-D5-IDOM-DD-dwg-1-MEP. Forming &amp; Aging 2 (FA2). HT Aging (FA2-1015) Sist. 8.dwg</v>
      </c>
      <c r="Y214" t="s">
        <v>13</v>
      </c>
      <c r="AA214" s="3">
        <v>1</v>
      </c>
      <c r="AB214" t="s">
        <v>29</v>
      </c>
    </row>
    <row r="215" spans="1:28" x14ac:dyDescent="0.25">
      <c r="A215" t="s">
        <v>8</v>
      </c>
      <c r="B215" t="s">
        <v>14</v>
      </c>
      <c r="C215" t="s">
        <v>27</v>
      </c>
      <c r="D215" t="s">
        <v>16</v>
      </c>
      <c r="F215">
        <v>1</v>
      </c>
      <c r="G215" s="3" t="s">
        <v>105</v>
      </c>
      <c r="H215" s="3">
        <v>1</v>
      </c>
      <c r="I215" t="s">
        <v>9</v>
      </c>
      <c r="J215" t="s">
        <v>279</v>
      </c>
      <c r="K215" t="s">
        <v>280</v>
      </c>
      <c r="L215" t="s">
        <v>358</v>
      </c>
      <c r="M215" t="s">
        <v>282</v>
      </c>
      <c r="N215" t="s">
        <v>283</v>
      </c>
      <c r="O215" t="s">
        <v>685</v>
      </c>
      <c r="P215" t="s">
        <v>285</v>
      </c>
      <c r="Q215" t="s">
        <v>286</v>
      </c>
      <c r="R215" t="s">
        <v>287</v>
      </c>
      <c r="S215" t="s">
        <v>288</v>
      </c>
      <c r="T215" t="s">
        <v>309</v>
      </c>
      <c r="U215" t="s">
        <v>280</v>
      </c>
      <c r="V215" t="str">
        <f>+_xlfn.TEXTJOIN("-",TRUE,_05_MEP_HVAC[[#This Row],[Plant]:[Revision]])</f>
        <v>SFVA-1-00132-HV-F-04592-EG-D5-IDOM-DD-pdf-1</v>
      </c>
      <c r="W215" t="s">
        <v>920</v>
      </c>
      <c r="X215" t="str">
        <f>+_xlfn.CONCAT(_05_MEP_HVAC[[#This Row],[Número]],"-",_05_MEP_HVAC[[#This Row],[Nombre]])</f>
        <v>SFVA-1-00132-HV-F-04592-EG-D5-IDOM-DD-pdf-1-MEP. Forming &amp; Aging 2 (FA2). HT Aging (FA2-1015) Sist. 8.pdf</v>
      </c>
      <c r="Y215" t="s">
        <v>11</v>
      </c>
      <c r="Z215" t="s">
        <v>252</v>
      </c>
      <c r="AA215" s="3">
        <v>1</v>
      </c>
      <c r="AB215" t="s">
        <v>29</v>
      </c>
    </row>
    <row r="216" spans="1:28" x14ac:dyDescent="0.25">
      <c r="A216" t="s">
        <v>8</v>
      </c>
      <c r="B216" t="s">
        <v>14</v>
      </c>
      <c r="C216" t="s">
        <v>27</v>
      </c>
      <c r="D216" t="s">
        <v>16</v>
      </c>
      <c r="G216" s="3" t="s">
        <v>105</v>
      </c>
      <c r="H216" s="3"/>
      <c r="I216" t="s">
        <v>9</v>
      </c>
      <c r="J216" t="s">
        <v>279</v>
      </c>
      <c r="K216" t="s">
        <v>280</v>
      </c>
      <c r="L216" t="s">
        <v>358</v>
      </c>
      <c r="M216" t="s">
        <v>282</v>
      </c>
      <c r="N216" t="s">
        <v>283</v>
      </c>
      <c r="O216" t="s">
        <v>686</v>
      </c>
      <c r="P216" t="s">
        <v>285</v>
      </c>
      <c r="Q216" t="s">
        <v>286</v>
      </c>
      <c r="R216" t="s">
        <v>287</v>
      </c>
      <c r="S216" t="s">
        <v>288</v>
      </c>
      <c r="T216" t="s">
        <v>289</v>
      </c>
      <c r="U216" t="s">
        <v>280</v>
      </c>
      <c r="V216" t="str">
        <f>+_xlfn.TEXTJOIN("-",TRUE,_05_MEP_HVAC[[#This Row],[Plant]:[Revision]])</f>
        <v>SFVA-1-00132-HV-F-04593-EG-D5-IDOM-DD-dwg-1</v>
      </c>
      <c r="W216" t="s">
        <v>921</v>
      </c>
      <c r="X216" t="str">
        <f>+_xlfn.CONCAT(_05_MEP_HVAC[[#This Row],[Número]],"-",_05_MEP_HVAC[[#This Row],[Nombre]])</f>
        <v>SFVA-1-00132-HV-F-04593-EG-D5-IDOM-DD-dwg-1-MEP. Forming &amp; Aging 2 (FA2). RT Aging (FA2-1014) Sist. 8.dwg</v>
      </c>
      <c r="Y216" t="s">
        <v>13</v>
      </c>
      <c r="AA216" s="3">
        <v>1</v>
      </c>
      <c r="AB216" t="s">
        <v>29</v>
      </c>
    </row>
    <row r="217" spans="1:28" x14ac:dyDescent="0.25">
      <c r="A217" t="s">
        <v>8</v>
      </c>
      <c r="B217" t="s">
        <v>14</v>
      </c>
      <c r="C217" t="s">
        <v>27</v>
      </c>
      <c r="D217" t="s">
        <v>16</v>
      </c>
      <c r="F217">
        <v>1</v>
      </c>
      <c r="G217" s="3" t="s">
        <v>105</v>
      </c>
      <c r="H217" s="3">
        <v>1</v>
      </c>
      <c r="I217" t="s">
        <v>9</v>
      </c>
      <c r="J217" t="s">
        <v>279</v>
      </c>
      <c r="K217" t="s">
        <v>280</v>
      </c>
      <c r="L217" t="s">
        <v>358</v>
      </c>
      <c r="M217" t="s">
        <v>282</v>
      </c>
      <c r="N217" t="s">
        <v>283</v>
      </c>
      <c r="O217" t="s">
        <v>686</v>
      </c>
      <c r="P217" t="s">
        <v>285</v>
      </c>
      <c r="Q217" t="s">
        <v>286</v>
      </c>
      <c r="R217" t="s">
        <v>287</v>
      </c>
      <c r="S217" t="s">
        <v>288</v>
      </c>
      <c r="T217" t="s">
        <v>309</v>
      </c>
      <c r="U217" t="s">
        <v>280</v>
      </c>
      <c r="V217" t="str">
        <f>+_xlfn.TEXTJOIN("-",TRUE,_05_MEP_HVAC[[#This Row],[Plant]:[Revision]])</f>
        <v>SFVA-1-00132-HV-F-04593-EG-D5-IDOM-DD-pdf-1</v>
      </c>
      <c r="W217" t="s">
        <v>922</v>
      </c>
      <c r="X217" t="str">
        <f>+_xlfn.CONCAT(_05_MEP_HVAC[[#This Row],[Número]],"-",_05_MEP_HVAC[[#This Row],[Nombre]])</f>
        <v>SFVA-1-00132-HV-F-04593-EG-D5-IDOM-DD-pdf-1-MEP. Forming &amp; Aging 2 (FA2). RT Aging (FA2-1014) Sist. 8.pdf</v>
      </c>
      <c r="Y217" t="s">
        <v>11</v>
      </c>
      <c r="Z217" t="s">
        <v>252</v>
      </c>
      <c r="AA217" s="3">
        <v>1</v>
      </c>
      <c r="AB217" t="s">
        <v>29</v>
      </c>
    </row>
    <row r="218" spans="1:28" x14ac:dyDescent="0.25">
      <c r="A218" t="s">
        <v>8</v>
      </c>
      <c r="B218" t="s">
        <v>14</v>
      </c>
      <c r="C218" t="s">
        <v>27</v>
      </c>
      <c r="D218" t="s">
        <v>16</v>
      </c>
      <c r="I218" t="s">
        <v>9</v>
      </c>
      <c r="J218" t="s">
        <v>279</v>
      </c>
      <c r="K218" t="s">
        <v>280</v>
      </c>
      <c r="L218" t="s">
        <v>358</v>
      </c>
      <c r="M218" t="s">
        <v>282</v>
      </c>
      <c r="N218" t="s">
        <v>283</v>
      </c>
      <c r="O218" t="s">
        <v>687</v>
      </c>
      <c r="P218" t="s">
        <v>285</v>
      </c>
      <c r="Q218" t="s">
        <v>286</v>
      </c>
      <c r="R218" t="s">
        <v>287</v>
      </c>
      <c r="S218" t="s">
        <v>288</v>
      </c>
      <c r="T218" t="s">
        <v>289</v>
      </c>
      <c r="U218" t="s">
        <v>280</v>
      </c>
      <c r="V218" t="str">
        <f>+_xlfn.TEXTJOIN("-",TRUE,_05_MEP_HVAC[[#This Row],[Plant]:[Revision]])</f>
        <v>SFVA-1-00132-HV-F-04594-EG-D5-IDOM-DD-dwg-1</v>
      </c>
      <c r="W218" t="s">
        <v>923</v>
      </c>
      <c r="X218" t="str">
        <f>+_xlfn.CONCAT(_05_MEP_HVAC[[#This Row],[Número]],"-",_05_MEP_HVAC[[#This Row],[Nombre]])</f>
        <v>SFVA-1-00132-HV-F-04594-EG-D5-IDOM-DD-dwg-1-MEP. Forming &amp; Aging 2 (FA2). Tray Change (FA2-1018) Sist. 9.dwg</v>
      </c>
      <c r="Y218" t="s">
        <v>13</v>
      </c>
      <c r="AB218" t="s">
        <v>29</v>
      </c>
    </row>
    <row r="219" spans="1:28" x14ac:dyDescent="0.25">
      <c r="A219" t="s">
        <v>8</v>
      </c>
      <c r="B219" t="s">
        <v>14</v>
      </c>
      <c r="C219" t="s">
        <v>27</v>
      </c>
      <c r="D219" t="s">
        <v>16</v>
      </c>
      <c r="F219">
        <v>1</v>
      </c>
      <c r="G219" s="3" t="s">
        <v>105</v>
      </c>
      <c r="H219" s="3">
        <v>1</v>
      </c>
      <c r="I219" t="s">
        <v>9</v>
      </c>
      <c r="J219" t="s">
        <v>279</v>
      </c>
      <c r="K219" t="s">
        <v>280</v>
      </c>
      <c r="L219" t="s">
        <v>358</v>
      </c>
      <c r="M219" t="s">
        <v>282</v>
      </c>
      <c r="N219" t="s">
        <v>283</v>
      </c>
      <c r="O219" t="s">
        <v>687</v>
      </c>
      <c r="P219" t="s">
        <v>285</v>
      </c>
      <c r="Q219" t="s">
        <v>286</v>
      </c>
      <c r="R219" t="s">
        <v>287</v>
      </c>
      <c r="S219" t="s">
        <v>288</v>
      </c>
      <c r="T219" t="s">
        <v>309</v>
      </c>
      <c r="U219" t="s">
        <v>280</v>
      </c>
      <c r="V219" t="str">
        <f>+_xlfn.TEXTJOIN("-",TRUE,_05_MEP_HVAC[[#This Row],[Plant]:[Revision]])</f>
        <v>SFVA-1-00132-HV-F-04594-EG-D5-IDOM-DD-pdf-1</v>
      </c>
      <c r="W219" t="s">
        <v>924</v>
      </c>
      <c r="X219" t="str">
        <f>+_xlfn.CONCAT(_05_MEP_HVAC[[#This Row],[Número]],"-",_05_MEP_HVAC[[#This Row],[Nombre]])</f>
        <v>SFVA-1-00132-HV-F-04594-EG-D5-IDOM-DD-pdf-1-MEP. Forming &amp; Aging 2 (FA2). Tray Change (FA2-1018) Sist. 9.pdf</v>
      </c>
      <c r="Y219" t="s">
        <v>11</v>
      </c>
      <c r="Z219" t="s">
        <v>252</v>
      </c>
      <c r="AA219" s="3">
        <v>1</v>
      </c>
      <c r="AB219" t="s">
        <v>29</v>
      </c>
    </row>
    <row r="220" spans="1:28" x14ac:dyDescent="0.25">
      <c r="A220" t="s">
        <v>8</v>
      </c>
      <c r="B220" t="s">
        <v>14</v>
      </c>
      <c r="C220" t="s">
        <v>27</v>
      </c>
      <c r="D220" t="s">
        <v>16</v>
      </c>
      <c r="I220" t="s">
        <v>9</v>
      </c>
      <c r="J220" t="s">
        <v>279</v>
      </c>
      <c r="K220" t="s">
        <v>280</v>
      </c>
      <c r="L220" t="s">
        <v>358</v>
      </c>
      <c r="M220" t="s">
        <v>282</v>
      </c>
      <c r="N220" t="s">
        <v>283</v>
      </c>
      <c r="O220" t="s">
        <v>688</v>
      </c>
      <c r="P220" t="s">
        <v>285</v>
      </c>
      <c r="Q220" t="s">
        <v>286</v>
      </c>
      <c r="R220" t="s">
        <v>287</v>
      </c>
      <c r="S220" t="s">
        <v>288</v>
      </c>
      <c r="T220" t="s">
        <v>289</v>
      </c>
      <c r="U220" t="s">
        <v>280</v>
      </c>
      <c r="V220" t="str">
        <f>+_xlfn.TEXTJOIN("-",TRUE,_05_MEP_HVAC[[#This Row],[Plant]:[Revision]])</f>
        <v>SFVA-1-00132-HV-F-04595-EG-D5-IDOM-DD-dwg-1</v>
      </c>
      <c r="W220" t="s">
        <v>925</v>
      </c>
      <c r="X220" t="str">
        <f>+_xlfn.CONCAT(_05_MEP_HVAC[[#This Row],[Número]],"-",_05_MEP_HVAC[[#This Row],[Nombre]])</f>
        <v>SFVA-1-00132-HV-F-04595-EG-D5-IDOM-DD-dwg-1-MEP. Forming &amp; Aging 2 (FA2). Nail Exrtaction (FA2-1020&amp;1052) Sist. 11.dwg</v>
      </c>
      <c r="Y220" t="s">
        <v>13</v>
      </c>
      <c r="AB220" t="s">
        <v>29</v>
      </c>
    </row>
    <row r="221" spans="1:28" x14ac:dyDescent="0.25">
      <c r="A221" t="s">
        <v>8</v>
      </c>
      <c r="B221" t="s">
        <v>14</v>
      </c>
      <c r="C221" t="s">
        <v>27</v>
      </c>
      <c r="D221" t="s">
        <v>16</v>
      </c>
      <c r="F221">
        <v>1</v>
      </c>
      <c r="G221" s="3" t="s">
        <v>105</v>
      </c>
      <c r="H221" s="3">
        <v>1</v>
      </c>
      <c r="I221" t="s">
        <v>9</v>
      </c>
      <c r="J221" t="s">
        <v>279</v>
      </c>
      <c r="K221" t="s">
        <v>280</v>
      </c>
      <c r="L221" t="s">
        <v>358</v>
      </c>
      <c r="M221" t="s">
        <v>282</v>
      </c>
      <c r="N221" t="s">
        <v>283</v>
      </c>
      <c r="O221" t="s">
        <v>688</v>
      </c>
      <c r="P221" t="s">
        <v>285</v>
      </c>
      <c r="Q221" t="s">
        <v>286</v>
      </c>
      <c r="R221" t="s">
        <v>287</v>
      </c>
      <c r="S221" t="s">
        <v>288</v>
      </c>
      <c r="T221" t="s">
        <v>309</v>
      </c>
      <c r="U221" t="s">
        <v>280</v>
      </c>
      <c r="V221" t="str">
        <f>+_xlfn.TEXTJOIN("-",TRUE,_05_MEP_HVAC[[#This Row],[Plant]:[Revision]])</f>
        <v>SFVA-1-00132-HV-F-04595-EG-D5-IDOM-DD-pdf-1</v>
      </c>
      <c r="W221" t="s">
        <v>926</v>
      </c>
      <c r="X221" t="str">
        <f>+_xlfn.CONCAT(_05_MEP_HVAC[[#This Row],[Número]],"-",_05_MEP_HVAC[[#This Row],[Nombre]])</f>
        <v>SFVA-1-00132-HV-F-04595-EG-D5-IDOM-DD-pdf-1-MEP. Forming &amp; Aging 2 (FA2). Nail Exrtaction (FA2-1020&amp;1052) Sist. 11.pdf</v>
      </c>
      <c r="Y221" t="s">
        <v>11</v>
      </c>
      <c r="Z221" t="s">
        <v>252</v>
      </c>
      <c r="AA221" s="3">
        <v>1</v>
      </c>
      <c r="AB221" t="s">
        <v>29</v>
      </c>
    </row>
    <row r="222" spans="1:28" x14ac:dyDescent="0.25">
      <c r="A222" t="s">
        <v>8</v>
      </c>
      <c r="B222" t="s">
        <v>14</v>
      </c>
      <c r="C222" t="s">
        <v>27</v>
      </c>
      <c r="D222" t="s">
        <v>16</v>
      </c>
      <c r="I222" t="s">
        <v>9</v>
      </c>
      <c r="J222" t="s">
        <v>279</v>
      </c>
      <c r="K222" t="s">
        <v>280</v>
      </c>
      <c r="L222" t="s">
        <v>358</v>
      </c>
      <c r="M222" t="s">
        <v>282</v>
      </c>
      <c r="N222" t="s">
        <v>283</v>
      </c>
      <c r="O222" t="s">
        <v>689</v>
      </c>
      <c r="P222" t="s">
        <v>285</v>
      </c>
      <c r="Q222" t="s">
        <v>286</v>
      </c>
      <c r="R222" t="s">
        <v>287</v>
      </c>
      <c r="S222" t="s">
        <v>288</v>
      </c>
      <c r="T222" t="s">
        <v>289</v>
      </c>
      <c r="U222" t="s">
        <v>280</v>
      </c>
      <c r="V222" t="str">
        <f>+_xlfn.TEXTJOIN("-",TRUE,_05_MEP_HVAC[[#This Row],[Plant]:[Revision]])</f>
        <v>SFVA-1-00132-HV-F-04596-EG-D5-IDOM-DD-dwg-1</v>
      </c>
      <c r="W222" t="s">
        <v>927</v>
      </c>
      <c r="X222" t="str">
        <f>+_xlfn.CONCAT(_05_MEP_HVAC[[#This Row],[Número]],"-",_05_MEP_HVAC[[#This Row],[Nombre]])</f>
        <v>SFVA-1-00132-HV-F-04596-EG-D5-IDOM-DD-dwg-1-MEP. Forming &amp; Aging 2 (FA2). 2nd Filling (FA2-1023&amp;1055) Sist. 11.dwg</v>
      </c>
      <c r="Y222" t="s">
        <v>13</v>
      </c>
      <c r="AB222" t="s">
        <v>29</v>
      </c>
    </row>
    <row r="223" spans="1:28" x14ac:dyDescent="0.25">
      <c r="A223" t="s">
        <v>8</v>
      </c>
      <c r="B223" t="s">
        <v>14</v>
      </c>
      <c r="C223" t="s">
        <v>27</v>
      </c>
      <c r="D223" t="s">
        <v>16</v>
      </c>
      <c r="F223">
        <v>1</v>
      </c>
      <c r="G223" s="3" t="s">
        <v>105</v>
      </c>
      <c r="H223" s="3">
        <v>1</v>
      </c>
      <c r="I223" t="s">
        <v>9</v>
      </c>
      <c r="J223" t="s">
        <v>279</v>
      </c>
      <c r="K223" t="s">
        <v>280</v>
      </c>
      <c r="L223" t="s">
        <v>358</v>
      </c>
      <c r="M223" t="s">
        <v>282</v>
      </c>
      <c r="N223" t="s">
        <v>283</v>
      </c>
      <c r="O223" t="s">
        <v>689</v>
      </c>
      <c r="P223" t="s">
        <v>285</v>
      </c>
      <c r="Q223" t="s">
        <v>286</v>
      </c>
      <c r="R223" t="s">
        <v>287</v>
      </c>
      <c r="S223" t="s">
        <v>288</v>
      </c>
      <c r="T223" t="s">
        <v>309</v>
      </c>
      <c r="U223" t="s">
        <v>280</v>
      </c>
      <c r="V223" t="str">
        <f>+_xlfn.TEXTJOIN("-",TRUE,_05_MEP_HVAC[[#This Row],[Plant]:[Revision]])</f>
        <v>SFVA-1-00132-HV-F-04596-EG-D5-IDOM-DD-pdf-1</v>
      </c>
      <c r="W223" t="s">
        <v>928</v>
      </c>
      <c r="X223" t="str">
        <f>+_xlfn.CONCAT(_05_MEP_HVAC[[#This Row],[Número]],"-",_05_MEP_HVAC[[#This Row],[Nombre]])</f>
        <v>SFVA-1-00132-HV-F-04596-EG-D5-IDOM-DD-pdf-1-MEP. Forming &amp; Aging 2 (FA2). 2nd Filling (FA2-1023&amp;1055) Sist. 11.pdf</v>
      </c>
      <c r="Y223" t="s">
        <v>11</v>
      </c>
      <c r="Z223" t="s">
        <v>252</v>
      </c>
      <c r="AA223" s="3">
        <v>1</v>
      </c>
      <c r="AB223" t="s">
        <v>29</v>
      </c>
    </row>
    <row r="224" spans="1:28" x14ac:dyDescent="0.25">
      <c r="A224" t="s">
        <v>8</v>
      </c>
      <c r="B224" t="s">
        <v>14</v>
      </c>
      <c r="C224" t="s">
        <v>27</v>
      </c>
      <c r="D224" t="s">
        <v>16</v>
      </c>
      <c r="I224" t="s">
        <v>9</v>
      </c>
      <c r="J224" t="s">
        <v>279</v>
      </c>
      <c r="K224" t="s">
        <v>280</v>
      </c>
      <c r="L224" t="s">
        <v>358</v>
      </c>
      <c r="M224" t="s">
        <v>282</v>
      </c>
      <c r="N224" t="s">
        <v>283</v>
      </c>
      <c r="O224" t="s">
        <v>690</v>
      </c>
      <c r="P224" t="s">
        <v>285</v>
      </c>
      <c r="Q224" t="s">
        <v>286</v>
      </c>
      <c r="R224" t="s">
        <v>287</v>
      </c>
      <c r="S224" t="s">
        <v>288</v>
      </c>
      <c r="T224" t="s">
        <v>289</v>
      </c>
      <c r="U224" t="s">
        <v>280</v>
      </c>
      <c r="V224" t="str">
        <f>+_xlfn.TEXTJOIN("-",TRUE,_05_MEP_HVAC[[#This Row],[Plant]:[Revision]])</f>
        <v>SFVA-1-00132-HV-F-04597-EG-D5-IDOM-DD-dwg-1</v>
      </c>
      <c r="W224" t="s">
        <v>929</v>
      </c>
      <c r="X224" t="str">
        <f>+_xlfn.CONCAT(_05_MEP_HVAC[[#This Row],[Número]],"-",_05_MEP_HVAC[[#This Row],[Nombre]])</f>
        <v>SFVA-1-00132-HV-F-04597-EG-D5-IDOM-DD-dwg-1-MEP. Forming &amp; Aging 2 (FA2). Open Space Area (FA2-1022&amp;2054) Sist. 12.dwg</v>
      </c>
      <c r="Y224" t="s">
        <v>13</v>
      </c>
      <c r="AB224" t="s">
        <v>29</v>
      </c>
    </row>
    <row r="225" spans="1:28" x14ac:dyDescent="0.25">
      <c r="A225" t="s">
        <v>8</v>
      </c>
      <c r="B225" t="s">
        <v>14</v>
      </c>
      <c r="C225" t="s">
        <v>27</v>
      </c>
      <c r="D225" t="s">
        <v>16</v>
      </c>
      <c r="F225">
        <v>1</v>
      </c>
      <c r="G225" s="3" t="s">
        <v>105</v>
      </c>
      <c r="H225" s="3">
        <v>1</v>
      </c>
      <c r="I225" t="s">
        <v>9</v>
      </c>
      <c r="J225" t="s">
        <v>279</v>
      </c>
      <c r="K225" t="s">
        <v>280</v>
      </c>
      <c r="L225" t="s">
        <v>358</v>
      </c>
      <c r="M225" t="s">
        <v>282</v>
      </c>
      <c r="N225" t="s">
        <v>283</v>
      </c>
      <c r="O225" t="s">
        <v>690</v>
      </c>
      <c r="P225" t="s">
        <v>285</v>
      </c>
      <c r="Q225" t="s">
        <v>286</v>
      </c>
      <c r="R225" t="s">
        <v>287</v>
      </c>
      <c r="S225" t="s">
        <v>288</v>
      </c>
      <c r="T225" t="s">
        <v>309</v>
      </c>
      <c r="U225" t="s">
        <v>280</v>
      </c>
      <c r="V225" t="str">
        <f>+_xlfn.TEXTJOIN("-",TRUE,_05_MEP_HVAC[[#This Row],[Plant]:[Revision]])</f>
        <v>SFVA-1-00132-HV-F-04597-EG-D5-IDOM-DD-pdf-1</v>
      </c>
      <c r="W225" t="s">
        <v>930</v>
      </c>
      <c r="X225" t="str">
        <f>+_xlfn.CONCAT(_05_MEP_HVAC[[#This Row],[Número]],"-",_05_MEP_HVAC[[#This Row],[Nombre]])</f>
        <v>SFVA-1-00132-HV-F-04597-EG-D5-IDOM-DD-pdf-1-MEP. Forming &amp; Aging 2 (FA2). Open Space Area (FA2-1022&amp;2054) Sist. 12.pdf</v>
      </c>
      <c r="Y225" t="s">
        <v>11</v>
      </c>
      <c r="Z225" t="s">
        <v>252</v>
      </c>
      <c r="AA225" s="3">
        <v>1</v>
      </c>
      <c r="AB225" t="s">
        <v>29</v>
      </c>
    </row>
    <row r="226" spans="1:28" x14ac:dyDescent="0.25">
      <c r="A226" t="s">
        <v>8</v>
      </c>
      <c r="B226" t="s">
        <v>14</v>
      </c>
      <c r="C226" t="s">
        <v>27</v>
      </c>
      <c r="D226" t="s">
        <v>16</v>
      </c>
      <c r="I226" t="s">
        <v>9</v>
      </c>
      <c r="J226" t="s">
        <v>279</v>
      </c>
      <c r="K226" t="s">
        <v>280</v>
      </c>
      <c r="L226" t="s">
        <v>358</v>
      </c>
      <c r="M226" t="s">
        <v>282</v>
      </c>
      <c r="N226" t="s">
        <v>283</v>
      </c>
      <c r="O226" t="s">
        <v>691</v>
      </c>
      <c r="P226" t="s">
        <v>285</v>
      </c>
      <c r="Q226" t="s">
        <v>286</v>
      </c>
      <c r="R226" t="s">
        <v>287</v>
      </c>
      <c r="S226" t="s">
        <v>288</v>
      </c>
      <c r="T226" t="s">
        <v>289</v>
      </c>
      <c r="U226" t="s">
        <v>280</v>
      </c>
      <c r="V226" t="str">
        <f>+_xlfn.TEXTJOIN("-",TRUE,_05_MEP_HVAC[[#This Row],[Plant]:[Revision]])</f>
        <v>SFVA-1-00132-HV-F-04598-EG-D5-IDOM-DD-dwg-1</v>
      </c>
      <c r="W226" t="s">
        <v>931</v>
      </c>
      <c r="X226" t="str">
        <f>+_xlfn.CONCAT(_05_MEP_HVAC[[#This Row],[Número]],"-",_05_MEP_HVAC[[#This Row],[Nombre]])</f>
        <v>SFVA-1-00132-HV-F-04598-EG-D5-IDOM-DD-dwg-1-MEP. Forming &amp; Aging 2 (FA2). Zoning general view SOBRECAMARA EG.dwg</v>
      </c>
      <c r="Y226" t="s">
        <v>13</v>
      </c>
      <c r="AB226" t="s">
        <v>29</v>
      </c>
    </row>
    <row r="227" spans="1:28" x14ac:dyDescent="0.25">
      <c r="A227" t="s">
        <v>8</v>
      </c>
      <c r="B227" t="s">
        <v>14</v>
      </c>
      <c r="C227" t="s">
        <v>27</v>
      </c>
      <c r="D227" t="s">
        <v>16</v>
      </c>
      <c r="F227">
        <v>1</v>
      </c>
      <c r="G227" s="3">
        <v>200</v>
      </c>
      <c r="H227" s="3">
        <v>4</v>
      </c>
      <c r="I227" t="s">
        <v>9</v>
      </c>
      <c r="J227" t="s">
        <v>279</v>
      </c>
      <c r="K227" t="s">
        <v>280</v>
      </c>
      <c r="L227" t="s">
        <v>358</v>
      </c>
      <c r="M227" t="s">
        <v>282</v>
      </c>
      <c r="N227" t="s">
        <v>283</v>
      </c>
      <c r="O227" t="s">
        <v>691</v>
      </c>
      <c r="P227" t="s">
        <v>285</v>
      </c>
      <c r="Q227" t="s">
        <v>286</v>
      </c>
      <c r="R227" t="s">
        <v>287</v>
      </c>
      <c r="S227" t="s">
        <v>288</v>
      </c>
      <c r="T227" t="s">
        <v>309</v>
      </c>
      <c r="U227" t="s">
        <v>280</v>
      </c>
      <c r="V227" t="str">
        <f>+_xlfn.TEXTJOIN("-",TRUE,_05_MEP_HVAC[[#This Row],[Plant]:[Revision]])</f>
        <v>SFVA-1-00132-HV-F-04598-EG-D5-IDOM-DD-pdf-1</v>
      </c>
      <c r="W227" t="s">
        <v>932</v>
      </c>
      <c r="X227" t="str">
        <f>+_xlfn.CONCAT(_05_MEP_HVAC[[#This Row],[Número]],"-",_05_MEP_HVAC[[#This Row],[Nombre]])</f>
        <v>SFVA-1-00132-HV-F-04598-EG-D5-IDOM-DD-pdf-1-MEP. Forming &amp; Aging 2 (FA2). Zoning general view SOBRECAMARA EG.pdf</v>
      </c>
      <c r="Y227" t="s">
        <v>11</v>
      </c>
      <c r="Z227" t="s">
        <v>252</v>
      </c>
      <c r="AA227" s="3">
        <v>1</v>
      </c>
      <c r="AB227" t="s">
        <v>29</v>
      </c>
    </row>
    <row r="228" spans="1:28" x14ac:dyDescent="0.25">
      <c r="A228" t="s">
        <v>8</v>
      </c>
      <c r="B228" t="s">
        <v>14</v>
      </c>
      <c r="C228" t="s">
        <v>27</v>
      </c>
      <c r="D228" t="s">
        <v>16</v>
      </c>
      <c r="I228" t="s">
        <v>9</v>
      </c>
      <c r="J228" t="s">
        <v>279</v>
      </c>
      <c r="K228" t="s">
        <v>280</v>
      </c>
      <c r="L228" t="s">
        <v>358</v>
      </c>
      <c r="M228" t="s">
        <v>282</v>
      </c>
      <c r="N228" t="s">
        <v>283</v>
      </c>
      <c r="O228" t="s">
        <v>692</v>
      </c>
      <c r="P228" t="s">
        <v>334</v>
      </c>
      <c r="Q228" t="s">
        <v>286</v>
      </c>
      <c r="R228" t="s">
        <v>287</v>
      </c>
      <c r="S228" t="s">
        <v>288</v>
      </c>
      <c r="T228" t="s">
        <v>289</v>
      </c>
      <c r="U228" t="s">
        <v>280</v>
      </c>
      <c r="V228" t="str">
        <f>+_xlfn.TEXTJOIN("-",TRUE,_05_MEP_HVAC[[#This Row],[Plant]:[Revision]])</f>
        <v>SFVA-1-00132-HV-F-04599-E3-D5-IDOM-DD-dwg-1</v>
      </c>
      <c r="W228" t="s">
        <v>933</v>
      </c>
      <c r="X228" t="str">
        <f>+_xlfn.CONCAT(_05_MEP_HVAC[[#This Row],[Número]],"-",_05_MEP_HVAC[[#This Row],[Nombre]])</f>
        <v>SFVA-1-00132-HV-F-04599-E3-D5-IDOM-DD-dwg-1-MEP. Forming &amp; Aging 2 (FA2). Zoning general view SOBRECAMARA E3.dwg</v>
      </c>
      <c r="Y228" t="s">
        <v>13</v>
      </c>
      <c r="AB228" t="s">
        <v>29</v>
      </c>
    </row>
    <row r="229" spans="1:28" x14ac:dyDescent="0.25">
      <c r="A229" t="s">
        <v>8</v>
      </c>
      <c r="B229" t="s">
        <v>14</v>
      </c>
      <c r="C229" t="s">
        <v>27</v>
      </c>
      <c r="D229" t="s">
        <v>16</v>
      </c>
      <c r="F229">
        <v>1</v>
      </c>
      <c r="G229" s="3">
        <v>200</v>
      </c>
      <c r="H229" s="3">
        <v>4</v>
      </c>
      <c r="I229" t="s">
        <v>9</v>
      </c>
      <c r="J229" t="s">
        <v>279</v>
      </c>
      <c r="K229" t="s">
        <v>280</v>
      </c>
      <c r="L229" t="s">
        <v>358</v>
      </c>
      <c r="M229" t="s">
        <v>282</v>
      </c>
      <c r="N229" t="s">
        <v>283</v>
      </c>
      <c r="O229" t="s">
        <v>692</v>
      </c>
      <c r="P229" t="s">
        <v>334</v>
      </c>
      <c r="Q229" t="s">
        <v>286</v>
      </c>
      <c r="R229" t="s">
        <v>287</v>
      </c>
      <c r="S229" t="s">
        <v>288</v>
      </c>
      <c r="T229" t="s">
        <v>309</v>
      </c>
      <c r="U229" t="s">
        <v>280</v>
      </c>
      <c r="V229" t="str">
        <f>+_xlfn.TEXTJOIN("-",TRUE,_05_MEP_HVAC[[#This Row],[Plant]:[Revision]])</f>
        <v>SFVA-1-00132-HV-F-04599-E3-D5-IDOM-DD-pdf-1</v>
      </c>
      <c r="W229" t="s">
        <v>934</v>
      </c>
      <c r="X229" t="str">
        <f>+_xlfn.CONCAT(_05_MEP_HVAC[[#This Row],[Número]],"-",_05_MEP_HVAC[[#This Row],[Nombre]])</f>
        <v>SFVA-1-00132-HV-F-04599-E3-D5-IDOM-DD-pdf-1-MEP. Forming &amp; Aging 2 (FA2). Zoning general view SOBRECAMARA E3.pdf</v>
      </c>
      <c r="Y229" t="s">
        <v>11</v>
      </c>
      <c r="Z229" t="s">
        <v>252</v>
      </c>
      <c r="AA229" s="3">
        <v>1</v>
      </c>
      <c r="AB229" t="s">
        <v>29</v>
      </c>
    </row>
    <row r="230" spans="1:28" x14ac:dyDescent="0.25">
      <c r="A230" t="s">
        <v>8</v>
      </c>
      <c r="B230" t="s">
        <v>14</v>
      </c>
      <c r="C230" t="s">
        <v>27</v>
      </c>
      <c r="D230" t="s">
        <v>16</v>
      </c>
      <c r="I230" t="s">
        <v>9</v>
      </c>
      <c r="J230" t="s">
        <v>279</v>
      </c>
      <c r="K230" t="s">
        <v>280</v>
      </c>
      <c r="L230" t="s">
        <v>358</v>
      </c>
      <c r="M230" t="s">
        <v>282</v>
      </c>
      <c r="N230" t="s">
        <v>283</v>
      </c>
      <c r="O230" t="s">
        <v>693</v>
      </c>
      <c r="P230" t="s">
        <v>334</v>
      </c>
      <c r="Q230" t="s">
        <v>286</v>
      </c>
      <c r="R230" t="s">
        <v>287</v>
      </c>
      <c r="S230" t="s">
        <v>288</v>
      </c>
      <c r="T230" t="s">
        <v>289</v>
      </c>
      <c r="U230" t="s">
        <v>280</v>
      </c>
      <c r="V230" t="str">
        <f>+_xlfn.TEXTJOIN("-",TRUE,_05_MEP_HVAC[[#This Row],[Plant]:[Revision]])</f>
        <v>SFVA-1-00132-HV-F-04600-E3-D5-IDOM-DD-dwg-1</v>
      </c>
      <c r="W230" t="s">
        <v>935</v>
      </c>
      <c r="X230" t="str">
        <f>+_xlfn.CONCAT(_05_MEP_HVAC[[#This Row],[Número]],"-",_05_MEP_HVAC[[#This Row],[Nombre]])</f>
        <v>SFVA-1-00132-HV-F-04600-E3-D5-IDOM-DD-dwg-1-MEP. Forming &amp; Aging 2 (FA2). Filling and Baking (Sobrecámara) Sist. 2.dwg</v>
      </c>
      <c r="Y230" t="s">
        <v>13</v>
      </c>
      <c r="AB230" t="s">
        <v>29</v>
      </c>
    </row>
    <row r="231" spans="1:28" x14ac:dyDescent="0.25">
      <c r="A231" t="s">
        <v>8</v>
      </c>
      <c r="B231" t="s">
        <v>14</v>
      </c>
      <c r="C231" t="s">
        <v>27</v>
      </c>
      <c r="D231" t="s">
        <v>16</v>
      </c>
      <c r="F231">
        <v>1</v>
      </c>
      <c r="G231" s="3" t="s">
        <v>105</v>
      </c>
      <c r="H231" s="3">
        <v>1</v>
      </c>
      <c r="I231" t="s">
        <v>9</v>
      </c>
      <c r="J231" t="s">
        <v>279</v>
      </c>
      <c r="K231" t="s">
        <v>280</v>
      </c>
      <c r="L231" t="s">
        <v>358</v>
      </c>
      <c r="M231" t="s">
        <v>282</v>
      </c>
      <c r="N231" t="s">
        <v>283</v>
      </c>
      <c r="O231" t="s">
        <v>693</v>
      </c>
      <c r="P231" t="s">
        <v>334</v>
      </c>
      <c r="Q231" t="s">
        <v>286</v>
      </c>
      <c r="R231" t="s">
        <v>287</v>
      </c>
      <c r="S231" t="s">
        <v>288</v>
      </c>
      <c r="T231" t="s">
        <v>309</v>
      </c>
      <c r="U231" t="s">
        <v>280</v>
      </c>
      <c r="V231" t="str">
        <f>+_xlfn.TEXTJOIN("-",TRUE,_05_MEP_HVAC[[#This Row],[Plant]:[Revision]])</f>
        <v>SFVA-1-00132-HV-F-04600-E3-D5-IDOM-DD-pdf-1</v>
      </c>
      <c r="W231" t="s">
        <v>936</v>
      </c>
      <c r="X231" t="str">
        <f>+_xlfn.CONCAT(_05_MEP_HVAC[[#This Row],[Número]],"-",_05_MEP_HVAC[[#This Row],[Nombre]])</f>
        <v>SFVA-1-00132-HV-F-04600-E3-D5-IDOM-DD-pdf-1-MEP. Forming &amp; Aging 2 (FA2). Filling and Baking (Sobrecámara) Sist. 2.pdf</v>
      </c>
      <c r="Y231" t="s">
        <v>11</v>
      </c>
      <c r="Z231" t="s">
        <v>251</v>
      </c>
      <c r="AA231" s="3">
        <v>1</v>
      </c>
      <c r="AB231" t="s">
        <v>29</v>
      </c>
    </row>
    <row r="232" spans="1:28" x14ac:dyDescent="0.25">
      <c r="A232" t="s">
        <v>8</v>
      </c>
      <c r="B232" t="s">
        <v>14</v>
      </c>
      <c r="C232" t="s">
        <v>27</v>
      </c>
      <c r="D232" t="s">
        <v>16</v>
      </c>
      <c r="I232" t="s">
        <v>9</v>
      </c>
      <c r="J232" t="s">
        <v>279</v>
      </c>
      <c r="K232" t="s">
        <v>280</v>
      </c>
      <c r="L232" t="s">
        <v>358</v>
      </c>
      <c r="M232" t="s">
        <v>282</v>
      </c>
      <c r="N232" t="s">
        <v>283</v>
      </c>
      <c r="O232" t="s">
        <v>694</v>
      </c>
      <c r="P232" t="s">
        <v>285</v>
      </c>
      <c r="Q232" t="s">
        <v>286</v>
      </c>
      <c r="R232" t="s">
        <v>287</v>
      </c>
      <c r="S232" t="s">
        <v>288</v>
      </c>
      <c r="T232" t="s">
        <v>289</v>
      </c>
      <c r="U232" t="s">
        <v>280</v>
      </c>
      <c r="V232" t="str">
        <f>+_xlfn.TEXTJOIN("-",TRUE,_05_MEP_HVAC[[#This Row],[Plant]:[Revision]])</f>
        <v>SFVA-1-00132-HV-F-04601-EG-D5-IDOM-DD-dwg-1</v>
      </c>
      <c r="W232" t="s">
        <v>937</v>
      </c>
      <c r="X232" t="str">
        <f>+_xlfn.CONCAT(_05_MEP_HVAC[[#This Row],[Número]],"-",_05_MEP_HVAC[[#This Row],[Nombre]])</f>
        <v>SFVA-1-00132-HV-F-04601-EG-D5-IDOM-DD-dwg-1-MEP. Forming &amp; Aging 2 (FA2). Tray Change FA1-1019 (Sobrecámara) Sist. 6.dwg</v>
      </c>
      <c r="Y232" t="s">
        <v>13</v>
      </c>
      <c r="AB232" t="s">
        <v>29</v>
      </c>
    </row>
    <row r="233" spans="1:28" x14ac:dyDescent="0.25">
      <c r="A233" t="s">
        <v>8</v>
      </c>
      <c r="B233" t="s">
        <v>14</v>
      </c>
      <c r="C233" t="s">
        <v>27</v>
      </c>
      <c r="D233" t="s">
        <v>16</v>
      </c>
      <c r="F233">
        <v>1</v>
      </c>
      <c r="G233" s="3" t="s">
        <v>105</v>
      </c>
      <c r="H233" s="3">
        <v>1</v>
      </c>
      <c r="I233" t="s">
        <v>9</v>
      </c>
      <c r="J233" t="s">
        <v>279</v>
      </c>
      <c r="K233" t="s">
        <v>280</v>
      </c>
      <c r="L233" t="s">
        <v>358</v>
      </c>
      <c r="M233" t="s">
        <v>282</v>
      </c>
      <c r="N233" t="s">
        <v>283</v>
      </c>
      <c r="O233" t="s">
        <v>694</v>
      </c>
      <c r="P233" t="s">
        <v>285</v>
      </c>
      <c r="Q233" t="s">
        <v>286</v>
      </c>
      <c r="R233" t="s">
        <v>287</v>
      </c>
      <c r="S233" t="s">
        <v>288</v>
      </c>
      <c r="T233" t="s">
        <v>309</v>
      </c>
      <c r="U233" t="s">
        <v>280</v>
      </c>
      <c r="V233" t="str">
        <f>+_xlfn.TEXTJOIN("-",TRUE,_05_MEP_HVAC[[#This Row],[Plant]:[Revision]])</f>
        <v>SFVA-1-00132-HV-F-04601-EG-D5-IDOM-DD-pdf-1</v>
      </c>
      <c r="W233" t="s">
        <v>938</v>
      </c>
      <c r="X233" t="str">
        <f>+_xlfn.CONCAT(_05_MEP_HVAC[[#This Row],[Número]],"-",_05_MEP_HVAC[[#This Row],[Nombre]])</f>
        <v>SFVA-1-00132-HV-F-04601-EG-D5-IDOM-DD-pdf-1-MEP. Forming &amp; Aging 2 (FA2). Tray Change FA1-1019 (Sobrecámara) Sist. 6.pdf</v>
      </c>
      <c r="Y233" t="s">
        <v>11</v>
      </c>
      <c r="Z233" t="s">
        <v>252</v>
      </c>
      <c r="AA233" s="3">
        <v>1</v>
      </c>
      <c r="AB233" t="s">
        <v>29</v>
      </c>
    </row>
    <row r="234" spans="1:28" x14ac:dyDescent="0.25">
      <c r="A234" t="s">
        <v>8</v>
      </c>
      <c r="B234" t="s">
        <v>14</v>
      </c>
      <c r="C234" t="s">
        <v>27</v>
      </c>
      <c r="D234" t="s">
        <v>16</v>
      </c>
      <c r="I234" t="s">
        <v>9</v>
      </c>
      <c r="J234" t="s">
        <v>279</v>
      </c>
      <c r="K234" t="s">
        <v>280</v>
      </c>
      <c r="L234" t="s">
        <v>358</v>
      </c>
      <c r="M234" t="s">
        <v>282</v>
      </c>
      <c r="N234" t="s">
        <v>283</v>
      </c>
      <c r="O234" t="s">
        <v>695</v>
      </c>
      <c r="P234" t="s">
        <v>285</v>
      </c>
      <c r="Q234" t="s">
        <v>286</v>
      </c>
      <c r="R234" t="s">
        <v>287</v>
      </c>
      <c r="S234" t="s">
        <v>288</v>
      </c>
      <c r="T234" t="s">
        <v>289</v>
      </c>
      <c r="U234" t="s">
        <v>280</v>
      </c>
      <c r="V234" t="str">
        <f>+_xlfn.TEXTJOIN("-",TRUE,_05_MEP_HVAC[[#This Row],[Plant]:[Revision]])</f>
        <v>SFVA-1-00132-HV-F-04602-EG-D5-IDOM-DD-dwg-1</v>
      </c>
      <c r="W234" t="s">
        <v>939</v>
      </c>
      <c r="X234" t="str">
        <f>+_xlfn.CONCAT(_05_MEP_HVAC[[#This Row],[Número]],"-",_05_MEP_HVAC[[#This Row],[Nombre]])</f>
        <v>SFVA-1-00132-HV-F-04602-EG-D5-IDOM-DD-dwg-1-MEP. Forming &amp; Aging 2 (FA2). Tray Change FA1-1018 (Sobrecámara) Sist. 10.dwg</v>
      </c>
      <c r="Y234" t="s">
        <v>13</v>
      </c>
      <c r="AB234" t="s">
        <v>29</v>
      </c>
    </row>
    <row r="235" spans="1:28" x14ac:dyDescent="0.25">
      <c r="A235" t="s">
        <v>8</v>
      </c>
      <c r="B235" t="s">
        <v>14</v>
      </c>
      <c r="C235" t="s">
        <v>27</v>
      </c>
      <c r="D235" t="s">
        <v>16</v>
      </c>
      <c r="F235">
        <v>1</v>
      </c>
      <c r="G235" s="3" t="s">
        <v>105</v>
      </c>
      <c r="H235" s="3">
        <v>1</v>
      </c>
      <c r="I235" t="s">
        <v>9</v>
      </c>
      <c r="J235" t="s">
        <v>279</v>
      </c>
      <c r="K235" t="s">
        <v>280</v>
      </c>
      <c r="L235" t="s">
        <v>358</v>
      </c>
      <c r="M235" t="s">
        <v>282</v>
      </c>
      <c r="N235" t="s">
        <v>283</v>
      </c>
      <c r="O235" t="s">
        <v>695</v>
      </c>
      <c r="P235" t="s">
        <v>285</v>
      </c>
      <c r="Q235" t="s">
        <v>286</v>
      </c>
      <c r="R235" t="s">
        <v>287</v>
      </c>
      <c r="S235" t="s">
        <v>288</v>
      </c>
      <c r="T235" t="s">
        <v>309</v>
      </c>
      <c r="U235" t="s">
        <v>280</v>
      </c>
      <c r="V235" t="str">
        <f>+_xlfn.TEXTJOIN("-",TRUE,_05_MEP_HVAC[[#This Row],[Plant]:[Revision]])</f>
        <v>SFVA-1-00132-HV-F-04602-EG-D5-IDOM-DD-pdf-1</v>
      </c>
      <c r="W235" t="s">
        <v>940</v>
      </c>
      <c r="X235" t="str">
        <f>+_xlfn.CONCAT(_05_MEP_HVAC[[#This Row],[Número]],"-",_05_MEP_HVAC[[#This Row],[Nombre]])</f>
        <v>SFVA-1-00132-HV-F-04602-EG-D5-IDOM-DD-pdf-1-MEP. Forming &amp; Aging 2 (FA2). Tray Change FA1-1018 (Sobrecámara) Sist. 10.pdf</v>
      </c>
      <c r="Y235" t="s">
        <v>11</v>
      </c>
      <c r="Z235" t="s">
        <v>252</v>
      </c>
      <c r="AA235" s="3">
        <v>1</v>
      </c>
      <c r="AB235" t="s">
        <v>29</v>
      </c>
    </row>
    <row r="236" spans="1:28" x14ac:dyDescent="0.25">
      <c r="A236" t="s">
        <v>8</v>
      </c>
      <c r="B236" t="s">
        <v>14</v>
      </c>
      <c r="C236" t="s">
        <v>27</v>
      </c>
      <c r="D236" t="s">
        <v>16</v>
      </c>
      <c r="I236" t="s">
        <v>9</v>
      </c>
      <c r="J236" t="s">
        <v>279</v>
      </c>
      <c r="K236" t="s">
        <v>280</v>
      </c>
      <c r="L236" t="s">
        <v>358</v>
      </c>
      <c r="M236" t="s">
        <v>282</v>
      </c>
      <c r="N236" t="s">
        <v>283</v>
      </c>
      <c r="O236" t="s">
        <v>696</v>
      </c>
      <c r="P236" t="s">
        <v>285</v>
      </c>
      <c r="Q236" t="s">
        <v>286</v>
      </c>
      <c r="R236" t="s">
        <v>287</v>
      </c>
      <c r="S236" t="s">
        <v>288</v>
      </c>
      <c r="T236" t="s">
        <v>289</v>
      </c>
      <c r="U236" t="s">
        <v>280</v>
      </c>
      <c r="V236" t="str">
        <f>+_xlfn.TEXTJOIN("-",TRUE,_05_MEP_HVAC[[#This Row],[Plant]:[Revision]])</f>
        <v>SFVA-1-00132-HV-F-04603-EG-D5-IDOM-DD-dwg-1</v>
      </c>
      <c r="W236" t="s">
        <v>941</v>
      </c>
      <c r="X236" t="str">
        <f>+_xlfn.CONCAT(_05_MEP_HVAC[[#This Row],[Número]],"-",_05_MEP_HVAC[[#This Row],[Nombre]])</f>
        <v>SFVA-1-00132-HV-F-04603-EG-D5-IDOM-DD-dwg-1-MEP. Forming &amp; Aging 2 (FA2). Open Space Area (Sobrecámara) Sist. 13.dwg</v>
      </c>
      <c r="Y236" t="s">
        <v>13</v>
      </c>
      <c r="AB236" t="s">
        <v>29</v>
      </c>
    </row>
    <row r="237" spans="1:28" x14ac:dyDescent="0.25">
      <c r="A237" t="s">
        <v>8</v>
      </c>
      <c r="B237" t="s">
        <v>14</v>
      </c>
      <c r="C237" t="s">
        <v>27</v>
      </c>
      <c r="D237" t="s">
        <v>16</v>
      </c>
      <c r="F237">
        <v>1</v>
      </c>
      <c r="G237" s="3" t="s">
        <v>105</v>
      </c>
      <c r="H237" s="3">
        <v>1</v>
      </c>
      <c r="I237" t="s">
        <v>9</v>
      </c>
      <c r="J237" t="s">
        <v>279</v>
      </c>
      <c r="K237" t="s">
        <v>280</v>
      </c>
      <c r="L237" t="s">
        <v>358</v>
      </c>
      <c r="M237" t="s">
        <v>282</v>
      </c>
      <c r="N237" t="s">
        <v>283</v>
      </c>
      <c r="O237" t="s">
        <v>696</v>
      </c>
      <c r="P237" t="s">
        <v>285</v>
      </c>
      <c r="Q237" t="s">
        <v>286</v>
      </c>
      <c r="R237" t="s">
        <v>287</v>
      </c>
      <c r="S237" t="s">
        <v>288</v>
      </c>
      <c r="T237" t="s">
        <v>309</v>
      </c>
      <c r="U237" t="s">
        <v>280</v>
      </c>
      <c r="V237" t="str">
        <f>+_xlfn.TEXTJOIN("-",TRUE,_05_MEP_HVAC[[#This Row],[Plant]:[Revision]])</f>
        <v>SFVA-1-00132-HV-F-04603-EG-D5-IDOM-DD-pdf-1</v>
      </c>
      <c r="W237" t="s">
        <v>942</v>
      </c>
      <c r="X237" t="str">
        <f>+_xlfn.CONCAT(_05_MEP_HVAC[[#This Row],[Número]],"-",_05_MEP_HVAC[[#This Row],[Nombre]])</f>
        <v>SFVA-1-00132-HV-F-04603-EG-D5-IDOM-DD-pdf-1-MEP. Forming &amp; Aging 2 (FA2). Open Space Area (Sobrecámara) Sist. 13.pdf</v>
      </c>
      <c r="Y237" t="s">
        <v>11</v>
      </c>
      <c r="Z237" t="s">
        <v>252</v>
      </c>
      <c r="AA237" s="3">
        <v>1</v>
      </c>
      <c r="AB237" t="s">
        <v>29</v>
      </c>
    </row>
    <row r="238" spans="1:28" x14ac:dyDescent="0.25">
      <c r="A238" t="s">
        <v>8</v>
      </c>
      <c r="B238" t="s">
        <v>14</v>
      </c>
      <c r="C238" t="s">
        <v>27</v>
      </c>
      <c r="D238" t="s">
        <v>16</v>
      </c>
      <c r="I238" t="s">
        <v>9</v>
      </c>
      <c r="J238" t="s">
        <v>279</v>
      </c>
      <c r="K238" t="s">
        <v>280</v>
      </c>
      <c r="L238" t="s">
        <v>281</v>
      </c>
      <c r="M238" t="s">
        <v>282</v>
      </c>
      <c r="N238" t="s">
        <v>283</v>
      </c>
      <c r="O238" t="s">
        <v>284</v>
      </c>
      <c r="P238" t="s">
        <v>285</v>
      </c>
      <c r="Q238" t="s">
        <v>286</v>
      </c>
      <c r="R238" t="s">
        <v>287</v>
      </c>
      <c r="S238" t="s">
        <v>288</v>
      </c>
      <c r="T238" t="s">
        <v>289</v>
      </c>
      <c r="U238" t="s">
        <v>290</v>
      </c>
      <c r="V238" t="str">
        <f>+_xlfn.TEXTJOIN("-",TRUE,_05_MEP_HVAC[[#This Row],[Plant]:[Revision]])</f>
        <v>SFVA-1-00251-HV-F-01910-EG-D5-IDOM-DD-dwg-2</v>
      </c>
      <c r="W238" t="s">
        <v>943</v>
      </c>
      <c r="X238" t="str">
        <f>+_xlfn.CONCAT(_05_MEP_HVAC[[#This Row],[Número]],"-",_05_MEP_HVAC[[#This Row],[Nombre]])</f>
        <v>SFVA-1-00251-HV-F-01910-EG-D5-IDOM-DD-dwg-2-MEP. Energy Center (EC). HVAC. Equipment Layout. Ground Floor.rar</v>
      </c>
      <c r="Y238" t="s">
        <v>20</v>
      </c>
      <c r="AB238" t="s">
        <v>29</v>
      </c>
    </row>
    <row r="239" spans="1:28" x14ac:dyDescent="0.25">
      <c r="A239" t="s">
        <v>8</v>
      </c>
      <c r="B239" t="s">
        <v>14</v>
      </c>
      <c r="C239" t="s">
        <v>27</v>
      </c>
      <c r="D239" t="s">
        <v>16</v>
      </c>
      <c r="F239">
        <v>3</v>
      </c>
      <c r="G239" s="3">
        <v>200</v>
      </c>
      <c r="H239" s="3">
        <v>12</v>
      </c>
      <c r="I239" t="s">
        <v>9</v>
      </c>
      <c r="J239" t="s">
        <v>279</v>
      </c>
      <c r="K239" t="s">
        <v>280</v>
      </c>
      <c r="L239" t="s">
        <v>281</v>
      </c>
      <c r="M239" t="s">
        <v>282</v>
      </c>
      <c r="N239" t="s">
        <v>283</v>
      </c>
      <c r="O239" t="s">
        <v>284</v>
      </c>
      <c r="P239" t="s">
        <v>285</v>
      </c>
      <c r="Q239" t="s">
        <v>286</v>
      </c>
      <c r="R239" t="s">
        <v>287</v>
      </c>
      <c r="S239" t="s">
        <v>288</v>
      </c>
      <c r="T239" t="s">
        <v>309</v>
      </c>
      <c r="U239" t="s">
        <v>290</v>
      </c>
      <c r="V239" t="str">
        <f>+_xlfn.TEXTJOIN("-",TRUE,_05_MEP_HVAC[[#This Row],[Plant]:[Revision]])</f>
        <v>SFVA-1-00251-HV-F-01910-EG-D5-IDOM-DD-pdf-2</v>
      </c>
      <c r="W239" t="s">
        <v>944</v>
      </c>
      <c r="X239" t="str">
        <f>+_xlfn.CONCAT(_05_MEP_HVAC[[#This Row],[Número]],"-",_05_MEP_HVAC[[#This Row],[Nombre]])</f>
        <v>SFVA-1-00251-HV-F-01910-EG-D5-IDOM-DD-pdf-2-MEP. Energy Center (EC). HVAC. Equipment Layout. Ground Floor.pdf</v>
      </c>
      <c r="Y239" t="s">
        <v>11</v>
      </c>
      <c r="Z239" t="s">
        <v>253</v>
      </c>
      <c r="AA239" s="3">
        <v>1</v>
      </c>
      <c r="AB239" t="s">
        <v>29</v>
      </c>
    </row>
    <row r="240" spans="1:28" x14ac:dyDescent="0.25">
      <c r="A240" t="s">
        <v>8</v>
      </c>
      <c r="B240" t="s">
        <v>14</v>
      </c>
      <c r="C240" t="s">
        <v>27</v>
      </c>
      <c r="D240" t="s">
        <v>16</v>
      </c>
      <c r="I240" t="s">
        <v>9</v>
      </c>
      <c r="J240" t="s">
        <v>279</v>
      </c>
      <c r="K240" t="s">
        <v>280</v>
      </c>
      <c r="L240" t="s">
        <v>281</v>
      </c>
      <c r="M240" t="s">
        <v>282</v>
      </c>
      <c r="N240" t="s">
        <v>283</v>
      </c>
      <c r="O240" t="s">
        <v>291</v>
      </c>
      <c r="P240" t="s">
        <v>292</v>
      </c>
      <c r="Q240" t="s">
        <v>286</v>
      </c>
      <c r="R240" t="s">
        <v>287</v>
      </c>
      <c r="S240" t="s">
        <v>288</v>
      </c>
      <c r="T240" t="s">
        <v>289</v>
      </c>
      <c r="U240" t="s">
        <v>290</v>
      </c>
      <c r="V240" t="str">
        <f>+_xlfn.TEXTJOIN("-",TRUE,_05_MEP_HVAC[[#This Row],[Plant]:[Revision]])</f>
        <v>SFVA-1-00251-HV-F-01911-E1-D5-IDOM-DD-dwg-2</v>
      </c>
      <c r="W240" t="s">
        <v>945</v>
      </c>
      <c r="X240" t="str">
        <f>+_xlfn.CONCAT(_05_MEP_HVAC[[#This Row],[Número]],"-",_05_MEP_HVAC[[#This Row],[Nombre]])</f>
        <v>SFVA-1-00251-HV-F-01911-E1-D5-IDOM-DD-dwg-2-MEP. Energy Center (EC). HVAC. Equipment Layout. +5.21.rar</v>
      </c>
      <c r="Y240" t="s">
        <v>20</v>
      </c>
      <c r="AB240" t="s">
        <v>29</v>
      </c>
    </row>
    <row r="241" spans="1:28" x14ac:dyDescent="0.25">
      <c r="A241" t="s">
        <v>8</v>
      </c>
      <c r="B241" t="s">
        <v>14</v>
      </c>
      <c r="C241" t="s">
        <v>27</v>
      </c>
      <c r="D241" t="s">
        <v>16</v>
      </c>
      <c r="F241">
        <v>3</v>
      </c>
      <c r="G241" s="3">
        <v>200</v>
      </c>
      <c r="H241" s="3">
        <v>12</v>
      </c>
      <c r="I241" t="s">
        <v>9</v>
      </c>
      <c r="J241" t="s">
        <v>279</v>
      </c>
      <c r="K241" t="s">
        <v>280</v>
      </c>
      <c r="L241" t="s">
        <v>281</v>
      </c>
      <c r="M241" t="s">
        <v>282</v>
      </c>
      <c r="N241" t="s">
        <v>283</v>
      </c>
      <c r="O241" t="s">
        <v>291</v>
      </c>
      <c r="P241" t="s">
        <v>292</v>
      </c>
      <c r="Q241" t="s">
        <v>286</v>
      </c>
      <c r="R241" t="s">
        <v>287</v>
      </c>
      <c r="S241" t="s">
        <v>288</v>
      </c>
      <c r="T241" t="s">
        <v>309</v>
      </c>
      <c r="U241" t="s">
        <v>290</v>
      </c>
      <c r="V241" t="str">
        <f>+_xlfn.TEXTJOIN("-",TRUE,_05_MEP_HVAC[[#This Row],[Plant]:[Revision]])</f>
        <v>SFVA-1-00251-HV-F-01911-E1-D5-IDOM-DD-pdf-2</v>
      </c>
      <c r="W241" t="s">
        <v>946</v>
      </c>
      <c r="X241" t="str">
        <f>+_xlfn.CONCAT(_05_MEP_HVAC[[#This Row],[Número]],"-",_05_MEP_HVAC[[#This Row],[Nombre]])</f>
        <v>SFVA-1-00251-HV-F-01911-E1-D5-IDOM-DD-pdf-2-MEP. Energy Center (EC). HVAC. Equipment Layout. +5.21.pdf</v>
      </c>
      <c r="Y241" t="s">
        <v>11</v>
      </c>
      <c r="Z241" t="s">
        <v>253</v>
      </c>
      <c r="AA241" s="3">
        <v>1</v>
      </c>
      <c r="AB241" t="s">
        <v>29</v>
      </c>
    </row>
    <row r="242" spans="1:28" x14ac:dyDescent="0.25">
      <c r="A242" t="s">
        <v>8</v>
      </c>
      <c r="B242" t="s">
        <v>14</v>
      </c>
      <c r="C242" t="s">
        <v>27</v>
      </c>
      <c r="D242" t="s">
        <v>16</v>
      </c>
      <c r="I242" t="s">
        <v>9</v>
      </c>
      <c r="J242" t="s">
        <v>279</v>
      </c>
      <c r="K242" t="s">
        <v>280</v>
      </c>
      <c r="L242" t="s">
        <v>281</v>
      </c>
      <c r="M242" t="s">
        <v>282</v>
      </c>
      <c r="N242" t="s">
        <v>283</v>
      </c>
      <c r="O242" t="s">
        <v>293</v>
      </c>
      <c r="P242" t="s">
        <v>294</v>
      </c>
      <c r="Q242" t="s">
        <v>286</v>
      </c>
      <c r="R242" t="s">
        <v>287</v>
      </c>
      <c r="S242" t="s">
        <v>288</v>
      </c>
      <c r="T242" t="s">
        <v>289</v>
      </c>
      <c r="U242" t="s">
        <v>290</v>
      </c>
      <c r="V242" t="str">
        <f>+_xlfn.TEXTJOIN("-",TRUE,_05_MEP_HVAC[[#This Row],[Plant]:[Revision]])</f>
        <v>SFVA-1-00251-HV-F-01912-E2-D5-IDOM-DD-dwg-2</v>
      </c>
      <c r="W242" t="s">
        <v>947</v>
      </c>
      <c r="X242" t="str">
        <f>+_xlfn.CONCAT(_05_MEP_HVAC[[#This Row],[Número]],"-",_05_MEP_HVAC[[#This Row],[Nombre]])</f>
        <v>SFVA-1-00251-HV-F-01912-E2-D5-IDOM-DD-dwg-2-MEP. Energy Center (EC). HVAC. Equipment Layout. Roof.rar</v>
      </c>
      <c r="Y242" t="s">
        <v>20</v>
      </c>
      <c r="AB242" t="s">
        <v>29</v>
      </c>
    </row>
    <row r="243" spans="1:28" x14ac:dyDescent="0.25">
      <c r="A243" t="s">
        <v>8</v>
      </c>
      <c r="B243" t="s">
        <v>14</v>
      </c>
      <c r="C243" t="s">
        <v>27</v>
      </c>
      <c r="D243" t="s">
        <v>16</v>
      </c>
      <c r="F243">
        <v>3</v>
      </c>
      <c r="G243" s="3">
        <v>200</v>
      </c>
      <c r="H243" s="3">
        <v>12</v>
      </c>
      <c r="I243" t="s">
        <v>9</v>
      </c>
      <c r="J243" t="s">
        <v>279</v>
      </c>
      <c r="K243" t="s">
        <v>280</v>
      </c>
      <c r="L243" t="s">
        <v>281</v>
      </c>
      <c r="M243" t="s">
        <v>282</v>
      </c>
      <c r="N243" t="s">
        <v>283</v>
      </c>
      <c r="O243" t="s">
        <v>293</v>
      </c>
      <c r="P243" t="s">
        <v>294</v>
      </c>
      <c r="Q243" t="s">
        <v>286</v>
      </c>
      <c r="R243" t="s">
        <v>287</v>
      </c>
      <c r="S243" t="s">
        <v>288</v>
      </c>
      <c r="T243" t="s">
        <v>309</v>
      </c>
      <c r="U243" t="s">
        <v>290</v>
      </c>
      <c r="V243" t="str">
        <f>+_xlfn.TEXTJOIN("-",TRUE,_05_MEP_HVAC[[#This Row],[Plant]:[Revision]])</f>
        <v>SFVA-1-00251-HV-F-01912-E2-D5-IDOM-DD-pdf-2</v>
      </c>
      <c r="W243" t="s">
        <v>948</v>
      </c>
      <c r="X243" t="str">
        <f>+_xlfn.CONCAT(_05_MEP_HVAC[[#This Row],[Número]],"-",_05_MEP_HVAC[[#This Row],[Nombre]])</f>
        <v>SFVA-1-00251-HV-F-01912-E2-D5-IDOM-DD-pdf-2-MEP. Energy Center (EC). HVAC. Equipment Layout. Roof.pdf</v>
      </c>
      <c r="Y243" t="s">
        <v>11</v>
      </c>
      <c r="Z243" t="s">
        <v>253</v>
      </c>
      <c r="AA243" s="3">
        <v>1</v>
      </c>
      <c r="AB243" t="s">
        <v>29</v>
      </c>
    </row>
    <row r="244" spans="1:28" x14ac:dyDescent="0.25">
      <c r="A244" t="s">
        <v>8</v>
      </c>
      <c r="B244" t="s">
        <v>14</v>
      </c>
      <c r="C244" t="s">
        <v>27</v>
      </c>
      <c r="D244" t="s">
        <v>16</v>
      </c>
      <c r="I244" t="s">
        <v>9</v>
      </c>
      <c r="J244" t="s">
        <v>279</v>
      </c>
      <c r="K244" t="s">
        <v>280</v>
      </c>
      <c r="L244" t="s">
        <v>281</v>
      </c>
      <c r="M244" t="s">
        <v>282</v>
      </c>
      <c r="N244" t="s">
        <v>283</v>
      </c>
      <c r="O244" t="s">
        <v>295</v>
      </c>
      <c r="P244" t="s">
        <v>285</v>
      </c>
      <c r="Q244" t="s">
        <v>286</v>
      </c>
      <c r="R244" t="s">
        <v>287</v>
      </c>
      <c r="S244" t="s">
        <v>288</v>
      </c>
      <c r="T244" t="s">
        <v>289</v>
      </c>
      <c r="U244" t="s">
        <v>290</v>
      </c>
      <c r="V244" t="str">
        <f>+_xlfn.TEXTJOIN("-",TRUE,_05_MEP_HVAC[[#This Row],[Plant]:[Revision]])</f>
        <v>SFVA-1-00251-HV-F-01926-EG-D5-IDOM-DD-dwg-2</v>
      </c>
      <c r="W244" t="s">
        <v>949</v>
      </c>
      <c r="X244" t="str">
        <f>+_xlfn.CONCAT(_05_MEP_HVAC[[#This Row],[Número]],"-",_05_MEP_HVAC[[#This Row],[Nombre]])</f>
        <v>SFVA-1-00251-HV-F-01926-EG-D5-IDOM-DD-dwg-2-MEP. Energy Center (EC). HVAC Ducting Ground Floor.rar</v>
      </c>
      <c r="Y244" t="s">
        <v>20</v>
      </c>
      <c r="AB244" t="s">
        <v>29</v>
      </c>
    </row>
    <row r="245" spans="1:28" x14ac:dyDescent="0.25">
      <c r="A245" t="s">
        <v>8</v>
      </c>
      <c r="B245" t="s">
        <v>14</v>
      </c>
      <c r="C245" t="s">
        <v>27</v>
      </c>
      <c r="D245" t="s">
        <v>16</v>
      </c>
      <c r="F245">
        <v>3</v>
      </c>
      <c r="G245" s="3">
        <v>200</v>
      </c>
      <c r="H245" s="3">
        <v>12</v>
      </c>
      <c r="I245" t="s">
        <v>9</v>
      </c>
      <c r="J245" t="s">
        <v>279</v>
      </c>
      <c r="K245" t="s">
        <v>280</v>
      </c>
      <c r="L245" t="s">
        <v>281</v>
      </c>
      <c r="M245" t="s">
        <v>282</v>
      </c>
      <c r="N245" t="s">
        <v>283</v>
      </c>
      <c r="O245" t="s">
        <v>295</v>
      </c>
      <c r="P245" t="s">
        <v>285</v>
      </c>
      <c r="Q245" t="s">
        <v>286</v>
      </c>
      <c r="R245" t="s">
        <v>287</v>
      </c>
      <c r="S245" t="s">
        <v>288</v>
      </c>
      <c r="T245" t="s">
        <v>309</v>
      </c>
      <c r="U245" t="s">
        <v>290</v>
      </c>
      <c r="V245" t="str">
        <f>+_xlfn.TEXTJOIN("-",TRUE,_05_MEP_HVAC[[#This Row],[Plant]:[Revision]])</f>
        <v>SFVA-1-00251-HV-F-01926-EG-D5-IDOM-DD-pdf-2</v>
      </c>
      <c r="W245" t="s">
        <v>950</v>
      </c>
      <c r="X245" t="str">
        <f>+_xlfn.CONCAT(_05_MEP_HVAC[[#This Row],[Número]],"-",_05_MEP_HVAC[[#This Row],[Nombre]])</f>
        <v>SFVA-1-00251-HV-F-01926-EG-D5-IDOM-DD-pdf-2-MEP. Energy Center (EC). HVAC Ducting Ground Floor.pdf</v>
      </c>
      <c r="Y245" t="s">
        <v>11</v>
      </c>
      <c r="Z245" t="s">
        <v>254</v>
      </c>
      <c r="AA245" s="3">
        <v>1</v>
      </c>
      <c r="AB245" t="s">
        <v>29</v>
      </c>
    </row>
    <row r="246" spans="1:28" x14ac:dyDescent="0.25">
      <c r="A246" t="s">
        <v>8</v>
      </c>
      <c r="B246" t="s">
        <v>14</v>
      </c>
      <c r="C246" t="s">
        <v>27</v>
      </c>
      <c r="D246" t="s">
        <v>16</v>
      </c>
      <c r="F246">
        <v>3</v>
      </c>
      <c r="G246" s="3">
        <v>200</v>
      </c>
      <c r="H246" s="3">
        <v>12</v>
      </c>
      <c r="I246" t="s">
        <v>9</v>
      </c>
      <c r="J246" t="s">
        <v>279</v>
      </c>
      <c r="K246" t="s">
        <v>280</v>
      </c>
      <c r="L246" t="s">
        <v>281</v>
      </c>
      <c r="M246" t="s">
        <v>282</v>
      </c>
      <c r="N246" t="s">
        <v>283</v>
      </c>
      <c r="O246" t="s">
        <v>296</v>
      </c>
      <c r="P246" t="s">
        <v>292</v>
      </c>
      <c r="Q246" t="s">
        <v>286</v>
      </c>
      <c r="R246" t="s">
        <v>287</v>
      </c>
      <c r="S246" t="s">
        <v>288</v>
      </c>
      <c r="T246" t="s">
        <v>309</v>
      </c>
      <c r="U246" t="s">
        <v>290</v>
      </c>
      <c r="V246" t="str">
        <f>+_xlfn.TEXTJOIN("-",TRUE,_05_MEP_HVAC[[#This Row],[Plant]:[Revision]])</f>
        <v>SFVA-1-00251-HV-F-01927-E1-D5-IDOM-DD-pdf-2</v>
      </c>
      <c r="W246" t="s">
        <v>951</v>
      </c>
      <c r="X246" t="str">
        <f>+_xlfn.CONCAT(_05_MEP_HVAC[[#This Row],[Número]],"-",_05_MEP_HVAC[[#This Row],[Nombre]])</f>
        <v>SFVA-1-00251-HV-F-01927-E1-D5-IDOM-DD-pdf-2-MEP. Energy Center (EC). HVAC Ducting +5.21.pdf</v>
      </c>
      <c r="Y246" t="s">
        <v>11</v>
      </c>
      <c r="Z246" t="s">
        <v>254</v>
      </c>
      <c r="AA246" s="3">
        <v>1</v>
      </c>
      <c r="AB246" t="s">
        <v>29</v>
      </c>
    </row>
    <row r="247" spans="1:28" x14ac:dyDescent="0.25">
      <c r="A247" t="s">
        <v>8</v>
      </c>
      <c r="B247" t="s">
        <v>14</v>
      </c>
      <c r="C247" t="s">
        <v>27</v>
      </c>
      <c r="D247" t="s">
        <v>16</v>
      </c>
      <c r="I247" t="s">
        <v>9</v>
      </c>
      <c r="J247" t="s">
        <v>279</v>
      </c>
      <c r="K247" t="s">
        <v>280</v>
      </c>
      <c r="L247" t="s">
        <v>281</v>
      </c>
      <c r="M247" t="s">
        <v>282</v>
      </c>
      <c r="N247" t="s">
        <v>283</v>
      </c>
      <c r="O247" t="s">
        <v>697</v>
      </c>
      <c r="P247" t="s">
        <v>294</v>
      </c>
      <c r="Q247" t="s">
        <v>286</v>
      </c>
      <c r="R247" t="s">
        <v>287</v>
      </c>
      <c r="S247" t="s">
        <v>288</v>
      </c>
      <c r="T247" t="s">
        <v>289</v>
      </c>
      <c r="U247" t="s">
        <v>280</v>
      </c>
      <c r="V247" t="str">
        <f>+_xlfn.TEXTJOIN("-",TRUE,_05_MEP_HVAC[[#This Row],[Plant]:[Revision]])</f>
        <v>SFVA-1-00251-HV-F-01928-E2-D5-IDOM-DD-dwg-1</v>
      </c>
      <c r="W247" t="s">
        <v>952</v>
      </c>
      <c r="X247" t="str">
        <f>+_xlfn.CONCAT(_05_MEP_HVAC[[#This Row],[Número]],"-",_05_MEP_HVAC[[#This Row],[Nombre]])</f>
        <v>SFVA-1-00251-HV-F-01928-E2-D5-IDOM-DD-dwg-1-MEP. Energy Center (EC). HVAC Ducting Roof.zip</v>
      </c>
      <c r="Y247" t="s">
        <v>10</v>
      </c>
      <c r="AB247" t="s">
        <v>29</v>
      </c>
    </row>
    <row r="248" spans="1:28" x14ac:dyDescent="0.25">
      <c r="A248" t="s">
        <v>8</v>
      </c>
      <c r="B248" t="s">
        <v>14</v>
      </c>
      <c r="C248" t="s">
        <v>27</v>
      </c>
      <c r="D248" t="s">
        <v>16</v>
      </c>
      <c r="F248">
        <v>3</v>
      </c>
      <c r="G248" s="3">
        <v>200</v>
      </c>
      <c r="H248" s="3">
        <v>12</v>
      </c>
      <c r="I248" t="s">
        <v>9</v>
      </c>
      <c r="J248" t="s">
        <v>279</v>
      </c>
      <c r="K248" t="s">
        <v>280</v>
      </c>
      <c r="L248" t="s">
        <v>281</v>
      </c>
      <c r="M248" t="s">
        <v>282</v>
      </c>
      <c r="N248" t="s">
        <v>283</v>
      </c>
      <c r="O248" t="s">
        <v>697</v>
      </c>
      <c r="P248" t="s">
        <v>294</v>
      </c>
      <c r="Q248" t="s">
        <v>286</v>
      </c>
      <c r="R248" t="s">
        <v>287</v>
      </c>
      <c r="S248" t="s">
        <v>288</v>
      </c>
      <c r="T248" t="s">
        <v>309</v>
      </c>
      <c r="U248" t="s">
        <v>280</v>
      </c>
      <c r="V248" t="str">
        <f>+_xlfn.TEXTJOIN("-",TRUE,_05_MEP_HVAC[[#This Row],[Plant]:[Revision]])</f>
        <v>SFVA-1-00251-HV-F-01928-E2-D5-IDOM-DD-pdf-1</v>
      </c>
      <c r="W248" t="s">
        <v>953</v>
      </c>
      <c r="X248" t="str">
        <f>+_xlfn.CONCAT(_05_MEP_HVAC[[#This Row],[Número]],"-",_05_MEP_HVAC[[#This Row],[Nombre]])</f>
        <v>SFVA-1-00251-HV-F-01928-E2-D5-IDOM-DD-pdf-1-MEP. Energy Center (EC). HVAC Ducting Roof.pdf</v>
      </c>
      <c r="Y248" t="s">
        <v>11</v>
      </c>
      <c r="Z248" t="s">
        <v>254</v>
      </c>
      <c r="AA248" s="3">
        <v>1</v>
      </c>
      <c r="AB248" t="s">
        <v>29</v>
      </c>
    </row>
    <row r="249" spans="1:28" x14ac:dyDescent="0.25">
      <c r="A249" t="s">
        <v>8</v>
      </c>
      <c r="B249" t="s">
        <v>14</v>
      </c>
      <c r="C249" t="s">
        <v>27</v>
      </c>
      <c r="D249" t="s">
        <v>16</v>
      </c>
      <c r="F249">
        <v>1</v>
      </c>
      <c r="G249" s="3">
        <v>200</v>
      </c>
      <c r="H249" s="3">
        <v>4</v>
      </c>
      <c r="I249" t="s">
        <v>9</v>
      </c>
      <c r="J249" t="s">
        <v>279</v>
      </c>
      <c r="K249" t="s">
        <v>280</v>
      </c>
      <c r="L249" t="s">
        <v>281</v>
      </c>
      <c r="M249" t="s">
        <v>282</v>
      </c>
      <c r="N249" t="s">
        <v>283</v>
      </c>
      <c r="O249" t="s">
        <v>698</v>
      </c>
      <c r="P249" t="s">
        <v>294</v>
      </c>
      <c r="Q249" t="s">
        <v>286</v>
      </c>
      <c r="R249" t="s">
        <v>287</v>
      </c>
      <c r="S249" t="s">
        <v>288</v>
      </c>
      <c r="T249" t="s">
        <v>309</v>
      </c>
      <c r="U249" t="s">
        <v>331</v>
      </c>
      <c r="V249" t="str">
        <f>+_xlfn.TEXTJOIN("-",TRUE,_05_MEP_HVAC[[#This Row],[Plant]:[Revision]])</f>
        <v>SFVA-1-00251-HV-F-01937-E2-D5-IDOM-DD-pdf-a</v>
      </c>
      <c r="W249" t="s">
        <v>954</v>
      </c>
      <c r="X249" t="str">
        <f>+_xlfn.CONCAT(_05_MEP_HVAC[[#This Row],[Número]],"-",_05_MEP_HVAC[[#This Row],[Nombre]])</f>
        <v>SFVA-1-00251-HV-F-01937-E2-D5-IDOM-DD-pdf-a-MEP Energy Center (EC). HVAC. Emergency Smoke Exhaust.pdf</v>
      </c>
      <c r="Y249" t="s">
        <v>11</v>
      </c>
      <c r="Z249" t="s">
        <v>254</v>
      </c>
      <c r="AA249" s="3">
        <v>1</v>
      </c>
      <c r="AB249" t="s">
        <v>29</v>
      </c>
    </row>
    <row r="250" spans="1:28" x14ac:dyDescent="0.25">
      <c r="A250" t="s">
        <v>8</v>
      </c>
      <c r="B250" t="s">
        <v>14</v>
      </c>
      <c r="C250" t="s">
        <v>27</v>
      </c>
      <c r="D250" t="s">
        <v>16</v>
      </c>
      <c r="I250" t="s">
        <v>9</v>
      </c>
      <c r="J250" t="s">
        <v>279</v>
      </c>
      <c r="K250" t="s">
        <v>280</v>
      </c>
      <c r="L250" t="s">
        <v>281</v>
      </c>
      <c r="M250" t="s">
        <v>282</v>
      </c>
      <c r="N250" t="s">
        <v>283</v>
      </c>
      <c r="O250" t="s">
        <v>297</v>
      </c>
      <c r="P250" t="s">
        <v>294</v>
      </c>
      <c r="Q250" t="s">
        <v>298</v>
      </c>
      <c r="R250" t="s">
        <v>287</v>
      </c>
      <c r="S250" t="s">
        <v>288</v>
      </c>
      <c r="T250" t="s">
        <v>289</v>
      </c>
      <c r="U250" t="s">
        <v>280</v>
      </c>
      <c r="V250" t="str">
        <f>+_xlfn.TEXTJOIN("-",TRUE,_05_MEP_HVAC[[#This Row],[Plant]:[Revision]])</f>
        <v>SFVA-1-00251-HV-F-03426-E2-D4-IDOM-DD-dwg-1</v>
      </c>
      <c r="W250" t="s">
        <v>955</v>
      </c>
      <c r="X250" t="str">
        <f>+_xlfn.CONCAT(_05_MEP_HVAC[[#This Row],[Número]],"-",_05_MEP_HVAC[[#This Row],[Nombre]])</f>
        <v>SFVA-1-00251-HV-F-03426-E2-D4-IDOM-DD-dwg-1-MEP. Energy Center (EC). HVAC Condesate and refrigeration pipe. Roof.rar</v>
      </c>
      <c r="Y250" t="s">
        <v>20</v>
      </c>
      <c r="AB250" t="s">
        <v>29</v>
      </c>
    </row>
    <row r="251" spans="1:28" x14ac:dyDescent="0.25">
      <c r="A251" t="s">
        <v>8</v>
      </c>
      <c r="B251" t="s">
        <v>14</v>
      </c>
      <c r="C251" t="s">
        <v>27</v>
      </c>
      <c r="D251" t="s">
        <v>16</v>
      </c>
      <c r="F251">
        <v>1</v>
      </c>
      <c r="G251" s="3">
        <v>200</v>
      </c>
      <c r="H251" s="3">
        <v>4</v>
      </c>
      <c r="I251" t="s">
        <v>9</v>
      </c>
      <c r="J251" t="s">
        <v>279</v>
      </c>
      <c r="K251" t="s">
        <v>280</v>
      </c>
      <c r="L251" t="s">
        <v>281</v>
      </c>
      <c r="M251" t="s">
        <v>282</v>
      </c>
      <c r="N251" t="s">
        <v>283</v>
      </c>
      <c r="O251" t="s">
        <v>297</v>
      </c>
      <c r="P251" t="s">
        <v>294</v>
      </c>
      <c r="Q251" t="s">
        <v>298</v>
      </c>
      <c r="R251" t="s">
        <v>287</v>
      </c>
      <c r="S251" t="s">
        <v>288</v>
      </c>
      <c r="T251" t="s">
        <v>309</v>
      </c>
      <c r="U251" t="s">
        <v>280</v>
      </c>
      <c r="V251" t="str">
        <f>+_xlfn.TEXTJOIN("-",TRUE,_05_MEP_HVAC[[#This Row],[Plant]:[Revision]])</f>
        <v>SFVA-1-00251-HV-F-03426-E2-D4-IDOM-DD-pdf-1</v>
      </c>
      <c r="W251" t="s">
        <v>956</v>
      </c>
      <c r="X251" t="str">
        <f>+_xlfn.CONCAT(_05_MEP_HVAC[[#This Row],[Número]],"-",_05_MEP_HVAC[[#This Row],[Nombre]])</f>
        <v>SFVA-1-00251-HV-F-03426-E2-D4-IDOM-DD-pdf-1-MEP. Energy Center (EC). HVAC Condesate and refrigeration pipe. Roof.pdf</v>
      </c>
      <c r="Y251" t="s">
        <v>11</v>
      </c>
      <c r="Z251" t="s">
        <v>255</v>
      </c>
      <c r="AA251" s="3">
        <v>1</v>
      </c>
      <c r="AB251" t="s">
        <v>29</v>
      </c>
    </row>
    <row r="252" spans="1:28" x14ac:dyDescent="0.25">
      <c r="A252" t="s">
        <v>8</v>
      </c>
      <c r="B252" t="s">
        <v>14</v>
      </c>
      <c r="C252" t="s">
        <v>27</v>
      </c>
      <c r="D252" t="s">
        <v>16</v>
      </c>
      <c r="I252" t="s">
        <v>9</v>
      </c>
      <c r="J252" t="s">
        <v>279</v>
      </c>
      <c r="K252" t="s">
        <v>280</v>
      </c>
      <c r="L252" t="s">
        <v>281</v>
      </c>
      <c r="M252" t="s">
        <v>282</v>
      </c>
      <c r="N252" t="s">
        <v>283</v>
      </c>
      <c r="O252" t="s">
        <v>699</v>
      </c>
      <c r="P252" t="s">
        <v>407</v>
      </c>
      <c r="Q252" t="s">
        <v>286</v>
      </c>
      <c r="R252" t="s">
        <v>287</v>
      </c>
      <c r="S252" t="s">
        <v>288</v>
      </c>
      <c r="T252" t="s">
        <v>289</v>
      </c>
      <c r="U252" t="s">
        <v>290</v>
      </c>
      <c r="V252" t="str">
        <f>+_xlfn.TEXTJOIN("-",TRUE,_05_MEP_HVAC[[#This Row],[Plant]:[Revision]])</f>
        <v>SFVA-1-00251-HV-F-03473-U1-D5-IDOM-DD-dwg-2</v>
      </c>
      <c r="W252" t="s">
        <v>957</v>
      </c>
      <c r="X252" t="str">
        <f>+_xlfn.CONCAT(_05_MEP_HVAC[[#This Row],[Número]],"-",_05_MEP_HVAC[[#This Row],[Nombre]])</f>
        <v>SFVA-1-00251-HV-F-03473-U1-D5-IDOM-DD-dwg-2-MEP. Energy Center (EC). HVAC Zoning Equipment Basement.dwg</v>
      </c>
      <c r="Y252" t="s">
        <v>13</v>
      </c>
      <c r="AB252" t="s">
        <v>29</v>
      </c>
    </row>
    <row r="253" spans="1:28" x14ac:dyDescent="0.25">
      <c r="A253" t="s">
        <v>8</v>
      </c>
      <c r="B253" t="s">
        <v>14</v>
      </c>
      <c r="C253" t="s">
        <v>27</v>
      </c>
      <c r="D253" t="s">
        <v>16</v>
      </c>
      <c r="F253">
        <v>1</v>
      </c>
      <c r="G253" s="3">
        <v>100</v>
      </c>
      <c r="H253" s="3">
        <v>4</v>
      </c>
      <c r="I253" t="s">
        <v>9</v>
      </c>
      <c r="J253" t="s">
        <v>279</v>
      </c>
      <c r="K253" t="s">
        <v>280</v>
      </c>
      <c r="L253" t="s">
        <v>281</v>
      </c>
      <c r="M253" t="s">
        <v>282</v>
      </c>
      <c r="N253" t="s">
        <v>283</v>
      </c>
      <c r="O253" t="s">
        <v>699</v>
      </c>
      <c r="P253" t="s">
        <v>407</v>
      </c>
      <c r="Q253" t="s">
        <v>286</v>
      </c>
      <c r="R253" t="s">
        <v>287</v>
      </c>
      <c r="S253" t="s">
        <v>288</v>
      </c>
      <c r="T253" t="s">
        <v>309</v>
      </c>
      <c r="U253" t="s">
        <v>290</v>
      </c>
      <c r="V253" t="str">
        <f>+_xlfn.TEXTJOIN("-",TRUE,_05_MEP_HVAC[[#This Row],[Plant]:[Revision]])</f>
        <v>SFVA-1-00251-HV-F-03473-U1-D5-IDOM-DD-pdf-2</v>
      </c>
      <c r="W253" t="s">
        <v>958</v>
      </c>
      <c r="X253" t="str">
        <f>+_xlfn.CONCAT(_05_MEP_HVAC[[#This Row],[Número]],"-",_05_MEP_HVAC[[#This Row],[Nombre]])</f>
        <v>SFVA-1-00251-HV-F-03473-U1-D5-IDOM-DD-pdf-2-MEP. Energy Center (EC). HVAC Zoning Equipment Basement.pdf</v>
      </c>
      <c r="Y253" t="s">
        <v>11</v>
      </c>
      <c r="Z253" t="s">
        <v>256</v>
      </c>
      <c r="AA253" s="3">
        <v>1</v>
      </c>
      <c r="AB253" t="s">
        <v>29</v>
      </c>
    </row>
    <row r="254" spans="1:28" x14ac:dyDescent="0.25">
      <c r="A254" t="s">
        <v>8</v>
      </c>
      <c r="B254" t="s">
        <v>14</v>
      </c>
      <c r="C254" t="s">
        <v>27</v>
      </c>
      <c r="D254" t="s">
        <v>16</v>
      </c>
      <c r="I254" t="s">
        <v>9</v>
      </c>
      <c r="J254" t="s">
        <v>279</v>
      </c>
      <c r="K254" t="s">
        <v>280</v>
      </c>
      <c r="L254" t="s">
        <v>281</v>
      </c>
      <c r="M254" t="s">
        <v>282</v>
      </c>
      <c r="N254" t="s">
        <v>283</v>
      </c>
      <c r="O254" t="s">
        <v>700</v>
      </c>
      <c r="P254" t="s">
        <v>285</v>
      </c>
      <c r="Q254" t="s">
        <v>286</v>
      </c>
      <c r="R254" t="s">
        <v>287</v>
      </c>
      <c r="S254" t="s">
        <v>288</v>
      </c>
      <c r="T254" t="s">
        <v>289</v>
      </c>
      <c r="U254" t="s">
        <v>290</v>
      </c>
      <c r="V254" t="str">
        <f>+_xlfn.TEXTJOIN("-",TRUE,_05_MEP_HVAC[[#This Row],[Plant]:[Revision]])</f>
        <v>SFVA-1-00251-HV-F-03474-EG-D5-IDOM-DD-dwg-2</v>
      </c>
      <c r="W254" t="s">
        <v>959</v>
      </c>
      <c r="X254" t="str">
        <f>+_xlfn.CONCAT(_05_MEP_HVAC[[#This Row],[Número]],"-",_05_MEP_HVAC[[#This Row],[Nombre]])</f>
        <v>SFVA-1-00251-HV-F-03474-EG-D5-IDOM-DD-dwg-2-MEP. Energy Center (EC). HVAC Zoning Equipment Ground Floor.dwg</v>
      </c>
      <c r="Y254" t="s">
        <v>13</v>
      </c>
      <c r="AB254" t="s">
        <v>29</v>
      </c>
    </row>
    <row r="255" spans="1:28" x14ac:dyDescent="0.25">
      <c r="A255" t="s">
        <v>8</v>
      </c>
      <c r="B255" t="s">
        <v>14</v>
      </c>
      <c r="C255" t="s">
        <v>27</v>
      </c>
      <c r="D255" t="s">
        <v>16</v>
      </c>
      <c r="F255">
        <v>1</v>
      </c>
      <c r="G255" s="3">
        <v>200</v>
      </c>
      <c r="H255" s="3">
        <v>4</v>
      </c>
      <c r="I255" t="s">
        <v>9</v>
      </c>
      <c r="J255" t="s">
        <v>279</v>
      </c>
      <c r="K255" t="s">
        <v>280</v>
      </c>
      <c r="L255" t="s">
        <v>281</v>
      </c>
      <c r="M255" t="s">
        <v>282</v>
      </c>
      <c r="N255" t="s">
        <v>283</v>
      </c>
      <c r="O255" t="s">
        <v>700</v>
      </c>
      <c r="P255" t="s">
        <v>285</v>
      </c>
      <c r="Q255" t="s">
        <v>286</v>
      </c>
      <c r="R255" t="s">
        <v>287</v>
      </c>
      <c r="S255" t="s">
        <v>288</v>
      </c>
      <c r="T255" t="s">
        <v>309</v>
      </c>
      <c r="U255" t="s">
        <v>290</v>
      </c>
      <c r="V255" t="str">
        <f>+_xlfn.TEXTJOIN("-",TRUE,_05_MEP_HVAC[[#This Row],[Plant]:[Revision]])</f>
        <v>SFVA-1-00251-HV-F-03474-EG-D5-IDOM-DD-pdf-2</v>
      </c>
      <c r="W255" t="s">
        <v>960</v>
      </c>
      <c r="X255" t="str">
        <f>+_xlfn.CONCAT(_05_MEP_HVAC[[#This Row],[Número]],"-",_05_MEP_HVAC[[#This Row],[Nombre]])</f>
        <v>SFVA-1-00251-HV-F-03474-EG-D5-IDOM-DD-pdf-2-MEP. Energy Center (EC). HVAC Zoning Equipment Ground Floor.pdf</v>
      </c>
      <c r="Y255" t="s">
        <v>11</v>
      </c>
      <c r="Z255" t="s">
        <v>256</v>
      </c>
      <c r="AA255" s="3">
        <v>1</v>
      </c>
      <c r="AB255" t="s">
        <v>29</v>
      </c>
    </row>
    <row r="256" spans="1:28" x14ac:dyDescent="0.25">
      <c r="A256" t="s">
        <v>8</v>
      </c>
      <c r="B256" t="s">
        <v>14</v>
      </c>
      <c r="C256" t="s">
        <v>27</v>
      </c>
      <c r="D256" t="s">
        <v>16</v>
      </c>
      <c r="I256" t="s">
        <v>9</v>
      </c>
      <c r="J256" t="s">
        <v>279</v>
      </c>
      <c r="K256" t="s">
        <v>280</v>
      </c>
      <c r="L256" t="s">
        <v>281</v>
      </c>
      <c r="M256" t="s">
        <v>282</v>
      </c>
      <c r="N256" t="s">
        <v>283</v>
      </c>
      <c r="O256" t="s">
        <v>701</v>
      </c>
      <c r="P256" t="s">
        <v>292</v>
      </c>
      <c r="Q256" t="s">
        <v>286</v>
      </c>
      <c r="R256" t="s">
        <v>287</v>
      </c>
      <c r="S256" t="s">
        <v>288</v>
      </c>
      <c r="T256" t="s">
        <v>289</v>
      </c>
      <c r="U256" t="s">
        <v>280</v>
      </c>
      <c r="V256" t="str">
        <f>+_xlfn.TEXTJOIN("-",TRUE,_05_MEP_HVAC[[#This Row],[Plant]:[Revision]])</f>
        <v>SFVA-1-00251-HV-F-03475-E1-D5-IDOM-DD-dwg-1</v>
      </c>
      <c r="W256" t="s">
        <v>961</v>
      </c>
      <c r="X256" t="str">
        <f>+_xlfn.CONCAT(_05_MEP_HVAC[[#This Row],[Número]],"-",_05_MEP_HVAC[[#This Row],[Nombre]])</f>
        <v>SFVA-1-00251-HV-F-03475-E1-D5-IDOM-DD-dwg-1-MEP. Energy Center (EC). HVAC Zoning Equipment +5.2101.dwg</v>
      </c>
      <c r="Y256" t="s">
        <v>13</v>
      </c>
      <c r="AB256" t="s">
        <v>29</v>
      </c>
    </row>
    <row r="257" spans="1:28" x14ac:dyDescent="0.25">
      <c r="A257" t="s">
        <v>8</v>
      </c>
      <c r="B257" t="s">
        <v>14</v>
      </c>
      <c r="C257" t="s">
        <v>27</v>
      </c>
      <c r="D257" t="s">
        <v>16</v>
      </c>
      <c r="F257">
        <v>1</v>
      </c>
      <c r="G257" s="3">
        <v>200</v>
      </c>
      <c r="H257" s="3">
        <v>4</v>
      </c>
      <c r="I257" t="s">
        <v>9</v>
      </c>
      <c r="J257" t="s">
        <v>279</v>
      </c>
      <c r="K257" t="s">
        <v>280</v>
      </c>
      <c r="L257" t="s">
        <v>281</v>
      </c>
      <c r="M257" t="s">
        <v>282</v>
      </c>
      <c r="N257" t="s">
        <v>283</v>
      </c>
      <c r="O257" t="s">
        <v>701</v>
      </c>
      <c r="P257" t="s">
        <v>292</v>
      </c>
      <c r="Q257" t="s">
        <v>286</v>
      </c>
      <c r="R257" t="s">
        <v>287</v>
      </c>
      <c r="S257" t="s">
        <v>288</v>
      </c>
      <c r="T257" t="s">
        <v>309</v>
      </c>
      <c r="U257" t="s">
        <v>280</v>
      </c>
      <c r="V257" t="str">
        <f>+_xlfn.TEXTJOIN("-",TRUE,_05_MEP_HVAC[[#This Row],[Plant]:[Revision]])</f>
        <v>SFVA-1-00251-HV-F-03475-E1-D5-IDOM-DD-pdf-1</v>
      </c>
      <c r="W257" t="s">
        <v>962</v>
      </c>
      <c r="X257" t="str">
        <f>+_xlfn.CONCAT(_05_MEP_HVAC[[#This Row],[Número]],"-",_05_MEP_HVAC[[#This Row],[Nombre]])</f>
        <v>SFVA-1-00251-HV-F-03475-E1-D5-IDOM-DD-pdf-1-MEP. Energy Center (EC). HVAC Zoning Equipment +5.21.pdf</v>
      </c>
      <c r="Y257" t="s">
        <v>11</v>
      </c>
      <c r="Z257" t="s">
        <v>256</v>
      </c>
      <c r="AA257" s="3">
        <v>1</v>
      </c>
      <c r="AB257" t="s">
        <v>29</v>
      </c>
    </row>
    <row r="258" spans="1:28" x14ac:dyDescent="0.25">
      <c r="A258" t="s">
        <v>8</v>
      </c>
      <c r="B258" t="s">
        <v>14</v>
      </c>
      <c r="C258" t="s">
        <v>27</v>
      </c>
      <c r="D258" t="s">
        <v>16</v>
      </c>
      <c r="I258" t="s">
        <v>9</v>
      </c>
      <c r="J258" t="s">
        <v>279</v>
      </c>
      <c r="K258" t="s">
        <v>280</v>
      </c>
      <c r="L258" t="s">
        <v>281</v>
      </c>
      <c r="M258" t="s">
        <v>282</v>
      </c>
      <c r="N258" t="s">
        <v>283</v>
      </c>
      <c r="O258" t="s">
        <v>702</v>
      </c>
      <c r="P258" t="s">
        <v>285</v>
      </c>
      <c r="Q258" t="s">
        <v>298</v>
      </c>
      <c r="R258" t="s">
        <v>287</v>
      </c>
      <c r="S258" t="s">
        <v>288</v>
      </c>
      <c r="T258" t="s">
        <v>289</v>
      </c>
      <c r="U258" t="s">
        <v>280</v>
      </c>
      <c r="V258" t="str">
        <f>+_xlfn.TEXTJOIN("-",TRUE,_05_MEP_HVAC[[#This Row],[Plant]:[Revision]])</f>
        <v>SFVA-1-00251-HV-F-04657-EG-D4-IDOM-DD-dwg-1</v>
      </c>
      <c r="W258" t="s">
        <v>963</v>
      </c>
      <c r="X258" t="str">
        <f>+_xlfn.CONCAT(_05_MEP_HVAC[[#This Row],[Número]],"-",_05_MEP_HVAC[[#This Row],[Nombre]])</f>
        <v>SFVA-1-00251-HV-F-04657-EG-D4-IDOM-DD-dwg-1-MEP. Energy Center (EC). HVAC Condesate and refrigeration pipe. Ground Floor.zip</v>
      </c>
      <c r="Y258" t="s">
        <v>10</v>
      </c>
      <c r="AB258" t="s">
        <v>29</v>
      </c>
    </row>
    <row r="259" spans="1:28" x14ac:dyDescent="0.25">
      <c r="A259" t="s">
        <v>8</v>
      </c>
      <c r="B259" t="s">
        <v>14</v>
      </c>
      <c r="C259" t="s">
        <v>27</v>
      </c>
      <c r="D259" t="s">
        <v>16</v>
      </c>
      <c r="F259">
        <v>3</v>
      </c>
      <c r="G259" s="3">
        <v>200</v>
      </c>
      <c r="H259" s="3">
        <v>12</v>
      </c>
      <c r="I259" t="s">
        <v>9</v>
      </c>
      <c r="J259" t="s">
        <v>279</v>
      </c>
      <c r="K259" t="s">
        <v>280</v>
      </c>
      <c r="L259" t="s">
        <v>281</v>
      </c>
      <c r="M259" t="s">
        <v>282</v>
      </c>
      <c r="N259" t="s">
        <v>283</v>
      </c>
      <c r="O259" t="s">
        <v>702</v>
      </c>
      <c r="P259" t="s">
        <v>285</v>
      </c>
      <c r="Q259" t="s">
        <v>298</v>
      </c>
      <c r="R259" t="s">
        <v>287</v>
      </c>
      <c r="S259" t="s">
        <v>288</v>
      </c>
      <c r="T259" t="s">
        <v>309</v>
      </c>
      <c r="U259" t="s">
        <v>280</v>
      </c>
      <c r="V259" t="str">
        <f>+_xlfn.TEXTJOIN("-",TRUE,_05_MEP_HVAC[[#This Row],[Plant]:[Revision]])</f>
        <v>SFVA-1-00251-HV-F-04657-EG-D4-IDOM-DD-pdf-1</v>
      </c>
      <c r="W259" t="s">
        <v>964</v>
      </c>
      <c r="X259" t="str">
        <f>+_xlfn.CONCAT(_05_MEP_HVAC[[#This Row],[Número]],"-",_05_MEP_HVAC[[#This Row],[Nombre]])</f>
        <v>SFVA-1-00251-HV-F-04657-EG-D4-IDOM-DD-pdf-1-MEP. Energy Center (EC). HVAC Condesate and refrigeration pipe. Ground Floor.pdf</v>
      </c>
      <c r="Y259" t="s">
        <v>11</v>
      </c>
      <c r="Z259" t="s">
        <v>255</v>
      </c>
      <c r="AA259" s="3">
        <v>1</v>
      </c>
      <c r="AB259" t="s">
        <v>29</v>
      </c>
    </row>
    <row r="260" spans="1:28" x14ac:dyDescent="0.25">
      <c r="A260" t="s">
        <v>8</v>
      </c>
      <c r="B260" t="s">
        <v>14</v>
      </c>
      <c r="C260" t="s">
        <v>27</v>
      </c>
      <c r="D260" t="s">
        <v>16</v>
      </c>
      <c r="I260" t="s">
        <v>9</v>
      </c>
      <c r="J260" t="s">
        <v>279</v>
      </c>
      <c r="K260" t="s">
        <v>280</v>
      </c>
      <c r="L260" t="s">
        <v>281</v>
      </c>
      <c r="M260" t="s">
        <v>282</v>
      </c>
      <c r="N260" t="s">
        <v>283</v>
      </c>
      <c r="O260" t="s">
        <v>703</v>
      </c>
      <c r="P260" t="s">
        <v>285</v>
      </c>
      <c r="Q260" t="s">
        <v>298</v>
      </c>
      <c r="R260" t="s">
        <v>287</v>
      </c>
      <c r="S260" t="s">
        <v>288</v>
      </c>
      <c r="T260" t="s">
        <v>289</v>
      </c>
      <c r="U260" t="s">
        <v>280</v>
      </c>
      <c r="V260" t="str">
        <f>+_xlfn.TEXTJOIN("-",TRUE,_05_MEP_HVAC[[#This Row],[Plant]:[Revision]])</f>
        <v>SFVA-1-00251-HV-F-04658-EG-D4-IDOM-DD-dwg-1</v>
      </c>
      <c r="W260" t="s">
        <v>965</v>
      </c>
      <c r="X260" t="str">
        <f>+_xlfn.CONCAT(_05_MEP_HVAC[[#This Row],[Número]],"-",_05_MEP_HVAC[[#This Row],[Nombre]])</f>
        <v>SFVA-1-00251-HV-F-04658-EG-D4-IDOM-DD-dwg-1-MEP. Energy Center (EC). HVAC Condesate and refrigeration pipe. Level +5.21.zip</v>
      </c>
      <c r="Y260" t="s">
        <v>10</v>
      </c>
      <c r="AB260" t="s">
        <v>29</v>
      </c>
    </row>
    <row r="261" spans="1:28" x14ac:dyDescent="0.25">
      <c r="A261" t="s">
        <v>8</v>
      </c>
      <c r="B261" t="s">
        <v>14</v>
      </c>
      <c r="C261" t="s">
        <v>27</v>
      </c>
      <c r="D261" t="s">
        <v>16</v>
      </c>
      <c r="F261">
        <v>3</v>
      </c>
      <c r="G261" s="3">
        <v>200</v>
      </c>
      <c r="H261" s="3">
        <v>12</v>
      </c>
      <c r="I261" t="s">
        <v>9</v>
      </c>
      <c r="J261" t="s">
        <v>279</v>
      </c>
      <c r="K261" t="s">
        <v>280</v>
      </c>
      <c r="L261" t="s">
        <v>281</v>
      </c>
      <c r="M261" t="s">
        <v>282</v>
      </c>
      <c r="N261" t="s">
        <v>283</v>
      </c>
      <c r="O261" t="s">
        <v>703</v>
      </c>
      <c r="P261" t="s">
        <v>285</v>
      </c>
      <c r="Q261" t="s">
        <v>298</v>
      </c>
      <c r="R261" t="s">
        <v>287</v>
      </c>
      <c r="S261" t="s">
        <v>288</v>
      </c>
      <c r="T261" t="s">
        <v>309</v>
      </c>
      <c r="U261" t="s">
        <v>280</v>
      </c>
      <c r="V261" t="str">
        <f>+_xlfn.TEXTJOIN("-",TRUE,_05_MEP_HVAC[[#This Row],[Plant]:[Revision]])</f>
        <v>SFVA-1-00251-HV-F-04658-EG-D4-IDOM-DD-pdf-1</v>
      </c>
      <c r="W261" t="s">
        <v>966</v>
      </c>
      <c r="X261" t="str">
        <f>+_xlfn.CONCAT(_05_MEP_HVAC[[#This Row],[Número]],"-",_05_MEP_HVAC[[#This Row],[Nombre]])</f>
        <v>SFVA-1-00251-HV-F-04658-EG-D4-IDOM-DD-pdf-1-MEP. Energy Center (EC). HVAC Condesate and refrigeration pipe. Level +5.21.pdf</v>
      </c>
      <c r="Y261" t="s">
        <v>11</v>
      </c>
      <c r="Z261" t="s">
        <v>255</v>
      </c>
      <c r="AA261" s="3">
        <v>1</v>
      </c>
      <c r="AB261" t="s">
        <v>29</v>
      </c>
    </row>
    <row r="262" spans="1:28" x14ac:dyDescent="0.25">
      <c r="A262" t="s">
        <v>8</v>
      </c>
      <c r="B262" t="s">
        <v>14</v>
      </c>
      <c r="C262" t="s">
        <v>27</v>
      </c>
      <c r="D262" t="s">
        <v>16</v>
      </c>
      <c r="I262" t="s">
        <v>9</v>
      </c>
      <c r="J262" t="s">
        <v>279</v>
      </c>
      <c r="K262" t="s">
        <v>280</v>
      </c>
      <c r="L262" t="s">
        <v>281</v>
      </c>
      <c r="M262" t="s">
        <v>282</v>
      </c>
      <c r="N262" t="s">
        <v>299</v>
      </c>
      <c r="O262" t="s">
        <v>300</v>
      </c>
      <c r="P262" t="s">
        <v>301</v>
      </c>
      <c r="Q262" t="s">
        <v>286</v>
      </c>
      <c r="R262" t="s">
        <v>287</v>
      </c>
      <c r="S262" t="s">
        <v>288</v>
      </c>
      <c r="T262" t="s">
        <v>289</v>
      </c>
      <c r="U262" t="s">
        <v>290</v>
      </c>
      <c r="V262" t="str">
        <f>+_xlfn.TEXTJOIN("-",TRUE,_05_MEP_HVAC[[#This Row],[Plant]:[Revision]])</f>
        <v>SFVA-1-00251-HV-S-04659-G0-D5-IDOM-DD-dwg-2</v>
      </c>
      <c r="W262" t="s">
        <v>967</v>
      </c>
      <c r="X262" t="str">
        <f>+_xlfn.CONCAT(_05_MEP_HVAC[[#This Row],[Número]],"-",_05_MEP_HVAC[[#This Row],[Nombre]])</f>
        <v>SFVA-1-00251-HV-S-04659-G0-D5-IDOM-DD-dwg-2-MEP. Energy Center (EC). HVAC. Sections.rar</v>
      </c>
      <c r="Y262" t="s">
        <v>20</v>
      </c>
      <c r="AB262" t="s">
        <v>29</v>
      </c>
    </row>
    <row r="263" spans="1:28" x14ac:dyDescent="0.25">
      <c r="A263" t="s">
        <v>8</v>
      </c>
      <c r="B263" t="s">
        <v>14</v>
      </c>
      <c r="C263" t="s">
        <v>27</v>
      </c>
      <c r="D263" t="s">
        <v>16</v>
      </c>
      <c r="F263">
        <v>3</v>
      </c>
      <c r="G263" s="3">
        <v>100</v>
      </c>
      <c r="H263" s="3">
        <v>12</v>
      </c>
      <c r="I263" t="s">
        <v>9</v>
      </c>
      <c r="J263" t="s">
        <v>279</v>
      </c>
      <c r="K263" t="s">
        <v>280</v>
      </c>
      <c r="L263" t="s">
        <v>281</v>
      </c>
      <c r="M263" t="s">
        <v>282</v>
      </c>
      <c r="N263" t="s">
        <v>299</v>
      </c>
      <c r="O263" t="s">
        <v>300</v>
      </c>
      <c r="P263" t="s">
        <v>301</v>
      </c>
      <c r="Q263" t="s">
        <v>286</v>
      </c>
      <c r="R263" t="s">
        <v>287</v>
      </c>
      <c r="S263" t="s">
        <v>288</v>
      </c>
      <c r="T263" t="s">
        <v>309</v>
      </c>
      <c r="U263" t="s">
        <v>290</v>
      </c>
      <c r="V263" t="str">
        <f>+_xlfn.TEXTJOIN("-",TRUE,_05_MEP_HVAC[[#This Row],[Plant]:[Revision]])</f>
        <v>SFVA-1-00251-HV-S-04659-G0-D5-IDOM-DD-pdf-2</v>
      </c>
      <c r="W263" t="s">
        <v>968</v>
      </c>
      <c r="X263" t="str">
        <f>+_xlfn.CONCAT(_05_MEP_HVAC[[#This Row],[Número]],"-",_05_MEP_HVAC[[#This Row],[Nombre]])</f>
        <v>SFVA-1-00251-HV-S-04659-G0-D5-IDOM-DD-pdf-2-MEP. Energy Center (EC). HVAC. Sections.pdf</v>
      </c>
      <c r="Y263" t="s">
        <v>11</v>
      </c>
      <c r="Z263" t="s">
        <v>258</v>
      </c>
      <c r="AA263" s="3">
        <v>1</v>
      </c>
      <c r="AB263" t="s">
        <v>29</v>
      </c>
    </row>
    <row r="264" spans="1:28" x14ac:dyDescent="0.25">
      <c r="A264" t="s">
        <v>8</v>
      </c>
      <c r="B264" t="s">
        <v>14</v>
      </c>
      <c r="C264" t="s">
        <v>27</v>
      </c>
      <c r="D264" t="s">
        <v>16</v>
      </c>
      <c r="I264" t="s">
        <v>9</v>
      </c>
      <c r="J264" t="s">
        <v>279</v>
      </c>
      <c r="K264" t="s">
        <v>280</v>
      </c>
      <c r="L264" t="s">
        <v>281</v>
      </c>
      <c r="M264" t="s">
        <v>282</v>
      </c>
      <c r="N264" t="s">
        <v>299</v>
      </c>
      <c r="O264" t="s">
        <v>704</v>
      </c>
      <c r="P264" t="s">
        <v>301</v>
      </c>
      <c r="Q264" t="s">
        <v>286</v>
      </c>
      <c r="R264" t="s">
        <v>287</v>
      </c>
      <c r="S264" t="s">
        <v>288</v>
      </c>
      <c r="T264" t="s">
        <v>289</v>
      </c>
      <c r="U264" t="s">
        <v>290</v>
      </c>
      <c r="V264" t="str">
        <f>+_xlfn.TEXTJOIN("-",TRUE,_05_MEP_HVAC[[#This Row],[Plant]:[Revision]])</f>
        <v>SFVA-1-00251-HV-S-04660-G0-D5-IDOM-DD-dwg-2</v>
      </c>
      <c r="W264" t="s">
        <v>969</v>
      </c>
      <c r="X264" t="str">
        <f>+_xlfn.CONCAT(_05_MEP_HVAC[[#This Row],[Número]],"-",_05_MEP_HVAC[[#This Row],[Nombre]])</f>
        <v>SFVA-1-00251-HV-S-04660-G0-D5-IDOM-DD-dwg-2-MEP. Energy Center (EC). HVAC. Elevations.dwg</v>
      </c>
      <c r="Y264" t="s">
        <v>13</v>
      </c>
      <c r="AB264" t="s">
        <v>29</v>
      </c>
    </row>
    <row r="265" spans="1:28" x14ac:dyDescent="0.25">
      <c r="A265" t="s">
        <v>8</v>
      </c>
      <c r="B265" t="s">
        <v>14</v>
      </c>
      <c r="C265" t="s">
        <v>27</v>
      </c>
      <c r="D265" t="s">
        <v>16</v>
      </c>
      <c r="F265">
        <v>1</v>
      </c>
      <c r="G265" s="3">
        <v>100</v>
      </c>
      <c r="H265" s="3">
        <v>4</v>
      </c>
      <c r="I265" t="s">
        <v>9</v>
      </c>
      <c r="J265" t="s">
        <v>279</v>
      </c>
      <c r="K265" t="s">
        <v>280</v>
      </c>
      <c r="L265" t="s">
        <v>281</v>
      </c>
      <c r="M265" t="s">
        <v>282</v>
      </c>
      <c r="N265" t="s">
        <v>299</v>
      </c>
      <c r="O265" t="s">
        <v>704</v>
      </c>
      <c r="P265" t="s">
        <v>301</v>
      </c>
      <c r="Q265" t="s">
        <v>286</v>
      </c>
      <c r="R265" t="s">
        <v>287</v>
      </c>
      <c r="S265" t="s">
        <v>288</v>
      </c>
      <c r="T265" t="s">
        <v>309</v>
      </c>
      <c r="U265" t="s">
        <v>290</v>
      </c>
      <c r="V265" t="str">
        <f>+_xlfn.TEXTJOIN("-",TRUE,_05_MEP_HVAC[[#This Row],[Plant]:[Revision]])</f>
        <v>SFVA-1-00251-HV-S-04660-G0-D5-IDOM-DD-pdf-2</v>
      </c>
      <c r="W265" t="s">
        <v>970</v>
      </c>
      <c r="X265" t="str">
        <f>+_xlfn.CONCAT(_05_MEP_HVAC[[#This Row],[Número]],"-",_05_MEP_HVAC[[#This Row],[Nombre]])</f>
        <v>SFVA-1-00251-HV-S-04660-G0-D5-IDOM-DD-pdf-2-MEP. Energy Center (EC). HVAC. Elevations.pdf</v>
      </c>
      <c r="Y265" t="s">
        <v>11</v>
      </c>
      <c r="Z265" t="s">
        <v>258</v>
      </c>
      <c r="AA265" s="3">
        <v>1</v>
      </c>
      <c r="AB265" t="s">
        <v>29</v>
      </c>
    </row>
    <row r="266" spans="1:28" x14ac:dyDescent="0.25">
      <c r="A266" t="s">
        <v>8</v>
      </c>
      <c r="B266" t="s">
        <v>14</v>
      </c>
      <c r="C266" t="s">
        <v>27</v>
      </c>
      <c r="D266" t="s">
        <v>16</v>
      </c>
      <c r="I266" t="s">
        <v>9</v>
      </c>
      <c r="J266" t="s">
        <v>279</v>
      </c>
      <c r="K266" t="s">
        <v>280</v>
      </c>
      <c r="L266" t="s">
        <v>281</v>
      </c>
      <c r="M266" t="s">
        <v>282</v>
      </c>
      <c r="N266" t="s">
        <v>262</v>
      </c>
      <c r="O266" t="s">
        <v>705</v>
      </c>
      <c r="P266" t="s">
        <v>285</v>
      </c>
      <c r="Q266" t="s">
        <v>298</v>
      </c>
      <c r="R266" t="s">
        <v>287</v>
      </c>
      <c r="S266" t="s">
        <v>288</v>
      </c>
      <c r="T266" t="s">
        <v>289</v>
      </c>
      <c r="U266" t="s">
        <v>280</v>
      </c>
      <c r="V266" t="str">
        <f>+_xlfn.TEXTJOIN("-",TRUE,_05_MEP_HVAC[[#This Row],[Plant]:[Revision]])</f>
        <v>SFVA-1-00251-HV-X-03424-EG-D4-IDOM-DD-dwg-1</v>
      </c>
      <c r="W266" t="s">
        <v>971</v>
      </c>
      <c r="X266" t="str">
        <f>+_xlfn.CONCAT(_05_MEP_HVAC[[#This Row],[Número]],"-",_05_MEP_HVAC[[#This Row],[Nombre]])</f>
        <v>SFVA-1-00251-HV-X-03424-EG-D4-IDOM-DD-dwg-1-MEP. Energy Center (EC). HVAC Piping. Ground Floor +0.00.zip</v>
      </c>
      <c r="Y266" t="s">
        <v>10</v>
      </c>
      <c r="AB266" t="s">
        <v>29</v>
      </c>
    </row>
    <row r="267" spans="1:28" x14ac:dyDescent="0.25">
      <c r="A267" t="s">
        <v>8</v>
      </c>
      <c r="B267" t="s">
        <v>14</v>
      </c>
      <c r="C267" t="s">
        <v>27</v>
      </c>
      <c r="D267" t="s">
        <v>16</v>
      </c>
      <c r="F267">
        <v>1</v>
      </c>
      <c r="G267" s="3">
        <v>100</v>
      </c>
      <c r="H267" s="3">
        <v>4</v>
      </c>
      <c r="I267" t="s">
        <v>9</v>
      </c>
      <c r="J267" t="s">
        <v>279</v>
      </c>
      <c r="K267" t="s">
        <v>280</v>
      </c>
      <c r="L267" t="s">
        <v>281</v>
      </c>
      <c r="M267" t="s">
        <v>282</v>
      </c>
      <c r="N267" t="s">
        <v>262</v>
      </c>
      <c r="O267" t="s">
        <v>705</v>
      </c>
      <c r="P267" t="s">
        <v>285</v>
      </c>
      <c r="Q267" t="s">
        <v>298</v>
      </c>
      <c r="R267" t="s">
        <v>287</v>
      </c>
      <c r="S267" t="s">
        <v>288</v>
      </c>
      <c r="T267" t="s">
        <v>309</v>
      </c>
      <c r="U267" t="s">
        <v>280</v>
      </c>
      <c r="V267" t="str">
        <f>+_xlfn.TEXTJOIN("-",TRUE,_05_MEP_HVAC[[#This Row],[Plant]:[Revision]])</f>
        <v>SFVA-1-00251-HV-X-03424-EG-D4-IDOM-DD-pdf-1</v>
      </c>
      <c r="W267" t="s">
        <v>972</v>
      </c>
      <c r="X267" t="str">
        <f>+_xlfn.CONCAT(_05_MEP_HVAC[[#This Row],[Número]],"-",_05_MEP_HVAC[[#This Row],[Nombre]])</f>
        <v>SFVA-1-00251-HV-X-03424-EG-D4-IDOM-DD-pdf-1-MEP. Energy Center (EC). HVAC Piping. Ground Floor +0.00.pdf</v>
      </c>
      <c r="Y267" t="s">
        <v>11</v>
      </c>
      <c r="Z267" t="s">
        <v>257</v>
      </c>
      <c r="AA267" s="3">
        <v>1</v>
      </c>
      <c r="AB267" t="s">
        <v>29</v>
      </c>
    </row>
    <row r="268" spans="1:28" x14ac:dyDescent="0.25">
      <c r="A268" t="s">
        <v>8</v>
      </c>
      <c r="B268" t="s">
        <v>14</v>
      </c>
      <c r="C268" t="s">
        <v>27</v>
      </c>
      <c r="D268" t="s">
        <v>16</v>
      </c>
      <c r="I268" t="s">
        <v>9</v>
      </c>
      <c r="J268" t="s">
        <v>279</v>
      </c>
      <c r="K268" t="s">
        <v>280</v>
      </c>
      <c r="L268" t="s">
        <v>281</v>
      </c>
      <c r="M268" t="s">
        <v>282</v>
      </c>
      <c r="N268" t="s">
        <v>262</v>
      </c>
      <c r="O268" t="s">
        <v>706</v>
      </c>
      <c r="P268" t="s">
        <v>292</v>
      </c>
      <c r="Q268" t="s">
        <v>298</v>
      </c>
      <c r="R268" t="s">
        <v>287</v>
      </c>
      <c r="S268" t="s">
        <v>288</v>
      </c>
      <c r="T268" t="s">
        <v>289</v>
      </c>
      <c r="U268" t="s">
        <v>280</v>
      </c>
      <c r="V268" t="str">
        <f>+_xlfn.TEXTJOIN("-",TRUE,_05_MEP_HVAC[[#This Row],[Plant]:[Revision]])</f>
        <v>SFVA-1-00251-HV-X-03425-E1-D4-IDOM-DD-dwg-1</v>
      </c>
      <c r="W268" t="s">
        <v>973</v>
      </c>
      <c r="X268" t="str">
        <f>+_xlfn.CONCAT(_05_MEP_HVAC[[#This Row],[Número]],"-",_05_MEP_HVAC[[#This Row],[Nombre]])</f>
        <v>SFVA-1-00251-HV-X-03425-E1-D4-IDOM-DD-dwg-1-MEP. Energy Center (EC). HVAC Piping. Level +5.21.zip</v>
      </c>
      <c r="Y268" t="s">
        <v>10</v>
      </c>
      <c r="AB268" t="s">
        <v>29</v>
      </c>
    </row>
    <row r="269" spans="1:28" x14ac:dyDescent="0.25">
      <c r="A269" t="s">
        <v>8</v>
      </c>
      <c r="B269" t="s">
        <v>14</v>
      </c>
      <c r="C269" t="s">
        <v>27</v>
      </c>
      <c r="D269" t="s">
        <v>16</v>
      </c>
      <c r="F269">
        <v>3</v>
      </c>
      <c r="G269" s="3">
        <v>100</v>
      </c>
      <c r="H269" s="3">
        <v>12</v>
      </c>
      <c r="I269" t="s">
        <v>9</v>
      </c>
      <c r="J269" t="s">
        <v>279</v>
      </c>
      <c r="K269" t="s">
        <v>280</v>
      </c>
      <c r="L269" t="s">
        <v>281</v>
      </c>
      <c r="M269" t="s">
        <v>282</v>
      </c>
      <c r="N269" t="s">
        <v>262</v>
      </c>
      <c r="O269" t="s">
        <v>706</v>
      </c>
      <c r="P269" t="s">
        <v>292</v>
      </c>
      <c r="Q269" t="s">
        <v>298</v>
      </c>
      <c r="R269" t="s">
        <v>287</v>
      </c>
      <c r="S269" t="s">
        <v>288</v>
      </c>
      <c r="T269" t="s">
        <v>309</v>
      </c>
      <c r="U269" t="s">
        <v>280</v>
      </c>
      <c r="V269" t="str">
        <f>+_xlfn.TEXTJOIN("-",TRUE,_05_MEP_HVAC[[#This Row],[Plant]:[Revision]])</f>
        <v>SFVA-1-00251-HV-X-03425-E1-D4-IDOM-DD-pdf-1</v>
      </c>
      <c r="W269" t="s">
        <v>974</v>
      </c>
      <c r="X269" t="str">
        <f>+_xlfn.CONCAT(_05_MEP_HVAC[[#This Row],[Número]],"-",_05_MEP_HVAC[[#This Row],[Nombre]])</f>
        <v>SFVA-1-00251-HV-X-03425-E1-D4-IDOM-DD-pdf-1-MEP. Energy Center (EC). HVAC Piping. Level +5.21.pdf</v>
      </c>
      <c r="Y269" t="s">
        <v>11</v>
      </c>
      <c r="Z269" t="s">
        <v>257</v>
      </c>
      <c r="AA269" s="3">
        <v>1</v>
      </c>
      <c r="AB269" t="s">
        <v>29</v>
      </c>
    </row>
    <row r="270" spans="1:28" x14ac:dyDescent="0.25">
      <c r="A270" t="s">
        <v>8</v>
      </c>
      <c r="B270" t="s">
        <v>14</v>
      </c>
      <c r="C270" t="s">
        <v>27</v>
      </c>
      <c r="D270" t="s">
        <v>16</v>
      </c>
      <c r="I270" t="s">
        <v>9</v>
      </c>
      <c r="J270" t="s">
        <v>279</v>
      </c>
      <c r="K270" t="s">
        <v>280</v>
      </c>
      <c r="L270" t="s">
        <v>281</v>
      </c>
      <c r="M270" t="s">
        <v>282</v>
      </c>
      <c r="N270" t="s">
        <v>262</v>
      </c>
      <c r="O270" t="s">
        <v>707</v>
      </c>
      <c r="P270" t="s">
        <v>301</v>
      </c>
      <c r="Q270" t="s">
        <v>298</v>
      </c>
      <c r="R270" t="s">
        <v>287</v>
      </c>
      <c r="S270" t="s">
        <v>288</v>
      </c>
      <c r="T270" t="s">
        <v>289</v>
      </c>
      <c r="U270" t="s">
        <v>280</v>
      </c>
      <c r="V270" t="str">
        <f>+_xlfn.TEXTJOIN("-",TRUE,_05_MEP_HVAC[[#This Row],[Plant]:[Revision]])</f>
        <v>SFVA-1-00251-HV-X-03944-G0-D4-IDOM-DD-dwg-1</v>
      </c>
      <c r="W270" t="s">
        <v>975</v>
      </c>
      <c r="X270" t="str">
        <f>+_xlfn.CONCAT(_05_MEP_HVAC[[#This Row],[Número]],"-",_05_MEP_HVAC[[#This Row],[Nombre]])</f>
        <v>SFVA-1-00251-HV-X-03944-G0-D4-IDOM-DD-dwg-1-MEP. Energy Center (EC). HVAC. General Details.zip</v>
      </c>
      <c r="Y270" t="s">
        <v>10</v>
      </c>
      <c r="AB270" t="s">
        <v>29</v>
      </c>
    </row>
    <row r="271" spans="1:28" x14ac:dyDescent="0.25">
      <c r="A271" t="s">
        <v>8</v>
      </c>
      <c r="B271" t="s">
        <v>14</v>
      </c>
      <c r="C271" t="s">
        <v>27</v>
      </c>
      <c r="D271" t="s">
        <v>16</v>
      </c>
      <c r="F271">
        <v>4</v>
      </c>
      <c r="G271" s="3" t="s">
        <v>105</v>
      </c>
      <c r="H271" s="3">
        <v>4</v>
      </c>
      <c r="I271" t="s">
        <v>9</v>
      </c>
      <c r="J271" t="s">
        <v>279</v>
      </c>
      <c r="K271" t="s">
        <v>280</v>
      </c>
      <c r="L271" t="s">
        <v>281</v>
      </c>
      <c r="M271" t="s">
        <v>282</v>
      </c>
      <c r="N271" t="s">
        <v>262</v>
      </c>
      <c r="O271" t="s">
        <v>707</v>
      </c>
      <c r="P271" t="s">
        <v>301</v>
      </c>
      <c r="Q271" t="s">
        <v>298</v>
      </c>
      <c r="R271" t="s">
        <v>287</v>
      </c>
      <c r="S271" t="s">
        <v>288</v>
      </c>
      <c r="T271" t="s">
        <v>309</v>
      </c>
      <c r="U271" t="s">
        <v>280</v>
      </c>
      <c r="V271" t="str">
        <f>+_xlfn.TEXTJOIN("-",TRUE,_05_MEP_HVAC[[#This Row],[Plant]:[Revision]])</f>
        <v>SFVA-1-00251-HV-X-03944-G0-D4-IDOM-DD-pdf-1</v>
      </c>
      <c r="W271" t="s">
        <v>976</v>
      </c>
      <c r="X271" t="str">
        <f>+_xlfn.CONCAT(_05_MEP_HVAC[[#This Row],[Número]],"-",_05_MEP_HVAC[[#This Row],[Nombre]])</f>
        <v>SFVA-1-00251-HV-X-03944-G0-D4-IDOM-DD-pdf-1-MEP. Energy Center (EC). HVAC. General Details.pdf</v>
      </c>
      <c r="Y271" t="s">
        <v>11</v>
      </c>
      <c r="Z271" t="s">
        <v>258</v>
      </c>
      <c r="AA271" s="3">
        <v>1</v>
      </c>
      <c r="AB271" t="s">
        <v>29</v>
      </c>
    </row>
    <row r="272" spans="1:28" x14ac:dyDescent="0.25">
      <c r="A272" t="s">
        <v>8</v>
      </c>
      <c r="B272" t="s">
        <v>14</v>
      </c>
      <c r="C272" t="s">
        <v>27</v>
      </c>
      <c r="D272" t="s">
        <v>17</v>
      </c>
      <c r="I272" t="s">
        <v>9</v>
      </c>
      <c r="J272" t="s">
        <v>302</v>
      </c>
      <c r="K272" t="s">
        <v>287</v>
      </c>
      <c r="L272" t="s">
        <v>303</v>
      </c>
      <c r="V272" t="str">
        <f>+_xlfn.TEXTJOIN("-",TRUE,_05_MEP_HVAC[[#This Row],[Plant]:[Revision]])</f>
        <v>ExportPackage_SFVA-IDOM-00027_v3_20250213.z</v>
      </c>
      <c r="W272" t="s">
        <v>304</v>
      </c>
      <c r="X272" t="str">
        <f>+_xlfn.CONCAT(_05_MEP_HVAC[[#This Row],[Número]],"-",_05_MEP_HVAC[[#This Row],[Nombre]])</f>
        <v>ExportPackage_SFVA-IDOM-00027_v3_20250213.z-p</v>
      </c>
      <c r="Y272" t="s">
        <v>10</v>
      </c>
      <c r="AB272" t="s">
        <v>30</v>
      </c>
    </row>
    <row r="273" spans="1:28" x14ac:dyDescent="0.25">
      <c r="A273" t="s">
        <v>8</v>
      </c>
      <c r="B273" t="s">
        <v>14</v>
      </c>
      <c r="C273" t="s">
        <v>27</v>
      </c>
      <c r="D273" t="s">
        <v>17</v>
      </c>
      <c r="I273" t="s">
        <v>9</v>
      </c>
      <c r="J273" t="s">
        <v>279</v>
      </c>
      <c r="K273" t="s">
        <v>280</v>
      </c>
      <c r="L273" t="s">
        <v>281</v>
      </c>
      <c r="M273" t="s">
        <v>282</v>
      </c>
      <c r="N273" t="s">
        <v>262</v>
      </c>
      <c r="O273" t="s">
        <v>305</v>
      </c>
      <c r="P273" t="s">
        <v>301</v>
      </c>
      <c r="Q273" t="s">
        <v>286</v>
      </c>
      <c r="R273" t="s">
        <v>287</v>
      </c>
      <c r="S273" t="s">
        <v>288</v>
      </c>
      <c r="T273" t="s">
        <v>289</v>
      </c>
      <c r="U273" t="s">
        <v>280</v>
      </c>
      <c r="V273" t="str">
        <f>+_xlfn.TEXTJOIN("-",TRUE,_05_MEP_HVAC[[#This Row],[Plant]:[Revision]])</f>
        <v>SFVA-1-00251-HV-X-03941-G0-D5-IDOM-DD-dwg-1</v>
      </c>
      <c r="W273" t="s">
        <v>306</v>
      </c>
      <c r="X273" t="str">
        <f>+_xlfn.CONCAT(_05_MEP_HVAC[[#This Row],[Número]],"-",_05_MEP_HVAC[[#This Row],[Nombre]])</f>
        <v>SFVA-1-00251-HV-X-03941-G0-D5-IDOM-DD-dwg-1-MEP. Energy Center (EC). HVAC. P&amp;ID01.dwg</v>
      </c>
      <c r="Y273" t="s">
        <v>13</v>
      </c>
      <c r="AB273" t="s">
        <v>30</v>
      </c>
    </row>
    <row r="274" spans="1:28" x14ac:dyDescent="0.25">
      <c r="A274" t="s">
        <v>8</v>
      </c>
      <c r="B274" t="s">
        <v>14</v>
      </c>
      <c r="C274" t="s">
        <v>27</v>
      </c>
      <c r="D274" t="s">
        <v>17</v>
      </c>
      <c r="I274" t="s">
        <v>9</v>
      </c>
      <c r="J274" t="s">
        <v>279</v>
      </c>
      <c r="K274" t="s">
        <v>280</v>
      </c>
      <c r="L274" t="s">
        <v>281</v>
      </c>
      <c r="M274" t="s">
        <v>282</v>
      </c>
      <c r="N274" t="s">
        <v>262</v>
      </c>
      <c r="O274" t="s">
        <v>305</v>
      </c>
      <c r="P274" t="s">
        <v>301</v>
      </c>
      <c r="Q274" t="s">
        <v>286</v>
      </c>
      <c r="R274" t="s">
        <v>287</v>
      </c>
      <c r="S274" t="s">
        <v>288</v>
      </c>
      <c r="T274" t="s">
        <v>289</v>
      </c>
      <c r="U274" t="s">
        <v>280</v>
      </c>
      <c r="V274" t="str">
        <f>+_xlfn.TEXTJOIN("-",TRUE,_05_MEP_HVAC[[#This Row],[Plant]:[Revision]])</f>
        <v>SFVA-1-00251-HV-X-03941-G0-D5-IDOM-DD-dwg-1</v>
      </c>
      <c r="W274" t="s">
        <v>307</v>
      </c>
      <c r="X274" t="str">
        <f>+_xlfn.CONCAT(_05_MEP_HVAC[[#This Row],[Número]],"-",_05_MEP_HVAC[[#This Row],[Nombre]])</f>
        <v>SFVA-1-00251-HV-X-03941-G0-D5-IDOM-DD-dwg-1-MEP. Energy Center (EC). HVAC. P&amp;ID02.dwg</v>
      </c>
      <c r="Y274" t="s">
        <v>13</v>
      </c>
      <c r="AB274" t="s">
        <v>30</v>
      </c>
    </row>
    <row r="275" spans="1:28" x14ac:dyDescent="0.25">
      <c r="A275" t="s">
        <v>8</v>
      </c>
      <c r="B275" t="s">
        <v>14</v>
      </c>
      <c r="C275" t="s">
        <v>27</v>
      </c>
      <c r="D275" t="s">
        <v>17</v>
      </c>
      <c r="I275" t="s">
        <v>9</v>
      </c>
      <c r="J275" t="s">
        <v>279</v>
      </c>
      <c r="K275" t="s">
        <v>280</v>
      </c>
      <c r="L275" t="s">
        <v>281</v>
      </c>
      <c r="M275" t="s">
        <v>282</v>
      </c>
      <c r="N275" t="s">
        <v>262</v>
      </c>
      <c r="O275" t="s">
        <v>305</v>
      </c>
      <c r="P275" t="s">
        <v>301</v>
      </c>
      <c r="Q275" t="s">
        <v>286</v>
      </c>
      <c r="R275" t="s">
        <v>287</v>
      </c>
      <c r="S275" t="s">
        <v>288</v>
      </c>
      <c r="T275" t="s">
        <v>289</v>
      </c>
      <c r="U275" t="s">
        <v>280</v>
      </c>
      <c r="V275" t="str">
        <f>+_xlfn.TEXTJOIN("-",TRUE,_05_MEP_HVAC[[#This Row],[Plant]:[Revision]])</f>
        <v>SFVA-1-00251-HV-X-03941-G0-D5-IDOM-DD-dwg-1</v>
      </c>
      <c r="W275" t="s">
        <v>308</v>
      </c>
      <c r="X275" t="str">
        <f>+_xlfn.CONCAT(_05_MEP_HVAC[[#This Row],[Número]],"-",_05_MEP_HVAC[[#This Row],[Nombre]])</f>
        <v>SFVA-1-00251-HV-X-03941-G0-D5-IDOM-DD-dwg-1-MEP. Energy Center (EC). HVAC. P&amp;ID03.dwg</v>
      </c>
      <c r="Y275" t="s">
        <v>13</v>
      </c>
      <c r="AB275" t="s">
        <v>30</v>
      </c>
    </row>
    <row r="276" spans="1:28" x14ac:dyDescent="0.25">
      <c r="A276" t="s">
        <v>8</v>
      </c>
      <c r="B276" t="s">
        <v>14</v>
      </c>
      <c r="C276" t="s">
        <v>27</v>
      </c>
      <c r="D276" t="s">
        <v>17</v>
      </c>
      <c r="F276">
        <v>3</v>
      </c>
      <c r="I276" t="s">
        <v>9</v>
      </c>
      <c r="J276" t="s">
        <v>279</v>
      </c>
      <c r="K276" t="s">
        <v>280</v>
      </c>
      <c r="L276" t="s">
        <v>281</v>
      </c>
      <c r="M276" t="s">
        <v>282</v>
      </c>
      <c r="N276" t="s">
        <v>262</v>
      </c>
      <c r="O276" t="s">
        <v>305</v>
      </c>
      <c r="P276" t="s">
        <v>301</v>
      </c>
      <c r="Q276" t="s">
        <v>286</v>
      </c>
      <c r="R276" t="s">
        <v>287</v>
      </c>
      <c r="S276" t="s">
        <v>288</v>
      </c>
      <c r="T276" t="s">
        <v>309</v>
      </c>
      <c r="U276" t="s">
        <v>280</v>
      </c>
      <c r="V276" t="str">
        <f>+_xlfn.TEXTJOIN("-",TRUE,_05_MEP_HVAC[[#This Row],[Plant]:[Revision]])</f>
        <v>SFVA-1-00251-HV-X-03941-G0-D5-IDOM-DD-pdf-1</v>
      </c>
      <c r="W276" t="s">
        <v>310</v>
      </c>
      <c r="X276" t="str">
        <f>+_xlfn.CONCAT(_05_MEP_HVAC[[#This Row],[Número]],"-",_05_MEP_HVAC[[#This Row],[Nombre]])</f>
        <v>SFVA-1-00251-HV-X-03941-G0-D5-IDOM-DD-pdf-1-MEP. Energy Center (EC). HVAC. P&amp;ID.pdf</v>
      </c>
      <c r="Y276" t="s">
        <v>11</v>
      </c>
      <c r="Z276" t="s">
        <v>259</v>
      </c>
      <c r="AB276" t="s">
        <v>30</v>
      </c>
    </row>
    <row r="277" spans="1:28" x14ac:dyDescent="0.25">
      <c r="A277" t="s">
        <v>8</v>
      </c>
      <c r="B277" t="s">
        <v>14</v>
      </c>
      <c r="C277" t="s">
        <v>27</v>
      </c>
      <c r="D277" t="s">
        <v>17</v>
      </c>
      <c r="I277" t="s">
        <v>9</v>
      </c>
      <c r="J277" t="s">
        <v>279</v>
      </c>
      <c r="K277" t="s">
        <v>280</v>
      </c>
      <c r="L277" t="s">
        <v>281</v>
      </c>
      <c r="M277" t="s">
        <v>282</v>
      </c>
      <c r="N277" t="s">
        <v>262</v>
      </c>
      <c r="O277" t="s">
        <v>311</v>
      </c>
      <c r="P277" t="s">
        <v>301</v>
      </c>
      <c r="Q277" t="s">
        <v>286</v>
      </c>
      <c r="R277" t="s">
        <v>287</v>
      </c>
      <c r="S277" t="s">
        <v>288</v>
      </c>
      <c r="T277" t="s">
        <v>289</v>
      </c>
      <c r="U277" t="s">
        <v>290</v>
      </c>
      <c r="V277" t="str">
        <f>+_xlfn.TEXTJOIN("-",TRUE,_05_MEP_HVAC[[#This Row],[Plant]:[Revision]])</f>
        <v>SFVA-1-00251-HV-X-03942-G0-D5-IDOM-DD-dwg-2</v>
      </c>
      <c r="W277" t="s">
        <v>312</v>
      </c>
      <c r="X277" t="str">
        <f>+_xlfn.CONCAT(_05_MEP_HVAC[[#This Row],[Número]],"-",_05_MEP_HVAC[[#This Row],[Nombre]])</f>
        <v>SFVA-1-00251-HV-X-03942-G0-D5-IDOM-DD-dwg-2-MEP. Energy Center (EC). HVAC. Schematic Diagram.dwg</v>
      </c>
      <c r="Y277" t="s">
        <v>13</v>
      </c>
      <c r="AB277" t="s">
        <v>30</v>
      </c>
    </row>
    <row r="278" spans="1:28" x14ac:dyDescent="0.25">
      <c r="A278" t="s">
        <v>8</v>
      </c>
      <c r="B278" t="s">
        <v>14</v>
      </c>
      <c r="C278" t="s">
        <v>27</v>
      </c>
      <c r="D278" t="s">
        <v>17</v>
      </c>
      <c r="F278">
        <v>1</v>
      </c>
      <c r="I278" t="s">
        <v>9</v>
      </c>
      <c r="J278" t="s">
        <v>279</v>
      </c>
      <c r="K278" t="s">
        <v>280</v>
      </c>
      <c r="L278" t="s">
        <v>281</v>
      </c>
      <c r="M278" t="s">
        <v>282</v>
      </c>
      <c r="N278" t="s">
        <v>262</v>
      </c>
      <c r="O278" t="s">
        <v>311</v>
      </c>
      <c r="P278" t="s">
        <v>301</v>
      </c>
      <c r="Q278" t="s">
        <v>286</v>
      </c>
      <c r="R278" t="s">
        <v>287</v>
      </c>
      <c r="S278" t="s">
        <v>288</v>
      </c>
      <c r="T278" t="s">
        <v>309</v>
      </c>
      <c r="U278" t="s">
        <v>290</v>
      </c>
      <c r="V278" t="str">
        <f>+_xlfn.TEXTJOIN("-",TRUE,_05_MEP_HVAC[[#This Row],[Plant]:[Revision]])</f>
        <v>SFVA-1-00251-HV-X-03942-G0-D5-IDOM-DD-pdf-2</v>
      </c>
      <c r="W278" t="s">
        <v>977</v>
      </c>
      <c r="X278" t="str">
        <f>+_xlfn.CONCAT(_05_MEP_HVAC[[#This Row],[Número]],"-",_05_MEP_HVAC[[#This Row],[Nombre]])</f>
        <v>SFVA-1-00251-HV-X-03942-G0-D5-IDOM-DD-pdf-2-MEP. Energy Center (EC). HVAC. Schematic Diagram.pdf</v>
      </c>
      <c r="Y278" t="s">
        <v>11</v>
      </c>
      <c r="Z278" t="s">
        <v>259</v>
      </c>
      <c r="AB278" t="s">
        <v>30</v>
      </c>
    </row>
    <row r="279" spans="1:28" x14ac:dyDescent="0.25">
      <c r="A279" t="s">
        <v>8</v>
      </c>
      <c r="B279" t="s">
        <v>14</v>
      </c>
      <c r="C279" t="s">
        <v>27</v>
      </c>
      <c r="D279" t="s">
        <v>17</v>
      </c>
      <c r="I279" t="s">
        <v>9</v>
      </c>
      <c r="J279" t="s">
        <v>279</v>
      </c>
      <c r="K279" t="s">
        <v>280</v>
      </c>
      <c r="L279" t="s">
        <v>281</v>
      </c>
      <c r="M279" t="s">
        <v>282</v>
      </c>
      <c r="N279" t="s">
        <v>262</v>
      </c>
      <c r="O279" t="s">
        <v>313</v>
      </c>
      <c r="P279" t="s">
        <v>301</v>
      </c>
      <c r="Q279" t="s">
        <v>286</v>
      </c>
      <c r="R279" t="s">
        <v>287</v>
      </c>
      <c r="S279" t="s">
        <v>288</v>
      </c>
      <c r="T279" t="s">
        <v>289</v>
      </c>
      <c r="U279" t="s">
        <v>290</v>
      </c>
      <c r="V279" t="str">
        <f>+_xlfn.TEXTJOIN("-",TRUE,_05_MEP_HVAC[[#This Row],[Plant]:[Revision]])</f>
        <v>SFVA-1-00251-HV-X-03943-G0-D5-IDOM-DD-dwg-2</v>
      </c>
      <c r="W279" t="s">
        <v>314</v>
      </c>
      <c r="X279" t="str">
        <f>+_xlfn.CONCAT(_05_MEP_HVAC[[#This Row],[Número]],"-",_05_MEP_HVAC[[#This Row],[Nombre]])</f>
        <v>SFVA-1-00251-HV-X-03943-G0-D5-IDOM-DD-dwg-2-MEP. Energy Center (EC). HVAC. Process Diagram01.dwg</v>
      </c>
      <c r="Y279" t="s">
        <v>13</v>
      </c>
      <c r="AB279" t="s">
        <v>30</v>
      </c>
    </row>
    <row r="280" spans="1:28" x14ac:dyDescent="0.25">
      <c r="A280" t="s">
        <v>8</v>
      </c>
      <c r="B280" t="s">
        <v>14</v>
      </c>
      <c r="C280" t="s">
        <v>27</v>
      </c>
      <c r="D280" t="s">
        <v>17</v>
      </c>
      <c r="I280" t="s">
        <v>9</v>
      </c>
      <c r="J280" t="s">
        <v>279</v>
      </c>
      <c r="K280" t="s">
        <v>280</v>
      </c>
      <c r="L280" t="s">
        <v>281</v>
      </c>
      <c r="M280" t="s">
        <v>282</v>
      </c>
      <c r="N280" t="s">
        <v>262</v>
      </c>
      <c r="O280" t="s">
        <v>313</v>
      </c>
      <c r="P280" t="s">
        <v>301</v>
      </c>
      <c r="Q280" t="s">
        <v>286</v>
      </c>
      <c r="R280" t="s">
        <v>287</v>
      </c>
      <c r="S280" t="s">
        <v>288</v>
      </c>
      <c r="T280" t="s">
        <v>289</v>
      </c>
      <c r="U280" t="s">
        <v>290</v>
      </c>
      <c r="V280" t="str">
        <f>+_xlfn.TEXTJOIN("-",TRUE,_05_MEP_HVAC[[#This Row],[Plant]:[Revision]])</f>
        <v>SFVA-1-00251-HV-X-03943-G0-D5-IDOM-DD-dwg-2</v>
      </c>
      <c r="W280" t="s">
        <v>315</v>
      </c>
      <c r="X280" t="str">
        <f>+_xlfn.CONCAT(_05_MEP_HVAC[[#This Row],[Número]],"-",_05_MEP_HVAC[[#This Row],[Nombre]])</f>
        <v>SFVA-1-00251-HV-X-03943-G0-D5-IDOM-DD-dwg-2-MEP. Energy Center (EC). HVAC. Process Diagram02.dwg</v>
      </c>
      <c r="Y280" t="s">
        <v>13</v>
      </c>
      <c r="AB280" t="s">
        <v>30</v>
      </c>
    </row>
    <row r="281" spans="1:28" x14ac:dyDescent="0.25">
      <c r="A281" t="s">
        <v>8</v>
      </c>
      <c r="B281" t="s">
        <v>14</v>
      </c>
      <c r="C281" t="s">
        <v>27</v>
      </c>
      <c r="D281" t="s">
        <v>17</v>
      </c>
      <c r="I281" t="s">
        <v>9</v>
      </c>
      <c r="J281" t="s">
        <v>279</v>
      </c>
      <c r="K281" t="s">
        <v>280</v>
      </c>
      <c r="L281" t="s">
        <v>281</v>
      </c>
      <c r="M281" t="s">
        <v>282</v>
      </c>
      <c r="N281" t="s">
        <v>262</v>
      </c>
      <c r="O281" t="s">
        <v>313</v>
      </c>
      <c r="P281" t="s">
        <v>301</v>
      </c>
      <c r="Q281" t="s">
        <v>286</v>
      </c>
      <c r="R281" t="s">
        <v>287</v>
      </c>
      <c r="S281" t="s">
        <v>288</v>
      </c>
      <c r="T281" t="s">
        <v>289</v>
      </c>
      <c r="U281" t="s">
        <v>290</v>
      </c>
      <c r="V281" t="str">
        <f>+_xlfn.TEXTJOIN("-",TRUE,_05_MEP_HVAC[[#This Row],[Plant]:[Revision]])</f>
        <v>SFVA-1-00251-HV-X-03943-G0-D5-IDOM-DD-dwg-2</v>
      </c>
      <c r="W281" t="s">
        <v>316</v>
      </c>
      <c r="X281" t="str">
        <f>+_xlfn.CONCAT(_05_MEP_HVAC[[#This Row],[Número]],"-",_05_MEP_HVAC[[#This Row],[Nombre]])</f>
        <v>SFVA-1-00251-HV-X-03943-G0-D5-IDOM-DD-dwg-2-MEP. Energy Center (EC). HVAC. Process Diagram03.dwg</v>
      </c>
      <c r="Y281" t="s">
        <v>13</v>
      </c>
      <c r="AB281" t="s">
        <v>30</v>
      </c>
    </row>
    <row r="282" spans="1:28" x14ac:dyDescent="0.25">
      <c r="A282" t="s">
        <v>8</v>
      </c>
      <c r="B282" t="s">
        <v>14</v>
      </c>
      <c r="C282" t="s">
        <v>27</v>
      </c>
      <c r="D282" t="s">
        <v>17</v>
      </c>
      <c r="I282" t="s">
        <v>9</v>
      </c>
      <c r="J282" t="s">
        <v>279</v>
      </c>
      <c r="K282" t="s">
        <v>280</v>
      </c>
      <c r="L282" t="s">
        <v>281</v>
      </c>
      <c r="M282" t="s">
        <v>282</v>
      </c>
      <c r="N282" t="s">
        <v>262</v>
      </c>
      <c r="O282" t="s">
        <v>313</v>
      </c>
      <c r="P282" t="s">
        <v>301</v>
      </c>
      <c r="Q282" t="s">
        <v>286</v>
      </c>
      <c r="R282" t="s">
        <v>287</v>
      </c>
      <c r="S282" t="s">
        <v>288</v>
      </c>
      <c r="T282" t="s">
        <v>289</v>
      </c>
      <c r="U282" t="s">
        <v>290</v>
      </c>
      <c r="V282" t="str">
        <f>+_xlfn.TEXTJOIN("-",TRUE,_05_MEP_HVAC[[#This Row],[Plant]:[Revision]])</f>
        <v>SFVA-1-00251-HV-X-03943-G0-D5-IDOM-DD-dwg-2</v>
      </c>
      <c r="W282" t="s">
        <v>317</v>
      </c>
      <c r="X282" t="str">
        <f>+_xlfn.CONCAT(_05_MEP_HVAC[[#This Row],[Número]],"-",_05_MEP_HVAC[[#This Row],[Nombre]])</f>
        <v>SFVA-1-00251-HV-X-03943-G0-D5-IDOM-DD-dwg-2-MEP. Energy Center (EC). HVAC. Process Diagram04.dwg</v>
      </c>
      <c r="Y282" t="s">
        <v>13</v>
      </c>
      <c r="AB282" t="s">
        <v>30</v>
      </c>
    </row>
    <row r="283" spans="1:28" x14ac:dyDescent="0.25">
      <c r="A283" t="s">
        <v>8</v>
      </c>
      <c r="B283" t="s">
        <v>14</v>
      </c>
      <c r="C283" t="s">
        <v>27</v>
      </c>
      <c r="D283" t="s">
        <v>17</v>
      </c>
      <c r="F283">
        <v>4</v>
      </c>
      <c r="I283" t="s">
        <v>9</v>
      </c>
      <c r="J283" t="s">
        <v>279</v>
      </c>
      <c r="K283" t="s">
        <v>280</v>
      </c>
      <c r="L283" t="s">
        <v>281</v>
      </c>
      <c r="M283" t="s">
        <v>282</v>
      </c>
      <c r="N283" t="s">
        <v>262</v>
      </c>
      <c r="O283" t="s">
        <v>313</v>
      </c>
      <c r="P283" t="s">
        <v>301</v>
      </c>
      <c r="Q283" t="s">
        <v>286</v>
      </c>
      <c r="R283" t="s">
        <v>287</v>
      </c>
      <c r="S283" t="s">
        <v>288</v>
      </c>
      <c r="T283" t="s">
        <v>309</v>
      </c>
      <c r="U283" t="s">
        <v>290</v>
      </c>
      <c r="V283" t="str">
        <f>+_xlfn.TEXTJOIN("-",TRUE,_05_MEP_HVAC[[#This Row],[Plant]:[Revision]])</f>
        <v>SFVA-1-00251-HV-X-03943-G0-D5-IDOM-DD-pdf-2</v>
      </c>
      <c r="W283" t="s">
        <v>318</v>
      </c>
      <c r="X283" t="str">
        <f>+_xlfn.CONCAT(_05_MEP_HVAC[[#This Row],[Número]],"-",_05_MEP_HVAC[[#This Row],[Nombre]])</f>
        <v>SFVA-1-00251-HV-X-03943-G0-D5-IDOM-DD-pdf-2-MEP. Energy Center (EC). HVAC. Process Diagram.pdf</v>
      </c>
      <c r="Y283" t="s">
        <v>11</v>
      </c>
      <c r="Z283" t="s">
        <v>259</v>
      </c>
      <c r="AB283" t="s">
        <v>30</v>
      </c>
    </row>
    <row r="284" spans="1:28" x14ac:dyDescent="0.25">
      <c r="A284" t="s">
        <v>8</v>
      </c>
      <c r="B284" t="s">
        <v>14</v>
      </c>
      <c r="C284" t="s">
        <v>27</v>
      </c>
      <c r="D284" t="s">
        <v>18</v>
      </c>
      <c r="I284" t="s">
        <v>9</v>
      </c>
      <c r="J284" t="s">
        <v>302</v>
      </c>
      <c r="K284" t="s">
        <v>287</v>
      </c>
      <c r="L284" t="s">
        <v>319</v>
      </c>
      <c r="V284" t="str">
        <f>+_xlfn.TEXTJOIN("-",TRUE,_05_MEP_HVAC[[#This Row],[Plant]:[Revision]])</f>
        <v>ExportPackage_SFVA-IDOM-00028_v3_20250213.z</v>
      </c>
      <c r="W284" t="s">
        <v>304</v>
      </c>
      <c r="X284" t="str">
        <f>+_xlfn.CONCAT(_05_MEP_HVAC[[#This Row],[Número]],"-",_05_MEP_HVAC[[#This Row],[Nombre]])</f>
        <v>ExportPackage_SFVA-IDOM-00028_v3_20250213.z-p</v>
      </c>
      <c r="Y284" t="s">
        <v>10</v>
      </c>
      <c r="AB284" t="s">
        <v>31</v>
      </c>
    </row>
    <row r="285" spans="1:28" x14ac:dyDescent="0.25">
      <c r="A285" t="s">
        <v>8</v>
      </c>
      <c r="B285" t="s">
        <v>14</v>
      </c>
      <c r="C285" t="s">
        <v>27</v>
      </c>
      <c r="D285" t="s">
        <v>18</v>
      </c>
      <c r="E285">
        <v>1</v>
      </c>
      <c r="I285" t="s">
        <v>9</v>
      </c>
      <c r="J285" t="s">
        <v>279</v>
      </c>
      <c r="K285" t="s">
        <v>280</v>
      </c>
      <c r="L285" t="s">
        <v>320</v>
      </c>
      <c r="M285" t="s">
        <v>282</v>
      </c>
      <c r="N285" t="s">
        <v>262</v>
      </c>
      <c r="O285" t="s">
        <v>321</v>
      </c>
      <c r="P285" t="s">
        <v>301</v>
      </c>
      <c r="Q285" t="s">
        <v>286</v>
      </c>
      <c r="R285" t="s">
        <v>287</v>
      </c>
      <c r="S285" t="s">
        <v>288</v>
      </c>
      <c r="T285" t="s">
        <v>309</v>
      </c>
      <c r="U285" t="s">
        <v>280</v>
      </c>
      <c r="V285" t="str">
        <f>+_xlfn.TEXTJOIN("-",TRUE,_05_MEP_HVAC[[#This Row],[Plant]:[Revision]])</f>
        <v>SFVA-1-00000-HV-X-01902-G0-D5-IDOM-DD-pdf-1</v>
      </c>
      <c r="W285" t="s">
        <v>322</v>
      </c>
      <c r="X285" t="str">
        <f>+_xlfn.CONCAT(_05_MEP_HVAC[[#This Row],[Número]],"-",_05_MEP_HVAC[[#This Row],[Nombre]])</f>
        <v>SFVA-1-00000-HV-X-01902-G0-D5-IDOM-DD-pdf-1-MEP. HVAC Descriptive summary report.pdf</v>
      </c>
      <c r="Y285" t="s">
        <v>11</v>
      </c>
      <c r="Z285" t="s">
        <v>260</v>
      </c>
      <c r="AB285" t="s">
        <v>31</v>
      </c>
    </row>
    <row r="286" spans="1:28" x14ac:dyDescent="0.25">
      <c r="A286" t="s">
        <v>8</v>
      </c>
      <c r="B286" t="s">
        <v>14</v>
      </c>
      <c r="C286" t="s">
        <v>27</v>
      </c>
      <c r="D286" t="s">
        <v>18</v>
      </c>
      <c r="E286">
        <v>1</v>
      </c>
      <c r="I286" t="s">
        <v>9</v>
      </c>
      <c r="J286" t="s">
        <v>279</v>
      </c>
      <c r="K286" t="s">
        <v>280</v>
      </c>
      <c r="L286" t="s">
        <v>320</v>
      </c>
      <c r="M286" t="s">
        <v>282</v>
      </c>
      <c r="N286" t="s">
        <v>262</v>
      </c>
      <c r="O286" t="s">
        <v>323</v>
      </c>
      <c r="P286" t="s">
        <v>301</v>
      </c>
      <c r="Q286" t="s">
        <v>286</v>
      </c>
      <c r="R286" t="s">
        <v>287</v>
      </c>
      <c r="S286" t="s">
        <v>288</v>
      </c>
      <c r="T286" t="s">
        <v>309</v>
      </c>
      <c r="U286" t="s">
        <v>280</v>
      </c>
      <c r="V286" t="str">
        <f>+_xlfn.TEXTJOIN("-",TRUE,_05_MEP_HVAC[[#This Row],[Plant]:[Revision]])</f>
        <v>SFVA-1-00000-HV-X-01903-G0-D5-IDOM-DD-pdf-1</v>
      </c>
      <c r="W286" t="s">
        <v>324</v>
      </c>
      <c r="X286" t="str">
        <f>+_xlfn.CONCAT(_05_MEP_HVAC[[#This Row],[Número]],"-",_05_MEP_HVAC[[#This Row],[Nombre]])</f>
        <v>SFVA-1-00000-HV-X-01903-G0-D5-IDOM-DD-pdf-1-MEP. HVAC Equipment List.pdf</v>
      </c>
      <c r="Y286" t="s">
        <v>11</v>
      </c>
      <c r="Z286" t="s">
        <v>260</v>
      </c>
      <c r="AB286" t="s">
        <v>31</v>
      </c>
    </row>
    <row r="287" spans="1:28" x14ac:dyDescent="0.25">
      <c r="A287" t="s">
        <v>8</v>
      </c>
      <c r="B287" t="s">
        <v>14</v>
      </c>
      <c r="C287" t="s">
        <v>27</v>
      </c>
      <c r="D287" t="s">
        <v>18</v>
      </c>
      <c r="E287">
        <v>1</v>
      </c>
      <c r="I287" t="s">
        <v>9</v>
      </c>
      <c r="J287" t="s">
        <v>279</v>
      </c>
      <c r="K287" t="s">
        <v>280</v>
      </c>
      <c r="L287" t="s">
        <v>320</v>
      </c>
      <c r="M287" t="s">
        <v>282</v>
      </c>
      <c r="N287" t="s">
        <v>262</v>
      </c>
      <c r="O287" t="s">
        <v>325</v>
      </c>
      <c r="P287" t="s">
        <v>301</v>
      </c>
      <c r="Q287" t="s">
        <v>286</v>
      </c>
      <c r="R287" t="s">
        <v>287</v>
      </c>
      <c r="S287" t="s">
        <v>288</v>
      </c>
      <c r="T287" t="s">
        <v>309</v>
      </c>
      <c r="U287" t="s">
        <v>280</v>
      </c>
      <c r="V287" t="str">
        <f>+_xlfn.TEXTJOIN("-",TRUE,_05_MEP_HVAC[[#This Row],[Plant]:[Revision]])</f>
        <v>SFVA-1-00000-HV-X-03463-G0-D5-IDOM-DD-pdf-1</v>
      </c>
      <c r="W287" t="s">
        <v>326</v>
      </c>
      <c r="X287" t="str">
        <f>+_xlfn.CONCAT(_05_MEP_HVAC[[#This Row],[Número]],"-",_05_MEP_HVAC[[#This Row],[Nombre]])</f>
        <v>SFVA-1-00000-HV-X-03463-G0-D5-IDOM-DD-pdf-1-MEP. HVAC Data Sheet.pdf</v>
      </c>
      <c r="Y287" t="s">
        <v>11</v>
      </c>
      <c r="Z287" t="s">
        <v>260</v>
      </c>
      <c r="AB287" t="s">
        <v>31</v>
      </c>
    </row>
    <row r="288" spans="1:28" x14ac:dyDescent="0.25">
      <c r="G288" s="3" t="s">
        <v>105</v>
      </c>
      <c r="H288" s="3"/>
      <c r="V288" t="str">
        <f>+_xlfn.TEXTJOIN("-",TRUE,_05_MEP_HVAC[[#This Row],[Plant]:[Revision]])</f>
        <v/>
      </c>
      <c r="X288" t="str">
        <f>+_xlfn.CONCAT(_05_MEP_HVAC[[#This Row],[Número]],"-",_05_MEP_HVAC[[#This Row],[Nombre]])</f>
        <v>-</v>
      </c>
    </row>
    <row r="289" spans="5:28" x14ac:dyDescent="0.25">
      <c r="E289" t="s">
        <v>100</v>
      </c>
      <c r="F289" t="s">
        <v>101</v>
      </c>
      <c r="H289" t="s">
        <v>164</v>
      </c>
    </row>
    <row r="290" spans="5:28" x14ac:dyDescent="0.25">
      <c r="E290">
        <f>SUM(E3:E287)</f>
        <v>6</v>
      </c>
      <c r="F290">
        <f>SUM(F3:F287)</f>
        <v>164</v>
      </c>
      <c r="H290">
        <f>SUM(H3:H287)</f>
        <v>389</v>
      </c>
      <c r="AB290">
        <f>SUM(AB8:AB289)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ACC5-08F5-45C7-B753-E6794B680488}">
  <dimension ref="A1:H59"/>
  <sheetViews>
    <sheetView topLeftCell="B1" workbookViewId="0">
      <selection activeCell="F58" sqref="F58"/>
    </sheetView>
  </sheetViews>
  <sheetFormatPr baseColWidth="10" defaultRowHeight="15" x14ac:dyDescent="0.25"/>
  <cols>
    <col min="1" max="1" width="32.42578125" bestFit="1" customWidth="1"/>
    <col min="2" max="2" width="32.140625" bestFit="1" customWidth="1"/>
    <col min="3" max="3" width="28.28515625" bestFit="1" customWidth="1"/>
    <col min="4" max="4" width="15.5703125" bestFit="1" customWidth="1"/>
    <col min="5" max="5" width="14.42578125" bestFit="1" customWidth="1"/>
    <col min="6" max="6" width="81.140625" bestFit="1" customWidth="1"/>
    <col min="7" max="7" width="12" bestFit="1" customWidth="1"/>
    <col min="8" max="8" width="165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14</v>
      </c>
      <c r="C2" t="s">
        <v>32</v>
      </c>
      <c r="D2" t="s">
        <v>33</v>
      </c>
      <c r="E2" t="s">
        <v>9</v>
      </c>
      <c r="F2" t="s">
        <v>34</v>
      </c>
      <c r="G2" t="s">
        <v>10</v>
      </c>
      <c r="H2" t="s">
        <v>35</v>
      </c>
    </row>
    <row r="3" spans="1:8" x14ac:dyDescent="0.25">
      <c r="A3" t="s">
        <v>8</v>
      </c>
      <c r="B3" t="s">
        <v>14</v>
      </c>
      <c r="C3" t="s">
        <v>32</v>
      </c>
      <c r="D3" t="s">
        <v>33</v>
      </c>
      <c r="E3" t="s">
        <v>9</v>
      </c>
      <c r="F3" t="s">
        <v>40</v>
      </c>
      <c r="G3" t="s">
        <v>11</v>
      </c>
      <c r="H3" t="s">
        <v>35</v>
      </c>
    </row>
    <row r="4" spans="1:8" x14ac:dyDescent="0.25">
      <c r="A4" t="s">
        <v>8</v>
      </c>
      <c r="B4" t="s">
        <v>14</v>
      </c>
      <c r="C4" t="s">
        <v>32</v>
      </c>
      <c r="D4" t="s">
        <v>33</v>
      </c>
      <c r="E4" t="s">
        <v>9</v>
      </c>
      <c r="F4" t="s">
        <v>41</v>
      </c>
      <c r="G4" t="s">
        <v>11</v>
      </c>
      <c r="H4" t="s">
        <v>35</v>
      </c>
    </row>
    <row r="5" spans="1:8" x14ac:dyDescent="0.25">
      <c r="A5" t="s">
        <v>8</v>
      </c>
      <c r="B5" t="s">
        <v>14</v>
      </c>
      <c r="C5" t="s">
        <v>32</v>
      </c>
      <c r="D5" t="s">
        <v>33</v>
      </c>
      <c r="E5" t="s">
        <v>9</v>
      </c>
      <c r="F5" t="s">
        <v>42</v>
      </c>
      <c r="G5" t="s">
        <v>13</v>
      </c>
      <c r="H5" t="s">
        <v>35</v>
      </c>
    </row>
    <row r="6" spans="1:8" x14ac:dyDescent="0.25">
      <c r="A6" t="s">
        <v>8</v>
      </c>
      <c r="B6" t="s">
        <v>14</v>
      </c>
      <c r="C6" t="s">
        <v>32</v>
      </c>
      <c r="D6" t="s">
        <v>33</v>
      </c>
      <c r="E6" t="s">
        <v>9</v>
      </c>
      <c r="F6" t="s">
        <v>43</v>
      </c>
      <c r="G6" t="s">
        <v>11</v>
      </c>
      <c r="H6" t="s">
        <v>35</v>
      </c>
    </row>
    <row r="7" spans="1:8" x14ac:dyDescent="0.25">
      <c r="A7" t="s">
        <v>8</v>
      </c>
      <c r="B7" t="s">
        <v>14</v>
      </c>
      <c r="C7" t="s">
        <v>32</v>
      </c>
      <c r="D7" t="s">
        <v>33</v>
      </c>
      <c r="E7" t="s">
        <v>9</v>
      </c>
      <c r="F7" t="s">
        <v>44</v>
      </c>
      <c r="G7" t="s">
        <v>13</v>
      </c>
      <c r="H7" t="s">
        <v>35</v>
      </c>
    </row>
    <row r="8" spans="1:8" x14ac:dyDescent="0.25">
      <c r="A8" t="s">
        <v>8</v>
      </c>
      <c r="B8" t="s">
        <v>14</v>
      </c>
      <c r="C8" t="s">
        <v>32</v>
      </c>
      <c r="D8" t="s">
        <v>33</v>
      </c>
      <c r="E8" t="s">
        <v>9</v>
      </c>
      <c r="F8" t="s">
        <v>45</v>
      </c>
      <c r="G8" t="s">
        <v>11</v>
      </c>
      <c r="H8" t="s">
        <v>35</v>
      </c>
    </row>
    <row r="9" spans="1:8" x14ac:dyDescent="0.25">
      <c r="A9" t="s">
        <v>8</v>
      </c>
      <c r="B9" t="s">
        <v>14</v>
      </c>
      <c r="C9" t="s">
        <v>32</v>
      </c>
      <c r="D9" t="s">
        <v>33</v>
      </c>
      <c r="E9" t="s">
        <v>9</v>
      </c>
      <c r="F9" t="s">
        <v>46</v>
      </c>
      <c r="G9" t="s">
        <v>13</v>
      </c>
      <c r="H9" t="s">
        <v>35</v>
      </c>
    </row>
    <row r="10" spans="1:8" x14ac:dyDescent="0.25">
      <c r="A10" t="s">
        <v>8</v>
      </c>
      <c r="B10" t="s">
        <v>14</v>
      </c>
      <c r="C10" t="s">
        <v>32</v>
      </c>
      <c r="D10" t="s">
        <v>33</v>
      </c>
      <c r="E10" t="s">
        <v>9</v>
      </c>
      <c r="F10" t="s">
        <v>47</v>
      </c>
      <c r="G10" t="s">
        <v>11</v>
      </c>
      <c r="H10" t="s">
        <v>35</v>
      </c>
    </row>
    <row r="11" spans="1:8" x14ac:dyDescent="0.25">
      <c r="A11" t="s">
        <v>8</v>
      </c>
      <c r="B11" t="s">
        <v>14</v>
      </c>
      <c r="C11" t="s">
        <v>32</v>
      </c>
      <c r="D11" t="s">
        <v>33</v>
      </c>
      <c r="E11" t="s">
        <v>9</v>
      </c>
      <c r="F11" t="s">
        <v>48</v>
      </c>
      <c r="G11" t="s">
        <v>13</v>
      </c>
      <c r="H11" t="s">
        <v>35</v>
      </c>
    </row>
    <row r="12" spans="1:8" x14ac:dyDescent="0.25">
      <c r="A12" t="s">
        <v>8</v>
      </c>
      <c r="B12" t="s">
        <v>14</v>
      </c>
      <c r="C12" t="s">
        <v>32</v>
      </c>
      <c r="D12" t="s">
        <v>33</v>
      </c>
      <c r="E12" t="s">
        <v>9</v>
      </c>
      <c r="F12" t="s">
        <v>49</v>
      </c>
      <c r="G12" t="s">
        <v>11</v>
      </c>
      <c r="H12" t="s">
        <v>35</v>
      </c>
    </row>
    <row r="13" spans="1:8" x14ac:dyDescent="0.25">
      <c r="A13" t="s">
        <v>8</v>
      </c>
      <c r="B13" t="s">
        <v>14</v>
      </c>
      <c r="C13" t="s">
        <v>32</v>
      </c>
      <c r="D13" t="s">
        <v>33</v>
      </c>
      <c r="E13" t="s">
        <v>9</v>
      </c>
      <c r="F13" t="s">
        <v>50</v>
      </c>
      <c r="G13" t="s">
        <v>13</v>
      </c>
      <c r="H13" t="s">
        <v>35</v>
      </c>
    </row>
    <row r="14" spans="1:8" x14ac:dyDescent="0.25">
      <c r="A14" t="s">
        <v>8</v>
      </c>
      <c r="B14" t="s">
        <v>14</v>
      </c>
      <c r="C14" t="s">
        <v>32</v>
      </c>
      <c r="D14" t="s">
        <v>33</v>
      </c>
      <c r="E14" t="s">
        <v>9</v>
      </c>
      <c r="F14" t="s">
        <v>51</v>
      </c>
      <c r="G14" t="s">
        <v>11</v>
      </c>
      <c r="H14" t="s">
        <v>35</v>
      </c>
    </row>
    <row r="15" spans="1:8" x14ac:dyDescent="0.25">
      <c r="A15" t="s">
        <v>8</v>
      </c>
      <c r="B15" t="s">
        <v>14</v>
      </c>
      <c r="C15" t="s">
        <v>32</v>
      </c>
      <c r="D15" t="s">
        <v>33</v>
      </c>
      <c r="E15" t="s">
        <v>9</v>
      </c>
      <c r="F15" t="s">
        <v>52</v>
      </c>
      <c r="G15" t="s">
        <v>13</v>
      </c>
      <c r="H15" t="s">
        <v>35</v>
      </c>
    </row>
    <row r="16" spans="1:8" x14ac:dyDescent="0.25">
      <c r="A16" t="s">
        <v>8</v>
      </c>
      <c r="B16" t="s">
        <v>14</v>
      </c>
      <c r="C16" t="s">
        <v>32</v>
      </c>
      <c r="D16" t="s">
        <v>33</v>
      </c>
      <c r="E16" t="s">
        <v>9</v>
      </c>
      <c r="F16" t="s">
        <v>53</v>
      </c>
      <c r="G16" t="s">
        <v>11</v>
      </c>
      <c r="H16" t="s">
        <v>35</v>
      </c>
    </row>
    <row r="17" spans="1:8" x14ac:dyDescent="0.25">
      <c r="A17" t="s">
        <v>8</v>
      </c>
      <c r="B17" t="s">
        <v>14</v>
      </c>
      <c r="C17" t="s">
        <v>32</v>
      </c>
      <c r="D17" t="s">
        <v>33</v>
      </c>
      <c r="E17" t="s">
        <v>9</v>
      </c>
      <c r="F17" t="s">
        <v>54</v>
      </c>
      <c r="G17" t="s">
        <v>13</v>
      </c>
      <c r="H17" t="s">
        <v>35</v>
      </c>
    </row>
    <row r="18" spans="1:8" x14ac:dyDescent="0.25">
      <c r="A18" t="s">
        <v>8</v>
      </c>
      <c r="B18" t="s">
        <v>14</v>
      </c>
      <c r="C18" t="s">
        <v>32</v>
      </c>
      <c r="D18" t="s">
        <v>33</v>
      </c>
      <c r="E18" t="s">
        <v>9</v>
      </c>
      <c r="F18" t="s">
        <v>55</v>
      </c>
      <c r="G18" t="s">
        <v>11</v>
      </c>
      <c r="H18" t="s">
        <v>35</v>
      </c>
    </row>
    <row r="19" spans="1:8" x14ac:dyDescent="0.25">
      <c r="A19" t="s">
        <v>8</v>
      </c>
      <c r="B19" t="s">
        <v>14</v>
      </c>
      <c r="C19" t="s">
        <v>32</v>
      </c>
      <c r="D19" t="s">
        <v>33</v>
      </c>
      <c r="E19" t="s">
        <v>9</v>
      </c>
      <c r="F19" t="s">
        <v>56</v>
      </c>
      <c r="G19" t="s">
        <v>13</v>
      </c>
      <c r="H19" t="s">
        <v>35</v>
      </c>
    </row>
    <row r="20" spans="1:8" x14ac:dyDescent="0.25">
      <c r="A20" t="s">
        <v>8</v>
      </c>
      <c r="B20" t="s">
        <v>14</v>
      </c>
      <c r="C20" t="s">
        <v>32</v>
      </c>
      <c r="D20" t="s">
        <v>33</v>
      </c>
      <c r="E20" t="s">
        <v>9</v>
      </c>
      <c r="F20" t="s">
        <v>57</v>
      </c>
      <c r="G20" t="s">
        <v>11</v>
      </c>
      <c r="H20" t="s">
        <v>35</v>
      </c>
    </row>
    <row r="21" spans="1:8" x14ac:dyDescent="0.25">
      <c r="A21" t="s">
        <v>8</v>
      </c>
      <c r="B21" t="s">
        <v>14</v>
      </c>
      <c r="C21" t="s">
        <v>32</v>
      </c>
      <c r="D21" t="s">
        <v>33</v>
      </c>
      <c r="E21" t="s">
        <v>9</v>
      </c>
      <c r="F21" t="s">
        <v>58</v>
      </c>
      <c r="G21" t="s">
        <v>13</v>
      </c>
      <c r="H21" t="s">
        <v>35</v>
      </c>
    </row>
    <row r="22" spans="1:8" x14ac:dyDescent="0.25">
      <c r="A22" t="s">
        <v>8</v>
      </c>
      <c r="B22" t="s">
        <v>14</v>
      </c>
      <c r="C22" t="s">
        <v>32</v>
      </c>
      <c r="D22" t="s">
        <v>33</v>
      </c>
      <c r="E22" t="s">
        <v>9</v>
      </c>
      <c r="F22" t="s">
        <v>59</v>
      </c>
      <c r="G22" t="s">
        <v>11</v>
      </c>
      <c r="H22" t="s">
        <v>35</v>
      </c>
    </row>
    <row r="23" spans="1:8" x14ac:dyDescent="0.25">
      <c r="A23" t="s">
        <v>8</v>
      </c>
      <c r="B23" t="s">
        <v>14</v>
      </c>
      <c r="C23" t="s">
        <v>32</v>
      </c>
      <c r="D23" t="s">
        <v>33</v>
      </c>
      <c r="E23" t="s">
        <v>9</v>
      </c>
      <c r="F23" t="s">
        <v>60</v>
      </c>
      <c r="G23" t="s">
        <v>13</v>
      </c>
      <c r="H23" t="s">
        <v>35</v>
      </c>
    </row>
    <row r="24" spans="1:8" x14ac:dyDescent="0.25">
      <c r="A24" t="s">
        <v>8</v>
      </c>
      <c r="B24" t="s">
        <v>14</v>
      </c>
      <c r="C24" t="s">
        <v>32</v>
      </c>
      <c r="D24" t="s">
        <v>33</v>
      </c>
      <c r="E24" t="s">
        <v>9</v>
      </c>
      <c r="F24" t="s">
        <v>61</v>
      </c>
      <c r="G24" t="s">
        <v>11</v>
      </c>
      <c r="H24" t="s">
        <v>35</v>
      </c>
    </row>
    <row r="25" spans="1:8" x14ac:dyDescent="0.25">
      <c r="A25" t="s">
        <v>8</v>
      </c>
      <c r="B25" t="s">
        <v>14</v>
      </c>
      <c r="C25" t="s">
        <v>32</v>
      </c>
      <c r="D25" t="s">
        <v>33</v>
      </c>
      <c r="E25" t="s">
        <v>9</v>
      </c>
      <c r="F25" t="s">
        <v>62</v>
      </c>
      <c r="G25" t="s">
        <v>13</v>
      </c>
      <c r="H25" t="s">
        <v>35</v>
      </c>
    </row>
    <row r="26" spans="1:8" x14ac:dyDescent="0.25">
      <c r="A26" t="s">
        <v>8</v>
      </c>
      <c r="B26" t="s">
        <v>14</v>
      </c>
      <c r="C26" t="s">
        <v>32</v>
      </c>
      <c r="D26" t="s">
        <v>33</v>
      </c>
      <c r="E26" t="s">
        <v>9</v>
      </c>
      <c r="F26" t="s">
        <v>63</v>
      </c>
      <c r="G26" t="s">
        <v>11</v>
      </c>
      <c r="H26" t="s">
        <v>35</v>
      </c>
    </row>
    <row r="27" spans="1:8" x14ac:dyDescent="0.25">
      <c r="A27" t="s">
        <v>8</v>
      </c>
      <c r="B27" t="s">
        <v>14</v>
      </c>
      <c r="C27" t="s">
        <v>32</v>
      </c>
      <c r="D27" t="s">
        <v>33</v>
      </c>
      <c r="E27" t="s">
        <v>9</v>
      </c>
      <c r="F27" t="s">
        <v>64</v>
      </c>
      <c r="G27" t="s">
        <v>13</v>
      </c>
      <c r="H27" t="s">
        <v>35</v>
      </c>
    </row>
    <row r="28" spans="1:8" x14ac:dyDescent="0.25">
      <c r="A28" t="s">
        <v>8</v>
      </c>
      <c r="B28" t="s">
        <v>14</v>
      </c>
      <c r="C28" t="s">
        <v>32</v>
      </c>
      <c r="D28" t="s">
        <v>33</v>
      </c>
      <c r="E28" t="s">
        <v>9</v>
      </c>
      <c r="F28" t="s">
        <v>65</v>
      </c>
      <c r="G28" t="s">
        <v>11</v>
      </c>
      <c r="H28" t="s">
        <v>35</v>
      </c>
    </row>
    <row r="29" spans="1:8" x14ac:dyDescent="0.25">
      <c r="A29" t="s">
        <v>8</v>
      </c>
      <c r="B29" t="s">
        <v>14</v>
      </c>
      <c r="C29" t="s">
        <v>32</v>
      </c>
      <c r="D29" t="s">
        <v>33</v>
      </c>
      <c r="E29" t="s">
        <v>9</v>
      </c>
      <c r="F29" t="s">
        <v>66</v>
      </c>
      <c r="G29" t="s">
        <v>13</v>
      </c>
      <c r="H29" t="s">
        <v>35</v>
      </c>
    </row>
    <row r="30" spans="1:8" x14ac:dyDescent="0.25">
      <c r="A30" t="s">
        <v>8</v>
      </c>
      <c r="B30" t="s">
        <v>14</v>
      </c>
      <c r="C30" t="s">
        <v>32</v>
      </c>
      <c r="D30" t="s">
        <v>33</v>
      </c>
      <c r="E30" t="s">
        <v>9</v>
      </c>
      <c r="F30" t="s">
        <v>67</v>
      </c>
      <c r="G30" t="s">
        <v>13</v>
      </c>
      <c r="H30" t="s">
        <v>35</v>
      </c>
    </row>
    <row r="31" spans="1:8" x14ac:dyDescent="0.25">
      <c r="A31" t="s">
        <v>8</v>
      </c>
      <c r="B31" t="s">
        <v>14</v>
      </c>
      <c r="C31" t="s">
        <v>32</v>
      </c>
      <c r="D31" t="s">
        <v>33</v>
      </c>
      <c r="E31" t="s">
        <v>9</v>
      </c>
      <c r="F31" t="s">
        <v>68</v>
      </c>
      <c r="G31" t="s">
        <v>11</v>
      </c>
      <c r="H31" t="s">
        <v>35</v>
      </c>
    </row>
    <row r="32" spans="1:8" x14ac:dyDescent="0.25">
      <c r="A32" t="s">
        <v>8</v>
      </c>
      <c r="B32" t="s">
        <v>14</v>
      </c>
      <c r="C32" t="s">
        <v>32</v>
      </c>
      <c r="D32" t="s">
        <v>33</v>
      </c>
      <c r="E32" t="s">
        <v>9</v>
      </c>
      <c r="F32" t="s">
        <v>69</v>
      </c>
      <c r="G32" t="s">
        <v>13</v>
      </c>
      <c r="H32" t="s">
        <v>35</v>
      </c>
    </row>
    <row r="33" spans="1:8" x14ac:dyDescent="0.25">
      <c r="A33" t="s">
        <v>8</v>
      </c>
      <c r="B33" t="s">
        <v>14</v>
      </c>
      <c r="C33" t="s">
        <v>32</v>
      </c>
      <c r="D33" t="s">
        <v>33</v>
      </c>
      <c r="E33" t="s">
        <v>9</v>
      </c>
      <c r="F33" t="s">
        <v>70</v>
      </c>
      <c r="G33" t="s">
        <v>11</v>
      </c>
      <c r="H33" t="s">
        <v>35</v>
      </c>
    </row>
    <row r="34" spans="1:8" x14ac:dyDescent="0.25">
      <c r="A34" t="s">
        <v>8</v>
      </c>
      <c r="B34" t="s">
        <v>14</v>
      </c>
      <c r="C34" t="s">
        <v>32</v>
      </c>
      <c r="D34" t="s">
        <v>33</v>
      </c>
      <c r="E34" t="s">
        <v>9</v>
      </c>
      <c r="F34" t="s">
        <v>71</v>
      </c>
      <c r="G34" t="s">
        <v>13</v>
      </c>
      <c r="H34" t="s">
        <v>35</v>
      </c>
    </row>
    <row r="35" spans="1:8" x14ac:dyDescent="0.25">
      <c r="A35" t="s">
        <v>8</v>
      </c>
      <c r="B35" t="s">
        <v>14</v>
      </c>
      <c r="C35" t="s">
        <v>32</v>
      </c>
      <c r="D35" t="s">
        <v>33</v>
      </c>
      <c r="E35" t="s">
        <v>9</v>
      </c>
      <c r="F35" t="s">
        <v>72</v>
      </c>
      <c r="G35" t="s">
        <v>11</v>
      </c>
      <c r="H35" t="s">
        <v>35</v>
      </c>
    </row>
    <row r="36" spans="1:8" x14ac:dyDescent="0.25">
      <c r="A36" t="s">
        <v>8</v>
      </c>
      <c r="B36" t="s">
        <v>14</v>
      </c>
      <c r="C36" t="s">
        <v>32</v>
      </c>
      <c r="D36" t="s">
        <v>33</v>
      </c>
      <c r="E36" t="s">
        <v>9</v>
      </c>
      <c r="F36" t="s">
        <v>73</v>
      </c>
      <c r="G36" t="s">
        <v>13</v>
      </c>
      <c r="H36" t="s">
        <v>35</v>
      </c>
    </row>
    <row r="37" spans="1:8" x14ac:dyDescent="0.25">
      <c r="A37" t="s">
        <v>8</v>
      </c>
      <c r="B37" t="s">
        <v>14</v>
      </c>
      <c r="C37" t="s">
        <v>32</v>
      </c>
      <c r="D37" t="s">
        <v>33</v>
      </c>
      <c r="E37" t="s">
        <v>9</v>
      </c>
      <c r="F37" t="s">
        <v>74</v>
      </c>
      <c r="G37" t="s">
        <v>11</v>
      </c>
      <c r="H37" t="s">
        <v>35</v>
      </c>
    </row>
    <row r="38" spans="1:8" x14ac:dyDescent="0.25">
      <c r="A38" t="s">
        <v>8</v>
      </c>
      <c r="B38" t="s">
        <v>14</v>
      </c>
      <c r="C38" t="s">
        <v>32</v>
      </c>
      <c r="D38" t="s">
        <v>33</v>
      </c>
      <c r="E38" t="s">
        <v>9</v>
      </c>
      <c r="F38" t="s">
        <v>75</v>
      </c>
      <c r="G38" t="s">
        <v>13</v>
      </c>
      <c r="H38" t="s">
        <v>35</v>
      </c>
    </row>
    <row r="39" spans="1:8" x14ac:dyDescent="0.25">
      <c r="A39" t="s">
        <v>8</v>
      </c>
      <c r="B39" t="s">
        <v>14</v>
      </c>
      <c r="C39" t="s">
        <v>32</v>
      </c>
      <c r="D39" t="s">
        <v>33</v>
      </c>
      <c r="E39" t="s">
        <v>9</v>
      </c>
      <c r="F39" t="s">
        <v>76</v>
      </c>
      <c r="G39" t="s">
        <v>11</v>
      </c>
      <c r="H39" t="s">
        <v>35</v>
      </c>
    </row>
    <row r="40" spans="1:8" x14ac:dyDescent="0.25">
      <c r="A40" t="s">
        <v>8</v>
      </c>
      <c r="B40" t="s">
        <v>14</v>
      </c>
      <c r="C40" t="s">
        <v>32</v>
      </c>
      <c r="D40" t="s">
        <v>33</v>
      </c>
      <c r="E40" t="s">
        <v>9</v>
      </c>
      <c r="F40" t="s">
        <v>77</v>
      </c>
      <c r="G40" t="s">
        <v>13</v>
      </c>
      <c r="H40" t="s">
        <v>35</v>
      </c>
    </row>
    <row r="41" spans="1:8" x14ac:dyDescent="0.25">
      <c r="A41" t="s">
        <v>8</v>
      </c>
      <c r="B41" t="s">
        <v>14</v>
      </c>
      <c r="C41" t="s">
        <v>32</v>
      </c>
      <c r="D41" t="s">
        <v>33</v>
      </c>
      <c r="E41" t="s">
        <v>9</v>
      </c>
      <c r="F41" t="s">
        <v>78</v>
      </c>
      <c r="G41" t="s">
        <v>11</v>
      </c>
      <c r="H41" t="s">
        <v>35</v>
      </c>
    </row>
    <row r="42" spans="1:8" x14ac:dyDescent="0.25">
      <c r="A42" t="s">
        <v>8</v>
      </c>
      <c r="B42" t="s">
        <v>14</v>
      </c>
      <c r="C42" t="s">
        <v>32</v>
      </c>
      <c r="D42" t="s">
        <v>33</v>
      </c>
      <c r="E42" t="s">
        <v>9</v>
      </c>
      <c r="F42" t="s">
        <v>79</v>
      </c>
      <c r="G42" t="s">
        <v>13</v>
      </c>
      <c r="H42" t="s">
        <v>35</v>
      </c>
    </row>
    <row r="43" spans="1:8" x14ac:dyDescent="0.25">
      <c r="A43" t="s">
        <v>8</v>
      </c>
      <c r="B43" t="s">
        <v>14</v>
      </c>
      <c r="C43" t="s">
        <v>32</v>
      </c>
      <c r="D43" t="s">
        <v>33</v>
      </c>
      <c r="E43" t="s">
        <v>9</v>
      </c>
      <c r="F43" t="s">
        <v>80</v>
      </c>
      <c r="G43" t="s">
        <v>11</v>
      </c>
      <c r="H43" t="s">
        <v>35</v>
      </c>
    </row>
    <row r="44" spans="1:8" x14ac:dyDescent="0.25">
      <c r="A44" t="s">
        <v>8</v>
      </c>
      <c r="B44" t="s">
        <v>14</v>
      </c>
      <c r="C44" t="s">
        <v>32</v>
      </c>
      <c r="D44" t="s">
        <v>33</v>
      </c>
      <c r="E44" t="s">
        <v>9</v>
      </c>
      <c r="F44" t="s">
        <v>81</v>
      </c>
      <c r="G44" t="s">
        <v>13</v>
      </c>
      <c r="H44" t="s">
        <v>35</v>
      </c>
    </row>
    <row r="45" spans="1:8" x14ac:dyDescent="0.25">
      <c r="A45" t="s">
        <v>8</v>
      </c>
      <c r="B45" t="s">
        <v>14</v>
      </c>
      <c r="C45" t="s">
        <v>32</v>
      </c>
      <c r="D45" t="s">
        <v>33</v>
      </c>
      <c r="E45" t="s">
        <v>9</v>
      </c>
      <c r="F45" t="s">
        <v>82</v>
      </c>
      <c r="G45" t="s">
        <v>11</v>
      </c>
      <c r="H45" t="s">
        <v>35</v>
      </c>
    </row>
    <row r="46" spans="1:8" x14ac:dyDescent="0.25">
      <c r="A46" t="s">
        <v>8</v>
      </c>
      <c r="B46" t="s">
        <v>14</v>
      </c>
      <c r="C46" t="s">
        <v>32</v>
      </c>
      <c r="D46" t="s">
        <v>33</v>
      </c>
      <c r="E46" t="s">
        <v>9</v>
      </c>
      <c r="F46" t="s">
        <v>83</v>
      </c>
      <c r="G46" t="s">
        <v>13</v>
      </c>
      <c r="H46" t="s">
        <v>35</v>
      </c>
    </row>
    <row r="47" spans="1:8" x14ac:dyDescent="0.25">
      <c r="A47" t="s">
        <v>8</v>
      </c>
      <c r="B47" t="s">
        <v>14</v>
      </c>
      <c r="C47" t="s">
        <v>32</v>
      </c>
      <c r="D47" t="s">
        <v>33</v>
      </c>
      <c r="E47" t="s">
        <v>9</v>
      </c>
      <c r="F47" t="s">
        <v>84</v>
      </c>
      <c r="G47" t="s">
        <v>11</v>
      </c>
      <c r="H47" t="s">
        <v>35</v>
      </c>
    </row>
    <row r="48" spans="1:8" x14ac:dyDescent="0.25">
      <c r="A48" t="s">
        <v>8</v>
      </c>
      <c r="B48" t="s">
        <v>14</v>
      </c>
      <c r="C48" t="s">
        <v>32</v>
      </c>
      <c r="D48" t="s">
        <v>33</v>
      </c>
      <c r="E48" t="s">
        <v>9</v>
      </c>
      <c r="F48" t="s">
        <v>85</v>
      </c>
      <c r="G48" t="s">
        <v>13</v>
      </c>
      <c r="H48" t="s">
        <v>35</v>
      </c>
    </row>
    <row r="49" spans="1:8" x14ac:dyDescent="0.25">
      <c r="A49" t="s">
        <v>8</v>
      </c>
      <c r="B49" t="s">
        <v>14</v>
      </c>
      <c r="C49" t="s">
        <v>32</v>
      </c>
      <c r="D49" t="s">
        <v>33</v>
      </c>
      <c r="E49" t="s">
        <v>9</v>
      </c>
      <c r="F49" t="s">
        <v>86</v>
      </c>
      <c r="G49" t="s">
        <v>11</v>
      </c>
      <c r="H49" t="s">
        <v>35</v>
      </c>
    </row>
    <row r="50" spans="1:8" x14ac:dyDescent="0.25">
      <c r="A50" t="s">
        <v>8</v>
      </c>
      <c r="B50" t="s">
        <v>14</v>
      </c>
      <c r="C50" t="s">
        <v>32</v>
      </c>
      <c r="D50" t="s">
        <v>33</v>
      </c>
      <c r="E50" t="s">
        <v>9</v>
      </c>
      <c r="F50" t="s">
        <v>87</v>
      </c>
      <c r="G50" t="s">
        <v>13</v>
      </c>
      <c r="H50" t="s">
        <v>35</v>
      </c>
    </row>
    <row r="51" spans="1:8" x14ac:dyDescent="0.25">
      <c r="A51" t="s">
        <v>8</v>
      </c>
      <c r="B51" t="s">
        <v>14</v>
      </c>
      <c r="C51" t="s">
        <v>32</v>
      </c>
      <c r="D51" t="s">
        <v>33</v>
      </c>
      <c r="E51" t="s">
        <v>9</v>
      </c>
      <c r="F51" t="s">
        <v>88</v>
      </c>
      <c r="G51" t="s">
        <v>11</v>
      </c>
      <c r="H51" t="s">
        <v>35</v>
      </c>
    </row>
    <row r="52" spans="1:8" x14ac:dyDescent="0.25">
      <c r="A52" t="s">
        <v>8</v>
      </c>
      <c r="B52" t="s">
        <v>14</v>
      </c>
      <c r="C52" t="s">
        <v>32</v>
      </c>
      <c r="D52" t="s">
        <v>33</v>
      </c>
      <c r="E52" t="s">
        <v>9</v>
      </c>
      <c r="F52" t="s">
        <v>89</v>
      </c>
      <c r="G52" t="s">
        <v>13</v>
      </c>
      <c r="H52" t="s">
        <v>35</v>
      </c>
    </row>
    <row r="53" spans="1:8" x14ac:dyDescent="0.25">
      <c r="A53" t="s">
        <v>8</v>
      </c>
      <c r="B53" t="s">
        <v>14</v>
      </c>
      <c r="C53" t="s">
        <v>32</v>
      </c>
      <c r="D53" t="s">
        <v>33</v>
      </c>
      <c r="E53" t="s">
        <v>9</v>
      </c>
      <c r="F53" t="s">
        <v>90</v>
      </c>
      <c r="G53" t="s">
        <v>11</v>
      </c>
      <c r="H53" t="s">
        <v>35</v>
      </c>
    </row>
    <row r="54" spans="1:8" x14ac:dyDescent="0.25">
      <c r="A54" t="s">
        <v>8</v>
      </c>
      <c r="B54" t="s">
        <v>14</v>
      </c>
      <c r="C54" t="s">
        <v>32</v>
      </c>
      <c r="D54" t="s">
        <v>33</v>
      </c>
      <c r="E54" t="s">
        <v>9</v>
      </c>
      <c r="F54" t="s">
        <v>91</v>
      </c>
      <c r="G54" t="s">
        <v>11</v>
      </c>
      <c r="H54" t="s">
        <v>35</v>
      </c>
    </row>
    <row r="55" spans="1:8" x14ac:dyDescent="0.25">
      <c r="A55" t="s">
        <v>8</v>
      </c>
      <c r="B55" t="s">
        <v>14</v>
      </c>
      <c r="C55" t="s">
        <v>32</v>
      </c>
      <c r="D55" t="s">
        <v>33</v>
      </c>
      <c r="E55" t="s">
        <v>9</v>
      </c>
      <c r="F55" t="s">
        <v>92</v>
      </c>
      <c r="G55" t="s">
        <v>13</v>
      </c>
      <c r="H55" t="s">
        <v>35</v>
      </c>
    </row>
    <row r="56" spans="1:8" x14ac:dyDescent="0.25">
      <c r="A56" t="s">
        <v>8</v>
      </c>
      <c r="B56" t="s">
        <v>14</v>
      </c>
      <c r="C56" t="s">
        <v>32</v>
      </c>
      <c r="D56" t="s">
        <v>33</v>
      </c>
      <c r="E56" t="s">
        <v>9</v>
      </c>
      <c r="F56" t="s">
        <v>93</v>
      </c>
      <c r="G56" t="s">
        <v>11</v>
      </c>
      <c r="H56" t="s">
        <v>35</v>
      </c>
    </row>
    <row r="57" spans="1:8" x14ac:dyDescent="0.25">
      <c r="A57" t="s">
        <v>8</v>
      </c>
      <c r="B57" t="s">
        <v>14</v>
      </c>
      <c r="C57" t="s">
        <v>32</v>
      </c>
      <c r="D57" t="s">
        <v>33</v>
      </c>
      <c r="E57" t="s">
        <v>9</v>
      </c>
      <c r="F57" t="s">
        <v>94</v>
      </c>
      <c r="G57" t="s">
        <v>13</v>
      </c>
      <c r="H57" t="s">
        <v>35</v>
      </c>
    </row>
    <row r="58" spans="1:8" x14ac:dyDescent="0.25">
      <c r="A58" t="s">
        <v>8</v>
      </c>
      <c r="B58" t="s">
        <v>14</v>
      </c>
      <c r="C58" t="s">
        <v>32</v>
      </c>
      <c r="D58" t="s">
        <v>33</v>
      </c>
      <c r="E58" t="s">
        <v>9</v>
      </c>
      <c r="F58" t="s">
        <v>95</v>
      </c>
      <c r="G58" t="s">
        <v>11</v>
      </c>
      <c r="H58" t="s">
        <v>35</v>
      </c>
    </row>
    <row r="59" spans="1:8" x14ac:dyDescent="0.25">
      <c r="A59" t="s">
        <v>8</v>
      </c>
      <c r="B59" t="s">
        <v>14</v>
      </c>
      <c r="C59" t="s">
        <v>32</v>
      </c>
      <c r="D59" t="s">
        <v>36</v>
      </c>
      <c r="E59" t="s">
        <v>9</v>
      </c>
      <c r="F59" t="s">
        <v>37</v>
      </c>
      <c r="G59" t="s">
        <v>10</v>
      </c>
      <c r="H59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B7AA-7BCF-46D5-8D43-CFFEE95EC118}">
  <dimension ref="A1:N180"/>
  <sheetViews>
    <sheetView zoomScale="80" zoomScaleNormal="80" workbookViewId="0">
      <selection activeCell="J3" sqref="J3"/>
    </sheetView>
  </sheetViews>
  <sheetFormatPr baseColWidth="10" defaultRowHeight="15" x14ac:dyDescent="0.25"/>
  <cols>
    <col min="1" max="1" width="37.5703125" customWidth="1"/>
    <col min="2" max="2" width="35.5703125" customWidth="1"/>
    <col min="3" max="3" width="15.5703125" customWidth="1"/>
    <col min="4" max="4" width="17.85546875" customWidth="1"/>
    <col min="5" max="5" width="18.85546875" customWidth="1"/>
    <col min="6" max="7" width="12" customWidth="1"/>
    <col min="8" max="8" width="13.85546875" customWidth="1"/>
    <col min="9" max="9" width="10.140625" customWidth="1"/>
    <col min="10" max="10" width="119.28515625" customWidth="1"/>
    <col min="11" max="11" width="12" bestFit="1" customWidth="1"/>
    <col min="12" max="12" width="27.85546875" customWidth="1"/>
    <col min="14" max="14" width="186" bestFit="1" customWidth="1"/>
    <col min="15" max="15" width="81.140625" bestFit="1" customWidth="1"/>
  </cols>
  <sheetData>
    <row r="1" spans="1:14" s="17" customFormat="1" ht="30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98</v>
      </c>
      <c r="F1" s="17" t="s">
        <v>99</v>
      </c>
      <c r="G1" s="17" t="s">
        <v>106</v>
      </c>
      <c r="H1" s="17" t="s">
        <v>132</v>
      </c>
      <c r="I1" s="17" t="s">
        <v>4</v>
      </c>
      <c r="J1" s="17" t="s">
        <v>5</v>
      </c>
      <c r="K1" s="17" t="s">
        <v>6</v>
      </c>
      <c r="L1" s="17" t="s">
        <v>133</v>
      </c>
      <c r="M1" s="17" t="s">
        <v>107</v>
      </c>
      <c r="N1" s="17" t="s">
        <v>7</v>
      </c>
    </row>
    <row r="2" spans="1:14" hidden="1" x14ac:dyDescent="0.25">
      <c r="A2" t="s">
        <v>8</v>
      </c>
      <c r="B2" t="s">
        <v>14</v>
      </c>
      <c r="C2" t="s">
        <v>27</v>
      </c>
      <c r="D2" t="s">
        <v>15</v>
      </c>
      <c r="I2" t="s">
        <v>9</v>
      </c>
      <c r="J2" t="s">
        <v>1958</v>
      </c>
      <c r="K2" t="s">
        <v>10</v>
      </c>
      <c r="N2" t="s">
        <v>28</v>
      </c>
    </row>
    <row r="3" spans="1:14" x14ac:dyDescent="0.25">
      <c r="A3" t="s">
        <v>8</v>
      </c>
      <c r="B3" t="s">
        <v>14</v>
      </c>
      <c r="C3" t="s">
        <v>1924</v>
      </c>
      <c r="D3" t="s">
        <v>16</v>
      </c>
      <c r="F3" s="16">
        <v>1</v>
      </c>
      <c r="G3" s="3">
        <v>100</v>
      </c>
      <c r="H3" s="3">
        <v>5</v>
      </c>
      <c r="J3" t="s">
        <v>1957</v>
      </c>
      <c r="K3" t="s">
        <v>11</v>
      </c>
      <c r="L3" t="s">
        <v>1951</v>
      </c>
      <c r="N3" t="s">
        <v>31</v>
      </c>
    </row>
    <row r="4" spans="1:14" x14ac:dyDescent="0.25">
      <c r="A4" t="s">
        <v>8</v>
      </c>
      <c r="B4" t="s">
        <v>14</v>
      </c>
      <c r="C4" t="s">
        <v>1924</v>
      </c>
      <c r="D4" t="s">
        <v>16</v>
      </c>
      <c r="F4" s="16">
        <v>1</v>
      </c>
      <c r="G4" s="3">
        <v>100</v>
      </c>
      <c r="H4" s="3">
        <v>5</v>
      </c>
      <c r="J4" t="s">
        <v>1956</v>
      </c>
      <c r="K4" t="s">
        <v>11</v>
      </c>
      <c r="L4" t="s">
        <v>1951</v>
      </c>
      <c r="N4" t="s">
        <v>31</v>
      </c>
    </row>
    <row r="5" spans="1:14" x14ac:dyDescent="0.25">
      <c r="A5" t="s">
        <v>8</v>
      </c>
      <c r="B5" t="s">
        <v>14</v>
      </c>
      <c r="C5" t="s">
        <v>1924</v>
      </c>
      <c r="D5" t="s">
        <v>16</v>
      </c>
      <c r="F5" s="16">
        <v>1</v>
      </c>
      <c r="G5" s="3">
        <v>100</v>
      </c>
      <c r="H5" s="3">
        <v>5</v>
      </c>
      <c r="J5" t="s">
        <v>1955</v>
      </c>
      <c r="K5" t="s">
        <v>11</v>
      </c>
      <c r="L5" t="s">
        <v>1951</v>
      </c>
      <c r="N5" t="s">
        <v>31</v>
      </c>
    </row>
    <row r="6" spans="1:14" x14ac:dyDescent="0.25">
      <c r="A6" t="s">
        <v>8</v>
      </c>
      <c r="B6" t="s">
        <v>14</v>
      </c>
      <c r="C6" t="s">
        <v>1924</v>
      </c>
      <c r="D6" t="s">
        <v>16</v>
      </c>
      <c r="F6" s="16">
        <v>1</v>
      </c>
      <c r="G6" s="3">
        <v>100</v>
      </c>
      <c r="H6" s="3">
        <v>5</v>
      </c>
      <c r="J6" t="s">
        <v>1954</v>
      </c>
      <c r="K6" t="s">
        <v>11</v>
      </c>
      <c r="L6" t="s">
        <v>1951</v>
      </c>
      <c r="N6" t="s">
        <v>31</v>
      </c>
    </row>
    <row r="7" spans="1:14" x14ac:dyDescent="0.25">
      <c r="A7" t="s">
        <v>8</v>
      </c>
      <c r="B7" t="s">
        <v>14</v>
      </c>
      <c r="C7" t="s">
        <v>1924</v>
      </c>
      <c r="D7" t="s">
        <v>16</v>
      </c>
      <c r="F7" s="16">
        <v>1</v>
      </c>
      <c r="G7" s="3">
        <v>100</v>
      </c>
      <c r="H7" s="3">
        <v>5</v>
      </c>
      <c r="J7" t="s">
        <v>1953</v>
      </c>
      <c r="K7" t="s">
        <v>11</v>
      </c>
      <c r="L7" t="s">
        <v>1951</v>
      </c>
      <c r="N7" t="s">
        <v>31</v>
      </c>
    </row>
    <row r="8" spans="1:14" x14ac:dyDescent="0.25">
      <c r="A8" t="s">
        <v>8</v>
      </c>
      <c r="B8" t="s">
        <v>14</v>
      </c>
      <c r="C8" t="s">
        <v>1924</v>
      </c>
      <c r="D8" t="s">
        <v>16</v>
      </c>
      <c r="F8" s="16">
        <v>1</v>
      </c>
      <c r="G8" s="3">
        <v>100</v>
      </c>
      <c r="H8" s="3">
        <v>5</v>
      </c>
      <c r="J8" t="s">
        <v>1952</v>
      </c>
      <c r="K8" t="s">
        <v>11</v>
      </c>
      <c r="L8" t="s">
        <v>1951</v>
      </c>
      <c r="N8" t="s">
        <v>31</v>
      </c>
    </row>
    <row r="9" spans="1:14" x14ac:dyDescent="0.25">
      <c r="A9" t="s">
        <v>8</v>
      </c>
      <c r="B9" t="s">
        <v>14</v>
      </c>
      <c r="C9" t="s">
        <v>1924</v>
      </c>
      <c r="D9" t="s">
        <v>16</v>
      </c>
      <c r="F9" s="16">
        <v>1</v>
      </c>
      <c r="G9" s="3">
        <v>200</v>
      </c>
      <c r="H9" s="3">
        <v>5</v>
      </c>
      <c r="J9" t="s">
        <v>1950</v>
      </c>
      <c r="K9" t="s">
        <v>11</v>
      </c>
      <c r="L9" t="s">
        <v>1944</v>
      </c>
      <c r="N9" t="s">
        <v>31</v>
      </c>
    </row>
    <row r="10" spans="1:14" x14ac:dyDescent="0.25">
      <c r="A10" t="s">
        <v>8</v>
      </c>
      <c r="B10" t="s">
        <v>14</v>
      </c>
      <c r="C10" t="s">
        <v>1924</v>
      </c>
      <c r="D10" t="s">
        <v>16</v>
      </c>
      <c r="F10" s="16">
        <v>1</v>
      </c>
      <c r="G10" s="3">
        <v>200</v>
      </c>
      <c r="H10" s="3">
        <v>5</v>
      </c>
      <c r="J10" t="s">
        <v>1949</v>
      </c>
      <c r="K10" t="s">
        <v>11</v>
      </c>
      <c r="L10" t="s">
        <v>1944</v>
      </c>
      <c r="N10" t="s">
        <v>31</v>
      </c>
    </row>
    <row r="11" spans="1:14" x14ac:dyDescent="0.25">
      <c r="A11" t="s">
        <v>8</v>
      </c>
      <c r="B11" t="s">
        <v>14</v>
      </c>
      <c r="C11" t="s">
        <v>1924</v>
      </c>
      <c r="D11" t="s">
        <v>16</v>
      </c>
      <c r="F11" s="16">
        <v>1</v>
      </c>
      <c r="G11" s="3">
        <v>200</v>
      </c>
      <c r="H11" s="3">
        <v>5</v>
      </c>
      <c r="J11" t="s">
        <v>1948</v>
      </c>
      <c r="K11" t="s">
        <v>11</v>
      </c>
      <c r="L11" t="s">
        <v>1944</v>
      </c>
      <c r="N11" t="s">
        <v>31</v>
      </c>
    </row>
    <row r="12" spans="1:14" x14ac:dyDescent="0.25">
      <c r="A12" t="s">
        <v>8</v>
      </c>
      <c r="B12" t="s">
        <v>14</v>
      </c>
      <c r="C12" t="s">
        <v>1924</v>
      </c>
      <c r="D12" t="s">
        <v>16</v>
      </c>
      <c r="F12" s="16">
        <v>1</v>
      </c>
      <c r="G12" s="3">
        <v>200</v>
      </c>
      <c r="H12" s="3">
        <v>5</v>
      </c>
      <c r="J12" t="s">
        <v>1947</v>
      </c>
      <c r="K12" t="s">
        <v>11</v>
      </c>
      <c r="L12" t="s">
        <v>1944</v>
      </c>
      <c r="N12" t="s">
        <v>31</v>
      </c>
    </row>
    <row r="13" spans="1:14" x14ac:dyDescent="0.25">
      <c r="A13" t="s">
        <v>8</v>
      </c>
      <c r="B13" t="s">
        <v>14</v>
      </c>
      <c r="C13" t="s">
        <v>1924</v>
      </c>
      <c r="D13" t="s">
        <v>16</v>
      </c>
      <c r="F13" s="16">
        <v>1</v>
      </c>
      <c r="G13" s="3">
        <v>200</v>
      </c>
      <c r="H13" s="3">
        <v>5</v>
      </c>
      <c r="J13" t="s">
        <v>1946</v>
      </c>
      <c r="K13" t="s">
        <v>11</v>
      </c>
      <c r="L13" t="s">
        <v>1944</v>
      </c>
      <c r="N13" t="s">
        <v>31</v>
      </c>
    </row>
    <row r="14" spans="1:14" x14ac:dyDescent="0.25">
      <c r="A14" t="s">
        <v>8</v>
      </c>
      <c r="B14" t="s">
        <v>14</v>
      </c>
      <c r="C14" t="s">
        <v>1924</v>
      </c>
      <c r="D14" t="s">
        <v>16</v>
      </c>
      <c r="F14" s="16">
        <v>1</v>
      </c>
      <c r="G14" s="3">
        <v>200</v>
      </c>
      <c r="H14" s="3">
        <v>5</v>
      </c>
      <c r="J14" t="s">
        <v>1945</v>
      </c>
      <c r="K14" t="s">
        <v>11</v>
      </c>
      <c r="L14" t="s">
        <v>1944</v>
      </c>
      <c r="N14" t="s">
        <v>31</v>
      </c>
    </row>
    <row r="15" spans="1:14" x14ac:dyDescent="0.25">
      <c r="A15" t="s">
        <v>8</v>
      </c>
      <c r="B15" t="s">
        <v>14</v>
      </c>
      <c r="C15" t="s">
        <v>1924</v>
      </c>
      <c r="D15" t="s">
        <v>16</v>
      </c>
      <c r="F15" s="16">
        <v>1</v>
      </c>
      <c r="G15" s="3">
        <v>200</v>
      </c>
      <c r="H15" s="3">
        <v>5</v>
      </c>
      <c r="J15" t="s">
        <v>1943</v>
      </c>
      <c r="K15" t="s">
        <v>11</v>
      </c>
      <c r="L15" t="s">
        <v>1937</v>
      </c>
      <c r="N15" t="s">
        <v>31</v>
      </c>
    </row>
    <row r="16" spans="1:14" x14ac:dyDescent="0.25">
      <c r="A16" t="s">
        <v>8</v>
      </c>
      <c r="B16" t="s">
        <v>14</v>
      </c>
      <c r="C16" t="s">
        <v>1924</v>
      </c>
      <c r="D16" t="s">
        <v>16</v>
      </c>
      <c r="F16" s="16">
        <v>1</v>
      </c>
      <c r="G16" s="3">
        <v>200</v>
      </c>
      <c r="H16" s="3">
        <v>5</v>
      </c>
      <c r="J16" t="s">
        <v>1942</v>
      </c>
      <c r="K16" t="s">
        <v>11</v>
      </c>
      <c r="L16" t="s">
        <v>1937</v>
      </c>
      <c r="N16" t="s">
        <v>31</v>
      </c>
    </row>
    <row r="17" spans="1:14" x14ac:dyDescent="0.25">
      <c r="A17" t="s">
        <v>8</v>
      </c>
      <c r="B17" t="s">
        <v>14</v>
      </c>
      <c r="C17" t="s">
        <v>1924</v>
      </c>
      <c r="D17" t="s">
        <v>16</v>
      </c>
      <c r="F17" s="16">
        <v>1</v>
      </c>
      <c r="G17" s="3">
        <v>200</v>
      </c>
      <c r="H17" s="3">
        <v>5</v>
      </c>
      <c r="J17" t="s">
        <v>1941</v>
      </c>
      <c r="K17" t="s">
        <v>11</v>
      </c>
      <c r="L17" t="s">
        <v>1937</v>
      </c>
      <c r="N17" t="s">
        <v>31</v>
      </c>
    </row>
    <row r="18" spans="1:14" x14ac:dyDescent="0.25">
      <c r="A18" t="s">
        <v>8</v>
      </c>
      <c r="B18" t="s">
        <v>14</v>
      </c>
      <c r="C18" t="s">
        <v>1924</v>
      </c>
      <c r="D18" t="s">
        <v>16</v>
      </c>
      <c r="F18" s="16">
        <v>1</v>
      </c>
      <c r="G18" s="3">
        <v>200</v>
      </c>
      <c r="H18" s="3">
        <v>5</v>
      </c>
      <c r="J18" t="s">
        <v>1940</v>
      </c>
      <c r="K18" t="s">
        <v>11</v>
      </c>
      <c r="L18" t="s">
        <v>1937</v>
      </c>
      <c r="N18" t="s">
        <v>31</v>
      </c>
    </row>
    <row r="19" spans="1:14" x14ac:dyDescent="0.25">
      <c r="A19" t="s">
        <v>8</v>
      </c>
      <c r="B19" t="s">
        <v>14</v>
      </c>
      <c r="C19" t="s">
        <v>1924</v>
      </c>
      <c r="D19" t="s">
        <v>16</v>
      </c>
      <c r="F19" s="16">
        <v>1</v>
      </c>
      <c r="G19" s="3">
        <v>200</v>
      </c>
      <c r="H19" s="3">
        <v>5</v>
      </c>
      <c r="J19" t="s">
        <v>1939</v>
      </c>
      <c r="K19" t="s">
        <v>11</v>
      </c>
      <c r="L19" t="s">
        <v>1937</v>
      </c>
      <c r="N19" t="s">
        <v>31</v>
      </c>
    </row>
    <row r="20" spans="1:14" x14ac:dyDescent="0.25">
      <c r="A20" t="s">
        <v>8</v>
      </c>
      <c r="B20" t="s">
        <v>14</v>
      </c>
      <c r="C20" t="s">
        <v>1924</v>
      </c>
      <c r="D20" t="s">
        <v>16</v>
      </c>
      <c r="F20" s="16">
        <v>1</v>
      </c>
      <c r="G20" s="3">
        <v>200</v>
      </c>
      <c r="H20" s="3">
        <v>5</v>
      </c>
      <c r="J20" t="s">
        <v>1938</v>
      </c>
      <c r="K20" t="s">
        <v>11</v>
      </c>
      <c r="L20" t="s">
        <v>1937</v>
      </c>
      <c r="N20" t="s">
        <v>31</v>
      </c>
    </row>
    <row r="21" spans="1:14" x14ac:dyDescent="0.25">
      <c r="A21" t="s">
        <v>8</v>
      </c>
      <c r="B21" t="s">
        <v>14</v>
      </c>
      <c r="C21" t="s">
        <v>1924</v>
      </c>
      <c r="D21" t="s">
        <v>16</v>
      </c>
      <c r="F21" s="16">
        <v>1</v>
      </c>
      <c r="G21" s="3">
        <v>200</v>
      </c>
      <c r="H21" s="3">
        <v>5</v>
      </c>
      <c r="J21" s="15" t="s">
        <v>1936</v>
      </c>
      <c r="K21" t="s">
        <v>11</v>
      </c>
      <c r="L21" t="s">
        <v>1930</v>
      </c>
      <c r="N21" t="s">
        <v>31</v>
      </c>
    </row>
    <row r="22" spans="1:14" x14ac:dyDescent="0.25">
      <c r="A22" t="s">
        <v>8</v>
      </c>
      <c r="B22" t="s">
        <v>14</v>
      </c>
      <c r="C22" t="s">
        <v>1924</v>
      </c>
      <c r="D22" t="s">
        <v>16</v>
      </c>
      <c r="F22" s="16">
        <v>1</v>
      </c>
      <c r="G22" s="3">
        <v>200</v>
      </c>
      <c r="H22" s="3">
        <v>5</v>
      </c>
      <c r="J22" s="15" t="s">
        <v>1935</v>
      </c>
      <c r="K22" t="s">
        <v>11</v>
      </c>
      <c r="L22" t="s">
        <v>1930</v>
      </c>
      <c r="N22" t="s">
        <v>31</v>
      </c>
    </row>
    <row r="23" spans="1:14" x14ac:dyDescent="0.25">
      <c r="A23" t="s">
        <v>8</v>
      </c>
      <c r="B23" t="s">
        <v>14</v>
      </c>
      <c r="C23" t="s">
        <v>1924</v>
      </c>
      <c r="D23" t="s">
        <v>16</v>
      </c>
      <c r="F23" s="16">
        <v>1</v>
      </c>
      <c r="G23" s="3">
        <v>200</v>
      </c>
      <c r="H23" s="3">
        <v>5</v>
      </c>
      <c r="J23" s="15" t="s">
        <v>1934</v>
      </c>
      <c r="K23" t="s">
        <v>11</v>
      </c>
      <c r="L23" t="s">
        <v>1930</v>
      </c>
      <c r="N23" t="s">
        <v>31</v>
      </c>
    </row>
    <row r="24" spans="1:14" x14ac:dyDescent="0.25">
      <c r="A24" t="s">
        <v>8</v>
      </c>
      <c r="B24" t="s">
        <v>14</v>
      </c>
      <c r="C24" t="s">
        <v>1924</v>
      </c>
      <c r="D24" t="s">
        <v>16</v>
      </c>
      <c r="F24" s="16">
        <v>1</v>
      </c>
      <c r="G24" s="3">
        <v>200</v>
      </c>
      <c r="H24" s="3">
        <v>5</v>
      </c>
      <c r="J24" s="15" t="s">
        <v>1933</v>
      </c>
      <c r="K24" t="s">
        <v>11</v>
      </c>
      <c r="L24" t="s">
        <v>1930</v>
      </c>
      <c r="N24" t="s">
        <v>31</v>
      </c>
    </row>
    <row r="25" spans="1:14" x14ac:dyDescent="0.25">
      <c r="A25" t="s">
        <v>8</v>
      </c>
      <c r="B25" t="s">
        <v>14</v>
      </c>
      <c r="C25" t="s">
        <v>1924</v>
      </c>
      <c r="D25" t="s">
        <v>16</v>
      </c>
      <c r="F25" s="16">
        <v>1</v>
      </c>
      <c r="G25" s="3">
        <v>200</v>
      </c>
      <c r="H25" s="3">
        <v>5</v>
      </c>
      <c r="J25" s="15" t="s">
        <v>1932</v>
      </c>
      <c r="K25" t="s">
        <v>11</v>
      </c>
      <c r="L25" t="s">
        <v>1930</v>
      </c>
      <c r="N25" t="s">
        <v>31</v>
      </c>
    </row>
    <row r="26" spans="1:14" x14ac:dyDescent="0.25">
      <c r="A26" t="s">
        <v>8</v>
      </c>
      <c r="B26" t="s">
        <v>14</v>
      </c>
      <c r="C26" t="s">
        <v>1924</v>
      </c>
      <c r="D26" t="s">
        <v>16</v>
      </c>
      <c r="F26" s="16">
        <v>1</v>
      </c>
      <c r="G26" s="3">
        <v>200</v>
      </c>
      <c r="H26" s="3">
        <v>5</v>
      </c>
      <c r="J26" s="15" t="s">
        <v>1931</v>
      </c>
      <c r="K26" t="s">
        <v>11</v>
      </c>
      <c r="L26" t="s">
        <v>1930</v>
      </c>
      <c r="N26" t="s">
        <v>31</v>
      </c>
    </row>
    <row r="27" spans="1:14" x14ac:dyDescent="0.25">
      <c r="A27" t="s">
        <v>8</v>
      </c>
      <c r="B27" t="s">
        <v>14</v>
      </c>
      <c r="C27" t="s">
        <v>1924</v>
      </c>
      <c r="D27" t="s">
        <v>16</v>
      </c>
      <c r="F27" s="16">
        <v>1</v>
      </c>
      <c r="G27" s="3">
        <v>200</v>
      </c>
      <c r="H27" s="3">
        <v>5</v>
      </c>
      <c r="J27" s="15" t="s">
        <v>1929</v>
      </c>
      <c r="K27" t="s">
        <v>11</v>
      </c>
      <c r="L27" t="s">
        <v>1922</v>
      </c>
      <c r="N27" t="s">
        <v>31</v>
      </c>
    </row>
    <row r="28" spans="1:14" x14ac:dyDescent="0.25">
      <c r="A28" t="s">
        <v>8</v>
      </c>
      <c r="B28" t="s">
        <v>14</v>
      </c>
      <c r="C28" t="s">
        <v>1924</v>
      </c>
      <c r="D28" t="s">
        <v>16</v>
      </c>
      <c r="F28" s="16">
        <v>1</v>
      </c>
      <c r="G28" s="3">
        <v>200</v>
      </c>
      <c r="H28" s="3">
        <v>5</v>
      </c>
      <c r="J28" s="15" t="s">
        <v>1928</v>
      </c>
      <c r="K28" t="s">
        <v>11</v>
      </c>
      <c r="L28" t="s">
        <v>1922</v>
      </c>
      <c r="N28" t="s">
        <v>31</v>
      </c>
    </row>
    <row r="29" spans="1:14" x14ac:dyDescent="0.25">
      <c r="A29" t="s">
        <v>8</v>
      </c>
      <c r="B29" t="s">
        <v>14</v>
      </c>
      <c r="C29" t="s">
        <v>1924</v>
      </c>
      <c r="D29" t="s">
        <v>16</v>
      </c>
      <c r="F29" s="16">
        <v>1</v>
      </c>
      <c r="G29" s="3">
        <v>200</v>
      </c>
      <c r="H29" s="3">
        <v>5</v>
      </c>
      <c r="J29" s="15" t="s">
        <v>1927</v>
      </c>
      <c r="K29" t="s">
        <v>11</v>
      </c>
      <c r="L29" t="s">
        <v>1922</v>
      </c>
      <c r="N29" t="s">
        <v>31</v>
      </c>
    </row>
    <row r="30" spans="1:14" x14ac:dyDescent="0.25">
      <c r="A30" t="s">
        <v>8</v>
      </c>
      <c r="B30" t="s">
        <v>14</v>
      </c>
      <c r="C30" t="s">
        <v>1924</v>
      </c>
      <c r="D30" t="s">
        <v>16</v>
      </c>
      <c r="F30" s="16">
        <v>1</v>
      </c>
      <c r="G30" s="3">
        <v>200</v>
      </c>
      <c r="H30" s="3">
        <v>5</v>
      </c>
      <c r="J30" s="15" t="s">
        <v>1926</v>
      </c>
      <c r="K30" t="s">
        <v>11</v>
      </c>
      <c r="L30" t="s">
        <v>1922</v>
      </c>
      <c r="N30" t="s">
        <v>31</v>
      </c>
    </row>
    <row r="31" spans="1:14" x14ac:dyDescent="0.25">
      <c r="A31" t="s">
        <v>8</v>
      </c>
      <c r="B31" t="s">
        <v>14</v>
      </c>
      <c r="C31" t="s">
        <v>1924</v>
      </c>
      <c r="D31" t="s">
        <v>16</v>
      </c>
      <c r="F31" s="16">
        <v>1</v>
      </c>
      <c r="G31" s="3">
        <v>200</v>
      </c>
      <c r="H31" s="3">
        <v>5</v>
      </c>
      <c r="J31" s="15" t="s">
        <v>1925</v>
      </c>
      <c r="K31" t="s">
        <v>11</v>
      </c>
      <c r="L31" t="s">
        <v>1922</v>
      </c>
      <c r="N31" t="s">
        <v>31</v>
      </c>
    </row>
    <row r="32" spans="1:14" x14ac:dyDescent="0.25">
      <c r="A32" t="s">
        <v>8</v>
      </c>
      <c r="B32" t="s">
        <v>14</v>
      </c>
      <c r="C32" t="s">
        <v>1924</v>
      </c>
      <c r="D32" t="s">
        <v>16</v>
      </c>
      <c r="F32" s="16">
        <v>1</v>
      </c>
      <c r="G32" s="3">
        <v>200</v>
      </c>
      <c r="H32" s="3">
        <v>5</v>
      </c>
      <c r="J32" s="15" t="s">
        <v>1923</v>
      </c>
      <c r="K32" t="s">
        <v>11</v>
      </c>
      <c r="L32" t="s">
        <v>1922</v>
      </c>
      <c r="N32" t="s">
        <v>31</v>
      </c>
    </row>
    <row r="34" spans="1:14" x14ac:dyDescent="0.25">
      <c r="E34" t="s">
        <v>100</v>
      </c>
      <c r="F34" t="s">
        <v>101</v>
      </c>
      <c r="H34" t="s">
        <v>164</v>
      </c>
    </row>
    <row r="35" spans="1:14" x14ac:dyDescent="0.25">
      <c r="E35">
        <f>SUBTOTAL(109,E3:E32)</f>
        <v>0</v>
      </c>
      <c r="F35">
        <f>SUBTOTAL(109,F3:F32)</f>
        <v>30</v>
      </c>
      <c r="H35">
        <f>SUBTOTAL(109,H3:H32)</f>
        <v>150</v>
      </c>
    </row>
    <row r="37" spans="1:14" hidden="1" x14ac:dyDescent="0.25">
      <c r="A37" t="s">
        <v>8</v>
      </c>
      <c r="B37" t="s">
        <v>14</v>
      </c>
      <c r="C37" t="s">
        <v>27</v>
      </c>
      <c r="D37" t="s">
        <v>16</v>
      </c>
      <c r="I37" t="s">
        <v>9</v>
      </c>
      <c r="J37" t="s">
        <v>1921</v>
      </c>
      <c r="K37" t="s">
        <v>10</v>
      </c>
      <c r="N37" t="s">
        <v>29</v>
      </c>
    </row>
    <row r="38" spans="1:14" hidden="1" x14ac:dyDescent="0.25">
      <c r="A38" t="s">
        <v>8</v>
      </c>
      <c r="B38" t="s">
        <v>14</v>
      </c>
      <c r="C38" t="s">
        <v>27</v>
      </c>
      <c r="D38" t="s">
        <v>16</v>
      </c>
      <c r="I38" t="s">
        <v>9</v>
      </c>
      <c r="J38" t="s">
        <v>1920</v>
      </c>
      <c r="K38" t="s">
        <v>13</v>
      </c>
      <c r="N38" t="s">
        <v>29</v>
      </c>
    </row>
    <row r="39" spans="1:14" hidden="1" x14ac:dyDescent="0.25">
      <c r="A39" t="s">
        <v>8</v>
      </c>
      <c r="B39" t="s">
        <v>14</v>
      </c>
      <c r="C39" t="s">
        <v>27</v>
      </c>
      <c r="D39" t="s">
        <v>16</v>
      </c>
      <c r="I39" t="s">
        <v>9</v>
      </c>
      <c r="J39" t="s">
        <v>1919</v>
      </c>
      <c r="K39" t="s">
        <v>13</v>
      </c>
      <c r="N39" t="s">
        <v>29</v>
      </c>
    </row>
    <row r="40" spans="1:14" hidden="1" x14ac:dyDescent="0.25">
      <c r="A40" t="s">
        <v>8</v>
      </c>
      <c r="B40" t="s">
        <v>14</v>
      </c>
      <c r="C40" t="s">
        <v>27</v>
      </c>
      <c r="D40" t="s">
        <v>16</v>
      </c>
      <c r="I40" t="s">
        <v>9</v>
      </c>
      <c r="J40" t="s">
        <v>1918</v>
      </c>
      <c r="K40" t="s">
        <v>13</v>
      </c>
      <c r="N40" t="s">
        <v>29</v>
      </c>
    </row>
    <row r="41" spans="1:14" hidden="1" x14ac:dyDescent="0.25">
      <c r="A41" t="s">
        <v>8</v>
      </c>
      <c r="B41" t="s">
        <v>14</v>
      </c>
      <c r="C41" t="s">
        <v>27</v>
      </c>
      <c r="D41" t="s">
        <v>16</v>
      </c>
      <c r="I41" t="s">
        <v>9</v>
      </c>
      <c r="J41" t="s">
        <v>1917</v>
      </c>
      <c r="K41" t="s">
        <v>13</v>
      </c>
      <c r="N41" t="s">
        <v>29</v>
      </c>
    </row>
    <row r="42" spans="1:14" hidden="1" x14ac:dyDescent="0.25">
      <c r="A42" t="s">
        <v>8</v>
      </c>
      <c r="B42" t="s">
        <v>14</v>
      </c>
      <c r="C42" t="s">
        <v>27</v>
      </c>
      <c r="D42" t="s">
        <v>16</v>
      </c>
      <c r="I42" t="s">
        <v>9</v>
      </c>
      <c r="J42" t="s">
        <v>1916</v>
      </c>
      <c r="K42" t="s">
        <v>13</v>
      </c>
      <c r="N42" t="s">
        <v>29</v>
      </c>
    </row>
    <row r="43" spans="1:14" hidden="1" x14ac:dyDescent="0.25">
      <c r="A43" t="s">
        <v>8</v>
      </c>
      <c r="B43" t="s">
        <v>14</v>
      </c>
      <c r="C43" t="s">
        <v>27</v>
      </c>
      <c r="D43" t="s">
        <v>16</v>
      </c>
      <c r="I43" t="s">
        <v>9</v>
      </c>
      <c r="J43" t="s">
        <v>1915</v>
      </c>
      <c r="K43" t="s">
        <v>13</v>
      </c>
      <c r="N43" t="s">
        <v>29</v>
      </c>
    </row>
    <row r="44" spans="1:14" hidden="1" x14ac:dyDescent="0.25">
      <c r="A44" t="s">
        <v>8</v>
      </c>
      <c r="B44" t="s">
        <v>14</v>
      </c>
      <c r="C44" t="s">
        <v>27</v>
      </c>
      <c r="D44" t="s">
        <v>16</v>
      </c>
      <c r="I44" t="s">
        <v>9</v>
      </c>
      <c r="J44" t="s">
        <v>1914</v>
      </c>
      <c r="K44" t="s">
        <v>13</v>
      </c>
      <c r="N44" t="s">
        <v>29</v>
      </c>
    </row>
    <row r="45" spans="1:14" hidden="1" x14ac:dyDescent="0.25">
      <c r="A45" t="s">
        <v>8</v>
      </c>
      <c r="B45" t="s">
        <v>14</v>
      </c>
      <c r="C45" t="s">
        <v>27</v>
      </c>
      <c r="D45" t="s">
        <v>16</v>
      </c>
      <c r="I45" t="s">
        <v>9</v>
      </c>
      <c r="J45" t="s">
        <v>1913</v>
      </c>
      <c r="K45" t="s">
        <v>13</v>
      </c>
      <c r="N45" t="s">
        <v>29</v>
      </c>
    </row>
    <row r="46" spans="1:14" hidden="1" x14ac:dyDescent="0.25">
      <c r="A46" t="s">
        <v>8</v>
      </c>
      <c r="B46" t="s">
        <v>14</v>
      </c>
      <c r="C46" t="s">
        <v>27</v>
      </c>
      <c r="D46" t="s">
        <v>16</v>
      </c>
      <c r="I46" t="s">
        <v>9</v>
      </c>
      <c r="J46" t="s">
        <v>1912</v>
      </c>
      <c r="K46" t="s">
        <v>13</v>
      </c>
      <c r="N46" t="s">
        <v>29</v>
      </c>
    </row>
    <row r="47" spans="1:14" hidden="1" x14ac:dyDescent="0.25">
      <c r="A47" t="s">
        <v>8</v>
      </c>
      <c r="B47" t="s">
        <v>14</v>
      </c>
      <c r="C47" t="s">
        <v>27</v>
      </c>
      <c r="D47" t="s">
        <v>16</v>
      </c>
      <c r="I47" t="s">
        <v>9</v>
      </c>
      <c r="J47" t="s">
        <v>1911</v>
      </c>
      <c r="K47" t="s">
        <v>13</v>
      </c>
      <c r="N47" t="s">
        <v>29</v>
      </c>
    </row>
    <row r="48" spans="1:14" hidden="1" x14ac:dyDescent="0.25">
      <c r="A48" t="s">
        <v>8</v>
      </c>
      <c r="B48" t="s">
        <v>14</v>
      </c>
      <c r="C48" t="s">
        <v>27</v>
      </c>
      <c r="D48" t="s">
        <v>16</v>
      </c>
      <c r="I48" t="s">
        <v>9</v>
      </c>
      <c r="J48" t="s">
        <v>1910</v>
      </c>
      <c r="K48" t="s">
        <v>13</v>
      </c>
      <c r="N48" t="s">
        <v>29</v>
      </c>
    </row>
    <row r="49" spans="1:14" hidden="1" x14ac:dyDescent="0.25">
      <c r="A49" t="s">
        <v>8</v>
      </c>
      <c r="B49" t="s">
        <v>14</v>
      </c>
      <c r="C49" t="s">
        <v>27</v>
      </c>
      <c r="D49" t="s">
        <v>16</v>
      </c>
      <c r="I49" t="s">
        <v>9</v>
      </c>
      <c r="J49" t="s">
        <v>1909</v>
      </c>
      <c r="K49" t="s">
        <v>13</v>
      </c>
      <c r="N49" t="s">
        <v>29</v>
      </c>
    </row>
    <row r="50" spans="1:14" hidden="1" x14ac:dyDescent="0.25">
      <c r="A50" t="s">
        <v>8</v>
      </c>
      <c r="B50" t="s">
        <v>14</v>
      </c>
      <c r="C50" t="s">
        <v>27</v>
      </c>
      <c r="D50" t="s">
        <v>16</v>
      </c>
      <c r="I50" t="s">
        <v>9</v>
      </c>
      <c r="J50" t="s">
        <v>1908</v>
      </c>
      <c r="K50" t="s">
        <v>13</v>
      </c>
      <c r="N50" t="s">
        <v>29</v>
      </c>
    </row>
    <row r="51" spans="1:14" hidden="1" x14ac:dyDescent="0.25">
      <c r="A51" t="s">
        <v>8</v>
      </c>
      <c r="B51" t="s">
        <v>14</v>
      </c>
      <c r="C51" t="s">
        <v>27</v>
      </c>
      <c r="D51" t="s">
        <v>16</v>
      </c>
      <c r="I51" t="s">
        <v>9</v>
      </c>
      <c r="J51" t="s">
        <v>1907</v>
      </c>
      <c r="K51" t="s">
        <v>13</v>
      </c>
      <c r="N51" t="s">
        <v>29</v>
      </c>
    </row>
    <row r="52" spans="1:14" hidden="1" x14ac:dyDescent="0.25">
      <c r="A52" t="s">
        <v>8</v>
      </c>
      <c r="B52" t="s">
        <v>14</v>
      </c>
      <c r="C52" t="s">
        <v>27</v>
      </c>
      <c r="D52" t="s">
        <v>16</v>
      </c>
      <c r="I52" t="s">
        <v>9</v>
      </c>
      <c r="J52" t="s">
        <v>1906</v>
      </c>
      <c r="K52" t="s">
        <v>13</v>
      </c>
      <c r="N52" t="s">
        <v>29</v>
      </c>
    </row>
    <row r="53" spans="1:14" hidden="1" x14ac:dyDescent="0.25">
      <c r="A53" t="s">
        <v>8</v>
      </c>
      <c r="B53" t="s">
        <v>14</v>
      </c>
      <c r="C53" t="s">
        <v>27</v>
      </c>
      <c r="D53" t="s">
        <v>16</v>
      </c>
      <c r="I53" t="s">
        <v>9</v>
      </c>
      <c r="J53" t="s">
        <v>1905</v>
      </c>
      <c r="K53" t="s">
        <v>13</v>
      </c>
      <c r="N53" t="s">
        <v>29</v>
      </c>
    </row>
    <row r="54" spans="1:14" hidden="1" x14ac:dyDescent="0.25">
      <c r="A54" t="s">
        <v>8</v>
      </c>
      <c r="B54" t="s">
        <v>14</v>
      </c>
      <c r="C54" t="s">
        <v>27</v>
      </c>
      <c r="D54" t="s">
        <v>16</v>
      </c>
      <c r="I54" t="s">
        <v>9</v>
      </c>
      <c r="J54" t="s">
        <v>1904</v>
      </c>
      <c r="K54" t="s">
        <v>13</v>
      </c>
      <c r="N54" t="s">
        <v>29</v>
      </c>
    </row>
    <row r="55" spans="1:14" hidden="1" x14ac:dyDescent="0.25">
      <c r="A55" t="s">
        <v>8</v>
      </c>
      <c r="B55" t="s">
        <v>14</v>
      </c>
      <c r="C55" t="s">
        <v>27</v>
      </c>
      <c r="D55" t="s">
        <v>16</v>
      </c>
      <c r="I55" t="s">
        <v>9</v>
      </c>
      <c r="J55" t="s">
        <v>1903</v>
      </c>
      <c r="K55" t="s">
        <v>13</v>
      </c>
      <c r="N55" t="s">
        <v>29</v>
      </c>
    </row>
    <row r="56" spans="1:14" hidden="1" x14ac:dyDescent="0.25">
      <c r="A56" t="s">
        <v>8</v>
      </c>
      <c r="B56" t="s">
        <v>14</v>
      </c>
      <c r="C56" t="s">
        <v>27</v>
      </c>
      <c r="D56" t="s">
        <v>16</v>
      </c>
      <c r="I56" t="s">
        <v>9</v>
      </c>
      <c r="J56" t="s">
        <v>1902</v>
      </c>
      <c r="K56" t="s">
        <v>13</v>
      </c>
      <c r="N56" t="s">
        <v>29</v>
      </c>
    </row>
    <row r="57" spans="1:14" hidden="1" x14ac:dyDescent="0.25">
      <c r="A57" t="s">
        <v>8</v>
      </c>
      <c r="B57" t="s">
        <v>14</v>
      </c>
      <c r="C57" t="s">
        <v>27</v>
      </c>
      <c r="D57" t="s">
        <v>16</v>
      </c>
      <c r="I57" t="s">
        <v>9</v>
      </c>
      <c r="J57" t="s">
        <v>1901</v>
      </c>
      <c r="K57" t="s">
        <v>13</v>
      </c>
      <c r="N57" t="s">
        <v>29</v>
      </c>
    </row>
    <row r="58" spans="1:14" hidden="1" x14ac:dyDescent="0.25">
      <c r="A58" t="s">
        <v>8</v>
      </c>
      <c r="B58" t="s">
        <v>14</v>
      </c>
      <c r="C58" t="s">
        <v>27</v>
      </c>
      <c r="D58" t="s">
        <v>16</v>
      </c>
      <c r="I58" t="s">
        <v>9</v>
      </c>
      <c r="J58" t="s">
        <v>1900</v>
      </c>
      <c r="K58" t="s">
        <v>13</v>
      </c>
      <c r="N58" t="s">
        <v>29</v>
      </c>
    </row>
    <row r="59" spans="1:14" hidden="1" x14ac:dyDescent="0.25">
      <c r="A59" t="s">
        <v>8</v>
      </c>
      <c r="B59" t="s">
        <v>14</v>
      </c>
      <c r="C59" t="s">
        <v>27</v>
      </c>
      <c r="D59" t="s">
        <v>16</v>
      </c>
      <c r="I59" t="s">
        <v>9</v>
      </c>
      <c r="J59" t="s">
        <v>1899</v>
      </c>
      <c r="K59" t="s">
        <v>13</v>
      </c>
      <c r="N59" t="s">
        <v>29</v>
      </c>
    </row>
    <row r="60" spans="1:14" hidden="1" x14ac:dyDescent="0.25">
      <c r="A60" t="s">
        <v>8</v>
      </c>
      <c r="B60" t="s">
        <v>14</v>
      </c>
      <c r="C60" t="s">
        <v>27</v>
      </c>
      <c r="D60" t="s">
        <v>16</v>
      </c>
      <c r="I60" t="s">
        <v>9</v>
      </c>
      <c r="J60" t="s">
        <v>1898</v>
      </c>
      <c r="K60" t="s">
        <v>13</v>
      </c>
      <c r="N60" t="s">
        <v>29</v>
      </c>
    </row>
    <row r="61" spans="1:14" hidden="1" x14ac:dyDescent="0.25">
      <c r="A61" t="s">
        <v>8</v>
      </c>
      <c r="B61" t="s">
        <v>14</v>
      </c>
      <c r="C61" t="s">
        <v>27</v>
      </c>
      <c r="D61" t="s">
        <v>16</v>
      </c>
      <c r="I61" t="s">
        <v>9</v>
      </c>
      <c r="J61" t="s">
        <v>1897</v>
      </c>
      <c r="K61" t="s">
        <v>13</v>
      </c>
      <c r="N61" t="s">
        <v>29</v>
      </c>
    </row>
    <row r="62" spans="1:14" hidden="1" x14ac:dyDescent="0.25">
      <c r="A62" t="s">
        <v>8</v>
      </c>
      <c r="B62" t="s">
        <v>14</v>
      </c>
      <c r="C62" t="s">
        <v>27</v>
      </c>
      <c r="D62" t="s">
        <v>16</v>
      </c>
      <c r="I62" t="s">
        <v>9</v>
      </c>
      <c r="J62" t="s">
        <v>1896</v>
      </c>
      <c r="K62" t="s">
        <v>13</v>
      </c>
      <c r="N62" t="s">
        <v>29</v>
      </c>
    </row>
    <row r="63" spans="1:14" hidden="1" x14ac:dyDescent="0.25">
      <c r="A63" t="s">
        <v>8</v>
      </c>
      <c r="B63" t="s">
        <v>14</v>
      </c>
      <c r="C63" t="s">
        <v>27</v>
      </c>
      <c r="D63" t="s">
        <v>16</v>
      </c>
      <c r="I63" t="s">
        <v>9</v>
      </c>
      <c r="J63" t="s">
        <v>1895</v>
      </c>
      <c r="K63" t="s">
        <v>13</v>
      </c>
      <c r="N63" t="s">
        <v>29</v>
      </c>
    </row>
    <row r="64" spans="1:14" hidden="1" x14ac:dyDescent="0.25">
      <c r="A64" t="s">
        <v>8</v>
      </c>
      <c r="B64" t="s">
        <v>14</v>
      </c>
      <c r="C64" t="s">
        <v>27</v>
      </c>
      <c r="D64" t="s">
        <v>16</v>
      </c>
      <c r="I64" t="s">
        <v>9</v>
      </c>
      <c r="J64" t="s">
        <v>1894</v>
      </c>
      <c r="K64" t="s">
        <v>13</v>
      </c>
      <c r="N64" t="s">
        <v>29</v>
      </c>
    </row>
    <row r="65" spans="1:14" hidden="1" x14ac:dyDescent="0.25">
      <c r="A65" t="s">
        <v>8</v>
      </c>
      <c r="B65" t="s">
        <v>14</v>
      </c>
      <c r="C65" t="s">
        <v>27</v>
      </c>
      <c r="D65" t="s">
        <v>16</v>
      </c>
      <c r="I65" t="s">
        <v>9</v>
      </c>
      <c r="J65" t="s">
        <v>1893</v>
      </c>
      <c r="K65" t="s">
        <v>13</v>
      </c>
      <c r="N65" t="s">
        <v>29</v>
      </c>
    </row>
    <row r="66" spans="1:14" hidden="1" x14ac:dyDescent="0.25">
      <c r="A66" t="s">
        <v>8</v>
      </c>
      <c r="B66" t="s">
        <v>14</v>
      </c>
      <c r="C66" t="s">
        <v>27</v>
      </c>
      <c r="D66" t="s">
        <v>16</v>
      </c>
      <c r="I66" t="s">
        <v>9</v>
      </c>
      <c r="J66" t="s">
        <v>1892</v>
      </c>
      <c r="K66" t="s">
        <v>13</v>
      </c>
      <c r="N66" t="s">
        <v>29</v>
      </c>
    </row>
    <row r="67" spans="1:14" hidden="1" x14ac:dyDescent="0.25">
      <c r="A67" t="s">
        <v>8</v>
      </c>
      <c r="B67" t="s">
        <v>14</v>
      </c>
      <c r="C67" t="s">
        <v>27</v>
      </c>
      <c r="D67" t="s">
        <v>16</v>
      </c>
      <c r="I67" t="s">
        <v>9</v>
      </c>
      <c r="J67" t="s">
        <v>1891</v>
      </c>
      <c r="K67" t="s">
        <v>13</v>
      </c>
      <c r="N67" t="s">
        <v>29</v>
      </c>
    </row>
    <row r="68" spans="1:14" hidden="1" x14ac:dyDescent="0.25">
      <c r="A68" t="s">
        <v>8</v>
      </c>
      <c r="B68" t="s">
        <v>14</v>
      </c>
      <c r="C68" t="s">
        <v>27</v>
      </c>
      <c r="D68" t="s">
        <v>16</v>
      </c>
      <c r="I68" t="s">
        <v>9</v>
      </c>
      <c r="J68" t="s">
        <v>1890</v>
      </c>
      <c r="K68" t="s">
        <v>13</v>
      </c>
      <c r="N68" t="s">
        <v>29</v>
      </c>
    </row>
    <row r="69" spans="1:14" hidden="1" x14ac:dyDescent="0.25">
      <c r="A69" t="s">
        <v>8</v>
      </c>
      <c r="B69" t="s">
        <v>14</v>
      </c>
      <c r="C69" t="s">
        <v>27</v>
      </c>
      <c r="D69" t="s">
        <v>16</v>
      </c>
      <c r="I69" t="s">
        <v>9</v>
      </c>
      <c r="J69" t="s">
        <v>1889</v>
      </c>
      <c r="K69" t="s">
        <v>13</v>
      </c>
      <c r="N69" t="s">
        <v>29</v>
      </c>
    </row>
    <row r="70" spans="1:14" hidden="1" x14ac:dyDescent="0.25">
      <c r="A70" t="s">
        <v>8</v>
      </c>
      <c r="B70" t="s">
        <v>14</v>
      </c>
      <c r="C70" t="s">
        <v>27</v>
      </c>
      <c r="D70" t="s">
        <v>16</v>
      </c>
      <c r="I70" t="s">
        <v>9</v>
      </c>
      <c r="J70" t="s">
        <v>1888</v>
      </c>
      <c r="K70" t="s">
        <v>13</v>
      </c>
      <c r="N70" t="s">
        <v>29</v>
      </c>
    </row>
    <row r="71" spans="1:14" hidden="1" x14ac:dyDescent="0.25">
      <c r="A71" t="s">
        <v>8</v>
      </c>
      <c r="B71" t="s">
        <v>14</v>
      </c>
      <c r="C71" t="s">
        <v>27</v>
      </c>
      <c r="D71" t="s">
        <v>16</v>
      </c>
      <c r="I71" t="s">
        <v>9</v>
      </c>
      <c r="J71" t="s">
        <v>1887</v>
      </c>
      <c r="K71" t="s">
        <v>13</v>
      </c>
      <c r="N71" t="s">
        <v>29</v>
      </c>
    </row>
    <row r="72" spans="1:14" hidden="1" x14ac:dyDescent="0.25">
      <c r="A72" t="s">
        <v>8</v>
      </c>
      <c r="B72" t="s">
        <v>14</v>
      </c>
      <c r="C72" t="s">
        <v>27</v>
      </c>
      <c r="D72" t="s">
        <v>16</v>
      </c>
      <c r="I72" t="s">
        <v>9</v>
      </c>
      <c r="J72" t="s">
        <v>1886</v>
      </c>
      <c r="K72" t="s">
        <v>13</v>
      </c>
      <c r="N72" t="s">
        <v>29</v>
      </c>
    </row>
    <row r="73" spans="1:14" hidden="1" x14ac:dyDescent="0.25">
      <c r="A73" t="s">
        <v>8</v>
      </c>
      <c r="B73" t="s">
        <v>14</v>
      </c>
      <c r="C73" t="s">
        <v>27</v>
      </c>
      <c r="D73" t="s">
        <v>16</v>
      </c>
      <c r="I73" t="s">
        <v>9</v>
      </c>
      <c r="J73" t="s">
        <v>1885</v>
      </c>
      <c r="K73" t="s">
        <v>13</v>
      </c>
      <c r="N73" t="s">
        <v>29</v>
      </c>
    </row>
    <row r="74" spans="1:14" hidden="1" x14ac:dyDescent="0.25">
      <c r="A74" t="s">
        <v>8</v>
      </c>
      <c r="B74" t="s">
        <v>14</v>
      </c>
      <c r="C74" t="s">
        <v>27</v>
      </c>
      <c r="D74" t="s">
        <v>16</v>
      </c>
      <c r="I74" t="s">
        <v>9</v>
      </c>
      <c r="J74" t="s">
        <v>1884</v>
      </c>
      <c r="K74" t="s">
        <v>13</v>
      </c>
      <c r="N74" t="s">
        <v>29</v>
      </c>
    </row>
    <row r="75" spans="1:14" hidden="1" x14ac:dyDescent="0.25">
      <c r="A75" t="s">
        <v>8</v>
      </c>
      <c r="B75" t="s">
        <v>14</v>
      </c>
      <c r="C75" t="s">
        <v>27</v>
      </c>
      <c r="D75" t="s">
        <v>16</v>
      </c>
      <c r="I75" t="s">
        <v>9</v>
      </c>
      <c r="J75" t="s">
        <v>1883</v>
      </c>
      <c r="K75" t="s">
        <v>13</v>
      </c>
      <c r="N75" t="s">
        <v>29</v>
      </c>
    </row>
    <row r="76" spans="1:14" hidden="1" x14ac:dyDescent="0.25">
      <c r="A76" t="s">
        <v>8</v>
      </c>
      <c r="B76" t="s">
        <v>14</v>
      </c>
      <c r="C76" t="s">
        <v>27</v>
      </c>
      <c r="D76" t="s">
        <v>16</v>
      </c>
      <c r="I76" t="s">
        <v>9</v>
      </c>
      <c r="J76" t="s">
        <v>1882</v>
      </c>
      <c r="K76" t="s">
        <v>13</v>
      </c>
      <c r="N76" t="s">
        <v>29</v>
      </c>
    </row>
    <row r="77" spans="1:14" hidden="1" x14ac:dyDescent="0.25">
      <c r="A77" t="s">
        <v>8</v>
      </c>
      <c r="B77" t="s">
        <v>14</v>
      </c>
      <c r="C77" t="s">
        <v>27</v>
      </c>
      <c r="D77" t="s">
        <v>16</v>
      </c>
      <c r="I77" t="s">
        <v>9</v>
      </c>
      <c r="J77" t="s">
        <v>1881</v>
      </c>
      <c r="K77" t="s">
        <v>13</v>
      </c>
      <c r="N77" t="s">
        <v>29</v>
      </c>
    </row>
    <row r="78" spans="1:14" hidden="1" x14ac:dyDescent="0.25">
      <c r="A78" t="s">
        <v>8</v>
      </c>
      <c r="B78" t="s">
        <v>14</v>
      </c>
      <c r="C78" t="s">
        <v>27</v>
      </c>
      <c r="D78" t="s">
        <v>16</v>
      </c>
      <c r="I78" t="s">
        <v>9</v>
      </c>
      <c r="J78" t="s">
        <v>1880</v>
      </c>
      <c r="K78" t="s">
        <v>13</v>
      </c>
      <c r="N78" t="s">
        <v>29</v>
      </c>
    </row>
    <row r="79" spans="1:14" hidden="1" x14ac:dyDescent="0.25">
      <c r="A79" t="s">
        <v>8</v>
      </c>
      <c r="B79" t="s">
        <v>14</v>
      </c>
      <c r="C79" t="s">
        <v>27</v>
      </c>
      <c r="D79" t="s">
        <v>16</v>
      </c>
      <c r="I79" t="s">
        <v>9</v>
      </c>
      <c r="J79" t="s">
        <v>1879</v>
      </c>
      <c r="K79" t="s">
        <v>13</v>
      </c>
      <c r="N79" t="s">
        <v>29</v>
      </c>
    </row>
    <row r="80" spans="1:14" hidden="1" x14ac:dyDescent="0.25">
      <c r="A80" t="s">
        <v>8</v>
      </c>
      <c r="B80" t="s">
        <v>14</v>
      </c>
      <c r="C80" t="s">
        <v>27</v>
      </c>
      <c r="D80" t="s">
        <v>16</v>
      </c>
      <c r="I80" t="s">
        <v>9</v>
      </c>
      <c r="J80" t="s">
        <v>1878</v>
      </c>
      <c r="K80" t="s">
        <v>13</v>
      </c>
      <c r="N80" t="s">
        <v>29</v>
      </c>
    </row>
    <row r="81" spans="1:14" hidden="1" x14ac:dyDescent="0.25">
      <c r="A81" t="s">
        <v>8</v>
      </c>
      <c r="B81" t="s">
        <v>14</v>
      </c>
      <c r="C81" t="s">
        <v>27</v>
      </c>
      <c r="D81" t="s">
        <v>16</v>
      </c>
      <c r="I81" t="s">
        <v>9</v>
      </c>
      <c r="J81" t="s">
        <v>1877</v>
      </c>
      <c r="K81" t="s">
        <v>13</v>
      </c>
      <c r="N81" t="s">
        <v>29</v>
      </c>
    </row>
    <row r="82" spans="1:14" hidden="1" x14ac:dyDescent="0.25">
      <c r="A82" t="s">
        <v>8</v>
      </c>
      <c r="B82" t="s">
        <v>14</v>
      </c>
      <c r="C82" t="s">
        <v>27</v>
      </c>
      <c r="D82" t="s">
        <v>16</v>
      </c>
      <c r="I82" t="s">
        <v>9</v>
      </c>
      <c r="J82" t="s">
        <v>1876</v>
      </c>
      <c r="K82" t="s">
        <v>13</v>
      </c>
      <c r="N82" t="s">
        <v>29</v>
      </c>
    </row>
    <row r="83" spans="1:14" hidden="1" x14ac:dyDescent="0.25">
      <c r="A83" t="s">
        <v>8</v>
      </c>
      <c r="B83" t="s">
        <v>14</v>
      </c>
      <c r="C83" t="s">
        <v>27</v>
      </c>
      <c r="D83" t="s">
        <v>16</v>
      </c>
      <c r="I83" t="s">
        <v>9</v>
      </c>
      <c r="J83" t="s">
        <v>1875</v>
      </c>
      <c r="K83" t="s">
        <v>13</v>
      </c>
      <c r="N83" t="s">
        <v>29</v>
      </c>
    </row>
    <row r="84" spans="1:14" hidden="1" x14ac:dyDescent="0.25">
      <c r="A84" t="s">
        <v>8</v>
      </c>
      <c r="B84" t="s">
        <v>14</v>
      </c>
      <c r="C84" t="s">
        <v>27</v>
      </c>
      <c r="D84" t="s">
        <v>16</v>
      </c>
      <c r="I84" t="s">
        <v>9</v>
      </c>
      <c r="J84" t="s">
        <v>1874</v>
      </c>
      <c r="K84" t="s">
        <v>13</v>
      </c>
      <c r="N84" t="s">
        <v>29</v>
      </c>
    </row>
    <row r="85" spans="1:14" hidden="1" x14ac:dyDescent="0.25">
      <c r="A85" t="s">
        <v>8</v>
      </c>
      <c r="B85" t="s">
        <v>14</v>
      </c>
      <c r="C85" t="s">
        <v>27</v>
      </c>
      <c r="D85" t="s">
        <v>16</v>
      </c>
      <c r="I85" t="s">
        <v>9</v>
      </c>
      <c r="J85" t="s">
        <v>1873</v>
      </c>
      <c r="K85" t="s">
        <v>13</v>
      </c>
      <c r="N85" t="s">
        <v>29</v>
      </c>
    </row>
    <row r="86" spans="1:14" hidden="1" x14ac:dyDescent="0.25">
      <c r="A86" t="s">
        <v>8</v>
      </c>
      <c r="B86" t="s">
        <v>14</v>
      </c>
      <c r="C86" t="s">
        <v>27</v>
      </c>
      <c r="D86" t="s">
        <v>16</v>
      </c>
      <c r="I86" t="s">
        <v>9</v>
      </c>
      <c r="J86" t="s">
        <v>1872</v>
      </c>
      <c r="K86" t="s">
        <v>13</v>
      </c>
      <c r="N86" t="s">
        <v>29</v>
      </c>
    </row>
    <row r="87" spans="1:14" hidden="1" x14ac:dyDescent="0.25">
      <c r="A87" t="s">
        <v>8</v>
      </c>
      <c r="B87" t="s">
        <v>14</v>
      </c>
      <c r="C87" t="s">
        <v>27</v>
      </c>
      <c r="D87" t="s">
        <v>16</v>
      </c>
      <c r="I87" t="s">
        <v>9</v>
      </c>
      <c r="J87" t="s">
        <v>1871</v>
      </c>
      <c r="K87" t="s">
        <v>13</v>
      </c>
      <c r="N87" t="s">
        <v>29</v>
      </c>
    </row>
    <row r="88" spans="1:14" hidden="1" x14ac:dyDescent="0.25">
      <c r="A88" t="s">
        <v>8</v>
      </c>
      <c r="B88" t="s">
        <v>14</v>
      </c>
      <c r="C88" t="s">
        <v>27</v>
      </c>
      <c r="D88" t="s">
        <v>16</v>
      </c>
      <c r="I88" t="s">
        <v>9</v>
      </c>
      <c r="J88" t="s">
        <v>1870</v>
      </c>
      <c r="K88" t="s">
        <v>13</v>
      </c>
      <c r="N88" t="s">
        <v>29</v>
      </c>
    </row>
    <row r="89" spans="1:14" hidden="1" x14ac:dyDescent="0.25">
      <c r="A89" t="s">
        <v>8</v>
      </c>
      <c r="B89" t="s">
        <v>14</v>
      </c>
      <c r="C89" t="s">
        <v>27</v>
      </c>
      <c r="D89" t="s">
        <v>16</v>
      </c>
      <c r="I89" t="s">
        <v>9</v>
      </c>
      <c r="J89" t="s">
        <v>1869</v>
      </c>
      <c r="K89" t="s">
        <v>13</v>
      </c>
      <c r="N89" t="s">
        <v>29</v>
      </c>
    </row>
    <row r="90" spans="1:14" hidden="1" x14ac:dyDescent="0.25">
      <c r="A90" t="s">
        <v>8</v>
      </c>
      <c r="B90" t="s">
        <v>14</v>
      </c>
      <c r="C90" t="s">
        <v>27</v>
      </c>
      <c r="D90" t="s">
        <v>16</v>
      </c>
      <c r="I90" t="s">
        <v>9</v>
      </c>
      <c r="J90" t="s">
        <v>1868</v>
      </c>
      <c r="K90" t="s">
        <v>13</v>
      </c>
      <c r="N90" t="s">
        <v>29</v>
      </c>
    </row>
    <row r="91" spans="1:14" hidden="1" x14ac:dyDescent="0.25">
      <c r="A91" t="s">
        <v>8</v>
      </c>
      <c r="B91" t="s">
        <v>14</v>
      </c>
      <c r="C91" t="s">
        <v>27</v>
      </c>
      <c r="D91" t="s">
        <v>16</v>
      </c>
      <c r="I91" t="s">
        <v>9</v>
      </c>
      <c r="J91" t="s">
        <v>1867</v>
      </c>
      <c r="K91" t="s">
        <v>13</v>
      </c>
      <c r="N91" t="s">
        <v>29</v>
      </c>
    </row>
    <row r="92" spans="1:14" hidden="1" x14ac:dyDescent="0.25">
      <c r="A92" t="s">
        <v>8</v>
      </c>
      <c r="B92" t="s">
        <v>14</v>
      </c>
      <c r="C92" t="s">
        <v>27</v>
      </c>
      <c r="D92" t="s">
        <v>16</v>
      </c>
      <c r="I92" t="s">
        <v>9</v>
      </c>
      <c r="J92" t="s">
        <v>1866</v>
      </c>
      <c r="K92" t="s">
        <v>13</v>
      </c>
      <c r="N92" t="s">
        <v>29</v>
      </c>
    </row>
    <row r="93" spans="1:14" hidden="1" x14ac:dyDescent="0.25">
      <c r="A93" t="s">
        <v>8</v>
      </c>
      <c r="B93" t="s">
        <v>14</v>
      </c>
      <c r="C93" t="s">
        <v>27</v>
      </c>
      <c r="D93" t="s">
        <v>16</v>
      </c>
      <c r="I93" t="s">
        <v>9</v>
      </c>
      <c r="J93" t="s">
        <v>1865</v>
      </c>
      <c r="K93" t="s">
        <v>13</v>
      </c>
      <c r="N93" t="s">
        <v>29</v>
      </c>
    </row>
    <row r="94" spans="1:14" hidden="1" x14ac:dyDescent="0.25">
      <c r="A94" t="s">
        <v>8</v>
      </c>
      <c r="B94" t="s">
        <v>14</v>
      </c>
      <c r="C94" t="s">
        <v>27</v>
      </c>
      <c r="D94" t="s">
        <v>16</v>
      </c>
      <c r="I94" t="s">
        <v>9</v>
      </c>
      <c r="J94" t="s">
        <v>1864</v>
      </c>
      <c r="K94" t="s">
        <v>13</v>
      </c>
      <c r="N94" t="s">
        <v>29</v>
      </c>
    </row>
    <row r="95" spans="1:14" hidden="1" x14ac:dyDescent="0.25">
      <c r="A95" t="s">
        <v>8</v>
      </c>
      <c r="B95" t="s">
        <v>14</v>
      </c>
      <c r="C95" t="s">
        <v>27</v>
      </c>
      <c r="D95" t="s">
        <v>16</v>
      </c>
      <c r="I95" t="s">
        <v>9</v>
      </c>
      <c r="J95" t="s">
        <v>1863</v>
      </c>
      <c r="K95" t="s">
        <v>13</v>
      </c>
      <c r="N95" t="s">
        <v>29</v>
      </c>
    </row>
    <row r="96" spans="1:14" hidden="1" x14ac:dyDescent="0.25">
      <c r="A96" t="s">
        <v>8</v>
      </c>
      <c r="B96" t="s">
        <v>14</v>
      </c>
      <c r="C96" t="s">
        <v>27</v>
      </c>
      <c r="D96" t="s">
        <v>16</v>
      </c>
      <c r="I96" t="s">
        <v>9</v>
      </c>
      <c r="J96" t="s">
        <v>1862</v>
      </c>
      <c r="K96" t="s">
        <v>13</v>
      </c>
      <c r="N96" t="s">
        <v>29</v>
      </c>
    </row>
    <row r="97" spans="1:14" hidden="1" x14ac:dyDescent="0.25">
      <c r="A97" t="s">
        <v>8</v>
      </c>
      <c r="B97" t="s">
        <v>14</v>
      </c>
      <c r="C97" t="s">
        <v>27</v>
      </c>
      <c r="D97" t="s">
        <v>16</v>
      </c>
      <c r="I97" t="s">
        <v>9</v>
      </c>
      <c r="J97" t="s">
        <v>1861</v>
      </c>
      <c r="K97" t="s">
        <v>13</v>
      </c>
      <c r="N97" t="s">
        <v>29</v>
      </c>
    </row>
    <row r="98" spans="1:14" hidden="1" x14ac:dyDescent="0.25">
      <c r="A98" t="s">
        <v>8</v>
      </c>
      <c r="B98" t="s">
        <v>14</v>
      </c>
      <c r="C98" t="s">
        <v>27</v>
      </c>
      <c r="D98" t="s">
        <v>16</v>
      </c>
      <c r="I98" t="s">
        <v>9</v>
      </c>
      <c r="J98" t="s">
        <v>1860</v>
      </c>
      <c r="K98" t="s">
        <v>13</v>
      </c>
      <c r="N98" t="s">
        <v>29</v>
      </c>
    </row>
    <row r="99" spans="1:14" hidden="1" x14ac:dyDescent="0.25">
      <c r="A99" t="s">
        <v>8</v>
      </c>
      <c r="B99" t="s">
        <v>14</v>
      </c>
      <c r="C99" t="s">
        <v>27</v>
      </c>
      <c r="D99" t="s">
        <v>16</v>
      </c>
      <c r="I99" t="s">
        <v>9</v>
      </c>
      <c r="J99" t="s">
        <v>1859</v>
      </c>
      <c r="K99" t="s">
        <v>13</v>
      </c>
      <c r="N99" t="s">
        <v>29</v>
      </c>
    </row>
    <row r="100" spans="1:14" hidden="1" x14ac:dyDescent="0.25">
      <c r="A100" t="s">
        <v>8</v>
      </c>
      <c r="B100" t="s">
        <v>14</v>
      </c>
      <c r="C100" t="s">
        <v>27</v>
      </c>
      <c r="D100" t="s">
        <v>16</v>
      </c>
      <c r="I100" t="s">
        <v>9</v>
      </c>
      <c r="J100" t="s">
        <v>1858</v>
      </c>
      <c r="K100" t="s">
        <v>20</v>
      </c>
      <c r="N100" t="s">
        <v>29</v>
      </c>
    </row>
    <row r="101" spans="1:14" hidden="1" x14ac:dyDescent="0.25">
      <c r="A101" t="s">
        <v>8</v>
      </c>
      <c r="B101" t="s">
        <v>14</v>
      </c>
      <c r="C101" t="s">
        <v>27</v>
      </c>
      <c r="D101" t="s">
        <v>16</v>
      </c>
      <c r="I101" t="s">
        <v>9</v>
      </c>
      <c r="J101" t="s">
        <v>1857</v>
      </c>
      <c r="K101" t="s">
        <v>13</v>
      </c>
      <c r="N101" t="s">
        <v>29</v>
      </c>
    </row>
    <row r="102" spans="1:14" hidden="1" x14ac:dyDescent="0.25">
      <c r="A102" t="s">
        <v>8</v>
      </c>
      <c r="B102" t="s">
        <v>14</v>
      </c>
      <c r="C102" t="s">
        <v>27</v>
      </c>
      <c r="D102" t="s">
        <v>16</v>
      </c>
      <c r="I102" t="s">
        <v>9</v>
      </c>
      <c r="J102" t="s">
        <v>1856</v>
      </c>
      <c r="K102" t="s">
        <v>13</v>
      </c>
      <c r="N102" t="s">
        <v>29</v>
      </c>
    </row>
    <row r="103" spans="1:14" hidden="1" x14ac:dyDescent="0.25">
      <c r="A103" t="s">
        <v>8</v>
      </c>
      <c r="B103" t="s">
        <v>14</v>
      </c>
      <c r="C103" t="s">
        <v>27</v>
      </c>
      <c r="D103" t="s">
        <v>16</v>
      </c>
      <c r="I103" t="s">
        <v>9</v>
      </c>
      <c r="J103" t="s">
        <v>1855</v>
      </c>
      <c r="K103" t="s">
        <v>13</v>
      </c>
      <c r="N103" t="s">
        <v>29</v>
      </c>
    </row>
    <row r="104" spans="1:14" hidden="1" x14ac:dyDescent="0.25">
      <c r="A104" t="s">
        <v>8</v>
      </c>
      <c r="B104" t="s">
        <v>14</v>
      </c>
      <c r="C104" t="s">
        <v>27</v>
      </c>
      <c r="D104" t="s">
        <v>16</v>
      </c>
      <c r="I104" t="s">
        <v>9</v>
      </c>
      <c r="J104" t="s">
        <v>1854</v>
      </c>
      <c r="K104" t="s">
        <v>13</v>
      </c>
      <c r="N104" t="s">
        <v>29</v>
      </c>
    </row>
    <row r="105" spans="1:14" hidden="1" x14ac:dyDescent="0.25">
      <c r="A105" t="s">
        <v>8</v>
      </c>
      <c r="B105" t="s">
        <v>14</v>
      </c>
      <c r="C105" t="s">
        <v>27</v>
      </c>
      <c r="D105" t="s">
        <v>16</v>
      </c>
      <c r="I105" t="s">
        <v>9</v>
      </c>
      <c r="J105" t="s">
        <v>1853</v>
      </c>
      <c r="K105" t="s">
        <v>13</v>
      </c>
      <c r="N105" t="s">
        <v>29</v>
      </c>
    </row>
    <row r="106" spans="1:14" hidden="1" x14ac:dyDescent="0.25">
      <c r="A106" t="s">
        <v>8</v>
      </c>
      <c r="B106" t="s">
        <v>14</v>
      </c>
      <c r="C106" t="s">
        <v>27</v>
      </c>
      <c r="D106" t="s">
        <v>16</v>
      </c>
      <c r="I106" t="s">
        <v>9</v>
      </c>
      <c r="J106" t="s">
        <v>1852</v>
      </c>
      <c r="K106" t="s">
        <v>13</v>
      </c>
      <c r="N106" t="s">
        <v>29</v>
      </c>
    </row>
    <row r="107" spans="1:14" hidden="1" x14ac:dyDescent="0.25">
      <c r="A107" t="s">
        <v>8</v>
      </c>
      <c r="B107" t="s">
        <v>14</v>
      </c>
      <c r="C107" t="s">
        <v>27</v>
      </c>
      <c r="D107" t="s">
        <v>16</v>
      </c>
      <c r="I107" t="s">
        <v>9</v>
      </c>
      <c r="J107" t="s">
        <v>1851</v>
      </c>
      <c r="K107" t="s">
        <v>13</v>
      </c>
      <c r="N107" t="s">
        <v>29</v>
      </c>
    </row>
    <row r="108" spans="1:14" hidden="1" x14ac:dyDescent="0.25">
      <c r="A108" t="s">
        <v>8</v>
      </c>
      <c r="B108" t="s">
        <v>14</v>
      </c>
      <c r="C108" t="s">
        <v>27</v>
      </c>
      <c r="D108" t="s">
        <v>16</v>
      </c>
      <c r="I108" t="s">
        <v>9</v>
      </c>
      <c r="J108" t="s">
        <v>1850</v>
      </c>
      <c r="K108" t="s">
        <v>13</v>
      </c>
      <c r="N108" t="s">
        <v>29</v>
      </c>
    </row>
    <row r="109" spans="1:14" hidden="1" x14ac:dyDescent="0.25">
      <c r="A109" t="s">
        <v>8</v>
      </c>
      <c r="B109" t="s">
        <v>14</v>
      </c>
      <c r="C109" t="s">
        <v>27</v>
      </c>
      <c r="D109" t="s">
        <v>16</v>
      </c>
      <c r="I109" t="s">
        <v>9</v>
      </c>
      <c r="J109" t="s">
        <v>1849</v>
      </c>
      <c r="K109" t="s">
        <v>13</v>
      </c>
      <c r="N109" t="s">
        <v>29</v>
      </c>
    </row>
    <row r="110" spans="1:14" hidden="1" x14ac:dyDescent="0.25">
      <c r="A110" t="s">
        <v>8</v>
      </c>
      <c r="B110" t="s">
        <v>14</v>
      </c>
      <c r="C110" t="s">
        <v>27</v>
      </c>
      <c r="D110" t="s">
        <v>16</v>
      </c>
      <c r="I110" t="s">
        <v>9</v>
      </c>
      <c r="J110" t="s">
        <v>1848</v>
      </c>
      <c r="K110" t="s">
        <v>13</v>
      </c>
      <c r="N110" t="s">
        <v>29</v>
      </c>
    </row>
    <row r="111" spans="1:14" hidden="1" x14ac:dyDescent="0.25">
      <c r="A111" t="s">
        <v>8</v>
      </c>
      <c r="B111" t="s">
        <v>14</v>
      </c>
      <c r="C111" t="s">
        <v>27</v>
      </c>
      <c r="D111" t="s">
        <v>16</v>
      </c>
      <c r="I111" t="s">
        <v>9</v>
      </c>
      <c r="J111" t="s">
        <v>1847</v>
      </c>
      <c r="K111" t="s">
        <v>13</v>
      </c>
      <c r="N111" t="s">
        <v>29</v>
      </c>
    </row>
    <row r="112" spans="1:14" hidden="1" x14ac:dyDescent="0.25">
      <c r="A112" t="s">
        <v>8</v>
      </c>
      <c r="B112" t="s">
        <v>14</v>
      </c>
      <c r="C112" t="s">
        <v>27</v>
      </c>
      <c r="D112" t="s">
        <v>16</v>
      </c>
      <c r="I112" t="s">
        <v>9</v>
      </c>
      <c r="J112" t="s">
        <v>1846</v>
      </c>
      <c r="K112" t="s">
        <v>13</v>
      </c>
      <c r="N112" t="s">
        <v>29</v>
      </c>
    </row>
    <row r="113" spans="1:14" hidden="1" x14ac:dyDescent="0.25">
      <c r="A113" t="s">
        <v>8</v>
      </c>
      <c r="B113" t="s">
        <v>14</v>
      </c>
      <c r="C113" t="s">
        <v>27</v>
      </c>
      <c r="D113" t="s">
        <v>16</v>
      </c>
      <c r="I113" t="s">
        <v>9</v>
      </c>
      <c r="J113" t="s">
        <v>1845</v>
      </c>
      <c r="K113" t="s">
        <v>13</v>
      </c>
      <c r="N113" t="s">
        <v>29</v>
      </c>
    </row>
    <row r="114" spans="1:14" hidden="1" x14ac:dyDescent="0.25">
      <c r="A114" t="s">
        <v>8</v>
      </c>
      <c r="B114" t="s">
        <v>14</v>
      </c>
      <c r="C114" t="s">
        <v>27</v>
      </c>
      <c r="D114" t="s">
        <v>16</v>
      </c>
      <c r="I114" t="s">
        <v>9</v>
      </c>
      <c r="J114" t="s">
        <v>1844</v>
      </c>
      <c r="K114" t="s">
        <v>13</v>
      </c>
      <c r="N114" t="s">
        <v>29</v>
      </c>
    </row>
    <row r="115" spans="1:14" hidden="1" x14ac:dyDescent="0.25">
      <c r="A115" t="s">
        <v>8</v>
      </c>
      <c r="B115" t="s">
        <v>14</v>
      </c>
      <c r="C115" t="s">
        <v>27</v>
      </c>
      <c r="D115" t="s">
        <v>16</v>
      </c>
      <c r="I115" t="s">
        <v>9</v>
      </c>
      <c r="J115" t="s">
        <v>1843</v>
      </c>
      <c r="K115" t="s">
        <v>13</v>
      </c>
      <c r="N115" t="s">
        <v>29</v>
      </c>
    </row>
    <row r="116" spans="1:14" hidden="1" x14ac:dyDescent="0.25">
      <c r="A116" t="s">
        <v>8</v>
      </c>
      <c r="B116" t="s">
        <v>14</v>
      </c>
      <c r="C116" t="s">
        <v>27</v>
      </c>
      <c r="D116" t="s">
        <v>16</v>
      </c>
      <c r="I116" t="s">
        <v>9</v>
      </c>
      <c r="J116" t="s">
        <v>1842</v>
      </c>
      <c r="K116" t="s">
        <v>13</v>
      </c>
      <c r="N116" t="s">
        <v>29</v>
      </c>
    </row>
    <row r="117" spans="1:14" hidden="1" x14ac:dyDescent="0.25">
      <c r="A117" t="s">
        <v>8</v>
      </c>
      <c r="B117" t="s">
        <v>14</v>
      </c>
      <c r="C117" t="s">
        <v>27</v>
      </c>
      <c r="D117" t="s">
        <v>16</v>
      </c>
      <c r="I117" t="s">
        <v>9</v>
      </c>
      <c r="J117" t="s">
        <v>1841</v>
      </c>
      <c r="K117" t="s">
        <v>13</v>
      </c>
      <c r="N117" t="s">
        <v>29</v>
      </c>
    </row>
    <row r="118" spans="1:14" hidden="1" x14ac:dyDescent="0.25">
      <c r="A118" t="s">
        <v>8</v>
      </c>
      <c r="B118" t="s">
        <v>14</v>
      </c>
      <c r="C118" t="s">
        <v>27</v>
      </c>
      <c r="D118" t="s">
        <v>16</v>
      </c>
      <c r="I118" t="s">
        <v>9</v>
      </c>
      <c r="J118" t="s">
        <v>1840</v>
      </c>
      <c r="K118" t="s">
        <v>13</v>
      </c>
      <c r="N118" t="s">
        <v>29</v>
      </c>
    </row>
    <row r="119" spans="1:14" hidden="1" x14ac:dyDescent="0.25">
      <c r="A119" t="s">
        <v>8</v>
      </c>
      <c r="B119" t="s">
        <v>14</v>
      </c>
      <c r="C119" t="s">
        <v>27</v>
      </c>
      <c r="D119" t="s">
        <v>16</v>
      </c>
      <c r="I119" t="s">
        <v>9</v>
      </c>
      <c r="J119" t="s">
        <v>1839</v>
      </c>
      <c r="K119" t="s">
        <v>13</v>
      </c>
      <c r="N119" t="s">
        <v>29</v>
      </c>
    </row>
    <row r="120" spans="1:14" hidden="1" x14ac:dyDescent="0.25">
      <c r="A120" t="s">
        <v>8</v>
      </c>
      <c r="B120" t="s">
        <v>14</v>
      </c>
      <c r="C120" t="s">
        <v>27</v>
      </c>
      <c r="D120" t="s">
        <v>16</v>
      </c>
      <c r="I120" t="s">
        <v>9</v>
      </c>
      <c r="J120" t="s">
        <v>1838</v>
      </c>
      <c r="K120" t="s">
        <v>13</v>
      </c>
      <c r="N120" t="s">
        <v>29</v>
      </c>
    </row>
    <row r="121" spans="1:14" hidden="1" x14ac:dyDescent="0.25">
      <c r="A121" t="s">
        <v>8</v>
      </c>
      <c r="B121" t="s">
        <v>14</v>
      </c>
      <c r="C121" t="s">
        <v>27</v>
      </c>
      <c r="D121" t="s">
        <v>16</v>
      </c>
      <c r="I121" t="s">
        <v>9</v>
      </c>
      <c r="J121" t="s">
        <v>1837</v>
      </c>
      <c r="K121" t="s">
        <v>13</v>
      </c>
      <c r="N121" t="s">
        <v>29</v>
      </c>
    </row>
    <row r="122" spans="1:14" hidden="1" x14ac:dyDescent="0.25">
      <c r="A122" t="s">
        <v>8</v>
      </c>
      <c r="B122" t="s">
        <v>14</v>
      </c>
      <c r="C122" t="s">
        <v>27</v>
      </c>
      <c r="D122" t="s">
        <v>16</v>
      </c>
      <c r="I122" t="s">
        <v>9</v>
      </c>
      <c r="J122" t="s">
        <v>1836</v>
      </c>
      <c r="K122" t="s">
        <v>13</v>
      </c>
      <c r="N122" t="s">
        <v>29</v>
      </c>
    </row>
    <row r="123" spans="1:14" hidden="1" x14ac:dyDescent="0.25">
      <c r="A123" t="s">
        <v>8</v>
      </c>
      <c r="B123" t="s">
        <v>14</v>
      </c>
      <c r="C123" t="s">
        <v>27</v>
      </c>
      <c r="D123" t="s">
        <v>16</v>
      </c>
      <c r="I123" t="s">
        <v>9</v>
      </c>
      <c r="J123" t="s">
        <v>1835</v>
      </c>
      <c r="K123" t="s">
        <v>13</v>
      </c>
      <c r="N123" t="s">
        <v>29</v>
      </c>
    </row>
    <row r="124" spans="1:14" hidden="1" x14ac:dyDescent="0.25">
      <c r="A124" t="s">
        <v>8</v>
      </c>
      <c r="B124" t="s">
        <v>14</v>
      </c>
      <c r="C124" t="s">
        <v>27</v>
      </c>
      <c r="D124" t="s">
        <v>16</v>
      </c>
      <c r="I124" t="s">
        <v>9</v>
      </c>
      <c r="J124" t="s">
        <v>1834</v>
      </c>
      <c r="K124" t="s">
        <v>13</v>
      </c>
      <c r="N124" t="s">
        <v>29</v>
      </c>
    </row>
    <row r="125" spans="1:14" hidden="1" x14ac:dyDescent="0.25">
      <c r="A125" t="s">
        <v>8</v>
      </c>
      <c r="B125" t="s">
        <v>14</v>
      </c>
      <c r="C125" t="s">
        <v>27</v>
      </c>
      <c r="D125" t="s">
        <v>16</v>
      </c>
      <c r="I125" t="s">
        <v>9</v>
      </c>
      <c r="J125" t="s">
        <v>1833</v>
      </c>
      <c r="K125" t="s">
        <v>13</v>
      </c>
      <c r="N125" t="s">
        <v>29</v>
      </c>
    </row>
    <row r="126" spans="1:14" hidden="1" x14ac:dyDescent="0.25">
      <c r="A126" t="s">
        <v>8</v>
      </c>
      <c r="B126" t="s">
        <v>14</v>
      </c>
      <c r="C126" t="s">
        <v>27</v>
      </c>
      <c r="D126" t="s">
        <v>16</v>
      </c>
      <c r="I126" t="s">
        <v>9</v>
      </c>
      <c r="J126" t="s">
        <v>1832</v>
      </c>
      <c r="K126" t="s">
        <v>13</v>
      </c>
      <c r="N126" t="s">
        <v>29</v>
      </c>
    </row>
    <row r="127" spans="1:14" hidden="1" x14ac:dyDescent="0.25">
      <c r="A127" t="s">
        <v>8</v>
      </c>
      <c r="B127" t="s">
        <v>14</v>
      </c>
      <c r="C127" t="s">
        <v>27</v>
      </c>
      <c r="D127" t="s">
        <v>16</v>
      </c>
      <c r="I127" t="s">
        <v>9</v>
      </c>
      <c r="J127" t="s">
        <v>1831</v>
      </c>
      <c r="K127" t="s">
        <v>13</v>
      </c>
      <c r="N127" t="s">
        <v>29</v>
      </c>
    </row>
    <row r="128" spans="1:14" hidden="1" x14ac:dyDescent="0.25">
      <c r="A128" t="s">
        <v>8</v>
      </c>
      <c r="B128" t="s">
        <v>14</v>
      </c>
      <c r="C128" t="s">
        <v>27</v>
      </c>
      <c r="D128" t="s">
        <v>16</v>
      </c>
      <c r="I128" t="s">
        <v>9</v>
      </c>
      <c r="J128" t="s">
        <v>1830</v>
      </c>
      <c r="K128" t="s">
        <v>13</v>
      </c>
      <c r="N128" t="s">
        <v>29</v>
      </c>
    </row>
    <row r="129" spans="1:14" hidden="1" x14ac:dyDescent="0.25">
      <c r="A129" t="s">
        <v>8</v>
      </c>
      <c r="B129" t="s">
        <v>14</v>
      </c>
      <c r="C129" t="s">
        <v>27</v>
      </c>
      <c r="D129" t="s">
        <v>16</v>
      </c>
      <c r="I129" t="s">
        <v>9</v>
      </c>
      <c r="J129" t="s">
        <v>1829</v>
      </c>
      <c r="K129" t="s">
        <v>13</v>
      </c>
      <c r="N129" t="s">
        <v>29</v>
      </c>
    </row>
    <row r="130" spans="1:14" hidden="1" x14ac:dyDescent="0.25">
      <c r="A130" t="s">
        <v>8</v>
      </c>
      <c r="B130" t="s">
        <v>14</v>
      </c>
      <c r="C130" t="s">
        <v>27</v>
      </c>
      <c r="D130" t="s">
        <v>16</v>
      </c>
      <c r="I130" t="s">
        <v>9</v>
      </c>
      <c r="J130" t="s">
        <v>1828</v>
      </c>
      <c r="K130" t="s">
        <v>13</v>
      </c>
      <c r="N130" t="s">
        <v>29</v>
      </c>
    </row>
    <row r="131" spans="1:14" hidden="1" x14ac:dyDescent="0.25">
      <c r="A131" t="s">
        <v>8</v>
      </c>
      <c r="B131" t="s">
        <v>14</v>
      </c>
      <c r="C131" t="s">
        <v>27</v>
      </c>
      <c r="D131" t="s">
        <v>16</v>
      </c>
      <c r="I131" t="s">
        <v>9</v>
      </c>
      <c r="J131" t="s">
        <v>1827</v>
      </c>
      <c r="K131" t="s">
        <v>13</v>
      </c>
      <c r="N131" t="s">
        <v>29</v>
      </c>
    </row>
    <row r="132" spans="1:14" hidden="1" x14ac:dyDescent="0.25">
      <c r="A132" t="s">
        <v>8</v>
      </c>
      <c r="B132" t="s">
        <v>14</v>
      </c>
      <c r="C132" t="s">
        <v>27</v>
      </c>
      <c r="D132" t="s">
        <v>16</v>
      </c>
      <c r="I132" t="s">
        <v>9</v>
      </c>
      <c r="J132" t="s">
        <v>1826</v>
      </c>
      <c r="K132" t="s">
        <v>13</v>
      </c>
      <c r="N132" t="s">
        <v>29</v>
      </c>
    </row>
    <row r="133" spans="1:14" hidden="1" x14ac:dyDescent="0.25">
      <c r="A133" t="s">
        <v>8</v>
      </c>
      <c r="B133" t="s">
        <v>14</v>
      </c>
      <c r="C133" t="s">
        <v>27</v>
      </c>
      <c r="D133" t="s">
        <v>16</v>
      </c>
      <c r="I133" t="s">
        <v>9</v>
      </c>
      <c r="J133" t="s">
        <v>1825</v>
      </c>
      <c r="K133" t="s">
        <v>13</v>
      </c>
      <c r="N133" t="s">
        <v>29</v>
      </c>
    </row>
    <row r="134" spans="1:14" hidden="1" x14ac:dyDescent="0.25">
      <c r="A134" t="s">
        <v>8</v>
      </c>
      <c r="B134" t="s">
        <v>14</v>
      </c>
      <c r="C134" t="s">
        <v>27</v>
      </c>
      <c r="D134" t="s">
        <v>16</v>
      </c>
      <c r="I134" t="s">
        <v>9</v>
      </c>
      <c r="J134" t="s">
        <v>1824</v>
      </c>
      <c r="K134" t="s">
        <v>13</v>
      </c>
      <c r="N134" t="s">
        <v>29</v>
      </c>
    </row>
    <row r="135" spans="1:14" hidden="1" x14ac:dyDescent="0.25">
      <c r="A135" t="s">
        <v>8</v>
      </c>
      <c r="B135" t="s">
        <v>14</v>
      </c>
      <c r="C135" t="s">
        <v>27</v>
      </c>
      <c r="D135" t="s">
        <v>16</v>
      </c>
      <c r="I135" t="s">
        <v>9</v>
      </c>
      <c r="J135" t="s">
        <v>1823</v>
      </c>
      <c r="K135" t="s">
        <v>13</v>
      </c>
      <c r="N135" t="s">
        <v>29</v>
      </c>
    </row>
    <row r="136" spans="1:14" hidden="1" x14ac:dyDescent="0.25">
      <c r="A136" t="s">
        <v>8</v>
      </c>
      <c r="B136" t="s">
        <v>14</v>
      </c>
      <c r="C136" t="s">
        <v>27</v>
      </c>
      <c r="D136" t="s">
        <v>16</v>
      </c>
      <c r="I136" t="s">
        <v>9</v>
      </c>
      <c r="J136" t="s">
        <v>1822</v>
      </c>
      <c r="K136" t="s">
        <v>13</v>
      </c>
      <c r="N136" t="s">
        <v>29</v>
      </c>
    </row>
    <row r="137" spans="1:14" hidden="1" x14ac:dyDescent="0.25">
      <c r="A137" t="s">
        <v>8</v>
      </c>
      <c r="B137" t="s">
        <v>14</v>
      </c>
      <c r="C137" t="s">
        <v>27</v>
      </c>
      <c r="D137" t="s">
        <v>16</v>
      </c>
      <c r="I137" t="s">
        <v>9</v>
      </c>
      <c r="J137" t="s">
        <v>1821</v>
      </c>
      <c r="K137" t="s">
        <v>13</v>
      </c>
      <c r="N137" t="s">
        <v>29</v>
      </c>
    </row>
    <row r="138" spans="1:14" hidden="1" x14ac:dyDescent="0.25">
      <c r="A138" t="s">
        <v>8</v>
      </c>
      <c r="B138" t="s">
        <v>14</v>
      </c>
      <c r="C138" t="s">
        <v>27</v>
      </c>
      <c r="D138" t="s">
        <v>16</v>
      </c>
      <c r="I138" t="s">
        <v>9</v>
      </c>
      <c r="J138" t="s">
        <v>1820</v>
      </c>
      <c r="K138" t="s">
        <v>13</v>
      </c>
      <c r="N138" t="s">
        <v>29</v>
      </c>
    </row>
    <row r="139" spans="1:14" hidden="1" x14ac:dyDescent="0.25">
      <c r="A139" t="s">
        <v>8</v>
      </c>
      <c r="B139" t="s">
        <v>14</v>
      </c>
      <c r="C139" t="s">
        <v>27</v>
      </c>
      <c r="D139" t="s">
        <v>16</v>
      </c>
      <c r="I139" t="s">
        <v>9</v>
      </c>
      <c r="J139" t="s">
        <v>1819</v>
      </c>
      <c r="K139" t="s">
        <v>13</v>
      </c>
      <c r="N139" t="s">
        <v>29</v>
      </c>
    </row>
    <row r="140" spans="1:14" hidden="1" x14ac:dyDescent="0.25">
      <c r="A140" t="s">
        <v>8</v>
      </c>
      <c r="B140" t="s">
        <v>14</v>
      </c>
      <c r="C140" t="s">
        <v>27</v>
      </c>
      <c r="D140" t="s">
        <v>16</v>
      </c>
      <c r="I140" t="s">
        <v>9</v>
      </c>
      <c r="J140" t="s">
        <v>1818</v>
      </c>
      <c r="K140" t="s">
        <v>13</v>
      </c>
      <c r="N140" t="s">
        <v>29</v>
      </c>
    </row>
    <row r="141" spans="1:14" hidden="1" x14ac:dyDescent="0.25">
      <c r="A141" t="s">
        <v>8</v>
      </c>
      <c r="B141" t="s">
        <v>14</v>
      </c>
      <c r="C141" t="s">
        <v>27</v>
      </c>
      <c r="D141" t="s">
        <v>16</v>
      </c>
      <c r="I141" t="s">
        <v>9</v>
      </c>
      <c r="J141" t="s">
        <v>1817</v>
      </c>
      <c r="K141" t="s">
        <v>13</v>
      </c>
      <c r="N141" t="s">
        <v>29</v>
      </c>
    </row>
    <row r="142" spans="1:14" hidden="1" x14ac:dyDescent="0.25">
      <c r="A142" t="s">
        <v>8</v>
      </c>
      <c r="B142" t="s">
        <v>14</v>
      </c>
      <c r="C142" t="s">
        <v>27</v>
      </c>
      <c r="D142" t="s">
        <v>16</v>
      </c>
      <c r="G142" s="3" t="s">
        <v>105</v>
      </c>
      <c r="H142" s="3"/>
      <c r="I142" t="s">
        <v>9</v>
      </c>
      <c r="J142" t="s">
        <v>1816</v>
      </c>
      <c r="K142" t="s">
        <v>13</v>
      </c>
      <c r="M142" s="3">
        <v>1</v>
      </c>
      <c r="N142" t="s">
        <v>29</v>
      </c>
    </row>
    <row r="143" spans="1:14" hidden="1" x14ac:dyDescent="0.25">
      <c r="A143" t="s">
        <v>8</v>
      </c>
      <c r="B143" t="s">
        <v>14</v>
      </c>
      <c r="C143" t="s">
        <v>27</v>
      </c>
      <c r="D143" t="s">
        <v>16</v>
      </c>
      <c r="G143" s="3" t="s">
        <v>105</v>
      </c>
      <c r="H143" s="3"/>
      <c r="I143" t="s">
        <v>9</v>
      </c>
      <c r="J143" t="s">
        <v>1815</v>
      </c>
      <c r="K143" t="s">
        <v>13</v>
      </c>
      <c r="M143" s="3">
        <v>1</v>
      </c>
      <c r="N143" t="s">
        <v>29</v>
      </c>
    </row>
    <row r="144" spans="1:14" hidden="1" x14ac:dyDescent="0.25">
      <c r="A144" t="s">
        <v>8</v>
      </c>
      <c r="B144" t="s">
        <v>14</v>
      </c>
      <c r="C144" t="s">
        <v>27</v>
      </c>
      <c r="D144" t="s">
        <v>16</v>
      </c>
      <c r="I144" t="s">
        <v>9</v>
      </c>
      <c r="J144" t="s">
        <v>1814</v>
      </c>
      <c r="K144" t="s">
        <v>13</v>
      </c>
      <c r="N144" t="s">
        <v>29</v>
      </c>
    </row>
    <row r="145" spans="1:14" hidden="1" x14ac:dyDescent="0.25">
      <c r="A145" t="s">
        <v>8</v>
      </c>
      <c r="B145" t="s">
        <v>14</v>
      </c>
      <c r="C145" t="s">
        <v>27</v>
      </c>
      <c r="D145" t="s">
        <v>16</v>
      </c>
      <c r="I145" t="s">
        <v>9</v>
      </c>
      <c r="J145" t="s">
        <v>1813</v>
      </c>
      <c r="K145" t="s">
        <v>13</v>
      </c>
      <c r="N145" t="s">
        <v>29</v>
      </c>
    </row>
    <row r="146" spans="1:14" hidden="1" x14ac:dyDescent="0.25">
      <c r="A146" t="s">
        <v>8</v>
      </c>
      <c r="B146" t="s">
        <v>14</v>
      </c>
      <c r="C146" t="s">
        <v>27</v>
      </c>
      <c r="D146" t="s">
        <v>16</v>
      </c>
      <c r="I146" t="s">
        <v>9</v>
      </c>
      <c r="J146" t="s">
        <v>1812</v>
      </c>
      <c r="K146" t="s">
        <v>13</v>
      </c>
      <c r="N146" t="s">
        <v>29</v>
      </c>
    </row>
    <row r="147" spans="1:14" hidden="1" x14ac:dyDescent="0.25">
      <c r="A147" t="s">
        <v>8</v>
      </c>
      <c r="B147" t="s">
        <v>14</v>
      </c>
      <c r="C147" t="s">
        <v>27</v>
      </c>
      <c r="D147" t="s">
        <v>16</v>
      </c>
      <c r="I147" t="s">
        <v>9</v>
      </c>
      <c r="J147" t="s">
        <v>1811</v>
      </c>
      <c r="K147" t="s">
        <v>13</v>
      </c>
      <c r="N147" t="s">
        <v>29</v>
      </c>
    </row>
    <row r="148" spans="1:14" hidden="1" x14ac:dyDescent="0.25">
      <c r="A148" t="s">
        <v>8</v>
      </c>
      <c r="B148" t="s">
        <v>14</v>
      </c>
      <c r="C148" t="s">
        <v>27</v>
      </c>
      <c r="D148" t="s">
        <v>16</v>
      </c>
      <c r="I148" t="s">
        <v>9</v>
      </c>
      <c r="J148" t="s">
        <v>1810</v>
      </c>
      <c r="K148" t="s">
        <v>13</v>
      </c>
      <c r="N148" t="s">
        <v>29</v>
      </c>
    </row>
    <row r="149" spans="1:14" hidden="1" x14ac:dyDescent="0.25">
      <c r="A149" t="s">
        <v>8</v>
      </c>
      <c r="B149" t="s">
        <v>14</v>
      </c>
      <c r="C149" t="s">
        <v>27</v>
      </c>
      <c r="D149" t="s">
        <v>16</v>
      </c>
      <c r="I149" t="s">
        <v>9</v>
      </c>
      <c r="J149" t="s">
        <v>1809</v>
      </c>
      <c r="K149" t="s">
        <v>13</v>
      </c>
      <c r="N149" t="s">
        <v>29</v>
      </c>
    </row>
    <row r="150" spans="1:14" hidden="1" x14ac:dyDescent="0.25">
      <c r="A150" t="s">
        <v>8</v>
      </c>
      <c r="B150" t="s">
        <v>14</v>
      </c>
      <c r="C150" t="s">
        <v>27</v>
      </c>
      <c r="D150" t="s">
        <v>16</v>
      </c>
      <c r="I150" t="s">
        <v>9</v>
      </c>
      <c r="J150" t="s">
        <v>1808</v>
      </c>
      <c r="K150" t="s">
        <v>13</v>
      </c>
      <c r="N150" t="s">
        <v>29</v>
      </c>
    </row>
    <row r="151" spans="1:14" hidden="1" x14ac:dyDescent="0.25">
      <c r="A151" t="s">
        <v>8</v>
      </c>
      <c r="B151" t="s">
        <v>14</v>
      </c>
      <c r="C151" t="s">
        <v>27</v>
      </c>
      <c r="D151" t="s">
        <v>16</v>
      </c>
      <c r="I151" t="s">
        <v>9</v>
      </c>
      <c r="J151" t="s">
        <v>1807</v>
      </c>
      <c r="K151" t="s">
        <v>13</v>
      </c>
      <c r="N151" t="s">
        <v>29</v>
      </c>
    </row>
    <row r="152" spans="1:14" hidden="1" x14ac:dyDescent="0.25">
      <c r="A152" t="s">
        <v>8</v>
      </c>
      <c r="B152" t="s">
        <v>14</v>
      </c>
      <c r="C152" t="s">
        <v>27</v>
      </c>
      <c r="D152" t="s">
        <v>16</v>
      </c>
      <c r="I152" t="s">
        <v>9</v>
      </c>
      <c r="J152" t="s">
        <v>1806</v>
      </c>
      <c r="K152" t="s">
        <v>13</v>
      </c>
      <c r="N152" t="s">
        <v>29</v>
      </c>
    </row>
    <row r="153" spans="1:14" hidden="1" x14ac:dyDescent="0.25">
      <c r="A153" t="s">
        <v>8</v>
      </c>
      <c r="B153" t="s">
        <v>14</v>
      </c>
      <c r="C153" t="s">
        <v>27</v>
      </c>
      <c r="D153" t="s">
        <v>16</v>
      </c>
      <c r="I153" t="s">
        <v>9</v>
      </c>
      <c r="J153" t="s">
        <v>1805</v>
      </c>
      <c r="K153" t="s">
        <v>13</v>
      </c>
      <c r="N153" t="s">
        <v>29</v>
      </c>
    </row>
    <row r="154" spans="1:14" hidden="1" x14ac:dyDescent="0.25">
      <c r="A154" t="s">
        <v>8</v>
      </c>
      <c r="B154" t="s">
        <v>14</v>
      </c>
      <c r="C154" t="s">
        <v>27</v>
      </c>
      <c r="D154" t="s">
        <v>16</v>
      </c>
      <c r="I154" t="s">
        <v>9</v>
      </c>
      <c r="J154" t="s">
        <v>1804</v>
      </c>
      <c r="K154" t="s">
        <v>20</v>
      </c>
      <c r="N154" t="s">
        <v>29</v>
      </c>
    </row>
    <row r="155" spans="1:14" hidden="1" x14ac:dyDescent="0.25">
      <c r="A155" t="s">
        <v>8</v>
      </c>
      <c r="B155" t="s">
        <v>14</v>
      </c>
      <c r="C155" t="s">
        <v>27</v>
      </c>
      <c r="D155" t="s">
        <v>16</v>
      </c>
      <c r="I155" t="s">
        <v>9</v>
      </c>
      <c r="J155" t="s">
        <v>1803</v>
      </c>
      <c r="K155" t="s">
        <v>20</v>
      </c>
      <c r="N155" t="s">
        <v>29</v>
      </c>
    </row>
    <row r="156" spans="1:14" hidden="1" x14ac:dyDescent="0.25">
      <c r="A156" t="s">
        <v>8</v>
      </c>
      <c r="B156" t="s">
        <v>14</v>
      </c>
      <c r="C156" t="s">
        <v>27</v>
      </c>
      <c r="D156" t="s">
        <v>16</v>
      </c>
      <c r="I156" t="s">
        <v>9</v>
      </c>
      <c r="J156" t="s">
        <v>1802</v>
      </c>
      <c r="K156" t="s">
        <v>20</v>
      </c>
      <c r="N156" t="s">
        <v>29</v>
      </c>
    </row>
    <row r="157" spans="1:14" hidden="1" x14ac:dyDescent="0.25">
      <c r="A157" t="s">
        <v>8</v>
      </c>
      <c r="B157" t="s">
        <v>14</v>
      </c>
      <c r="C157" t="s">
        <v>27</v>
      </c>
      <c r="D157" t="s">
        <v>16</v>
      </c>
      <c r="I157" t="s">
        <v>9</v>
      </c>
      <c r="J157" t="s">
        <v>1801</v>
      </c>
      <c r="K157" t="s">
        <v>20</v>
      </c>
      <c r="N157" t="s">
        <v>29</v>
      </c>
    </row>
    <row r="158" spans="1:14" hidden="1" x14ac:dyDescent="0.25">
      <c r="A158" t="s">
        <v>8</v>
      </c>
      <c r="B158" t="s">
        <v>14</v>
      </c>
      <c r="C158" t="s">
        <v>27</v>
      </c>
      <c r="D158" t="s">
        <v>16</v>
      </c>
      <c r="I158" t="s">
        <v>9</v>
      </c>
      <c r="J158" t="s">
        <v>1800</v>
      </c>
      <c r="K158" t="s">
        <v>10</v>
      </c>
      <c r="N158" t="s">
        <v>29</v>
      </c>
    </row>
    <row r="159" spans="1:14" hidden="1" x14ac:dyDescent="0.25">
      <c r="A159" t="s">
        <v>8</v>
      </c>
      <c r="B159" t="s">
        <v>14</v>
      </c>
      <c r="C159" t="s">
        <v>27</v>
      </c>
      <c r="D159" t="s">
        <v>16</v>
      </c>
      <c r="I159" t="s">
        <v>9</v>
      </c>
      <c r="J159" t="s">
        <v>1799</v>
      </c>
      <c r="K159" t="s">
        <v>20</v>
      </c>
      <c r="N159" t="s">
        <v>29</v>
      </c>
    </row>
    <row r="160" spans="1:14" hidden="1" x14ac:dyDescent="0.25">
      <c r="A160" t="s">
        <v>8</v>
      </c>
      <c r="B160" t="s">
        <v>14</v>
      </c>
      <c r="C160" t="s">
        <v>27</v>
      </c>
      <c r="D160" t="s">
        <v>16</v>
      </c>
      <c r="I160" t="s">
        <v>9</v>
      </c>
      <c r="J160" t="s">
        <v>1798</v>
      </c>
      <c r="K160" t="s">
        <v>13</v>
      </c>
      <c r="N160" t="s">
        <v>29</v>
      </c>
    </row>
    <row r="161" spans="1:14" hidden="1" x14ac:dyDescent="0.25">
      <c r="A161" t="s">
        <v>8</v>
      </c>
      <c r="B161" t="s">
        <v>14</v>
      </c>
      <c r="C161" t="s">
        <v>27</v>
      </c>
      <c r="D161" t="s">
        <v>16</v>
      </c>
      <c r="I161" t="s">
        <v>9</v>
      </c>
      <c r="J161" t="s">
        <v>1797</v>
      </c>
      <c r="K161" t="s">
        <v>13</v>
      </c>
      <c r="N161" t="s">
        <v>29</v>
      </c>
    </row>
    <row r="162" spans="1:14" hidden="1" x14ac:dyDescent="0.25">
      <c r="A162" t="s">
        <v>8</v>
      </c>
      <c r="B162" t="s">
        <v>14</v>
      </c>
      <c r="C162" t="s">
        <v>27</v>
      </c>
      <c r="D162" t="s">
        <v>16</v>
      </c>
      <c r="I162" t="s">
        <v>9</v>
      </c>
      <c r="J162" t="s">
        <v>1796</v>
      </c>
      <c r="K162" t="s">
        <v>13</v>
      </c>
      <c r="N162" t="s">
        <v>29</v>
      </c>
    </row>
    <row r="163" spans="1:14" hidden="1" x14ac:dyDescent="0.25">
      <c r="A163" t="s">
        <v>8</v>
      </c>
      <c r="B163" t="s">
        <v>14</v>
      </c>
      <c r="C163" t="s">
        <v>27</v>
      </c>
      <c r="D163" t="s">
        <v>16</v>
      </c>
      <c r="I163" t="s">
        <v>9</v>
      </c>
      <c r="J163" t="s">
        <v>1795</v>
      </c>
      <c r="K163" t="s">
        <v>10</v>
      </c>
      <c r="N163" t="s">
        <v>29</v>
      </c>
    </row>
    <row r="164" spans="1:14" hidden="1" x14ac:dyDescent="0.25">
      <c r="A164" t="s">
        <v>8</v>
      </c>
      <c r="B164" t="s">
        <v>14</v>
      </c>
      <c r="C164" t="s">
        <v>27</v>
      </c>
      <c r="D164" t="s">
        <v>16</v>
      </c>
      <c r="I164" t="s">
        <v>9</v>
      </c>
      <c r="J164" t="s">
        <v>1794</v>
      </c>
      <c r="K164" t="s">
        <v>10</v>
      </c>
      <c r="N164" t="s">
        <v>29</v>
      </c>
    </row>
    <row r="165" spans="1:14" hidden="1" x14ac:dyDescent="0.25">
      <c r="A165" t="s">
        <v>8</v>
      </c>
      <c r="B165" t="s">
        <v>14</v>
      </c>
      <c r="C165" t="s">
        <v>27</v>
      </c>
      <c r="D165" t="s">
        <v>16</v>
      </c>
      <c r="I165" t="s">
        <v>9</v>
      </c>
      <c r="J165" t="s">
        <v>1793</v>
      </c>
      <c r="K165" t="s">
        <v>20</v>
      </c>
      <c r="N165" t="s">
        <v>29</v>
      </c>
    </row>
    <row r="166" spans="1:14" hidden="1" x14ac:dyDescent="0.25">
      <c r="A166" t="s">
        <v>8</v>
      </c>
      <c r="B166" t="s">
        <v>14</v>
      </c>
      <c r="C166" t="s">
        <v>27</v>
      </c>
      <c r="D166" t="s">
        <v>16</v>
      </c>
      <c r="I166" t="s">
        <v>9</v>
      </c>
      <c r="J166" t="s">
        <v>1792</v>
      </c>
      <c r="K166" t="s">
        <v>13</v>
      </c>
      <c r="N166" t="s">
        <v>29</v>
      </c>
    </row>
    <row r="167" spans="1:14" hidden="1" x14ac:dyDescent="0.25">
      <c r="A167" t="s">
        <v>8</v>
      </c>
      <c r="B167" t="s">
        <v>14</v>
      </c>
      <c r="C167" t="s">
        <v>27</v>
      </c>
      <c r="D167" t="s">
        <v>16</v>
      </c>
      <c r="I167" t="s">
        <v>9</v>
      </c>
      <c r="J167" t="s">
        <v>1791</v>
      </c>
      <c r="K167" t="s">
        <v>10</v>
      </c>
      <c r="N167" t="s">
        <v>29</v>
      </c>
    </row>
    <row r="168" spans="1:14" hidden="1" x14ac:dyDescent="0.25">
      <c r="A168" t="s">
        <v>8</v>
      </c>
      <c r="B168" t="s">
        <v>14</v>
      </c>
      <c r="C168" t="s">
        <v>27</v>
      </c>
      <c r="D168" t="s">
        <v>16</v>
      </c>
      <c r="I168" t="s">
        <v>9</v>
      </c>
      <c r="J168" t="s">
        <v>1790</v>
      </c>
      <c r="K168" t="s">
        <v>10</v>
      </c>
      <c r="N168" t="s">
        <v>29</v>
      </c>
    </row>
    <row r="169" spans="1:14" hidden="1" x14ac:dyDescent="0.25">
      <c r="A169" t="s">
        <v>8</v>
      </c>
      <c r="B169" t="s">
        <v>14</v>
      </c>
      <c r="C169" t="s">
        <v>27</v>
      </c>
      <c r="D169" t="s">
        <v>16</v>
      </c>
      <c r="I169" t="s">
        <v>9</v>
      </c>
      <c r="J169" t="s">
        <v>1789</v>
      </c>
      <c r="K169" t="s">
        <v>10</v>
      </c>
      <c r="N169" t="s">
        <v>29</v>
      </c>
    </row>
    <row r="170" spans="1:14" hidden="1" x14ac:dyDescent="0.25">
      <c r="A170" t="s">
        <v>8</v>
      </c>
      <c r="B170" t="s">
        <v>14</v>
      </c>
      <c r="C170" t="s">
        <v>27</v>
      </c>
      <c r="D170" t="s">
        <v>17</v>
      </c>
      <c r="I170" t="s">
        <v>9</v>
      </c>
      <c r="J170" t="s">
        <v>1788</v>
      </c>
      <c r="K170" t="s">
        <v>10</v>
      </c>
      <c r="N170" t="s">
        <v>30</v>
      </c>
    </row>
    <row r="171" spans="1:14" hidden="1" x14ac:dyDescent="0.25">
      <c r="A171" t="s">
        <v>8</v>
      </c>
      <c r="B171" t="s">
        <v>14</v>
      </c>
      <c r="C171" t="s">
        <v>27</v>
      </c>
      <c r="D171" t="s">
        <v>17</v>
      </c>
      <c r="I171" t="s">
        <v>9</v>
      </c>
      <c r="J171" t="s">
        <v>1787</v>
      </c>
      <c r="K171" t="s">
        <v>13</v>
      </c>
      <c r="N171" t="s">
        <v>30</v>
      </c>
    </row>
    <row r="172" spans="1:14" hidden="1" x14ac:dyDescent="0.25">
      <c r="A172" t="s">
        <v>8</v>
      </c>
      <c r="B172" t="s">
        <v>14</v>
      </c>
      <c r="C172" t="s">
        <v>27</v>
      </c>
      <c r="D172" t="s">
        <v>17</v>
      </c>
      <c r="I172" t="s">
        <v>9</v>
      </c>
      <c r="J172" t="s">
        <v>1786</v>
      </c>
      <c r="K172" t="s">
        <v>13</v>
      </c>
      <c r="N172" t="s">
        <v>30</v>
      </c>
    </row>
    <row r="173" spans="1:14" hidden="1" x14ac:dyDescent="0.25">
      <c r="A173" t="s">
        <v>8</v>
      </c>
      <c r="B173" t="s">
        <v>14</v>
      </c>
      <c r="C173" t="s">
        <v>27</v>
      </c>
      <c r="D173" t="s">
        <v>17</v>
      </c>
      <c r="I173" t="s">
        <v>9</v>
      </c>
      <c r="J173" t="s">
        <v>1785</v>
      </c>
      <c r="K173" t="s">
        <v>13</v>
      </c>
      <c r="N173" t="s">
        <v>30</v>
      </c>
    </row>
    <row r="174" spans="1:14" hidden="1" x14ac:dyDescent="0.25">
      <c r="A174" t="s">
        <v>8</v>
      </c>
      <c r="B174" t="s">
        <v>14</v>
      </c>
      <c r="C174" t="s">
        <v>27</v>
      </c>
      <c r="D174" t="s">
        <v>17</v>
      </c>
      <c r="I174" t="s">
        <v>9</v>
      </c>
      <c r="J174" t="s">
        <v>1784</v>
      </c>
      <c r="K174" t="s">
        <v>13</v>
      </c>
      <c r="N174" t="s">
        <v>30</v>
      </c>
    </row>
    <row r="175" spans="1:14" hidden="1" x14ac:dyDescent="0.25">
      <c r="A175" t="s">
        <v>8</v>
      </c>
      <c r="B175" t="s">
        <v>14</v>
      </c>
      <c r="C175" t="s">
        <v>27</v>
      </c>
      <c r="D175" t="s">
        <v>17</v>
      </c>
      <c r="I175" t="s">
        <v>9</v>
      </c>
      <c r="J175" t="s">
        <v>1783</v>
      </c>
      <c r="K175" t="s">
        <v>13</v>
      </c>
      <c r="N175" t="s">
        <v>30</v>
      </c>
    </row>
    <row r="176" spans="1:14" hidden="1" x14ac:dyDescent="0.25">
      <c r="A176" t="s">
        <v>8</v>
      </c>
      <c r="B176" t="s">
        <v>14</v>
      </c>
      <c r="C176" t="s">
        <v>27</v>
      </c>
      <c r="D176" t="s">
        <v>17</v>
      </c>
      <c r="I176" t="s">
        <v>9</v>
      </c>
      <c r="J176" t="s">
        <v>1782</v>
      </c>
      <c r="K176" t="s">
        <v>13</v>
      </c>
      <c r="N176" t="s">
        <v>30</v>
      </c>
    </row>
    <row r="177" spans="1:14" hidden="1" x14ac:dyDescent="0.25">
      <c r="A177" t="s">
        <v>8</v>
      </c>
      <c r="B177" t="s">
        <v>14</v>
      </c>
      <c r="C177" t="s">
        <v>27</v>
      </c>
      <c r="D177" t="s">
        <v>17</v>
      </c>
      <c r="I177" t="s">
        <v>9</v>
      </c>
      <c r="J177" t="s">
        <v>1781</v>
      </c>
      <c r="K177" t="s">
        <v>13</v>
      </c>
      <c r="N177" t="s">
        <v>30</v>
      </c>
    </row>
    <row r="178" spans="1:14" hidden="1" x14ac:dyDescent="0.25">
      <c r="A178" t="s">
        <v>8</v>
      </c>
      <c r="B178" t="s">
        <v>14</v>
      </c>
      <c r="C178" t="s">
        <v>27</v>
      </c>
      <c r="D178" t="s">
        <v>17</v>
      </c>
      <c r="I178" t="s">
        <v>9</v>
      </c>
      <c r="J178" t="s">
        <v>1780</v>
      </c>
      <c r="K178" t="s">
        <v>13</v>
      </c>
      <c r="N178" t="s">
        <v>30</v>
      </c>
    </row>
    <row r="179" spans="1:14" hidden="1" x14ac:dyDescent="0.25">
      <c r="A179" t="s">
        <v>8</v>
      </c>
      <c r="B179" t="s">
        <v>14</v>
      </c>
      <c r="C179" t="s">
        <v>27</v>
      </c>
      <c r="D179" t="s">
        <v>18</v>
      </c>
      <c r="I179" t="s">
        <v>9</v>
      </c>
      <c r="J179" t="s">
        <v>1779</v>
      </c>
      <c r="K179" t="s">
        <v>10</v>
      </c>
      <c r="N179" t="s">
        <v>31</v>
      </c>
    </row>
    <row r="180" spans="1:14" hidden="1" x14ac:dyDescent="0.25">
      <c r="G180" s="3" t="s">
        <v>105</v>
      </c>
      <c r="H180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6D31-A309-4D57-9956-5F7323AA695D}">
  <dimension ref="A1:N180"/>
  <sheetViews>
    <sheetView zoomScale="80" zoomScaleNormal="80" workbookViewId="0">
      <selection activeCell="J3" sqref="J3"/>
    </sheetView>
  </sheetViews>
  <sheetFormatPr baseColWidth="10" defaultRowHeight="15" x14ac:dyDescent="0.25"/>
  <cols>
    <col min="1" max="1" width="37.5703125" customWidth="1"/>
    <col min="2" max="2" width="35.5703125" customWidth="1"/>
    <col min="3" max="3" width="15.5703125" customWidth="1"/>
    <col min="4" max="4" width="17.85546875" customWidth="1"/>
    <col min="5" max="5" width="18.85546875" customWidth="1"/>
    <col min="6" max="7" width="12" customWidth="1"/>
    <col min="8" max="8" width="13.85546875" customWidth="1"/>
    <col min="9" max="9" width="10.140625" customWidth="1"/>
    <col min="10" max="10" width="119.28515625" customWidth="1"/>
    <col min="11" max="11" width="12" bestFit="1" customWidth="1"/>
    <col min="12" max="12" width="27.85546875" customWidth="1"/>
    <col min="14" max="14" width="186" bestFit="1" customWidth="1"/>
    <col min="15" max="15" width="81.140625" bestFit="1" customWidth="1"/>
  </cols>
  <sheetData>
    <row r="1" spans="1:14" s="17" customFormat="1" ht="30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98</v>
      </c>
      <c r="F1" s="17" t="s">
        <v>99</v>
      </c>
      <c r="G1" s="17" t="s">
        <v>106</v>
      </c>
      <c r="H1" s="17" t="s">
        <v>132</v>
      </c>
      <c r="I1" s="17" t="s">
        <v>4</v>
      </c>
      <c r="J1" s="17" t="s">
        <v>5</v>
      </c>
      <c r="K1" s="17" t="s">
        <v>6</v>
      </c>
      <c r="L1" s="17" t="s">
        <v>133</v>
      </c>
      <c r="M1" s="17" t="s">
        <v>107</v>
      </c>
      <c r="N1" s="17" t="s">
        <v>7</v>
      </c>
    </row>
    <row r="2" spans="1:14" hidden="1" x14ac:dyDescent="0.25">
      <c r="A2" t="s">
        <v>8</v>
      </c>
      <c r="B2" t="s">
        <v>14</v>
      </c>
      <c r="C2" t="s">
        <v>27</v>
      </c>
      <c r="D2" t="s">
        <v>15</v>
      </c>
      <c r="I2" t="s">
        <v>9</v>
      </c>
      <c r="J2" t="s">
        <v>1958</v>
      </c>
      <c r="K2" t="s">
        <v>10</v>
      </c>
      <c r="N2" t="s">
        <v>28</v>
      </c>
    </row>
    <row r="3" spans="1:14" x14ac:dyDescent="0.25">
      <c r="A3" t="s">
        <v>8</v>
      </c>
      <c r="B3" t="s">
        <v>14</v>
      </c>
      <c r="C3" t="s">
        <v>1959</v>
      </c>
      <c r="D3" t="s">
        <v>16</v>
      </c>
      <c r="F3" s="16">
        <v>1</v>
      </c>
      <c r="G3" s="3">
        <v>100</v>
      </c>
      <c r="H3" s="3">
        <v>5</v>
      </c>
      <c r="J3" t="s">
        <v>1957</v>
      </c>
      <c r="K3" t="s">
        <v>11</v>
      </c>
      <c r="L3" t="s">
        <v>1951</v>
      </c>
      <c r="N3" t="s">
        <v>31</v>
      </c>
    </row>
    <row r="4" spans="1:14" x14ac:dyDescent="0.25">
      <c r="A4" t="s">
        <v>8</v>
      </c>
      <c r="B4" t="s">
        <v>14</v>
      </c>
      <c r="C4" t="s">
        <v>1959</v>
      </c>
      <c r="D4" t="s">
        <v>16</v>
      </c>
      <c r="F4" s="16">
        <v>1</v>
      </c>
      <c r="G4" s="3">
        <v>100</v>
      </c>
      <c r="H4" s="3">
        <v>5</v>
      </c>
      <c r="J4" t="s">
        <v>1956</v>
      </c>
      <c r="K4" t="s">
        <v>11</v>
      </c>
      <c r="L4" t="s">
        <v>1951</v>
      </c>
      <c r="N4" t="s">
        <v>31</v>
      </c>
    </row>
    <row r="5" spans="1:14" x14ac:dyDescent="0.25">
      <c r="A5" t="s">
        <v>8</v>
      </c>
      <c r="B5" t="s">
        <v>14</v>
      </c>
      <c r="C5" t="s">
        <v>1959</v>
      </c>
      <c r="D5" t="s">
        <v>16</v>
      </c>
      <c r="F5" s="16">
        <v>1</v>
      </c>
      <c r="G5" s="3">
        <v>100</v>
      </c>
      <c r="H5" s="3">
        <v>5</v>
      </c>
      <c r="J5" t="s">
        <v>1955</v>
      </c>
      <c r="K5" t="s">
        <v>11</v>
      </c>
      <c r="L5" t="s">
        <v>1951</v>
      </c>
      <c r="N5" t="s">
        <v>31</v>
      </c>
    </row>
    <row r="6" spans="1:14" x14ac:dyDescent="0.25">
      <c r="A6" t="s">
        <v>8</v>
      </c>
      <c r="B6" t="s">
        <v>14</v>
      </c>
      <c r="C6" t="s">
        <v>1959</v>
      </c>
      <c r="D6" t="s">
        <v>16</v>
      </c>
      <c r="F6" s="16">
        <v>1</v>
      </c>
      <c r="G6" s="3">
        <v>100</v>
      </c>
      <c r="H6" s="3">
        <v>5</v>
      </c>
      <c r="J6" t="s">
        <v>1954</v>
      </c>
      <c r="K6" t="s">
        <v>11</v>
      </c>
      <c r="L6" t="s">
        <v>1951</v>
      </c>
      <c r="N6" t="s">
        <v>31</v>
      </c>
    </row>
    <row r="7" spans="1:14" x14ac:dyDescent="0.25">
      <c r="A7" t="s">
        <v>8</v>
      </c>
      <c r="B7" t="s">
        <v>14</v>
      </c>
      <c r="C7" t="s">
        <v>1959</v>
      </c>
      <c r="D7" t="s">
        <v>16</v>
      </c>
      <c r="F7" s="16">
        <v>1</v>
      </c>
      <c r="G7" s="3">
        <v>100</v>
      </c>
      <c r="H7" s="3">
        <v>5</v>
      </c>
      <c r="J7" t="s">
        <v>1953</v>
      </c>
      <c r="K7" t="s">
        <v>11</v>
      </c>
      <c r="L7" t="s">
        <v>1951</v>
      </c>
      <c r="N7" t="s">
        <v>31</v>
      </c>
    </row>
    <row r="8" spans="1:14" x14ac:dyDescent="0.25">
      <c r="A8" t="s">
        <v>8</v>
      </c>
      <c r="B8" t="s">
        <v>14</v>
      </c>
      <c r="C8" t="s">
        <v>1959</v>
      </c>
      <c r="D8" t="s">
        <v>16</v>
      </c>
      <c r="F8" s="16">
        <v>1</v>
      </c>
      <c r="G8" s="3">
        <v>100</v>
      </c>
      <c r="H8" s="3">
        <v>5</v>
      </c>
      <c r="J8" t="s">
        <v>1952</v>
      </c>
      <c r="K8" t="s">
        <v>11</v>
      </c>
      <c r="L8" t="s">
        <v>1951</v>
      </c>
      <c r="N8" t="s">
        <v>31</v>
      </c>
    </row>
    <row r="9" spans="1:14" x14ac:dyDescent="0.25">
      <c r="A9" t="s">
        <v>8</v>
      </c>
      <c r="B9" t="s">
        <v>14</v>
      </c>
      <c r="C9" t="s">
        <v>1959</v>
      </c>
      <c r="D9" t="s">
        <v>16</v>
      </c>
      <c r="F9" s="16">
        <v>1</v>
      </c>
      <c r="G9" s="3">
        <v>200</v>
      </c>
      <c r="H9" s="3">
        <v>5</v>
      </c>
      <c r="J9" t="s">
        <v>1950</v>
      </c>
      <c r="K9" t="s">
        <v>11</v>
      </c>
      <c r="L9" t="s">
        <v>1944</v>
      </c>
      <c r="N9" t="s">
        <v>31</v>
      </c>
    </row>
    <row r="10" spans="1:14" x14ac:dyDescent="0.25">
      <c r="A10" t="s">
        <v>8</v>
      </c>
      <c r="B10" t="s">
        <v>14</v>
      </c>
      <c r="C10" t="s">
        <v>1959</v>
      </c>
      <c r="D10" t="s">
        <v>16</v>
      </c>
      <c r="F10" s="16">
        <v>1</v>
      </c>
      <c r="G10" s="3">
        <v>200</v>
      </c>
      <c r="H10" s="3">
        <v>5</v>
      </c>
      <c r="J10" t="s">
        <v>1949</v>
      </c>
      <c r="K10" t="s">
        <v>11</v>
      </c>
      <c r="L10" t="s">
        <v>1944</v>
      </c>
      <c r="N10" t="s">
        <v>31</v>
      </c>
    </row>
    <row r="11" spans="1:14" x14ac:dyDescent="0.25">
      <c r="A11" t="s">
        <v>8</v>
      </c>
      <c r="B11" t="s">
        <v>14</v>
      </c>
      <c r="C11" t="s">
        <v>1959</v>
      </c>
      <c r="D11" t="s">
        <v>16</v>
      </c>
      <c r="F11" s="16">
        <v>1</v>
      </c>
      <c r="G11" s="3">
        <v>200</v>
      </c>
      <c r="H11" s="3">
        <v>5</v>
      </c>
      <c r="J11" t="s">
        <v>1948</v>
      </c>
      <c r="K11" t="s">
        <v>11</v>
      </c>
      <c r="L11" t="s">
        <v>1944</v>
      </c>
      <c r="N11" t="s">
        <v>31</v>
      </c>
    </row>
    <row r="12" spans="1:14" x14ac:dyDescent="0.25">
      <c r="A12" t="s">
        <v>8</v>
      </c>
      <c r="B12" t="s">
        <v>14</v>
      </c>
      <c r="C12" t="s">
        <v>1959</v>
      </c>
      <c r="D12" t="s">
        <v>16</v>
      </c>
      <c r="F12" s="16">
        <v>1</v>
      </c>
      <c r="G12" s="3">
        <v>200</v>
      </c>
      <c r="H12" s="3">
        <v>5</v>
      </c>
      <c r="J12" t="s">
        <v>1947</v>
      </c>
      <c r="K12" t="s">
        <v>11</v>
      </c>
      <c r="L12" t="s">
        <v>1944</v>
      </c>
      <c r="N12" t="s">
        <v>31</v>
      </c>
    </row>
    <row r="13" spans="1:14" x14ac:dyDescent="0.25">
      <c r="A13" t="s">
        <v>8</v>
      </c>
      <c r="B13" t="s">
        <v>14</v>
      </c>
      <c r="C13" t="s">
        <v>1959</v>
      </c>
      <c r="D13" t="s">
        <v>16</v>
      </c>
      <c r="F13" s="16">
        <v>1</v>
      </c>
      <c r="G13" s="3">
        <v>200</v>
      </c>
      <c r="H13" s="3">
        <v>5</v>
      </c>
      <c r="J13" t="s">
        <v>1946</v>
      </c>
      <c r="K13" t="s">
        <v>11</v>
      </c>
      <c r="L13" t="s">
        <v>1944</v>
      </c>
      <c r="N13" t="s">
        <v>31</v>
      </c>
    </row>
    <row r="14" spans="1:14" x14ac:dyDescent="0.25">
      <c r="A14" t="s">
        <v>8</v>
      </c>
      <c r="B14" t="s">
        <v>14</v>
      </c>
      <c r="C14" t="s">
        <v>1959</v>
      </c>
      <c r="D14" t="s">
        <v>16</v>
      </c>
      <c r="F14" s="16">
        <v>1</v>
      </c>
      <c r="G14" s="3">
        <v>200</v>
      </c>
      <c r="H14" s="3">
        <v>5</v>
      </c>
      <c r="J14" t="s">
        <v>1945</v>
      </c>
      <c r="K14" t="s">
        <v>11</v>
      </c>
      <c r="L14" t="s">
        <v>1944</v>
      </c>
      <c r="N14" t="s">
        <v>31</v>
      </c>
    </row>
    <row r="15" spans="1:14" x14ac:dyDescent="0.25">
      <c r="A15" t="s">
        <v>8</v>
      </c>
      <c r="B15" t="s">
        <v>14</v>
      </c>
      <c r="C15" t="s">
        <v>1959</v>
      </c>
      <c r="D15" t="s">
        <v>16</v>
      </c>
      <c r="F15" s="16">
        <v>1</v>
      </c>
      <c r="G15" s="3">
        <v>200</v>
      </c>
      <c r="H15" s="3">
        <v>5</v>
      </c>
      <c r="J15" t="s">
        <v>1943</v>
      </c>
      <c r="K15" t="s">
        <v>11</v>
      </c>
      <c r="L15" t="s">
        <v>1937</v>
      </c>
      <c r="N15" t="s">
        <v>31</v>
      </c>
    </row>
    <row r="16" spans="1:14" x14ac:dyDescent="0.25">
      <c r="A16" t="s">
        <v>8</v>
      </c>
      <c r="B16" t="s">
        <v>14</v>
      </c>
      <c r="C16" t="s">
        <v>1959</v>
      </c>
      <c r="D16" t="s">
        <v>16</v>
      </c>
      <c r="F16" s="16">
        <v>1</v>
      </c>
      <c r="G16" s="3">
        <v>200</v>
      </c>
      <c r="H16" s="3">
        <v>5</v>
      </c>
      <c r="J16" t="s">
        <v>1942</v>
      </c>
      <c r="K16" t="s">
        <v>11</v>
      </c>
      <c r="L16" t="s">
        <v>1937</v>
      </c>
      <c r="N16" t="s">
        <v>31</v>
      </c>
    </row>
    <row r="17" spans="1:14" x14ac:dyDescent="0.25">
      <c r="A17" t="s">
        <v>8</v>
      </c>
      <c r="B17" t="s">
        <v>14</v>
      </c>
      <c r="C17" t="s">
        <v>1959</v>
      </c>
      <c r="D17" t="s">
        <v>16</v>
      </c>
      <c r="F17" s="16">
        <v>1</v>
      </c>
      <c r="G17" s="3">
        <v>200</v>
      </c>
      <c r="H17" s="3">
        <v>5</v>
      </c>
      <c r="J17" t="s">
        <v>1941</v>
      </c>
      <c r="K17" t="s">
        <v>11</v>
      </c>
      <c r="L17" t="s">
        <v>1937</v>
      </c>
      <c r="N17" t="s">
        <v>31</v>
      </c>
    </row>
    <row r="18" spans="1:14" x14ac:dyDescent="0.25">
      <c r="A18" t="s">
        <v>8</v>
      </c>
      <c r="B18" t="s">
        <v>14</v>
      </c>
      <c r="C18" t="s">
        <v>1959</v>
      </c>
      <c r="D18" t="s">
        <v>16</v>
      </c>
      <c r="F18" s="16">
        <v>1</v>
      </c>
      <c r="G18" s="3">
        <v>200</v>
      </c>
      <c r="H18" s="3">
        <v>5</v>
      </c>
      <c r="J18" t="s">
        <v>1940</v>
      </c>
      <c r="K18" t="s">
        <v>11</v>
      </c>
      <c r="L18" t="s">
        <v>1937</v>
      </c>
      <c r="N18" t="s">
        <v>31</v>
      </c>
    </row>
    <row r="19" spans="1:14" x14ac:dyDescent="0.25">
      <c r="A19" t="s">
        <v>8</v>
      </c>
      <c r="B19" t="s">
        <v>14</v>
      </c>
      <c r="C19" t="s">
        <v>1959</v>
      </c>
      <c r="D19" t="s">
        <v>16</v>
      </c>
      <c r="F19" s="16">
        <v>1</v>
      </c>
      <c r="G19" s="3">
        <v>200</v>
      </c>
      <c r="H19" s="3">
        <v>5</v>
      </c>
      <c r="J19" t="s">
        <v>1939</v>
      </c>
      <c r="K19" t="s">
        <v>11</v>
      </c>
      <c r="L19" t="s">
        <v>1937</v>
      </c>
      <c r="N19" t="s">
        <v>31</v>
      </c>
    </row>
    <row r="20" spans="1:14" x14ac:dyDescent="0.25">
      <c r="A20" t="s">
        <v>8</v>
      </c>
      <c r="B20" t="s">
        <v>14</v>
      </c>
      <c r="C20" t="s">
        <v>1959</v>
      </c>
      <c r="D20" t="s">
        <v>16</v>
      </c>
      <c r="F20" s="16">
        <v>1</v>
      </c>
      <c r="G20" s="3">
        <v>200</v>
      </c>
      <c r="H20" s="3">
        <v>5</v>
      </c>
      <c r="J20" t="s">
        <v>1938</v>
      </c>
      <c r="K20" t="s">
        <v>11</v>
      </c>
      <c r="L20" t="s">
        <v>1937</v>
      </c>
      <c r="N20" t="s">
        <v>31</v>
      </c>
    </row>
    <row r="21" spans="1:14" x14ac:dyDescent="0.25">
      <c r="A21" t="s">
        <v>8</v>
      </c>
      <c r="B21" t="s">
        <v>14</v>
      </c>
      <c r="C21" t="s">
        <v>1959</v>
      </c>
      <c r="D21" t="s">
        <v>16</v>
      </c>
      <c r="F21" s="16">
        <v>1</v>
      </c>
      <c r="G21" s="3">
        <v>200</v>
      </c>
      <c r="H21" s="3">
        <v>5</v>
      </c>
      <c r="J21" s="15" t="s">
        <v>1936</v>
      </c>
      <c r="K21" t="s">
        <v>11</v>
      </c>
      <c r="L21" t="s">
        <v>1930</v>
      </c>
      <c r="N21" t="s">
        <v>31</v>
      </c>
    </row>
    <row r="22" spans="1:14" x14ac:dyDescent="0.25">
      <c r="A22" t="s">
        <v>8</v>
      </c>
      <c r="B22" t="s">
        <v>14</v>
      </c>
      <c r="C22" t="s">
        <v>1959</v>
      </c>
      <c r="D22" t="s">
        <v>16</v>
      </c>
      <c r="F22" s="16">
        <v>1</v>
      </c>
      <c r="G22" s="3">
        <v>200</v>
      </c>
      <c r="H22" s="3">
        <v>5</v>
      </c>
      <c r="J22" s="15" t="s">
        <v>1935</v>
      </c>
      <c r="K22" t="s">
        <v>11</v>
      </c>
      <c r="L22" t="s">
        <v>1930</v>
      </c>
      <c r="N22" t="s">
        <v>31</v>
      </c>
    </row>
    <row r="23" spans="1:14" x14ac:dyDescent="0.25">
      <c r="A23" t="s">
        <v>8</v>
      </c>
      <c r="B23" t="s">
        <v>14</v>
      </c>
      <c r="C23" t="s">
        <v>1959</v>
      </c>
      <c r="D23" t="s">
        <v>16</v>
      </c>
      <c r="F23" s="16">
        <v>1</v>
      </c>
      <c r="G23" s="3">
        <v>200</v>
      </c>
      <c r="H23" s="3">
        <v>5</v>
      </c>
      <c r="J23" s="15" t="s">
        <v>1934</v>
      </c>
      <c r="K23" t="s">
        <v>11</v>
      </c>
      <c r="L23" t="s">
        <v>1930</v>
      </c>
      <c r="N23" t="s">
        <v>31</v>
      </c>
    </row>
    <row r="24" spans="1:14" x14ac:dyDescent="0.25">
      <c r="A24" t="s">
        <v>8</v>
      </c>
      <c r="B24" t="s">
        <v>14</v>
      </c>
      <c r="C24" t="s">
        <v>1959</v>
      </c>
      <c r="D24" t="s">
        <v>16</v>
      </c>
      <c r="F24" s="16">
        <v>1</v>
      </c>
      <c r="G24" s="3">
        <v>200</v>
      </c>
      <c r="H24" s="3">
        <v>5</v>
      </c>
      <c r="J24" s="15" t="s">
        <v>1933</v>
      </c>
      <c r="K24" t="s">
        <v>11</v>
      </c>
      <c r="L24" t="s">
        <v>1930</v>
      </c>
      <c r="N24" t="s">
        <v>31</v>
      </c>
    </row>
    <row r="25" spans="1:14" x14ac:dyDescent="0.25">
      <c r="A25" t="s">
        <v>8</v>
      </c>
      <c r="B25" t="s">
        <v>14</v>
      </c>
      <c r="C25" t="s">
        <v>1959</v>
      </c>
      <c r="D25" t="s">
        <v>16</v>
      </c>
      <c r="F25" s="16">
        <v>1</v>
      </c>
      <c r="G25" s="3">
        <v>200</v>
      </c>
      <c r="H25" s="3">
        <v>5</v>
      </c>
      <c r="J25" s="15" t="s">
        <v>1932</v>
      </c>
      <c r="K25" t="s">
        <v>11</v>
      </c>
      <c r="L25" t="s">
        <v>1930</v>
      </c>
      <c r="N25" t="s">
        <v>31</v>
      </c>
    </row>
    <row r="26" spans="1:14" x14ac:dyDescent="0.25">
      <c r="A26" t="s">
        <v>8</v>
      </c>
      <c r="B26" t="s">
        <v>14</v>
      </c>
      <c r="C26" t="s">
        <v>1959</v>
      </c>
      <c r="D26" t="s">
        <v>16</v>
      </c>
      <c r="F26" s="16">
        <v>1</v>
      </c>
      <c r="G26" s="3">
        <v>200</v>
      </c>
      <c r="H26" s="3">
        <v>5</v>
      </c>
      <c r="J26" s="15" t="s">
        <v>1931</v>
      </c>
      <c r="K26" t="s">
        <v>11</v>
      </c>
      <c r="L26" t="s">
        <v>1930</v>
      </c>
      <c r="N26" t="s">
        <v>31</v>
      </c>
    </row>
    <row r="27" spans="1:14" x14ac:dyDescent="0.25">
      <c r="A27" t="s">
        <v>8</v>
      </c>
      <c r="B27" t="s">
        <v>14</v>
      </c>
      <c r="C27" t="s">
        <v>1959</v>
      </c>
      <c r="D27" t="s">
        <v>16</v>
      </c>
      <c r="F27" s="16">
        <v>1</v>
      </c>
      <c r="G27" s="3">
        <v>200</v>
      </c>
      <c r="H27" s="3">
        <v>5</v>
      </c>
      <c r="J27" s="15" t="s">
        <v>1929</v>
      </c>
      <c r="K27" t="s">
        <v>11</v>
      </c>
      <c r="L27" t="s">
        <v>1922</v>
      </c>
      <c r="N27" t="s">
        <v>31</v>
      </c>
    </row>
    <row r="28" spans="1:14" x14ac:dyDescent="0.25">
      <c r="A28" t="s">
        <v>8</v>
      </c>
      <c r="B28" t="s">
        <v>14</v>
      </c>
      <c r="C28" t="s">
        <v>1959</v>
      </c>
      <c r="D28" t="s">
        <v>16</v>
      </c>
      <c r="F28" s="16">
        <v>1</v>
      </c>
      <c r="G28" s="3">
        <v>200</v>
      </c>
      <c r="H28" s="3">
        <v>5</v>
      </c>
      <c r="J28" s="15" t="s">
        <v>1928</v>
      </c>
      <c r="K28" t="s">
        <v>11</v>
      </c>
      <c r="L28" t="s">
        <v>1922</v>
      </c>
      <c r="N28" t="s">
        <v>31</v>
      </c>
    </row>
    <row r="29" spans="1:14" x14ac:dyDescent="0.25">
      <c r="A29" t="s">
        <v>8</v>
      </c>
      <c r="B29" t="s">
        <v>14</v>
      </c>
      <c r="C29" t="s">
        <v>1959</v>
      </c>
      <c r="D29" t="s">
        <v>16</v>
      </c>
      <c r="F29" s="16">
        <v>1</v>
      </c>
      <c r="G29" s="3">
        <v>200</v>
      </c>
      <c r="H29" s="3">
        <v>5</v>
      </c>
      <c r="J29" s="15" t="s">
        <v>1927</v>
      </c>
      <c r="K29" t="s">
        <v>11</v>
      </c>
      <c r="L29" t="s">
        <v>1922</v>
      </c>
      <c r="N29" t="s">
        <v>31</v>
      </c>
    </row>
    <row r="30" spans="1:14" x14ac:dyDescent="0.25">
      <c r="A30" t="s">
        <v>8</v>
      </c>
      <c r="B30" t="s">
        <v>14</v>
      </c>
      <c r="C30" t="s">
        <v>1959</v>
      </c>
      <c r="D30" t="s">
        <v>16</v>
      </c>
      <c r="F30" s="16">
        <v>1</v>
      </c>
      <c r="G30" s="3">
        <v>200</v>
      </c>
      <c r="H30" s="3">
        <v>5</v>
      </c>
      <c r="J30" s="15" t="s">
        <v>1926</v>
      </c>
      <c r="K30" t="s">
        <v>11</v>
      </c>
      <c r="L30" t="s">
        <v>1922</v>
      </c>
      <c r="N30" t="s">
        <v>31</v>
      </c>
    </row>
    <row r="31" spans="1:14" x14ac:dyDescent="0.25">
      <c r="A31" t="s">
        <v>8</v>
      </c>
      <c r="B31" t="s">
        <v>14</v>
      </c>
      <c r="C31" t="s">
        <v>1959</v>
      </c>
      <c r="D31" t="s">
        <v>16</v>
      </c>
      <c r="F31" s="16">
        <v>1</v>
      </c>
      <c r="G31" s="3">
        <v>200</v>
      </c>
      <c r="H31" s="3">
        <v>5</v>
      </c>
      <c r="J31" s="15" t="s">
        <v>1925</v>
      </c>
      <c r="K31" t="s">
        <v>11</v>
      </c>
      <c r="L31" t="s">
        <v>1922</v>
      </c>
      <c r="N31" t="s">
        <v>31</v>
      </c>
    </row>
    <row r="32" spans="1:14" x14ac:dyDescent="0.25">
      <c r="A32" t="s">
        <v>8</v>
      </c>
      <c r="B32" t="s">
        <v>14</v>
      </c>
      <c r="C32" t="s">
        <v>1959</v>
      </c>
      <c r="D32" t="s">
        <v>16</v>
      </c>
      <c r="F32" s="16">
        <v>1</v>
      </c>
      <c r="G32" s="3">
        <v>200</v>
      </c>
      <c r="H32" s="3">
        <v>5</v>
      </c>
      <c r="J32" s="15" t="s">
        <v>1923</v>
      </c>
      <c r="K32" t="s">
        <v>11</v>
      </c>
      <c r="L32" t="s">
        <v>1922</v>
      </c>
      <c r="N32" t="s">
        <v>31</v>
      </c>
    </row>
    <row r="34" spans="1:14" x14ac:dyDescent="0.25">
      <c r="E34" t="s">
        <v>100</v>
      </c>
      <c r="F34" t="s">
        <v>101</v>
      </c>
      <c r="H34" t="s">
        <v>164</v>
      </c>
    </row>
    <row r="35" spans="1:14" x14ac:dyDescent="0.25">
      <c r="E35">
        <f>SUBTOTAL(109,E3:E32)</f>
        <v>0</v>
      </c>
      <c r="F35">
        <f>SUBTOTAL(109,F3:F32)</f>
        <v>30</v>
      </c>
      <c r="H35">
        <f>SUBTOTAL(109,H3:H32)</f>
        <v>150</v>
      </c>
    </row>
    <row r="37" spans="1:14" hidden="1" x14ac:dyDescent="0.25">
      <c r="A37" t="s">
        <v>8</v>
      </c>
      <c r="B37" t="s">
        <v>14</v>
      </c>
      <c r="C37" t="s">
        <v>27</v>
      </c>
      <c r="D37" t="s">
        <v>16</v>
      </c>
      <c r="I37" t="s">
        <v>9</v>
      </c>
      <c r="J37" t="s">
        <v>1921</v>
      </c>
      <c r="K37" t="s">
        <v>10</v>
      </c>
      <c r="N37" t="s">
        <v>29</v>
      </c>
    </row>
    <row r="38" spans="1:14" hidden="1" x14ac:dyDescent="0.25">
      <c r="A38" t="s">
        <v>8</v>
      </c>
      <c r="B38" t="s">
        <v>14</v>
      </c>
      <c r="C38" t="s">
        <v>27</v>
      </c>
      <c r="D38" t="s">
        <v>16</v>
      </c>
      <c r="I38" t="s">
        <v>9</v>
      </c>
      <c r="J38" t="s">
        <v>1920</v>
      </c>
      <c r="K38" t="s">
        <v>13</v>
      </c>
      <c r="N38" t="s">
        <v>29</v>
      </c>
    </row>
    <row r="39" spans="1:14" hidden="1" x14ac:dyDescent="0.25">
      <c r="A39" t="s">
        <v>8</v>
      </c>
      <c r="B39" t="s">
        <v>14</v>
      </c>
      <c r="C39" t="s">
        <v>27</v>
      </c>
      <c r="D39" t="s">
        <v>16</v>
      </c>
      <c r="I39" t="s">
        <v>9</v>
      </c>
      <c r="J39" t="s">
        <v>1919</v>
      </c>
      <c r="K39" t="s">
        <v>13</v>
      </c>
      <c r="N39" t="s">
        <v>29</v>
      </c>
    </row>
    <row r="40" spans="1:14" hidden="1" x14ac:dyDescent="0.25">
      <c r="A40" t="s">
        <v>8</v>
      </c>
      <c r="B40" t="s">
        <v>14</v>
      </c>
      <c r="C40" t="s">
        <v>27</v>
      </c>
      <c r="D40" t="s">
        <v>16</v>
      </c>
      <c r="I40" t="s">
        <v>9</v>
      </c>
      <c r="J40" t="s">
        <v>1918</v>
      </c>
      <c r="K40" t="s">
        <v>13</v>
      </c>
      <c r="N40" t="s">
        <v>29</v>
      </c>
    </row>
    <row r="41" spans="1:14" hidden="1" x14ac:dyDescent="0.25">
      <c r="A41" t="s">
        <v>8</v>
      </c>
      <c r="B41" t="s">
        <v>14</v>
      </c>
      <c r="C41" t="s">
        <v>27</v>
      </c>
      <c r="D41" t="s">
        <v>16</v>
      </c>
      <c r="I41" t="s">
        <v>9</v>
      </c>
      <c r="J41" t="s">
        <v>1917</v>
      </c>
      <c r="K41" t="s">
        <v>13</v>
      </c>
      <c r="N41" t="s">
        <v>29</v>
      </c>
    </row>
    <row r="42" spans="1:14" hidden="1" x14ac:dyDescent="0.25">
      <c r="A42" t="s">
        <v>8</v>
      </c>
      <c r="B42" t="s">
        <v>14</v>
      </c>
      <c r="C42" t="s">
        <v>27</v>
      </c>
      <c r="D42" t="s">
        <v>16</v>
      </c>
      <c r="I42" t="s">
        <v>9</v>
      </c>
      <c r="J42" t="s">
        <v>1916</v>
      </c>
      <c r="K42" t="s">
        <v>13</v>
      </c>
      <c r="N42" t="s">
        <v>29</v>
      </c>
    </row>
    <row r="43" spans="1:14" hidden="1" x14ac:dyDescent="0.25">
      <c r="A43" t="s">
        <v>8</v>
      </c>
      <c r="B43" t="s">
        <v>14</v>
      </c>
      <c r="C43" t="s">
        <v>27</v>
      </c>
      <c r="D43" t="s">
        <v>16</v>
      </c>
      <c r="I43" t="s">
        <v>9</v>
      </c>
      <c r="J43" t="s">
        <v>1915</v>
      </c>
      <c r="K43" t="s">
        <v>13</v>
      </c>
      <c r="N43" t="s">
        <v>29</v>
      </c>
    </row>
    <row r="44" spans="1:14" hidden="1" x14ac:dyDescent="0.25">
      <c r="A44" t="s">
        <v>8</v>
      </c>
      <c r="B44" t="s">
        <v>14</v>
      </c>
      <c r="C44" t="s">
        <v>27</v>
      </c>
      <c r="D44" t="s">
        <v>16</v>
      </c>
      <c r="I44" t="s">
        <v>9</v>
      </c>
      <c r="J44" t="s">
        <v>1914</v>
      </c>
      <c r="K44" t="s">
        <v>13</v>
      </c>
      <c r="N44" t="s">
        <v>29</v>
      </c>
    </row>
    <row r="45" spans="1:14" hidden="1" x14ac:dyDescent="0.25">
      <c r="A45" t="s">
        <v>8</v>
      </c>
      <c r="B45" t="s">
        <v>14</v>
      </c>
      <c r="C45" t="s">
        <v>27</v>
      </c>
      <c r="D45" t="s">
        <v>16</v>
      </c>
      <c r="I45" t="s">
        <v>9</v>
      </c>
      <c r="J45" t="s">
        <v>1913</v>
      </c>
      <c r="K45" t="s">
        <v>13</v>
      </c>
      <c r="N45" t="s">
        <v>29</v>
      </c>
    </row>
    <row r="46" spans="1:14" hidden="1" x14ac:dyDescent="0.25">
      <c r="A46" t="s">
        <v>8</v>
      </c>
      <c r="B46" t="s">
        <v>14</v>
      </c>
      <c r="C46" t="s">
        <v>27</v>
      </c>
      <c r="D46" t="s">
        <v>16</v>
      </c>
      <c r="I46" t="s">
        <v>9</v>
      </c>
      <c r="J46" t="s">
        <v>1912</v>
      </c>
      <c r="K46" t="s">
        <v>13</v>
      </c>
      <c r="N46" t="s">
        <v>29</v>
      </c>
    </row>
    <row r="47" spans="1:14" hidden="1" x14ac:dyDescent="0.25">
      <c r="A47" t="s">
        <v>8</v>
      </c>
      <c r="B47" t="s">
        <v>14</v>
      </c>
      <c r="C47" t="s">
        <v>27</v>
      </c>
      <c r="D47" t="s">
        <v>16</v>
      </c>
      <c r="I47" t="s">
        <v>9</v>
      </c>
      <c r="J47" t="s">
        <v>1911</v>
      </c>
      <c r="K47" t="s">
        <v>13</v>
      </c>
      <c r="N47" t="s">
        <v>29</v>
      </c>
    </row>
    <row r="48" spans="1:14" hidden="1" x14ac:dyDescent="0.25">
      <c r="A48" t="s">
        <v>8</v>
      </c>
      <c r="B48" t="s">
        <v>14</v>
      </c>
      <c r="C48" t="s">
        <v>27</v>
      </c>
      <c r="D48" t="s">
        <v>16</v>
      </c>
      <c r="I48" t="s">
        <v>9</v>
      </c>
      <c r="J48" t="s">
        <v>1910</v>
      </c>
      <c r="K48" t="s">
        <v>13</v>
      </c>
      <c r="N48" t="s">
        <v>29</v>
      </c>
    </row>
    <row r="49" spans="1:14" hidden="1" x14ac:dyDescent="0.25">
      <c r="A49" t="s">
        <v>8</v>
      </c>
      <c r="B49" t="s">
        <v>14</v>
      </c>
      <c r="C49" t="s">
        <v>27</v>
      </c>
      <c r="D49" t="s">
        <v>16</v>
      </c>
      <c r="I49" t="s">
        <v>9</v>
      </c>
      <c r="J49" t="s">
        <v>1909</v>
      </c>
      <c r="K49" t="s">
        <v>13</v>
      </c>
      <c r="N49" t="s">
        <v>29</v>
      </c>
    </row>
    <row r="50" spans="1:14" hidden="1" x14ac:dyDescent="0.25">
      <c r="A50" t="s">
        <v>8</v>
      </c>
      <c r="B50" t="s">
        <v>14</v>
      </c>
      <c r="C50" t="s">
        <v>27</v>
      </c>
      <c r="D50" t="s">
        <v>16</v>
      </c>
      <c r="I50" t="s">
        <v>9</v>
      </c>
      <c r="J50" t="s">
        <v>1908</v>
      </c>
      <c r="K50" t="s">
        <v>13</v>
      </c>
      <c r="N50" t="s">
        <v>29</v>
      </c>
    </row>
    <row r="51" spans="1:14" hidden="1" x14ac:dyDescent="0.25">
      <c r="A51" t="s">
        <v>8</v>
      </c>
      <c r="B51" t="s">
        <v>14</v>
      </c>
      <c r="C51" t="s">
        <v>27</v>
      </c>
      <c r="D51" t="s">
        <v>16</v>
      </c>
      <c r="I51" t="s">
        <v>9</v>
      </c>
      <c r="J51" t="s">
        <v>1907</v>
      </c>
      <c r="K51" t="s">
        <v>13</v>
      </c>
      <c r="N51" t="s">
        <v>29</v>
      </c>
    </row>
    <row r="52" spans="1:14" hidden="1" x14ac:dyDescent="0.25">
      <c r="A52" t="s">
        <v>8</v>
      </c>
      <c r="B52" t="s">
        <v>14</v>
      </c>
      <c r="C52" t="s">
        <v>27</v>
      </c>
      <c r="D52" t="s">
        <v>16</v>
      </c>
      <c r="I52" t="s">
        <v>9</v>
      </c>
      <c r="J52" t="s">
        <v>1906</v>
      </c>
      <c r="K52" t="s">
        <v>13</v>
      </c>
      <c r="N52" t="s">
        <v>29</v>
      </c>
    </row>
    <row r="53" spans="1:14" hidden="1" x14ac:dyDescent="0.25">
      <c r="A53" t="s">
        <v>8</v>
      </c>
      <c r="B53" t="s">
        <v>14</v>
      </c>
      <c r="C53" t="s">
        <v>27</v>
      </c>
      <c r="D53" t="s">
        <v>16</v>
      </c>
      <c r="I53" t="s">
        <v>9</v>
      </c>
      <c r="J53" t="s">
        <v>1905</v>
      </c>
      <c r="K53" t="s">
        <v>13</v>
      </c>
      <c r="N53" t="s">
        <v>29</v>
      </c>
    </row>
    <row r="54" spans="1:14" hidden="1" x14ac:dyDescent="0.25">
      <c r="A54" t="s">
        <v>8</v>
      </c>
      <c r="B54" t="s">
        <v>14</v>
      </c>
      <c r="C54" t="s">
        <v>27</v>
      </c>
      <c r="D54" t="s">
        <v>16</v>
      </c>
      <c r="I54" t="s">
        <v>9</v>
      </c>
      <c r="J54" t="s">
        <v>1904</v>
      </c>
      <c r="K54" t="s">
        <v>13</v>
      </c>
      <c r="N54" t="s">
        <v>29</v>
      </c>
    </row>
    <row r="55" spans="1:14" hidden="1" x14ac:dyDescent="0.25">
      <c r="A55" t="s">
        <v>8</v>
      </c>
      <c r="B55" t="s">
        <v>14</v>
      </c>
      <c r="C55" t="s">
        <v>27</v>
      </c>
      <c r="D55" t="s">
        <v>16</v>
      </c>
      <c r="I55" t="s">
        <v>9</v>
      </c>
      <c r="J55" t="s">
        <v>1903</v>
      </c>
      <c r="K55" t="s">
        <v>13</v>
      </c>
      <c r="N55" t="s">
        <v>29</v>
      </c>
    </row>
    <row r="56" spans="1:14" hidden="1" x14ac:dyDescent="0.25">
      <c r="A56" t="s">
        <v>8</v>
      </c>
      <c r="B56" t="s">
        <v>14</v>
      </c>
      <c r="C56" t="s">
        <v>27</v>
      </c>
      <c r="D56" t="s">
        <v>16</v>
      </c>
      <c r="I56" t="s">
        <v>9</v>
      </c>
      <c r="J56" t="s">
        <v>1902</v>
      </c>
      <c r="K56" t="s">
        <v>13</v>
      </c>
      <c r="N56" t="s">
        <v>29</v>
      </c>
    </row>
    <row r="57" spans="1:14" hidden="1" x14ac:dyDescent="0.25">
      <c r="A57" t="s">
        <v>8</v>
      </c>
      <c r="B57" t="s">
        <v>14</v>
      </c>
      <c r="C57" t="s">
        <v>27</v>
      </c>
      <c r="D57" t="s">
        <v>16</v>
      </c>
      <c r="I57" t="s">
        <v>9</v>
      </c>
      <c r="J57" t="s">
        <v>1901</v>
      </c>
      <c r="K57" t="s">
        <v>13</v>
      </c>
      <c r="N57" t="s">
        <v>29</v>
      </c>
    </row>
    <row r="58" spans="1:14" hidden="1" x14ac:dyDescent="0.25">
      <c r="A58" t="s">
        <v>8</v>
      </c>
      <c r="B58" t="s">
        <v>14</v>
      </c>
      <c r="C58" t="s">
        <v>27</v>
      </c>
      <c r="D58" t="s">
        <v>16</v>
      </c>
      <c r="I58" t="s">
        <v>9</v>
      </c>
      <c r="J58" t="s">
        <v>1900</v>
      </c>
      <c r="K58" t="s">
        <v>13</v>
      </c>
      <c r="N58" t="s">
        <v>29</v>
      </c>
    </row>
    <row r="59" spans="1:14" hidden="1" x14ac:dyDescent="0.25">
      <c r="A59" t="s">
        <v>8</v>
      </c>
      <c r="B59" t="s">
        <v>14</v>
      </c>
      <c r="C59" t="s">
        <v>27</v>
      </c>
      <c r="D59" t="s">
        <v>16</v>
      </c>
      <c r="I59" t="s">
        <v>9</v>
      </c>
      <c r="J59" t="s">
        <v>1899</v>
      </c>
      <c r="K59" t="s">
        <v>13</v>
      </c>
      <c r="N59" t="s">
        <v>29</v>
      </c>
    </row>
    <row r="60" spans="1:14" hidden="1" x14ac:dyDescent="0.25">
      <c r="A60" t="s">
        <v>8</v>
      </c>
      <c r="B60" t="s">
        <v>14</v>
      </c>
      <c r="C60" t="s">
        <v>27</v>
      </c>
      <c r="D60" t="s">
        <v>16</v>
      </c>
      <c r="I60" t="s">
        <v>9</v>
      </c>
      <c r="J60" t="s">
        <v>1898</v>
      </c>
      <c r="K60" t="s">
        <v>13</v>
      </c>
      <c r="N60" t="s">
        <v>29</v>
      </c>
    </row>
    <row r="61" spans="1:14" hidden="1" x14ac:dyDescent="0.25">
      <c r="A61" t="s">
        <v>8</v>
      </c>
      <c r="B61" t="s">
        <v>14</v>
      </c>
      <c r="C61" t="s">
        <v>27</v>
      </c>
      <c r="D61" t="s">
        <v>16</v>
      </c>
      <c r="I61" t="s">
        <v>9</v>
      </c>
      <c r="J61" t="s">
        <v>1897</v>
      </c>
      <c r="K61" t="s">
        <v>13</v>
      </c>
      <c r="N61" t="s">
        <v>29</v>
      </c>
    </row>
    <row r="62" spans="1:14" hidden="1" x14ac:dyDescent="0.25">
      <c r="A62" t="s">
        <v>8</v>
      </c>
      <c r="B62" t="s">
        <v>14</v>
      </c>
      <c r="C62" t="s">
        <v>27</v>
      </c>
      <c r="D62" t="s">
        <v>16</v>
      </c>
      <c r="I62" t="s">
        <v>9</v>
      </c>
      <c r="J62" t="s">
        <v>1896</v>
      </c>
      <c r="K62" t="s">
        <v>13</v>
      </c>
      <c r="N62" t="s">
        <v>29</v>
      </c>
    </row>
    <row r="63" spans="1:14" hidden="1" x14ac:dyDescent="0.25">
      <c r="A63" t="s">
        <v>8</v>
      </c>
      <c r="B63" t="s">
        <v>14</v>
      </c>
      <c r="C63" t="s">
        <v>27</v>
      </c>
      <c r="D63" t="s">
        <v>16</v>
      </c>
      <c r="I63" t="s">
        <v>9</v>
      </c>
      <c r="J63" t="s">
        <v>1895</v>
      </c>
      <c r="K63" t="s">
        <v>13</v>
      </c>
      <c r="N63" t="s">
        <v>29</v>
      </c>
    </row>
    <row r="64" spans="1:14" hidden="1" x14ac:dyDescent="0.25">
      <c r="A64" t="s">
        <v>8</v>
      </c>
      <c r="B64" t="s">
        <v>14</v>
      </c>
      <c r="C64" t="s">
        <v>27</v>
      </c>
      <c r="D64" t="s">
        <v>16</v>
      </c>
      <c r="I64" t="s">
        <v>9</v>
      </c>
      <c r="J64" t="s">
        <v>1894</v>
      </c>
      <c r="K64" t="s">
        <v>13</v>
      </c>
      <c r="N64" t="s">
        <v>29</v>
      </c>
    </row>
    <row r="65" spans="1:14" hidden="1" x14ac:dyDescent="0.25">
      <c r="A65" t="s">
        <v>8</v>
      </c>
      <c r="B65" t="s">
        <v>14</v>
      </c>
      <c r="C65" t="s">
        <v>27</v>
      </c>
      <c r="D65" t="s">
        <v>16</v>
      </c>
      <c r="I65" t="s">
        <v>9</v>
      </c>
      <c r="J65" t="s">
        <v>1893</v>
      </c>
      <c r="K65" t="s">
        <v>13</v>
      </c>
      <c r="N65" t="s">
        <v>29</v>
      </c>
    </row>
    <row r="66" spans="1:14" hidden="1" x14ac:dyDescent="0.25">
      <c r="A66" t="s">
        <v>8</v>
      </c>
      <c r="B66" t="s">
        <v>14</v>
      </c>
      <c r="C66" t="s">
        <v>27</v>
      </c>
      <c r="D66" t="s">
        <v>16</v>
      </c>
      <c r="I66" t="s">
        <v>9</v>
      </c>
      <c r="J66" t="s">
        <v>1892</v>
      </c>
      <c r="K66" t="s">
        <v>13</v>
      </c>
      <c r="N66" t="s">
        <v>29</v>
      </c>
    </row>
    <row r="67" spans="1:14" hidden="1" x14ac:dyDescent="0.25">
      <c r="A67" t="s">
        <v>8</v>
      </c>
      <c r="B67" t="s">
        <v>14</v>
      </c>
      <c r="C67" t="s">
        <v>27</v>
      </c>
      <c r="D67" t="s">
        <v>16</v>
      </c>
      <c r="I67" t="s">
        <v>9</v>
      </c>
      <c r="J67" t="s">
        <v>1891</v>
      </c>
      <c r="K67" t="s">
        <v>13</v>
      </c>
      <c r="N67" t="s">
        <v>29</v>
      </c>
    </row>
    <row r="68" spans="1:14" hidden="1" x14ac:dyDescent="0.25">
      <c r="A68" t="s">
        <v>8</v>
      </c>
      <c r="B68" t="s">
        <v>14</v>
      </c>
      <c r="C68" t="s">
        <v>27</v>
      </c>
      <c r="D68" t="s">
        <v>16</v>
      </c>
      <c r="I68" t="s">
        <v>9</v>
      </c>
      <c r="J68" t="s">
        <v>1890</v>
      </c>
      <c r="K68" t="s">
        <v>13</v>
      </c>
      <c r="N68" t="s">
        <v>29</v>
      </c>
    </row>
    <row r="69" spans="1:14" hidden="1" x14ac:dyDescent="0.25">
      <c r="A69" t="s">
        <v>8</v>
      </c>
      <c r="B69" t="s">
        <v>14</v>
      </c>
      <c r="C69" t="s">
        <v>27</v>
      </c>
      <c r="D69" t="s">
        <v>16</v>
      </c>
      <c r="I69" t="s">
        <v>9</v>
      </c>
      <c r="J69" t="s">
        <v>1889</v>
      </c>
      <c r="K69" t="s">
        <v>13</v>
      </c>
      <c r="N69" t="s">
        <v>29</v>
      </c>
    </row>
    <row r="70" spans="1:14" hidden="1" x14ac:dyDescent="0.25">
      <c r="A70" t="s">
        <v>8</v>
      </c>
      <c r="B70" t="s">
        <v>14</v>
      </c>
      <c r="C70" t="s">
        <v>27</v>
      </c>
      <c r="D70" t="s">
        <v>16</v>
      </c>
      <c r="I70" t="s">
        <v>9</v>
      </c>
      <c r="J70" t="s">
        <v>1888</v>
      </c>
      <c r="K70" t="s">
        <v>13</v>
      </c>
      <c r="N70" t="s">
        <v>29</v>
      </c>
    </row>
    <row r="71" spans="1:14" hidden="1" x14ac:dyDescent="0.25">
      <c r="A71" t="s">
        <v>8</v>
      </c>
      <c r="B71" t="s">
        <v>14</v>
      </c>
      <c r="C71" t="s">
        <v>27</v>
      </c>
      <c r="D71" t="s">
        <v>16</v>
      </c>
      <c r="I71" t="s">
        <v>9</v>
      </c>
      <c r="J71" t="s">
        <v>1887</v>
      </c>
      <c r="K71" t="s">
        <v>13</v>
      </c>
      <c r="N71" t="s">
        <v>29</v>
      </c>
    </row>
    <row r="72" spans="1:14" hidden="1" x14ac:dyDescent="0.25">
      <c r="A72" t="s">
        <v>8</v>
      </c>
      <c r="B72" t="s">
        <v>14</v>
      </c>
      <c r="C72" t="s">
        <v>27</v>
      </c>
      <c r="D72" t="s">
        <v>16</v>
      </c>
      <c r="I72" t="s">
        <v>9</v>
      </c>
      <c r="J72" t="s">
        <v>1886</v>
      </c>
      <c r="K72" t="s">
        <v>13</v>
      </c>
      <c r="N72" t="s">
        <v>29</v>
      </c>
    </row>
    <row r="73" spans="1:14" hidden="1" x14ac:dyDescent="0.25">
      <c r="A73" t="s">
        <v>8</v>
      </c>
      <c r="B73" t="s">
        <v>14</v>
      </c>
      <c r="C73" t="s">
        <v>27</v>
      </c>
      <c r="D73" t="s">
        <v>16</v>
      </c>
      <c r="I73" t="s">
        <v>9</v>
      </c>
      <c r="J73" t="s">
        <v>1885</v>
      </c>
      <c r="K73" t="s">
        <v>13</v>
      </c>
      <c r="N73" t="s">
        <v>29</v>
      </c>
    </row>
    <row r="74" spans="1:14" hidden="1" x14ac:dyDescent="0.25">
      <c r="A74" t="s">
        <v>8</v>
      </c>
      <c r="B74" t="s">
        <v>14</v>
      </c>
      <c r="C74" t="s">
        <v>27</v>
      </c>
      <c r="D74" t="s">
        <v>16</v>
      </c>
      <c r="I74" t="s">
        <v>9</v>
      </c>
      <c r="J74" t="s">
        <v>1884</v>
      </c>
      <c r="K74" t="s">
        <v>13</v>
      </c>
      <c r="N74" t="s">
        <v>29</v>
      </c>
    </row>
    <row r="75" spans="1:14" hidden="1" x14ac:dyDescent="0.25">
      <c r="A75" t="s">
        <v>8</v>
      </c>
      <c r="B75" t="s">
        <v>14</v>
      </c>
      <c r="C75" t="s">
        <v>27</v>
      </c>
      <c r="D75" t="s">
        <v>16</v>
      </c>
      <c r="I75" t="s">
        <v>9</v>
      </c>
      <c r="J75" t="s">
        <v>1883</v>
      </c>
      <c r="K75" t="s">
        <v>13</v>
      </c>
      <c r="N75" t="s">
        <v>29</v>
      </c>
    </row>
    <row r="76" spans="1:14" hidden="1" x14ac:dyDescent="0.25">
      <c r="A76" t="s">
        <v>8</v>
      </c>
      <c r="B76" t="s">
        <v>14</v>
      </c>
      <c r="C76" t="s">
        <v>27</v>
      </c>
      <c r="D76" t="s">
        <v>16</v>
      </c>
      <c r="I76" t="s">
        <v>9</v>
      </c>
      <c r="J76" t="s">
        <v>1882</v>
      </c>
      <c r="K76" t="s">
        <v>13</v>
      </c>
      <c r="N76" t="s">
        <v>29</v>
      </c>
    </row>
    <row r="77" spans="1:14" hidden="1" x14ac:dyDescent="0.25">
      <c r="A77" t="s">
        <v>8</v>
      </c>
      <c r="B77" t="s">
        <v>14</v>
      </c>
      <c r="C77" t="s">
        <v>27</v>
      </c>
      <c r="D77" t="s">
        <v>16</v>
      </c>
      <c r="I77" t="s">
        <v>9</v>
      </c>
      <c r="J77" t="s">
        <v>1881</v>
      </c>
      <c r="K77" t="s">
        <v>13</v>
      </c>
      <c r="N77" t="s">
        <v>29</v>
      </c>
    </row>
    <row r="78" spans="1:14" hidden="1" x14ac:dyDescent="0.25">
      <c r="A78" t="s">
        <v>8</v>
      </c>
      <c r="B78" t="s">
        <v>14</v>
      </c>
      <c r="C78" t="s">
        <v>27</v>
      </c>
      <c r="D78" t="s">
        <v>16</v>
      </c>
      <c r="I78" t="s">
        <v>9</v>
      </c>
      <c r="J78" t="s">
        <v>1880</v>
      </c>
      <c r="K78" t="s">
        <v>13</v>
      </c>
      <c r="N78" t="s">
        <v>29</v>
      </c>
    </row>
    <row r="79" spans="1:14" hidden="1" x14ac:dyDescent="0.25">
      <c r="A79" t="s">
        <v>8</v>
      </c>
      <c r="B79" t="s">
        <v>14</v>
      </c>
      <c r="C79" t="s">
        <v>27</v>
      </c>
      <c r="D79" t="s">
        <v>16</v>
      </c>
      <c r="I79" t="s">
        <v>9</v>
      </c>
      <c r="J79" t="s">
        <v>1879</v>
      </c>
      <c r="K79" t="s">
        <v>13</v>
      </c>
      <c r="N79" t="s">
        <v>29</v>
      </c>
    </row>
    <row r="80" spans="1:14" hidden="1" x14ac:dyDescent="0.25">
      <c r="A80" t="s">
        <v>8</v>
      </c>
      <c r="B80" t="s">
        <v>14</v>
      </c>
      <c r="C80" t="s">
        <v>27</v>
      </c>
      <c r="D80" t="s">
        <v>16</v>
      </c>
      <c r="I80" t="s">
        <v>9</v>
      </c>
      <c r="J80" t="s">
        <v>1878</v>
      </c>
      <c r="K80" t="s">
        <v>13</v>
      </c>
      <c r="N80" t="s">
        <v>29</v>
      </c>
    </row>
    <row r="81" spans="1:14" hidden="1" x14ac:dyDescent="0.25">
      <c r="A81" t="s">
        <v>8</v>
      </c>
      <c r="B81" t="s">
        <v>14</v>
      </c>
      <c r="C81" t="s">
        <v>27</v>
      </c>
      <c r="D81" t="s">
        <v>16</v>
      </c>
      <c r="I81" t="s">
        <v>9</v>
      </c>
      <c r="J81" t="s">
        <v>1877</v>
      </c>
      <c r="K81" t="s">
        <v>13</v>
      </c>
      <c r="N81" t="s">
        <v>29</v>
      </c>
    </row>
    <row r="82" spans="1:14" hidden="1" x14ac:dyDescent="0.25">
      <c r="A82" t="s">
        <v>8</v>
      </c>
      <c r="B82" t="s">
        <v>14</v>
      </c>
      <c r="C82" t="s">
        <v>27</v>
      </c>
      <c r="D82" t="s">
        <v>16</v>
      </c>
      <c r="I82" t="s">
        <v>9</v>
      </c>
      <c r="J82" t="s">
        <v>1876</v>
      </c>
      <c r="K82" t="s">
        <v>13</v>
      </c>
      <c r="N82" t="s">
        <v>29</v>
      </c>
    </row>
    <row r="83" spans="1:14" hidden="1" x14ac:dyDescent="0.25">
      <c r="A83" t="s">
        <v>8</v>
      </c>
      <c r="B83" t="s">
        <v>14</v>
      </c>
      <c r="C83" t="s">
        <v>27</v>
      </c>
      <c r="D83" t="s">
        <v>16</v>
      </c>
      <c r="I83" t="s">
        <v>9</v>
      </c>
      <c r="J83" t="s">
        <v>1875</v>
      </c>
      <c r="K83" t="s">
        <v>13</v>
      </c>
      <c r="N83" t="s">
        <v>29</v>
      </c>
    </row>
    <row r="84" spans="1:14" hidden="1" x14ac:dyDescent="0.25">
      <c r="A84" t="s">
        <v>8</v>
      </c>
      <c r="B84" t="s">
        <v>14</v>
      </c>
      <c r="C84" t="s">
        <v>27</v>
      </c>
      <c r="D84" t="s">
        <v>16</v>
      </c>
      <c r="I84" t="s">
        <v>9</v>
      </c>
      <c r="J84" t="s">
        <v>1874</v>
      </c>
      <c r="K84" t="s">
        <v>13</v>
      </c>
      <c r="N84" t="s">
        <v>29</v>
      </c>
    </row>
    <row r="85" spans="1:14" hidden="1" x14ac:dyDescent="0.25">
      <c r="A85" t="s">
        <v>8</v>
      </c>
      <c r="B85" t="s">
        <v>14</v>
      </c>
      <c r="C85" t="s">
        <v>27</v>
      </c>
      <c r="D85" t="s">
        <v>16</v>
      </c>
      <c r="I85" t="s">
        <v>9</v>
      </c>
      <c r="J85" t="s">
        <v>1873</v>
      </c>
      <c r="K85" t="s">
        <v>13</v>
      </c>
      <c r="N85" t="s">
        <v>29</v>
      </c>
    </row>
    <row r="86" spans="1:14" hidden="1" x14ac:dyDescent="0.25">
      <c r="A86" t="s">
        <v>8</v>
      </c>
      <c r="B86" t="s">
        <v>14</v>
      </c>
      <c r="C86" t="s">
        <v>27</v>
      </c>
      <c r="D86" t="s">
        <v>16</v>
      </c>
      <c r="I86" t="s">
        <v>9</v>
      </c>
      <c r="J86" t="s">
        <v>1872</v>
      </c>
      <c r="K86" t="s">
        <v>13</v>
      </c>
      <c r="N86" t="s">
        <v>29</v>
      </c>
    </row>
    <row r="87" spans="1:14" hidden="1" x14ac:dyDescent="0.25">
      <c r="A87" t="s">
        <v>8</v>
      </c>
      <c r="B87" t="s">
        <v>14</v>
      </c>
      <c r="C87" t="s">
        <v>27</v>
      </c>
      <c r="D87" t="s">
        <v>16</v>
      </c>
      <c r="I87" t="s">
        <v>9</v>
      </c>
      <c r="J87" t="s">
        <v>1871</v>
      </c>
      <c r="K87" t="s">
        <v>13</v>
      </c>
      <c r="N87" t="s">
        <v>29</v>
      </c>
    </row>
    <row r="88" spans="1:14" hidden="1" x14ac:dyDescent="0.25">
      <c r="A88" t="s">
        <v>8</v>
      </c>
      <c r="B88" t="s">
        <v>14</v>
      </c>
      <c r="C88" t="s">
        <v>27</v>
      </c>
      <c r="D88" t="s">
        <v>16</v>
      </c>
      <c r="I88" t="s">
        <v>9</v>
      </c>
      <c r="J88" t="s">
        <v>1870</v>
      </c>
      <c r="K88" t="s">
        <v>13</v>
      </c>
      <c r="N88" t="s">
        <v>29</v>
      </c>
    </row>
    <row r="89" spans="1:14" hidden="1" x14ac:dyDescent="0.25">
      <c r="A89" t="s">
        <v>8</v>
      </c>
      <c r="B89" t="s">
        <v>14</v>
      </c>
      <c r="C89" t="s">
        <v>27</v>
      </c>
      <c r="D89" t="s">
        <v>16</v>
      </c>
      <c r="I89" t="s">
        <v>9</v>
      </c>
      <c r="J89" t="s">
        <v>1869</v>
      </c>
      <c r="K89" t="s">
        <v>13</v>
      </c>
      <c r="N89" t="s">
        <v>29</v>
      </c>
    </row>
    <row r="90" spans="1:14" hidden="1" x14ac:dyDescent="0.25">
      <c r="A90" t="s">
        <v>8</v>
      </c>
      <c r="B90" t="s">
        <v>14</v>
      </c>
      <c r="C90" t="s">
        <v>27</v>
      </c>
      <c r="D90" t="s">
        <v>16</v>
      </c>
      <c r="I90" t="s">
        <v>9</v>
      </c>
      <c r="J90" t="s">
        <v>1868</v>
      </c>
      <c r="K90" t="s">
        <v>13</v>
      </c>
      <c r="N90" t="s">
        <v>29</v>
      </c>
    </row>
    <row r="91" spans="1:14" hidden="1" x14ac:dyDescent="0.25">
      <c r="A91" t="s">
        <v>8</v>
      </c>
      <c r="B91" t="s">
        <v>14</v>
      </c>
      <c r="C91" t="s">
        <v>27</v>
      </c>
      <c r="D91" t="s">
        <v>16</v>
      </c>
      <c r="I91" t="s">
        <v>9</v>
      </c>
      <c r="J91" t="s">
        <v>1867</v>
      </c>
      <c r="K91" t="s">
        <v>13</v>
      </c>
      <c r="N91" t="s">
        <v>29</v>
      </c>
    </row>
    <row r="92" spans="1:14" hidden="1" x14ac:dyDescent="0.25">
      <c r="A92" t="s">
        <v>8</v>
      </c>
      <c r="B92" t="s">
        <v>14</v>
      </c>
      <c r="C92" t="s">
        <v>27</v>
      </c>
      <c r="D92" t="s">
        <v>16</v>
      </c>
      <c r="I92" t="s">
        <v>9</v>
      </c>
      <c r="J92" t="s">
        <v>1866</v>
      </c>
      <c r="K92" t="s">
        <v>13</v>
      </c>
      <c r="N92" t="s">
        <v>29</v>
      </c>
    </row>
    <row r="93" spans="1:14" hidden="1" x14ac:dyDescent="0.25">
      <c r="A93" t="s">
        <v>8</v>
      </c>
      <c r="B93" t="s">
        <v>14</v>
      </c>
      <c r="C93" t="s">
        <v>27</v>
      </c>
      <c r="D93" t="s">
        <v>16</v>
      </c>
      <c r="I93" t="s">
        <v>9</v>
      </c>
      <c r="J93" t="s">
        <v>1865</v>
      </c>
      <c r="K93" t="s">
        <v>13</v>
      </c>
      <c r="N93" t="s">
        <v>29</v>
      </c>
    </row>
    <row r="94" spans="1:14" hidden="1" x14ac:dyDescent="0.25">
      <c r="A94" t="s">
        <v>8</v>
      </c>
      <c r="B94" t="s">
        <v>14</v>
      </c>
      <c r="C94" t="s">
        <v>27</v>
      </c>
      <c r="D94" t="s">
        <v>16</v>
      </c>
      <c r="I94" t="s">
        <v>9</v>
      </c>
      <c r="J94" t="s">
        <v>1864</v>
      </c>
      <c r="K94" t="s">
        <v>13</v>
      </c>
      <c r="N94" t="s">
        <v>29</v>
      </c>
    </row>
    <row r="95" spans="1:14" hidden="1" x14ac:dyDescent="0.25">
      <c r="A95" t="s">
        <v>8</v>
      </c>
      <c r="B95" t="s">
        <v>14</v>
      </c>
      <c r="C95" t="s">
        <v>27</v>
      </c>
      <c r="D95" t="s">
        <v>16</v>
      </c>
      <c r="I95" t="s">
        <v>9</v>
      </c>
      <c r="J95" t="s">
        <v>1863</v>
      </c>
      <c r="K95" t="s">
        <v>13</v>
      </c>
      <c r="N95" t="s">
        <v>29</v>
      </c>
    </row>
    <row r="96" spans="1:14" hidden="1" x14ac:dyDescent="0.25">
      <c r="A96" t="s">
        <v>8</v>
      </c>
      <c r="B96" t="s">
        <v>14</v>
      </c>
      <c r="C96" t="s">
        <v>27</v>
      </c>
      <c r="D96" t="s">
        <v>16</v>
      </c>
      <c r="I96" t="s">
        <v>9</v>
      </c>
      <c r="J96" t="s">
        <v>1862</v>
      </c>
      <c r="K96" t="s">
        <v>13</v>
      </c>
      <c r="N96" t="s">
        <v>29</v>
      </c>
    </row>
    <row r="97" spans="1:14" hidden="1" x14ac:dyDescent="0.25">
      <c r="A97" t="s">
        <v>8</v>
      </c>
      <c r="B97" t="s">
        <v>14</v>
      </c>
      <c r="C97" t="s">
        <v>27</v>
      </c>
      <c r="D97" t="s">
        <v>16</v>
      </c>
      <c r="I97" t="s">
        <v>9</v>
      </c>
      <c r="J97" t="s">
        <v>1861</v>
      </c>
      <c r="K97" t="s">
        <v>13</v>
      </c>
      <c r="N97" t="s">
        <v>29</v>
      </c>
    </row>
    <row r="98" spans="1:14" hidden="1" x14ac:dyDescent="0.25">
      <c r="A98" t="s">
        <v>8</v>
      </c>
      <c r="B98" t="s">
        <v>14</v>
      </c>
      <c r="C98" t="s">
        <v>27</v>
      </c>
      <c r="D98" t="s">
        <v>16</v>
      </c>
      <c r="I98" t="s">
        <v>9</v>
      </c>
      <c r="J98" t="s">
        <v>1860</v>
      </c>
      <c r="K98" t="s">
        <v>13</v>
      </c>
      <c r="N98" t="s">
        <v>29</v>
      </c>
    </row>
    <row r="99" spans="1:14" hidden="1" x14ac:dyDescent="0.25">
      <c r="A99" t="s">
        <v>8</v>
      </c>
      <c r="B99" t="s">
        <v>14</v>
      </c>
      <c r="C99" t="s">
        <v>27</v>
      </c>
      <c r="D99" t="s">
        <v>16</v>
      </c>
      <c r="I99" t="s">
        <v>9</v>
      </c>
      <c r="J99" t="s">
        <v>1859</v>
      </c>
      <c r="K99" t="s">
        <v>13</v>
      </c>
      <c r="N99" t="s">
        <v>29</v>
      </c>
    </row>
    <row r="100" spans="1:14" hidden="1" x14ac:dyDescent="0.25">
      <c r="A100" t="s">
        <v>8</v>
      </c>
      <c r="B100" t="s">
        <v>14</v>
      </c>
      <c r="C100" t="s">
        <v>27</v>
      </c>
      <c r="D100" t="s">
        <v>16</v>
      </c>
      <c r="I100" t="s">
        <v>9</v>
      </c>
      <c r="J100" t="s">
        <v>1858</v>
      </c>
      <c r="K100" t="s">
        <v>20</v>
      </c>
      <c r="N100" t="s">
        <v>29</v>
      </c>
    </row>
    <row r="101" spans="1:14" hidden="1" x14ac:dyDescent="0.25">
      <c r="A101" t="s">
        <v>8</v>
      </c>
      <c r="B101" t="s">
        <v>14</v>
      </c>
      <c r="C101" t="s">
        <v>27</v>
      </c>
      <c r="D101" t="s">
        <v>16</v>
      </c>
      <c r="I101" t="s">
        <v>9</v>
      </c>
      <c r="J101" t="s">
        <v>1857</v>
      </c>
      <c r="K101" t="s">
        <v>13</v>
      </c>
      <c r="N101" t="s">
        <v>29</v>
      </c>
    </row>
    <row r="102" spans="1:14" hidden="1" x14ac:dyDescent="0.25">
      <c r="A102" t="s">
        <v>8</v>
      </c>
      <c r="B102" t="s">
        <v>14</v>
      </c>
      <c r="C102" t="s">
        <v>27</v>
      </c>
      <c r="D102" t="s">
        <v>16</v>
      </c>
      <c r="I102" t="s">
        <v>9</v>
      </c>
      <c r="J102" t="s">
        <v>1856</v>
      </c>
      <c r="K102" t="s">
        <v>13</v>
      </c>
      <c r="N102" t="s">
        <v>29</v>
      </c>
    </row>
    <row r="103" spans="1:14" hidden="1" x14ac:dyDescent="0.25">
      <c r="A103" t="s">
        <v>8</v>
      </c>
      <c r="B103" t="s">
        <v>14</v>
      </c>
      <c r="C103" t="s">
        <v>27</v>
      </c>
      <c r="D103" t="s">
        <v>16</v>
      </c>
      <c r="I103" t="s">
        <v>9</v>
      </c>
      <c r="J103" t="s">
        <v>1855</v>
      </c>
      <c r="K103" t="s">
        <v>13</v>
      </c>
      <c r="N103" t="s">
        <v>29</v>
      </c>
    </row>
    <row r="104" spans="1:14" hidden="1" x14ac:dyDescent="0.25">
      <c r="A104" t="s">
        <v>8</v>
      </c>
      <c r="B104" t="s">
        <v>14</v>
      </c>
      <c r="C104" t="s">
        <v>27</v>
      </c>
      <c r="D104" t="s">
        <v>16</v>
      </c>
      <c r="I104" t="s">
        <v>9</v>
      </c>
      <c r="J104" t="s">
        <v>1854</v>
      </c>
      <c r="K104" t="s">
        <v>13</v>
      </c>
      <c r="N104" t="s">
        <v>29</v>
      </c>
    </row>
    <row r="105" spans="1:14" hidden="1" x14ac:dyDescent="0.25">
      <c r="A105" t="s">
        <v>8</v>
      </c>
      <c r="B105" t="s">
        <v>14</v>
      </c>
      <c r="C105" t="s">
        <v>27</v>
      </c>
      <c r="D105" t="s">
        <v>16</v>
      </c>
      <c r="I105" t="s">
        <v>9</v>
      </c>
      <c r="J105" t="s">
        <v>1853</v>
      </c>
      <c r="K105" t="s">
        <v>13</v>
      </c>
      <c r="N105" t="s">
        <v>29</v>
      </c>
    </row>
    <row r="106" spans="1:14" hidden="1" x14ac:dyDescent="0.25">
      <c r="A106" t="s">
        <v>8</v>
      </c>
      <c r="B106" t="s">
        <v>14</v>
      </c>
      <c r="C106" t="s">
        <v>27</v>
      </c>
      <c r="D106" t="s">
        <v>16</v>
      </c>
      <c r="I106" t="s">
        <v>9</v>
      </c>
      <c r="J106" t="s">
        <v>1852</v>
      </c>
      <c r="K106" t="s">
        <v>13</v>
      </c>
      <c r="N106" t="s">
        <v>29</v>
      </c>
    </row>
    <row r="107" spans="1:14" hidden="1" x14ac:dyDescent="0.25">
      <c r="A107" t="s">
        <v>8</v>
      </c>
      <c r="B107" t="s">
        <v>14</v>
      </c>
      <c r="C107" t="s">
        <v>27</v>
      </c>
      <c r="D107" t="s">
        <v>16</v>
      </c>
      <c r="I107" t="s">
        <v>9</v>
      </c>
      <c r="J107" t="s">
        <v>1851</v>
      </c>
      <c r="K107" t="s">
        <v>13</v>
      </c>
      <c r="N107" t="s">
        <v>29</v>
      </c>
    </row>
    <row r="108" spans="1:14" hidden="1" x14ac:dyDescent="0.25">
      <c r="A108" t="s">
        <v>8</v>
      </c>
      <c r="B108" t="s">
        <v>14</v>
      </c>
      <c r="C108" t="s">
        <v>27</v>
      </c>
      <c r="D108" t="s">
        <v>16</v>
      </c>
      <c r="I108" t="s">
        <v>9</v>
      </c>
      <c r="J108" t="s">
        <v>1850</v>
      </c>
      <c r="K108" t="s">
        <v>13</v>
      </c>
      <c r="N108" t="s">
        <v>29</v>
      </c>
    </row>
    <row r="109" spans="1:14" hidden="1" x14ac:dyDescent="0.25">
      <c r="A109" t="s">
        <v>8</v>
      </c>
      <c r="B109" t="s">
        <v>14</v>
      </c>
      <c r="C109" t="s">
        <v>27</v>
      </c>
      <c r="D109" t="s">
        <v>16</v>
      </c>
      <c r="I109" t="s">
        <v>9</v>
      </c>
      <c r="J109" t="s">
        <v>1849</v>
      </c>
      <c r="K109" t="s">
        <v>13</v>
      </c>
      <c r="N109" t="s">
        <v>29</v>
      </c>
    </row>
    <row r="110" spans="1:14" hidden="1" x14ac:dyDescent="0.25">
      <c r="A110" t="s">
        <v>8</v>
      </c>
      <c r="B110" t="s">
        <v>14</v>
      </c>
      <c r="C110" t="s">
        <v>27</v>
      </c>
      <c r="D110" t="s">
        <v>16</v>
      </c>
      <c r="I110" t="s">
        <v>9</v>
      </c>
      <c r="J110" t="s">
        <v>1848</v>
      </c>
      <c r="K110" t="s">
        <v>13</v>
      </c>
      <c r="N110" t="s">
        <v>29</v>
      </c>
    </row>
    <row r="111" spans="1:14" hidden="1" x14ac:dyDescent="0.25">
      <c r="A111" t="s">
        <v>8</v>
      </c>
      <c r="B111" t="s">
        <v>14</v>
      </c>
      <c r="C111" t="s">
        <v>27</v>
      </c>
      <c r="D111" t="s">
        <v>16</v>
      </c>
      <c r="I111" t="s">
        <v>9</v>
      </c>
      <c r="J111" t="s">
        <v>1847</v>
      </c>
      <c r="K111" t="s">
        <v>13</v>
      </c>
      <c r="N111" t="s">
        <v>29</v>
      </c>
    </row>
    <row r="112" spans="1:14" hidden="1" x14ac:dyDescent="0.25">
      <c r="A112" t="s">
        <v>8</v>
      </c>
      <c r="B112" t="s">
        <v>14</v>
      </c>
      <c r="C112" t="s">
        <v>27</v>
      </c>
      <c r="D112" t="s">
        <v>16</v>
      </c>
      <c r="I112" t="s">
        <v>9</v>
      </c>
      <c r="J112" t="s">
        <v>1846</v>
      </c>
      <c r="K112" t="s">
        <v>13</v>
      </c>
      <c r="N112" t="s">
        <v>29</v>
      </c>
    </row>
    <row r="113" spans="1:14" hidden="1" x14ac:dyDescent="0.25">
      <c r="A113" t="s">
        <v>8</v>
      </c>
      <c r="B113" t="s">
        <v>14</v>
      </c>
      <c r="C113" t="s">
        <v>27</v>
      </c>
      <c r="D113" t="s">
        <v>16</v>
      </c>
      <c r="I113" t="s">
        <v>9</v>
      </c>
      <c r="J113" t="s">
        <v>1845</v>
      </c>
      <c r="K113" t="s">
        <v>13</v>
      </c>
      <c r="N113" t="s">
        <v>29</v>
      </c>
    </row>
    <row r="114" spans="1:14" hidden="1" x14ac:dyDescent="0.25">
      <c r="A114" t="s">
        <v>8</v>
      </c>
      <c r="B114" t="s">
        <v>14</v>
      </c>
      <c r="C114" t="s">
        <v>27</v>
      </c>
      <c r="D114" t="s">
        <v>16</v>
      </c>
      <c r="I114" t="s">
        <v>9</v>
      </c>
      <c r="J114" t="s">
        <v>1844</v>
      </c>
      <c r="K114" t="s">
        <v>13</v>
      </c>
      <c r="N114" t="s">
        <v>29</v>
      </c>
    </row>
    <row r="115" spans="1:14" hidden="1" x14ac:dyDescent="0.25">
      <c r="A115" t="s">
        <v>8</v>
      </c>
      <c r="B115" t="s">
        <v>14</v>
      </c>
      <c r="C115" t="s">
        <v>27</v>
      </c>
      <c r="D115" t="s">
        <v>16</v>
      </c>
      <c r="I115" t="s">
        <v>9</v>
      </c>
      <c r="J115" t="s">
        <v>1843</v>
      </c>
      <c r="K115" t="s">
        <v>13</v>
      </c>
      <c r="N115" t="s">
        <v>29</v>
      </c>
    </row>
    <row r="116" spans="1:14" hidden="1" x14ac:dyDescent="0.25">
      <c r="A116" t="s">
        <v>8</v>
      </c>
      <c r="B116" t="s">
        <v>14</v>
      </c>
      <c r="C116" t="s">
        <v>27</v>
      </c>
      <c r="D116" t="s">
        <v>16</v>
      </c>
      <c r="I116" t="s">
        <v>9</v>
      </c>
      <c r="J116" t="s">
        <v>1842</v>
      </c>
      <c r="K116" t="s">
        <v>13</v>
      </c>
      <c r="N116" t="s">
        <v>29</v>
      </c>
    </row>
    <row r="117" spans="1:14" hidden="1" x14ac:dyDescent="0.25">
      <c r="A117" t="s">
        <v>8</v>
      </c>
      <c r="B117" t="s">
        <v>14</v>
      </c>
      <c r="C117" t="s">
        <v>27</v>
      </c>
      <c r="D117" t="s">
        <v>16</v>
      </c>
      <c r="I117" t="s">
        <v>9</v>
      </c>
      <c r="J117" t="s">
        <v>1841</v>
      </c>
      <c r="K117" t="s">
        <v>13</v>
      </c>
      <c r="N117" t="s">
        <v>29</v>
      </c>
    </row>
    <row r="118" spans="1:14" hidden="1" x14ac:dyDescent="0.25">
      <c r="A118" t="s">
        <v>8</v>
      </c>
      <c r="B118" t="s">
        <v>14</v>
      </c>
      <c r="C118" t="s">
        <v>27</v>
      </c>
      <c r="D118" t="s">
        <v>16</v>
      </c>
      <c r="I118" t="s">
        <v>9</v>
      </c>
      <c r="J118" t="s">
        <v>1840</v>
      </c>
      <c r="K118" t="s">
        <v>13</v>
      </c>
      <c r="N118" t="s">
        <v>29</v>
      </c>
    </row>
    <row r="119" spans="1:14" hidden="1" x14ac:dyDescent="0.25">
      <c r="A119" t="s">
        <v>8</v>
      </c>
      <c r="B119" t="s">
        <v>14</v>
      </c>
      <c r="C119" t="s">
        <v>27</v>
      </c>
      <c r="D119" t="s">
        <v>16</v>
      </c>
      <c r="I119" t="s">
        <v>9</v>
      </c>
      <c r="J119" t="s">
        <v>1839</v>
      </c>
      <c r="K119" t="s">
        <v>13</v>
      </c>
      <c r="N119" t="s">
        <v>29</v>
      </c>
    </row>
    <row r="120" spans="1:14" hidden="1" x14ac:dyDescent="0.25">
      <c r="A120" t="s">
        <v>8</v>
      </c>
      <c r="B120" t="s">
        <v>14</v>
      </c>
      <c r="C120" t="s">
        <v>27</v>
      </c>
      <c r="D120" t="s">
        <v>16</v>
      </c>
      <c r="I120" t="s">
        <v>9</v>
      </c>
      <c r="J120" t="s">
        <v>1838</v>
      </c>
      <c r="K120" t="s">
        <v>13</v>
      </c>
      <c r="N120" t="s">
        <v>29</v>
      </c>
    </row>
    <row r="121" spans="1:14" hidden="1" x14ac:dyDescent="0.25">
      <c r="A121" t="s">
        <v>8</v>
      </c>
      <c r="B121" t="s">
        <v>14</v>
      </c>
      <c r="C121" t="s">
        <v>27</v>
      </c>
      <c r="D121" t="s">
        <v>16</v>
      </c>
      <c r="I121" t="s">
        <v>9</v>
      </c>
      <c r="J121" t="s">
        <v>1837</v>
      </c>
      <c r="K121" t="s">
        <v>13</v>
      </c>
      <c r="N121" t="s">
        <v>29</v>
      </c>
    </row>
    <row r="122" spans="1:14" hidden="1" x14ac:dyDescent="0.25">
      <c r="A122" t="s">
        <v>8</v>
      </c>
      <c r="B122" t="s">
        <v>14</v>
      </c>
      <c r="C122" t="s">
        <v>27</v>
      </c>
      <c r="D122" t="s">
        <v>16</v>
      </c>
      <c r="I122" t="s">
        <v>9</v>
      </c>
      <c r="J122" t="s">
        <v>1836</v>
      </c>
      <c r="K122" t="s">
        <v>13</v>
      </c>
      <c r="N122" t="s">
        <v>29</v>
      </c>
    </row>
    <row r="123" spans="1:14" hidden="1" x14ac:dyDescent="0.25">
      <c r="A123" t="s">
        <v>8</v>
      </c>
      <c r="B123" t="s">
        <v>14</v>
      </c>
      <c r="C123" t="s">
        <v>27</v>
      </c>
      <c r="D123" t="s">
        <v>16</v>
      </c>
      <c r="I123" t="s">
        <v>9</v>
      </c>
      <c r="J123" t="s">
        <v>1835</v>
      </c>
      <c r="K123" t="s">
        <v>13</v>
      </c>
      <c r="N123" t="s">
        <v>29</v>
      </c>
    </row>
    <row r="124" spans="1:14" hidden="1" x14ac:dyDescent="0.25">
      <c r="A124" t="s">
        <v>8</v>
      </c>
      <c r="B124" t="s">
        <v>14</v>
      </c>
      <c r="C124" t="s">
        <v>27</v>
      </c>
      <c r="D124" t="s">
        <v>16</v>
      </c>
      <c r="I124" t="s">
        <v>9</v>
      </c>
      <c r="J124" t="s">
        <v>1834</v>
      </c>
      <c r="K124" t="s">
        <v>13</v>
      </c>
      <c r="N124" t="s">
        <v>29</v>
      </c>
    </row>
    <row r="125" spans="1:14" hidden="1" x14ac:dyDescent="0.25">
      <c r="A125" t="s">
        <v>8</v>
      </c>
      <c r="B125" t="s">
        <v>14</v>
      </c>
      <c r="C125" t="s">
        <v>27</v>
      </c>
      <c r="D125" t="s">
        <v>16</v>
      </c>
      <c r="I125" t="s">
        <v>9</v>
      </c>
      <c r="J125" t="s">
        <v>1833</v>
      </c>
      <c r="K125" t="s">
        <v>13</v>
      </c>
      <c r="N125" t="s">
        <v>29</v>
      </c>
    </row>
    <row r="126" spans="1:14" hidden="1" x14ac:dyDescent="0.25">
      <c r="A126" t="s">
        <v>8</v>
      </c>
      <c r="B126" t="s">
        <v>14</v>
      </c>
      <c r="C126" t="s">
        <v>27</v>
      </c>
      <c r="D126" t="s">
        <v>16</v>
      </c>
      <c r="I126" t="s">
        <v>9</v>
      </c>
      <c r="J126" t="s">
        <v>1832</v>
      </c>
      <c r="K126" t="s">
        <v>13</v>
      </c>
      <c r="N126" t="s">
        <v>29</v>
      </c>
    </row>
    <row r="127" spans="1:14" hidden="1" x14ac:dyDescent="0.25">
      <c r="A127" t="s">
        <v>8</v>
      </c>
      <c r="B127" t="s">
        <v>14</v>
      </c>
      <c r="C127" t="s">
        <v>27</v>
      </c>
      <c r="D127" t="s">
        <v>16</v>
      </c>
      <c r="I127" t="s">
        <v>9</v>
      </c>
      <c r="J127" t="s">
        <v>1831</v>
      </c>
      <c r="K127" t="s">
        <v>13</v>
      </c>
      <c r="N127" t="s">
        <v>29</v>
      </c>
    </row>
    <row r="128" spans="1:14" hidden="1" x14ac:dyDescent="0.25">
      <c r="A128" t="s">
        <v>8</v>
      </c>
      <c r="B128" t="s">
        <v>14</v>
      </c>
      <c r="C128" t="s">
        <v>27</v>
      </c>
      <c r="D128" t="s">
        <v>16</v>
      </c>
      <c r="I128" t="s">
        <v>9</v>
      </c>
      <c r="J128" t="s">
        <v>1830</v>
      </c>
      <c r="K128" t="s">
        <v>13</v>
      </c>
      <c r="N128" t="s">
        <v>29</v>
      </c>
    </row>
    <row r="129" spans="1:14" hidden="1" x14ac:dyDescent="0.25">
      <c r="A129" t="s">
        <v>8</v>
      </c>
      <c r="B129" t="s">
        <v>14</v>
      </c>
      <c r="C129" t="s">
        <v>27</v>
      </c>
      <c r="D129" t="s">
        <v>16</v>
      </c>
      <c r="I129" t="s">
        <v>9</v>
      </c>
      <c r="J129" t="s">
        <v>1829</v>
      </c>
      <c r="K129" t="s">
        <v>13</v>
      </c>
      <c r="N129" t="s">
        <v>29</v>
      </c>
    </row>
    <row r="130" spans="1:14" hidden="1" x14ac:dyDescent="0.25">
      <c r="A130" t="s">
        <v>8</v>
      </c>
      <c r="B130" t="s">
        <v>14</v>
      </c>
      <c r="C130" t="s">
        <v>27</v>
      </c>
      <c r="D130" t="s">
        <v>16</v>
      </c>
      <c r="I130" t="s">
        <v>9</v>
      </c>
      <c r="J130" t="s">
        <v>1828</v>
      </c>
      <c r="K130" t="s">
        <v>13</v>
      </c>
      <c r="N130" t="s">
        <v>29</v>
      </c>
    </row>
    <row r="131" spans="1:14" hidden="1" x14ac:dyDescent="0.25">
      <c r="A131" t="s">
        <v>8</v>
      </c>
      <c r="B131" t="s">
        <v>14</v>
      </c>
      <c r="C131" t="s">
        <v>27</v>
      </c>
      <c r="D131" t="s">
        <v>16</v>
      </c>
      <c r="I131" t="s">
        <v>9</v>
      </c>
      <c r="J131" t="s">
        <v>1827</v>
      </c>
      <c r="K131" t="s">
        <v>13</v>
      </c>
      <c r="N131" t="s">
        <v>29</v>
      </c>
    </row>
    <row r="132" spans="1:14" hidden="1" x14ac:dyDescent="0.25">
      <c r="A132" t="s">
        <v>8</v>
      </c>
      <c r="B132" t="s">
        <v>14</v>
      </c>
      <c r="C132" t="s">
        <v>27</v>
      </c>
      <c r="D132" t="s">
        <v>16</v>
      </c>
      <c r="I132" t="s">
        <v>9</v>
      </c>
      <c r="J132" t="s">
        <v>1826</v>
      </c>
      <c r="K132" t="s">
        <v>13</v>
      </c>
      <c r="N132" t="s">
        <v>29</v>
      </c>
    </row>
    <row r="133" spans="1:14" hidden="1" x14ac:dyDescent="0.25">
      <c r="A133" t="s">
        <v>8</v>
      </c>
      <c r="B133" t="s">
        <v>14</v>
      </c>
      <c r="C133" t="s">
        <v>27</v>
      </c>
      <c r="D133" t="s">
        <v>16</v>
      </c>
      <c r="I133" t="s">
        <v>9</v>
      </c>
      <c r="J133" t="s">
        <v>1825</v>
      </c>
      <c r="K133" t="s">
        <v>13</v>
      </c>
      <c r="N133" t="s">
        <v>29</v>
      </c>
    </row>
    <row r="134" spans="1:14" hidden="1" x14ac:dyDescent="0.25">
      <c r="A134" t="s">
        <v>8</v>
      </c>
      <c r="B134" t="s">
        <v>14</v>
      </c>
      <c r="C134" t="s">
        <v>27</v>
      </c>
      <c r="D134" t="s">
        <v>16</v>
      </c>
      <c r="I134" t="s">
        <v>9</v>
      </c>
      <c r="J134" t="s">
        <v>1824</v>
      </c>
      <c r="K134" t="s">
        <v>13</v>
      </c>
      <c r="N134" t="s">
        <v>29</v>
      </c>
    </row>
    <row r="135" spans="1:14" hidden="1" x14ac:dyDescent="0.25">
      <c r="A135" t="s">
        <v>8</v>
      </c>
      <c r="B135" t="s">
        <v>14</v>
      </c>
      <c r="C135" t="s">
        <v>27</v>
      </c>
      <c r="D135" t="s">
        <v>16</v>
      </c>
      <c r="I135" t="s">
        <v>9</v>
      </c>
      <c r="J135" t="s">
        <v>1823</v>
      </c>
      <c r="K135" t="s">
        <v>13</v>
      </c>
      <c r="N135" t="s">
        <v>29</v>
      </c>
    </row>
    <row r="136" spans="1:14" hidden="1" x14ac:dyDescent="0.25">
      <c r="A136" t="s">
        <v>8</v>
      </c>
      <c r="B136" t="s">
        <v>14</v>
      </c>
      <c r="C136" t="s">
        <v>27</v>
      </c>
      <c r="D136" t="s">
        <v>16</v>
      </c>
      <c r="I136" t="s">
        <v>9</v>
      </c>
      <c r="J136" t="s">
        <v>1822</v>
      </c>
      <c r="K136" t="s">
        <v>13</v>
      </c>
      <c r="N136" t="s">
        <v>29</v>
      </c>
    </row>
    <row r="137" spans="1:14" hidden="1" x14ac:dyDescent="0.25">
      <c r="A137" t="s">
        <v>8</v>
      </c>
      <c r="B137" t="s">
        <v>14</v>
      </c>
      <c r="C137" t="s">
        <v>27</v>
      </c>
      <c r="D137" t="s">
        <v>16</v>
      </c>
      <c r="I137" t="s">
        <v>9</v>
      </c>
      <c r="J137" t="s">
        <v>1821</v>
      </c>
      <c r="K137" t="s">
        <v>13</v>
      </c>
      <c r="N137" t="s">
        <v>29</v>
      </c>
    </row>
    <row r="138" spans="1:14" hidden="1" x14ac:dyDescent="0.25">
      <c r="A138" t="s">
        <v>8</v>
      </c>
      <c r="B138" t="s">
        <v>14</v>
      </c>
      <c r="C138" t="s">
        <v>27</v>
      </c>
      <c r="D138" t="s">
        <v>16</v>
      </c>
      <c r="I138" t="s">
        <v>9</v>
      </c>
      <c r="J138" t="s">
        <v>1820</v>
      </c>
      <c r="K138" t="s">
        <v>13</v>
      </c>
      <c r="N138" t="s">
        <v>29</v>
      </c>
    </row>
    <row r="139" spans="1:14" hidden="1" x14ac:dyDescent="0.25">
      <c r="A139" t="s">
        <v>8</v>
      </c>
      <c r="B139" t="s">
        <v>14</v>
      </c>
      <c r="C139" t="s">
        <v>27</v>
      </c>
      <c r="D139" t="s">
        <v>16</v>
      </c>
      <c r="I139" t="s">
        <v>9</v>
      </c>
      <c r="J139" t="s">
        <v>1819</v>
      </c>
      <c r="K139" t="s">
        <v>13</v>
      </c>
      <c r="N139" t="s">
        <v>29</v>
      </c>
    </row>
    <row r="140" spans="1:14" hidden="1" x14ac:dyDescent="0.25">
      <c r="A140" t="s">
        <v>8</v>
      </c>
      <c r="B140" t="s">
        <v>14</v>
      </c>
      <c r="C140" t="s">
        <v>27</v>
      </c>
      <c r="D140" t="s">
        <v>16</v>
      </c>
      <c r="I140" t="s">
        <v>9</v>
      </c>
      <c r="J140" t="s">
        <v>1818</v>
      </c>
      <c r="K140" t="s">
        <v>13</v>
      </c>
      <c r="N140" t="s">
        <v>29</v>
      </c>
    </row>
    <row r="141" spans="1:14" hidden="1" x14ac:dyDescent="0.25">
      <c r="A141" t="s">
        <v>8</v>
      </c>
      <c r="B141" t="s">
        <v>14</v>
      </c>
      <c r="C141" t="s">
        <v>27</v>
      </c>
      <c r="D141" t="s">
        <v>16</v>
      </c>
      <c r="I141" t="s">
        <v>9</v>
      </c>
      <c r="J141" t="s">
        <v>1817</v>
      </c>
      <c r="K141" t="s">
        <v>13</v>
      </c>
      <c r="N141" t="s">
        <v>29</v>
      </c>
    </row>
    <row r="142" spans="1:14" hidden="1" x14ac:dyDescent="0.25">
      <c r="A142" t="s">
        <v>8</v>
      </c>
      <c r="B142" t="s">
        <v>14</v>
      </c>
      <c r="C142" t="s">
        <v>27</v>
      </c>
      <c r="D142" t="s">
        <v>16</v>
      </c>
      <c r="G142" s="3" t="s">
        <v>105</v>
      </c>
      <c r="H142" s="3"/>
      <c r="I142" t="s">
        <v>9</v>
      </c>
      <c r="J142" t="s">
        <v>1816</v>
      </c>
      <c r="K142" t="s">
        <v>13</v>
      </c>
      <c r="M142" s="3">
        <v>1</v>
      </c>
      <c r="N142" t="s">
        <v>29</v>
      </c>
    </row>
    <row r="143" spans="1:14" hidden="1" x14ac:dyDescent="0.25">
      <c r="A143" t="s">
        <v>8</v>
      </c>
      <c r="B143" t="s">
        <v>14</v>
      </c>
      <c r="C143" t="s">
        <v>27</v>
      </c>
      <c r="D143" t="s">
        <v>16</v>
      </c>
      <c r="G143" s="3" t="s">
        <v>105</v>
      </c>
      <c r="H143" s="3"/>
      <c r="I143" t="s">
        <v>9</v>
      </c>
      <c r="J143" t="s">
        <v>1815</v>
      </c>
      <c r="K143" t="s">
        <v>13</v>
      </c>
      <c r="M143" s="3">
        <v>1</v>
      </c>
      <c r="N143" t="s">
        <v>29</v>
      </c>
    </row>
    <row r="144" spans="1:14" hidden="1" x14ac:dyDescent="0.25">
      <c r="A144" t="s">
        <v>8</v>
      </c>
      <c r="B144" t="s">
        <v>14</v>
      </c>
      <c r="C144" t="s">
        <v>27</v>
      </c>
      <c r="D144" t="s">
        <v>16</v>
      </c>
      <c r="I144" t="s">
        <v>9</v>
      </c>
      <c r="J144" t="s">
        <v>1814</v>
      </c>
      <c r="K144" t="s">
        <v>13</v>
      </c>
      <c r="N144" t="s">
        <v>29</v>
      </c>
    </row>
    <row r="145" spans="1:14" hidden="1" x14ac:dyDescent="0.25">
      <c r="A145" t="s">
        <v>8</v>
      </c>
      <c r="B145" t="s">
        <v>14</v>
      </c>
      <c r="C145" t="s">
        <v>27</v>
      </c>
      <c r="D145" t="s">
        <v>16</v>
      </c>
      <c r="I145" t="s">
        <v>9</v>
      </c>
      <c r="J145" t="s">
        <v>1813</v>
      </c>
      <c r="K145" t="s">
        <v>13</v>
      </c>
      <c r="N145" t="s">
        <v>29</v>
      </c>
    </row>
    <row r="146" spans="1:14" hidden="1" x14ac:dyDescent="0.25">
      <c r="A146" t="s">
        <v>8</v>
      </c>
      <c r="B146" t="s">
        <v>14</v>
      </c>
      <c r="C146" t="s">
        <v>27</v>
      </c>
      <c r="D146" t="s">
        <v>16</v>
      </c>
      <c r="I146" t="s">
        <v>9</v>
      </c>
      <c r="J146" t="s">
        <v>1812</v>
      </c>
      <c r="K146" t="s">
        <v>13</v>
      </c>
      <c r="N146" t="s">
        <v>29</v>
      </c>
    </row>
    <row r="147" spans="1:14" hidden="1" x14ac:dyDescent="0.25">
      <c r="A147" t="s">
        <v>8</v>
      </c>
      <c r="B147" t="s">
        <v>14</v>
      </c>
      <c r="C147" t="s">
        <v>27</v>
      </c>
      <c r="D147" t="s">
        <v>16</v>
      </c>
      <c r="I147" t="s">
        <v>9</v>
      </c>
      <c r="J147" t="s">
        <v>1811</v>
      </c>
      <c r="K147" t="s">
        <v>13</v>
      </c>
      <c r="N147" t="s">
        <v>29</v>
      </c>
    </row>
    <row r="148" spans="1:14" hidden="1" x14ac:dyDescent="0.25">
      <c r="A148" t="s">
        <v>8</v>
      </c>
      <c r="B148" t="s">
        <v>14</v>
      </c>
      <c r="C148" t="s">
        <v>27</v>
      </c>
      <c r="D148" t="s">
        <v>16</v>
      </c>
      <c r="I148" t="s">
        <v>9</v>
      </c>
      <c r="J148" t="s">
        <v>1810</v>
      </c>
      <c r="K148" t="s">
        <v>13</v>
      </c>
      <c r="N148" t="s">
        <v>29</v>
      </c>
    </row>
    <row r="149" spans="1:14" hidden="1" x14ac:dyDescent="0.25">
      <c r="A149" t="s">
        <v>8</v>
      </c>
      <c r="B149" t="s">
        <v>14</v>
      </c>
      <c r="C149" t="s">
        <v>27</v>
      </c>
      <c r="D149" t="s">
        <v>16</v>
      </c>
      <c r="I149" t="s">
        <v>9</v>
      </c>
      <c r="J149" t="s">
        <v>1809</v>
      </c>
      <c r="K149" t="s">
        <v>13</v>
      </c>
      <c r="N149" t="s">
        <v>29</v>
      </c>
    </row>
    <row r="150" spans="1:14" hidden="1" x14ac:dyDescent="0.25">
      <c r="A150" t="s">
        <v>8</v>
      </c>
      <c r="B150" t="s">
        <v>14</v>
      </c>
      <c r="C150" t="s">
        <v>27</v>
      </c>
      <c r="D150" t="s">
        <v>16</v>
      </c>
      <c r="I150" t="s">
        <v>9</v>
      </c>
      <c r="J150" t="s">
        <v>1808</v>
      </c>
      <c r="K150" t="s">
        <v>13</v>
      </c>
      <c r="N150" t="s">
        <v>29</v>
      </c>
    </row>
    <row r="151" spans="1:14" hidden="1" x14ac:dyDescent="0.25">
      <c r="A151" t="s">
        <v>8</v>
      </c>
      <c r="B151" t="s">
        <v>14</v>
      </c>
      <c r="C151" t="s">
        <v>27</v>
      </c>
      <c r="D151" t="s">
        <v>16</v>
      </c>
      <c r="I151" t="s">
        <v>9</v>
      </c>
      <c r="J151" t="s">
        <v>1807</v>
      </c>
      <c r="K151" t="s">
        <v>13</v>
      </c>
      <c r="N151" t="s">
        <v>29</v>
      </c>
    </row>
    <row r="152" spans="1:14" hidden="1" x14ac:dyDescent="0.25">
      <c r="A152" t="s">
        <v>8</v>
      </c>
      <c r="B152" t="s">
        <v>14</v>
      </c>
      <c r="C152" t="s">
        <v>27</v>
      </c>
      <c r="D152" t="s">
        <v>16</v>
      </c>
      <c r="I152" t="s">
        <v>9</v>
      </c>
      <c r="J152" t="s">
        <v>1806</v>
      </c>
      <c r="K152" t="s">
        <v>13</v>
      </c>
      <c r="N152" t="s">
        <v>29</v>
      </c>
    </row>
    <row r="153" spans="1:14" hidden="1" x14ac:dyDescent="0.25">
      <c r="A153" t="s">
        <v>8</v>
      </c>
      <c r="B153" t="s">
        <v>14</v>
      </c>
      <c r="C153" t="s">
        <v>27</v>
      </c>
      <c r="D153" t="s">
        <v>16</v>
      </c>
      <c r="I153" t="s">
        <v>9</v>
      </c>
      <c r="J153" t="s">
        <v>1805</v>
      </c>
      <c r="K153" t="s">
        <v>13</v>
      </c>
      <c r="N153" t="s">
        <v>29</v>
      </c>
    </row>
    <row r="154" spans="1:14" hidden="1" x14ac:dyDescent="0.25">
      <c r="A154" t="s">
        <v>8</v>
      </c>
      <c r="B154" t="s">
        <v>14</v>
      </c>
      <c r="C154" t="s">
        <v>27</v>
      </c>
      <c r="D154" t="s">
        <v>16</v>
      </c>
      <c r="I154" t="s">
        <v>9</v>
      </c>
      <c r="J154" t="s">
        <v>1804</v>
      </c>
      <c r="K154" t="s">
        <v>20</v>
      </c>
      <c r="N154" t="s">
        <v>29</v>
      </c>
    </row>
    <row r="155" spans="1:14" hidden="1" x14ac:dyDescent="0.25">
      <c r="A155" t="s">
        <v>8</v>
      </c>
      <c r="B155" t="s">
        <v>14</v>
      </c>
      <c r="C155" t="s">
        <v>27</v>
      </c>
      <c r="D155" t="s">
        <v>16</v>
      </c>
      <c r="I155" t="s">
        <v>9</v>
      </c>
      <c r="J155" t="s">
        <v>1803</v>
      </c>
      <c r="K155" t="s">
        <v>20</v>
      </c>
      <c r="N155" t="s">
        <v>29</v>
      </c>
    </row>
    <row r="156" spans="1:14" hidden="1" x14ac:dyDescent="0.25">
      <c r="A156" t="s">
        <v>8</v>
      </c>
      <c r="B156" t="s">
        <v>14</v>
      </c>
      <c r="C156" t="s">
        <v>27</v>
      </c>
      <c r="D156" t="s">
        <v>16</v>
      </c>
      <c r="I156" t="s">
        <v>9</v>
      </c>
      <c r="J156" t="s">
        <v>1802</v>
      </c>
      <c r="K156" t="s">
        <v>20</v>
      </c>
      <c r="N156" t="s">
        <v>29</v>
      </c>
    </row>
    <row r="157" spans="1:14" hidden="1" x14ac:dyDescent="0.25">
      <c r="A157" t="s">
        <v>8</v>
      </c>
      <c r="B157" t="s">
        <v>14</v>
      </c>
      <c r="C157" t="s">
        <v>27</v>
      </c>
      <c r="D157" t="s">
        <v>16</v>
      </c>
      <c r="I157" t="s">
        <v>9</v>
      </c>
      <c r="J157" t="s">
        <v>1801</v>
      </c>
      <c r="K157" t="s">
        <v>20</v>
      </c>
      <c r="N157" t="s">
        <v>29</v>
      </c>
    </row>
    <row r="158" spans="1:14" hidden="1" x14ac:dyDescent="0.25">
      <c r="A158" t="s">
        <v>8</v>
      </c>
      <c r="B158" t="s">
        <v>14</v>
      </c>
      <c r="C158" t="s">
        <v>27</v>
      </c>
      <c r="D158" t="s">
        <v>16</v>
      </c>
      <c r="I158" t="s">
        <v>9</v>
      </c>
      <c r="J158" t="s">
        <v>1800</v>
      </c>
      <c r="K158" t="s">
        <v>10</v>
      </c>
      <c r="N158" t="s">
        <v>29</v>
      </c>
    </row>
    <row r="159" spans="1:14" hidden="1" x14ac:dyDescent="0.25">
      <c r="A159" t="s">
        <v>8</v>
      </c>
      <c r="B159" t="s">
        <v>14</v>
      </c>
      <c r="C159" t="s">
        <v>27</v>
      </c>
      <c r="D159" t="s">
        <v>16</v>
      </c>
      <c r="I159" t="s">
        <v>9</v>
      </c>
      <c r="J159" t="s">
        <v>1799</v>
      </c>
      <c r="K159" t="s">
        <v>20</v>
      </c>
      <c r="N159" t="s">
        <v>29</v>
      </c>
    </row>
    <row r="160" spans="1:14" hidden="1" x14ac:dyDescent="0.25">
      <c r="A160" t="s">
        <v>8</v>
      </c>
      <c r="B160" t="s">
        <v>14</v>
      </c>
      <c r="C160" t="s">
        <v>27</v>
      </c>
      <c r="D160" t="s">
        <v>16</v>
      </c>
      <c r="I160" t="s">
        <v>9</v>
      </c>
      <c r="J160" t="s">
        <v>1798</v>
      </c>
      <c r="K160" t="s">
        <v>13</v>
      </c>
      <c r="N160" t="s">
        <v>29</v>
      </c>
    </row>
    <row r="161" spans="1:14" hidden="1" x14ac:dyDescent="0.25">
      <c r="A161" t="s">
        <v>8</v>
      </c>
      <c r="B161" t="s">
        <v>14</v>
      </c>
      <c r="C161" t="s">
        <v>27</v>
      </c>
      <c r="D161" t="s">
        <v>16</v>
      </c>
      <c r="I161" t="s">
        <v>9</v>
      </c>
      <c r="J161" t="s">
        <v>1797</v>
      </c>
      <c r="K161" t="s">
        <v>13</v>
      </c>
      <c r="N161" t="s">
        <v>29</v>
      </c>
    </row>
    <row r="162" spans="1:14" hidden="1" x14ac:dyDescent="0.25">
      <c r="A162" t="s">
        <v>8</v>
      </c>
      <c r="B162" t="s">
        <v>14</v>
      </c>
      <c r="C162" t="s">
        <v>27</v>
      </c>
      <c r="D162" t="s">
        <v>16</v>
      </c>
      <c r="I162" t="s">
        <v>9</v>
      </c>
      <c r="J162" t="s">
        <v>1796</v>
      </c>
      <c r="K162" t="s">
        <v>13</v>
      </c>
      <c r="N162" t="s">
        <v>29</v>
      </c>
    </row>
    <row r="163" spans="1:14" hidden="1" x14ac:dyDescent="0.25">
      <c r="A163" t="s">
        <v>8</v>
      </c>
      <c r="B163" t="s">
        <v>14</v>
      </c>
      <c r="C163" t="s">
        <v>27</v>
      </c>
      <c r="D163" t="s">
        <v>16</v>
      </c>
      <c r="I163" t="s">
        <v>9</v>
      </c>
      <c r="J163" t="s">
        <v>1795</v>
      </c>
      <c r="K163" t="s">
        <v>10</v>
      </c>
      <c r="N163" t="s">
        <v>29</v>
      </c>
    </row>
    <row r="164" spans="1:14" hidden="1" x14ac:dyDescent="0.25">
      <c r="A164" t="s">
        <v>8</v>
      </c>
      <c r="B164" t="s">
        <v>14</v>
      </c>
      <c r="C164" t="s">
        <v>27</v>
      </c>
      <c r="D164" t="s">
        <v>16</v>
      </c>
      <c r="I164" t="s">
        <v>9</v>
      </c>
      <c r="J164" t="s">
        <v>1794</v>
      </c>
      <c r="K164" t="s">
        <v>10</v>
      </c>
      <c r="N164" t="s">
        <v>29</v>
      </c>
    </row>
    <row r="165" spans="1:14" hidden="1" x14ac:dyDescent="0.25">
      <c r="A165" t="s">
        <v>8</v>
      </c>
      <c r="B165" t="s">
        <v>14</v>
      </c>
      <c r="C165" t="s">
        <v>27</v>
      </c>
      <c r="D165" t="s">
        <v>16</v>
      </c>
      <c r="I165" t="s">
        <v>9</v>
      </c>
      <c r="J165" t="s">
        <v>1793</v>
      </c>
      <c r="K165" t="s">
        <v>20</v>
      </c>
      <c r="N165" t="s">
        <v>29</v>
      </c>
    </row>
    <row r="166" spans="1:14" hidden="1" x14ac:dyDescent="0.25">
      <c r="A166" t="s">
        <v>8</v>
      </c>
      <c r="B166" t="s">
        <v>14</v>
      </c>
      <c r="C166" t="s">
        <v>27</v>
      </c>
      <c r="D166" t="s">
        <v>16</v>
      </c>
      <c r="I166" t="s">
        <v>9</v>
      </c>
      <c r="J166" t="s">
        <v>1792</v>
      </c>
      <c r="K166" t="s">
        <v>13</v>
      </c>
      <c r="N166" t="s">
        <v>29</v>
      </c>
    </row>
    <row r="167" spans="1:14" hidden="1" x14ac:dyDescent="0.25">
      <c r="A167" t="s">
        <v>8</v>
      </c>
      <c r="B167" t="s">
        <v>14</v>
      </c>
      <c r="C167" t="s">
        <v>27</v>
      </c>
      <c r="D167" t="s">
        <v>16</v>
      </c>
      <c r="I167" t="s">
        <v>9</v>
      </c>
      <c r="J167" t="s">
        <v>1791</v>
      </c>
      <c r="K167" t="s">
        <v>10</v>
      </c>
      <c r="N167" t="s">
        <v>29</v>
      </c>
    </row>
    <row r="168" spans="1:14" hidden="1" x14ac:dyDescent="0.25">
      <c r="A168" t="s">
        <v>8</v>
      </c>
      <c r="B168" t="s">
        <v>14</v>
      </c>
      <c r="C168" t="s">
        <v>27</v>
      </c>
      <c r="D168" t="s">
        <v>16</v>
      </c>
      <c r="I168" t="s">
        <v>9</v>
      </c>
      <c r="J168" t="s">
        <v>1790</v>
      </c>
      <c r="K168" t="s">
        <v>10</v>
      </c>
      <c r="N168" t="s">
        <v>29</v>
      </c>
    </row>
    <row r="169" spans="1:14" hidden="1" x14ac:dyDescent="0.25">
      <c r="A169" t="s">
        <v>8</v>
      </c>
      <c r="B169" t="s">
        <v>14</v>
      </c>
      <c r="C169" t="s">
        <v>27</v>
      </c>
      <c r="D169" t="s">
        <v>16</v>
      </c>
      <c r="I169" t="s">
        <v>9</v>
      </c>
      <c r="J169" t="s">
        <v>1789</v>
      </c>
      <c r="K169" t="s">
        <v>10</v>
      </c>
      <c r="N169" t="s">
        <v>29</v>
      </c>
    </row>
    <row r="170" spans="1:14" hidden="1" x14ac:dyDescent="0.25">
      <c r="A170" t="s">
        <v>8</v>
      </c>
      <c r="B170" t="s">
        <v>14</v>
      </c>
      <c r="C170" t="s">
        <v>27</v>
      </c>
      <c r="D170" t="s">
        <v>17</v>
      </c>
      <c r="I170" t="s">
        <v>9</v>
      </c>
      <c r="J170" t="s">
        <v>1788</v>
      </c>
      <c r="K170" t="s">
        <v>10</v>
      </c>
      <c r="N170" t="s">
        <v>30</v>
      </c>
    </row>
    <row r="171" spans="1:14" hidden="1" x14ac:dyDescent="0.25">
      <c r="A171" t="s">
        <v>8</v>
      </c>
      <c r="B171" t="s">
        <v>14</v>
      </c>
      <c r="C171" t="s">
        <v>27</v>
      </c>
      <c r="D171" t="s">
        <v>17</v>
      </c>
      <c r="I171" t="s">
        <v>9</v>
      </c>
      <c r="J171" t="s">
        <v>1787</v>
      </c>
      <c r="K171" t="s">
        <v>13</v>
      </c>
      <c r="N171" t="s">
        <v>30</v>
      </c>
    </row>
    <row r="172" spans="1:14" hidden="1" x14ac:dyDescent="0.25">
      <c r="A172" t="s">
        <v>8</v>
      </c>
      <c r="B172" t="s">
        <v>14</v>
      </c>
      <c r="C172" t="s">
        <v>27</v>
      </c>
      <c r="D172" t="s">
        <v>17</v>
      </c>
      <c r="I172" t="s">
        <v>9</v>
      </c>
      <c r="J172" t="s">
        <v>1786</v>
      </c>
      <c r="K172" t="s">
        <v>13</v>
      </c>
      <c r="N172" t="s">
        <v>30</v>
      </c>
    </row>
    <row r="173" spans="1:14" hidden="1" x14ac:dyDescent="0.25">
      <c r="A173" t="s">
        <v>8</v>
      </c>
      <c r="B173" t="s">
        <v>14</v>
      </c>
      <c r="C173" t="s">
        <v>27</v>
      </c>
      <c r="D173" t="s">
        <v>17</v>
      </c>
      <c r="I173" t="s">
        <v>9</v>
      </c>
      <c r="J173" t="s">
        <v>1785</v>
      </c>
      <c r="K173" t="s">
        <v>13</v>
      </c>
      <c r="N173" t="s">
        <v>30</v>
      </c>
    </row>
    <row r="174" spans="1:14" hidden="1" x14ac:dyDescent="0.25">
      <c r="A174" t="s">
        <v>8</v>
      </c>
      <c r="B174" t="s">
        <v>14</v>
      </c>
      <c r="C174" t="s">
        <v>27</v>
      </c>
      <c r="D174" t="s">
        <v>17</v>
      </c>
      <c r="I174" t="s">
        <v>9</v>
      </c>
      <c r="J174" t="s">
        <v>1784</v>
      </c>
      <c r="K174" t="s">
        <v>13</v>
      </c>
      <c r="N174" t="s">
        <v>30</v>
      </c>
    </row>
    <row r="175" spans="1:14" hidden="1" x14ac:dyDescent="0.25">
      <c r="A175" t="s">
        <v>8</v>
      </c>
      <c r="B175" t="s">
        <v>14</v>
      </c>
      <c r="C175" t="s">
        <v>27</v>
      </c>
      <c r="D175" t="s">
        <v>17</v>
      </c>
      <c r="I175" t="s">
        <v>9</v>
      </c>
      <c r="J175" t="s">
        <v>1783</v>
      </c>
      <c r="K175" t="s">
        <v>13</v>
      </c>
      <c r="N175" t="s">
        <v>30</v>
      </c>
    </row>
    <row r="176" spans="1:14" hidden="1" x14ac:dyDescent="0.25">
      <c r="A176" t="s">
        <v>8</v>
      </c>
      <c r="B176" t="s">
        <v>14</v>
      </c>
      <c r="C176" t="s">
        <v>27</v>
      </c>
      <c r="D176" t="s">
        <v>17</v>
      </c>
      <c r="I176" t="s">
        <v>9</v>
      </c>
      <c r="J176" t="s">
        <v>1782</v>
      </c>
      <c r="K176" t="s">
        <v>13</v>
      </c>
      <c r="N176" t="s">
        <v>30</v>
      </c>
    </row>
    <row r="177" spans="1:14" hidden="1" x14ac:dyDescent="0.25">
      <c r="A177" t="s">
        <v>8</v>
      </c>
      <c r="B177" t="s">
        <v>14</v>
      </c>
      <c r="C177" t="s">
        <v>27</v>
      </c>
      <c r="D177" t="s">
        <v>17</v>
      </c>
      <c r="I177" t="s">
        <v>9</v>
      </c>
      <c r="J177" t="s">
        <v>1781</v>
      </c>
      <c r="K177" t="s">
        <v>13</v>
      </c>
      <c r="N177" t="s">
        <v>30</v>
      </c>
    </row>
    <row r="178" spans="1:14" hidden="1" x14ac:dyDescent="0.25">
      <c r="A178" t="s">
        <v>8</v>
      </c>
      <c r="B178" t="s">
        <v>14</v>
      </c>
      <c r="C178" t="s">
        <v>27</v>
      </c>
      <c r="D178" t="s">
        <v>17</v>
      </c>
      <c r="I178" t="s">
        <v>9</v>
      </c>
      <c r="J178" t="s">
        <v>1780</v>
      </c>
      <c r="K178" t="s">
        <v>13</v>
      </c>
      <c r="N178" t="s">
        <v>30</v>
      </c>
    </row>
    <row r="179" spans="1:14" hidden="1" x14ac:dyDescent="0.25">
      <c r="A179" t="s">
        <v>8</v>
      </c>
      <c r="B179" t="s">
        <v>14</v>
      </c>
      <c r="C179" t="s">
        <v>27</v>
      </c>
      <c r="D179" t="s">
        <v>18</v>
      </c>
      <c r="I179" t="s">
        <v>9</v>
      </c>
      <c r="J179" t="s">
        <v>1779</v>
      </c>
      <c r="K179" t="s">
        <v>10</v>
      </c>
      <c r="N179" t="s">
        <v>31</v>
      </c>
    </row>
    <row r="180" spans="1:14" hidden="1" x14ac:dyDescent="0.25">
      <c r="G180" s="3" t="s">
        <v>105</v>
      </c>
      <c r="H180" s="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CB95-D470-40CF-9EE2-0DCF3A3F95E0}">
  <dimension ref="A1:AC32"/>
  <sheetViews>
    <sheetView topLeftCell="F1" zoomScale="90" zoomScaleNormal="90" zoomScaleSheetLayoutView="80" workbookViewId="0">
      <selection activeCell="S15" sqref="S15"/>
    </sheetView>
  </sheetViews>
  <sheetFormatPr baseColWidth="10" defaultRowHeight="15" x14ac:dyDescent="0.25"/>
  <cols>
    <col min="2" max="2" width="74" customWidth="1"/>
    <col min="3" max="3" width="28.140625" customWidth="1"/>
    <col min="4" max="5" width="7.5703125" customWidth="1"/>
    <col min="6" max="6" width="74" customWidth="1"/>
    <col min="7" max="7" width="28.140625" customWidth="1"/>
    <col min="8" max="9" width="7.5703125" customWidth="1"/>
    <col min="10" max="10" width="74" customWidth="1"/>
    <col min="11" max="11" width="28.140625" customWidth="1"/>
    <col min="13" max="14" width="7.5703125" customWidth="1"/>
    <col min="15" max="15" width="74" customWidth="1"/>
    <col min="16" max="16" width="28.140625" customWidth="1"/>
    <col min="18" max="19" width="7.5703125" customWidth="1"/>
    <col min="20" max="20" width="74" customWidth="1"/>
    <col min="21" max="21" width="28.140625" customWidth="1"/>
    <col min="24" max="24" width="57.7109375" customWidth="1"/>
    <col min="25" max="25" width="45.7109375" customWidth="1"/>
    <col min="26" max="26" width="9" customWidth="1"/>
    <col min="28" max="28" width="57" customWidth="1"/>
    <col min="29" max="29" width="61.28515625" customWidth="1"/>
  </cols>
  <sheetData>
    <row r="1" spans="1:29" x14ac:dyDescent="0.25">
      <c r="A1" s="49" t="s">
        <v>103</v>
      </c>
      <c r="B1" s="49"/>
      <c r="C1" s="6" t="s">
        <v>192</v>
      </c>
      <c r="D1" s="6"/>
      <c r="E1" s="6"/>
      <c r="F1" s="6" t="s">
        <v>191</v>
      </c>
      <c r="G1" s="6" t="s">
        <v>192</v>
      </c>
      <c r="H1" s="6"/>
      <c r="I1" s="6"/>
      <c r="J1" s="6" t="s">
        <v>201</v>
      </c>
      <c r="K1" s="6" t="s">
        <v>192</v>
      </c>
      <c r="M1" s="6"/>
      <c r="N1" s="6"/>
      <c r="O1" s="6" t="s">
        <v>233</v>
      </c>
      <c r="P1" s="6" t="s">
        <v>192</v>
      </c>
      <c r="R1" s="6"/>
      <c r="S1" s="6"/>
      <c r="T1" s="6" t="s">
        <v>261</v>
      </c>
      <c r="U1" s="6" t="s">
        <v>192</v>
      </c>
      <c r="W1" s="6"/>
      <c r="X1" s="6" t="s">
        <v>1960</v>
      </c>
      <c r="Y1" s="6" t="s">
        <v>192</v>
      </c>
      <c r="Z1" s="6"/>
      <c r="AA1" s="6"/>
      <c r="AB1" s="6" t="s">
        <v>1961</v>
      </c>
      <c r="AC1" s="6" t="s">
        <v>192</v>
      </c>
    </row>
    <row r="3" spans="1:29" x14ac:dyDescent="0.25">
      <c r="A3" s="7">
        <v>1</v>
      </c>
      <c r="B3" s="5" t="s">
        <v>153</v>
      </c>
      <c r="C3" s="5"/>
      <c r="D3" s="4"/>
      <c r="E3" s="7">
        <v>1</v>
      </c>
      <c r="F3" s="5" t="s">
        <v>165</v>
      </c>
      <c r="G3" s="14">
        <v>45835</v>
      </c>
      <c r="H3" s="4"/>
      <c r="I3" s="7">
        <v>1</v>
      </c>
      <c r="J3" s="8" t="s">
        <v>202</v>
      </c>
      <c r="K3" s="5"/>
      <c r="M3" s="4"/>
      <c r="N3" s="7">
        <v>1</v>
      </c>
      <c r="O3" s="8" t="s">
        <v>203</v>
      </c>
      <c r="P3" s="5"/>
      <c r="R3" s="4"/>
      <c r="S3" s="7">
        <v>1</v>
      </c>
      <c r="T3" s="8" t="s">
        <v>234</v>
      </c>
      <c r="U3" s="5"/>
      <c r="W3" s="7">
        <v>1</v>
      </c>
      <c r="X3" s="8" t="s">
        <v>1962</v>
      </c>
      <c r="Y3" s="5"/>
      <c r="AA3" s="7">
        <v>1</v>
      </c>
      <c r="AB3" s="8" t="s">
        <v>1967</v>
      </c>
      <c r="AC3" s="5"/>
    </row>
    <row r="4" spans="1:29" x14ac:dyDescent="0.25">
      <c r="A4" s="7">
        <v>2</v>
      </c>
      <c r="B4" s="5" t="s">
        <v>263</v>
      </c>
      <c r="C4" s="5"/>
      <c r="D4" s="4"/>
      <c r="E4" s="7">
        <v>2</v>
      </c>
      <c r="F4" s="5" t="s">
        <v>165</v>
      </c>
      <c r="G4" s="14">
        <v>45835</v>
      </c>
      <c r="H4" s="4"/>
      <c r="I4" s="7">
        <v>2</v>
      </c>
      <c r="J4" s="8" t="s">
        <v>199</v>
      </c>
      <c r="K4" s="5"/>
      <c r="M4" s="4"/>
      <c r="N4" s="7">
        <v>2</v>
      </c>
      <c r="O4" s="8" t="s">
        <v>204</v>
      </c>
      <c r="P4" s="5"/>
      <c r="R4" s="4"/>
      <c r="S4" s="7">
        <v>2</v>
      </c>
      <c r="T4" s="8" t="s">
        <v>235</v>
      </c>
      <c r="U4" s="5"/>
      <c r="W4" s="7">
        <v>2</v>
      </c>
      <c r="X4" s="8" t="s">
        <v>1963</v>
      </c>
      <c r="Y4" s="5"/>
      <c r="AA4" s="7">
        <v>2</v>
      </c>
      <c r="AB4" s="8" t="s">
        <v>1968</v>
      </c>
      <c r="AC4" s="5"/>
    </row>
    <row r="5" spans="1:29" x14ac:dyDescent="0.25">
      <c r="A5" s="7">
        <v>3</v>
      </c>
      <c r="B5" s="5" t="s">
        <v>264</v>
      </c>
      <c r="C5" s="5"/>
      <c r="D5" s="4"/>
      <c r="E5" s="7">
        <v>3</v>
      </c>
      <c r="F5" s="5" t="s">
        <v>190</v>
      </c>
      <c r="G5" s="14">
        <v>45961</v>
      </c>
      <c r="H5" s="4"/>
      <c r="I5" s="7">
        <v>3</v>
      </c>
      <c r="J5" s="8" t="s">
        <v>200</v>
      </c>
      <c r="K5" s="5"/>
      <c r="M5" s="4"/>
      <c r="N5" s="7">
        <v>3</v>
      </c>
      <c r="O5" s="8" t="s">
        <v>220</v>
      </c>
      <c r="P5" s="5"/>
      <c r="R5" s="4"/>
      <c r="S5" s="7">
        <v>3</v>
      </c>
      <c r="T5" s="8" t="s">
        <v>241</v>
      </c>
      <c r="U5" s="5"/>
      <c r="W5" s="7">
        <v>3</v>
      </c>
      <c r="X5" s="8" t="s">
        <v>1964</v>
      </c>
      <c r="Y5" s="5"/>
      <c r="AA5" s="7">
        <v>3</v>
      </c>
      <c r="AB5" s="8" t="s">
        <v>1969</v>
      </c>
      <c r="AC5" s="5"/>
    </row>
    <row r="6" spans="1:29" x14ac:dyDescent="0.25">
      <c r="A6" s="7">
        <v>4</v>
      </c>
      <c r="B6" s="5" t="s">
        <v>265</v>
      </c>
      <c r="C6" s="5"/>
      <c r="D6" s="4"/>
      <c r="E6" s="7">
        <v>4</v>
      </c>
      <c r="F6" s="5" t="s">
        <v>175</v>
      </c>
      <c r="G6" s="14">
        <v>45898</v>
      </c>
      <c r="H6" s="4"/>
      <c r="I6" s="7">
        <v>4</v>
      </c>
      <c r="J6" s="8" t="s">
        <v>193</v>
      </c>
      <c r="K6" s="5"/>
      <c r="M6" s="4"/>
      <c r="N6" s="7">
        <v>4</v>
      </c>
      <c r="O6" s="8" t="s">
        <v>208</v>
      </c>
      <c r="P6" s="5"/>
      <c r="R6" s="4"/>
      <c r="S6" s="7">
        <v>4</v>
      </c>
      <c r="T6" s="8" t="s">
        <v>238</v>
      </c>
      <c r="U6" s="5"/>
      <c r="W6" s="7">
        <v>4</v>
      </c>
      <c r="X6" s="8" t="s">
        <v>1965</v>
      </c>
      <c r="Y6" s="5"/>
      <c r="AA6" s="7">
        <v>4</v>
      </c>
      <c r="AB6" s="8" t="s">
        <v>1970</v>
      </c>
      <c r="AC6" s="5"/>
    </row>
    <row r="7" spans="1:29" x14ac:dyDescent="0.25">
      <c r="A7" s="7">
        <v>5</v>
      </c>
      <c r="B7" s="5" t="s">
        <v>266</v>
      </c>
      <c r="C7" s="5"/>
      <c r="D7" s="4"/>
      <c r="E7" s="7">
        <v>5</v>
      </c>
      <c r="F7" s="5" t="s">
        <v>171</v>
      </c>
      <c r="G7" s="14">
        <v>46052</v>
      </c>
      <c r="H7" s="4"/>
      <c r="I7" s="7">
        <v>5</v>
      </c>
      <c r="J7" s="8" t="s">
        <v>194</v>
      </c>
      <c r="K7" s="5"/>
      <c r="M7" s="4"/>
      <c r="N7" s="7">
        <v>5</v>
      </c>
      <c r="O7" s="8" t="s">
        <v>206</v>
      </c>
      <c r="P7" s="5"/>
      <c r="R7" s="4"/>
      <c r="S7" s="7">
        <v>5</v>
      </c>
      <c r="T7" s="8" t="s">
        <v>239</v>
      </c>
      <c r="U7" s="5"/>
      <c r="W7" s="7">
        <v>5</v>
      </c>
      <c r="X7" s="8" t="s">
        <v>1966</v>
      </c>
      <c r="Y7" s="5"/>
      <c r="AA7" s="7">
        <v>5</v>
      </c>
      <c r="AB7" s="8" t="s">
        <v>1971</v>
      </c>
      <c r="AC7" s="5"/>
    </row>
    <row r="8" spans="1:29" x14ac:dyDescent="0.25">
      <c r="A8" s="7">
        <v>6</v>
      </c>
      <c r="B8" s="5" t="s">
        <v>267</v>
      </c>
      <c r="C8" s="5"/>
      <c r="D8" s="4"/>
      <c r="E8" s="7">
        <v>6</v>
      </c>
      <c r="F8" s="5" t="s">
        <v>169</v>
      </c>
      <c r="G8" s="14">
        <v>45961</v>
      </c>
      <c r="H8" s="4"/>
      <c r="I8" s="7">
        <v>6</v>
      </c>
      <c r="J8" s="8" t="s">
        <v>195</v>
      </c>
      <c r="K8" s="5"/>
      <c r="M8" s="4"/>
      <c r="N8" s="7">
        <v>6</v>
      </c>
      <c r="O8" s="8" t="s">
        <v>210</v>
      </c>
      <c r="P8" s="5"/>
      <c r="R8" s="4"/>
      <c r="S8" s="7">
        <v>6</v>
      </c>
      <c r="T8" s="8" t="s">
        <v>240</v>
      </c>
      <c r="U8" s="5"/>
      <c r="AA8" s="3"/>
      <c r="AB8" s="18"/>
      <c r="AC8" s="4"/>
    </row>
    <row r="9" spans="1:29" x14ac:dyDescent="0.25">
      <c r="A9" s="7">
        <v>7</v>
      </c>
      <c r="B9" s="5" t="s">
        <v>268</v>
      </c>
      <c r="C9" s="5"/>
      <c r="D9" s="4"/>
      <c r="E9" s="7">
        <v>7</v>
      </c>
      <c r="F9" s="5" t="s">
        <v>170</v>
      </c>
      <c r="G9" s="14">
        <v>45898</v>
      </c>
      <c r="H9" s="4"/>
      <c r="I9" s="7">
        <v>7</v>
      </c>
      <c r="J9" s="8" t="s">
        <v>196</v>
      </c>
      <c r="K9" s="5"/>
      <c r="M9" s="4"/>
      <c r="N9" s="7">
        <v>7</v>
      </c>
      <c r="O9" s="8" t="s">
        <v>205</v>
      </c>
      <c r="P9" s="5"/>
      <c r="R9" s="4"/>
      <c r="S9" s="7">
        <v>7</v>
      </c>
      <c r="T9" s="8" t="s">
        <v>236</v>
      </c>
      <c r="U9" s="5"/>
      <c r="AA9" s="3"/>
      <c r="AB9" s="18"/>
      <c r="AC9" s="4"/>
    </row>
    <row r="10" spans="1:29" x14ac:dyDescent="0.25">
      <c r="A10" s="7">
        <v>8</v>
      </c>
      <c r="B10" s="5" t="s">
        <v>269</v>
      </c>
      <c r="C10" s="5"/>
      <c r="D10" s="4"/>
      <c r="E10" s="7">
        <v>8</v>
      </c>
      <c r="F10" s="5" t="s">
        <v>176</v>
      </c>
      <c r="G10" s="14">
        <v>45898</v>
      </c>
      <c r="H10" s="4"/>
      <c r="I10" s="7">
        <v>8</v>
      </c>
      <c r="J10" s="8" t="s">
        <v>197</v>
      </c>
      <c r="K10" s="5"/>
      <c r="M10" s="4"/>
      <c r="N10" s="7">
        <v>8</v>
      </c>
      <c r="O10" s="8" t="s">
        <v>221</v>
      </c>
      <c r="P10" s="5"/>
      <c r="R10" s="4"/>
      <c r="S10" s="7">
        <v>8</v>
      </c>
      <c r="T10" s="8" t="s">
        <v>237</v>
      </c>
      <c r="U10" s="5"/>
      <c r="AA10" s="3"/>
      <c r="AB10" s="18"/>
      <c r="AC10" s="4"/>
    </row>
    <row r="11" spans="1:29" x14ac:dyDescent="0.25">
      <c r="A11" s="7">
        <v>9</v>
      </c>
      <c r="B11" s="5" t="s">
        <v>270</v>
      </c>
      <c r="C11" s="5"/>
      <c r="D11" s="4"/>
      <c r="E11" s="7">
        <v>9</v>
      </c>
      <c r="F11" s="5" t="s">
        <v>172</v>
      </c>
      <c r="G11" s="14">
        <v>46052</v>
      </c>
      <c r="H11" s="4"/>
      <c r="I11" s="7">
        <v>9</v>
      </c>
      <c r="J11" s="8" t="s">
        <v>198</v>
      </c>
      <c r="K11" s="5"/>
      <c r="M11" s="4"/>
      <c r="N11" s="7">
        <v>9</v>
      </c>
      <c r="O11" s="8" t="s">
        <v>209</v>
      </c>
      <c r="P11" s="5"/>
      <c r="R11" s="4"/>
      <c r="S11" s="7">
        <v>9</v>
      </c>
      <c r="T11" s="8" t="s">
        <v>242</v>
      </c>
      <c r="U11" s="5"/>
      <c r="AA11" s="3"/>
      <c r="AB11" s="18"/>
      <c r="AC11" s="4"/>
    </row>
    <row r="12" spans="1:29" x14ac:dyDescent="0.25">
      <c r="A12" s="7">
        <v>10</v>
      </c>
      <c r="B12" s="5" t="s">
        <v>271</v>
      </c>
      <c r="C12" s="5"/>
      <c r="D12" s="4"/>
      <c r="E12" s="7">
        <v>10</v>
      </c>
      <c r="F12" s="5" t="s">
        <v>173</v>
      </c>
      <c r="G12" s="14">
        <v>45961</v>
      </c>
      <c r="H12" s="4"/>
      <c r="M12" s="4"/>
      <c r="N12" s="7">
        <v>10</v>
      </c>
      <c r="O12" s="8" t="s">
        <v>207</v>
      </c>
      <c r="P12" s="5"/>
      <c r="R12" s="4"/>
      <c r="S12" s="7">
        <v>10</v>
      </c>
      <c r="T12" s="8" t="s">
        <v>243</v>
      </c>
      <c r="U12" s="5"/>
      <c r="AA12" s="3"/>
      <c r="AB12" s="18"/>
      <c r="AC12" s="4"/>
    </row>
    <row r="13" spans="1:29" x14ac:dyDescent="0.25">
      <c r="A13" s="7">
        <v>11</v>
      </c>
      <c r="B13" s="5" t="s">
        <v>272</v>
      </c>
      <c r="C13" s="5"/>
      <c r="D13" s="4"/>
      <c r="E13" s="7">
        <v>11</v>
      </c>
      <c r="F13" s="5" t="s">
        <v>174</v>
      </c>
      <c r="G13" s="14">
        <v>45898</v>
      </c>
      <c r="H13" s="4"/>
      <c r="M13" s="4"/>
      <c r="N13" s="7">
        <v>11</v>
      </c>
      <c r="O13" s="8" t="s">
        <v>211</v>
      </c>
      <c r="P13" s="5"/>
      <c r="R13" s="4"/>
      <c r="S13" s="7">
        <v>11</v>
      </c>
      <c r="T13" s="8" t="s">
        <v>244</v>
      </c>
      <c r="U13" s="5"/>
      <c r="AA13" s="3"/>
      <c r="AB13" s="18"/>
      <c r="AC13" s="4"/>
    </row>
    <row r="14" spans="1:29" x14ac:dyDescent="0.25">
      <c r="A14" s="7">
        <v>12</v>
      </c>
      <c r="B14" s="5" t="s">
        <v>273</v>
      </c>
      <c r="C14" s="5"/>
      <c r="D14" s="4"/>
      <c r="E14" s="7">
        <v>12</v>
      </c>
      <c r="F14" s="5" t="s">
        <v>177</v>
      </c>
      <c r="G14" s="14">
        <v>45898</v>
      </c>
      <c r="H14" s="4"/>
      <c r="M14" s="4"/>
      <c r="N14" s="7">
        <v>12</v>
      </c>
      <c r="O14" s="8" t="s">
        <v>212</v>
      </c>
      <c r="P14" s="5"/>
      <c r="R14" s="4"/>
      <c r="S14" s="7">
        <v>12</v>
      </c>
      <c r="T14" s="8" t="s">
        <v>245</v>
      </c>
      <c r="U14" s="5"/>
      <c r="AA14" s="3"/>
      <c r="AB14" s="18"/>
      <c r="AC14" s="4"/>
    </row>
    <row r="15" spans="1:29" x14ac:dyDescent="0.25">
      <c r="A15" s="7">
        <v>13</v>
      </c>
      <c r="B15" s="5" t="s">
        <v>274</v>
      </c>
      <c r="C15" s="5"/>
      <c r="D15" s="4"/>
      <c r="E15" s="7">
        <v>13</v>
      </c>
      <c r="F15" s="5" t="s">
        <v>178</v>
      </c>
      <c r="G15" s="14">
        <v>46052</v>
      </c>
      <c r="H15" s="4"/>
      <c r="M15" s="4"/>
      <c r="N15" s="7">
        <v>13</v>
      </c>
      <c r="O15" s="8" t="s">
        <v>222</v>
      </c>
      <c r="P15" s="5"/>
      <c r="R15" s="4"/>
      <c r="S15" s="7">
        <v>13</v>
      </c>
      <c r="T15" s="8" t="s">
        <v>246</v>
      </c>
      <c r="U15" s="5"/>
      <c r="AA15" s="3"/>
      <c r="AB15" s="18"/>
      <c r="AC15" s="4"/>
    </row>
    <row r="16" spans="1:29" x14ac:dyDescent="0.25">
      <c r="A16" s="7">
        <v>14</v>
      </c>
      <c r="B16" s="5" t="s">
        <v>146</v>
      </c>
      <c r="C16" s="5"/>
      <c r="D16" s="4"/>
      <c r="E16" s="7">
        <v>14</v>
      </c>
      <c r="F16" s="5" t="s">
        <v>179</v>
      </c>
      <c r="G16" s="14">
        <v>45961</v>
      </c>
      <c r="H16" s="4"/>
      <c r="M16" s="4"/>
      <c r="N16" s="7">
        <v>14</v>
      </c>
      <c r="O16" s="8" t="s">
        <v>213</v>
      </c>
      <c r="P16" s="5"/>
      <c r="R16" s="4"/>
      <c r="S16" s="7">
        <v>14</v>
      </c>
      <c r="T16" s="8" t="s">
        <v>247</v>
      </c>
      <c r="U16" s="5"/>
      <c r="AA16" s="3"/>
      <c r="AB16" s="18"/>
      <c r="AC16" s="4"/>
    </row>
    <row r="17" spans="1:29" x14ac:dyDescent="0.25">
      <c r="A17" s="7">
        <v>15</v>
      </c>
      <c r="B17" s="5" t="s">
        <v>275</v>
      </c>
      <c r="C17" s="5"/>
      <c r="D17" s="4"/>
      <c r="E17" s="7">
        <v>15</v>
      </c>
      <c r="F17" s="5" t="s">
        <v>180</v>
      </c>
      <c r="G17" s="14">
        <v>45898</v>
      </c>
      <c r="H17" s="4"/>
      <c r="M17" s="4"/>
      <c r="N17" s="7">
        <v>15</v>
      </c>
      <c r="O17" s="8" t="s">
        <v>214</v>
      </c>
      <c r="P17" s="5"/>
      <c r="R17" s="4"/>
      <c r="S17" s="7">
        <v>15</v>
      </c>
      <c r="T17" s="8" t="s">
        <v>248</v>
      </c>
      <c r="U17" s="5"/>
      <c r="AA17" s="3"/>
      <c r="AB17" s="18"/>
      <c r="AC17" s="4"/>
    </row>
    <row r="18" spans="1:29" x14ac:dyDescent="0.25">
      <c r="A18" s="7">
        <v>16</v>
      </c>
      <c r="B18" s="5" t="s">
        <v>276</v>
      </c>
      <c r="C18" s="5"/>
      <c r="D18" s="4"/>
      <c r="E18" s="7">
        <v>16</v>
      </c>
      <c r="F18" s="5" t="s">
        <v>181</v>
      </c>
      <c r="G18" s="14">
        <v>45898</v>
      </c>
      <c r="H18" s="4"/>
      <c r="M18" s="4"/>
      <c r="N18" s="7">
        <v>16</v>
      </c>
      <c r="O18" s="8" t="s">
        <v>215</v>
      </c>
      <c r="P18" s="5"/>
      <c r="R18" s="4"/>
      <c r="S18" s="7">
        <v>16</v>
      </c>
      <c r="T18" s="8" t="s">
        <v>249</v>
      </c>
      <c r="U18" s="5"/>
      <c r="AA18" s="3"/>
      <c r="AB18" s="18"/>
      <c r="AC18" s="4"/>
    </row>
    <row r="19" spans="1:29" x14ac:dyDescent="0.25">
      <c r="A19" s="7">
        <v>17</v>
      </c>
      <c r="B19" s="5" t="s">
        <v>277</v>
      </c>
      <c r="C19" s="5"/>
      <c r="D19" s="4"/>
      <c r="E19" s="7">
        <v>17</v>
      </c>
      <c r="F19" s="5" t="s">
        <v>182</v>
      </c>
      <c r="G19" s="14">
        <v>46052</v>
      </c>
      <c r="H19" s="4"/>
      <c r="M19" s="4"/>
      <c r="N19" s="7">
        <v>17</v>
      </c>
      <c r="O19" s="8" t="s">
        <v>216</v>
      </c>
      <c r="P19" s="5"/>
      <c r="R19" s="4"/>
      <c r="S19" s="7">
        <v>17</v>
      </c>
      <c r="T19" s="8" t="s">
        <v>250</v>
      </c>
      <c r="U19" s="5"/>
      <c r="AA19" s="3"/>
      <c r="AB19" s="18"/>
      <c r="AC19" s="4"/>
    </row>
    <row r="20" spans="1:29" x14ac:dyDescent="0.25">
      <c r="A20" s="7">
        <v>18</v>
      </c>
      <c r="B20" s="5" t="s">
        <v>278</v>
      </c>
      <c r="C20" s="5"/>
      <c r="D20" s="4"/>
      <c r="E20" s="7">
        <v>18</v>
      </c>
      <c r="F20" s="5" t="s">
        <v>183</v>
      </c>
      <c r="G20" s="14">
        <v>45961</v>
      </c>
      <c r="H20" s="4"/>
      <c r="M20" s="4"/>
      <c r="N20" s="7">
        <v>18</v>
      </c>
      <c r="O20" s="8" t="s">
        <v>223</v>
      </c>
      <c r="P20" s="5"/>
      <c r="R20" s="4"/>
      <c r="S20" s="7">
        <v>18</v>
      </c>
      <c r="T20" s="8" t="s">
        <v>251</v>
      </c>
      <c r="U20" s="5"/>
      <c r="AA20" s="3"/>
      <c r="AB20" s="18"/>
      <c r="AC20" s="4"/>
    </row>
    <row r="21" spans="1:29" x14ac:dyDescent="0.25">
      <c r="A21" s="7">
        <v>19</v>
      </c>
      <c r="B21" s="5" t="s">
        <v>151</v>
      </c>
      <c r="C21" s="5"/>
      <c r="D21" s="4"/>
      <c r="E21" s="7">
        <v>19</v>
      </c>
      <c r="F21" s="5" t="s">
        <v>184</v>
      </c>
      <c r="G21" s="14">
        <v>45898</v>
      </c>
      <c r="H21" s="4"/>
      <c r="M21" s="4"/>
      <c r="N21" s="7">
        <v>19</v>
      </c>
      <c r="O21" s="8" t="s">
        <v>217</v>
      </c>
      <c r="P21" s="5"/>
      <c r="R21" s="4"/>
      <c r="S21" s="7">
        <v>19</v>
      </c>
      <c r="T21" s="8" t="s">
        <v>252</v>
      </c>
      <c r="U21" s="5"/>
      <c r="AA21" s="3"/>
      <c r="AB21" s="18"/>
      <c r="AC21" s="4"/>
    </row>
    <row r="22" spans="1:29" x14ac:dyDescent="0.25">
      <c r="A22" s="7">
        <v>20</v>
      </c>
      <c r="B22" s="5" t="s">
        <v>152</v>
      </c>
      <c r="C22" s="5"/>
      <c r="D22" s="4"/>
      <c r="E22" s="7">
        <v>20</v>
      </c>
      <c r="F22" s="5" t="s">
        <v>185</v>
      </c>
      <c r="G22" s="14">
        <v>45898</v>
      </c>
      <c r="H22" s="4"/>
      <c r="M22" s="4"/>
      <c r="N22" s="7">
        <v>20</v>
      </c>
      <c r="O22" s="8" t="s">
        <v>219</v>
      </c>
      <c r="P22" s="5"/>
      <c r="R22" s="4"/>
      <c r="S22" s="7">
        <v>20</v>
      </c>
      <c r="T22" s="8" t="s">
        <v>253</v>
      </c>
      <c r="U22" s="5"/>
      <c r="AA22" s="3"/>
      <c r="AB22" s="18"/>
      <c r="AC22" s="4"/>
    </row>
    <row r="23" spans="1:29" x14ac:dyDescent="0.25">
      <c r="A23" s="7">
        <v>21</v>
      </c>
      <c r="B23" s="5" t="s">
        <v>157</v>
      </c>
      <c r="C23" s="5"/>
      <c r="D23" s="4"/>
      <c r="E23" s="7">
        <v>21</v>
      </c>
      <c r="F23" s="5" t="s">
        <v>186</v>
      </c>
      <c r="G23" s="14">
        <v>46052</v>
      </c>
      <c r="H23" s="4"/>
      <c r="M23" s="4"/>
      <c r="N23" s="7">
        <v>21</v>
      </c>
      <c r="O23" s="8" t="s">
        <v>218</v>
      </c>
      <c r="P23" s="5"/>
      <c r="R23" s="4"/>
      <c r="S23" s="7">
        <v>21</v>
      </c>
      <c r="T23" s="8" t="s">
        <v>254</v>
      </c>
      <c r="U23" s="5"/>
      <c r="AA23" s="3"/>
      <c r="AB23" s="18"/>
      <c r="AC23" s="4"/>
    </row>
    <row r="24" spans="1:29" x14ac:dyDescent="0.25">
      <c r="A24" s="7">
        <v>22</v>
      </c>
      <c r="B24" s="5" t="s">
        <v>158</v>
      </c>
      <c r="C24" s="5"/>
      <c r="D24" s="4"/>
      <c r="E24" s="7">
        <v>22</v>
      </c>
      <c r="F24" s="5" t="s">
        <v>187</v>
      </c>
      <c r="G24" s="14">
        <v>45961</v>
      </c>
      <c r="H24" s="4"/>
      <c r="M24" s="4"/>
      <c r="N24" s="7">
        <v>22</v>
      </c>
      <c r="O24" s="8" t="s">
        <v>225</v>
      </c>
      <c r="P24" s="5"/>
      <c r="R24" s="4"/>
      <c r="S24" s="7">
        <v>22</v>
      </c>
      <c r="T24" s="8" t="s">
        <v>255</v>
      </c>
      <c r="U24" s="5"/>
      <c r="AA24" s="3"/>
      <c r="AB24" s="18"/>
      <c r="AC24" s="4"/>
    </row>
    <row r="25" spans="1:29" x14ac:dyDescent="0.25">
      <c r="A25" s="7">
        <v>23</v>
      </c>
      <c r="B25" s="5" t="s">
        <v>159</v>
      </c>
      <c r="C25" s="5"/>
      <c r="D25" s="4"/>
      <c r="E25" s="7">
        <v>23</v>
      </c>
      <c r="F25" s="5" t="s">
        <v>188</v>
      </c>
      <c r="G25" s="14">
        <v>45898</v>
      </c>
      <c r="H25" s="4"/>
      <c r="M25" s="4"/>
      <c r="N25" s="7">
        <v>23</v>
      </c>
      <c r="O25" s="8" t="s">
        <v>226</v>
      </c>
      <c r="P25" s="5"/>
      <c r="R25" s="4"/>
      <c r="S25" s="7">
        <v>23</v>
      </c>
      <c r="T25" s="8" t="s">
        <v>256</v>
      </c>
      <c r="U25" s="5"/>
      <c r="AA25" s="3"/>
      <c r="AB25" s="18"/>
      <c r="AC25" s="4"/>
    </row>
    <row r="26" spans="1:29" x14ac:dyDescent="0.25">
      <c r="A26" s="7">
        <v>24</v>
      </c>
      <c r="B26" s="5" t="s">
        <v>160</v>
      </c>
      <c r="C26" s="5"/>
      <c r="D26" s="4"/>
      <c r="E26" s="7">
        <v>24</v>
      </c>
      <c r="F26" s="5" t="s">
        <v>189</v>
      </c>
      <c r="G26" s="14">
        <v>45961</v>
      </c>
      <c r="H26" s="4"/>
      <c r="M26" s="4"/>
      <c r="N26" s="7">
        <v>24</v>
      </c>
      <c r="O26" s="8" t="s">
        <v>227</v>
      </c>
      <c r="P26" s="5"/>
      <c r="R26" s="4"/>
      <c r="S26" s="7">
        <v>24</v>
      </c>
      <c r="T26" s="8" t="s">
        <v>258</v>
      </c>
      <c r="U26" s="5"/>
      <c r="AA26" s="3"/>
      <c r="AB26" s="18"/>
      <c r="AC26" s="4"/>
    </row>
    <row r="27" spans="1:29" x14ac:dyDescent="0.25">
      <c r="A27" s="7">
        <v>25</v>
      </c>
      <c r="B27" s="5" t="s">
        <v>161</v>
      </c>
      <c r="C27" s="5"/>
      <c r="D27" s="4"/>
      <c r="E27" s="7">
        <v>25</v>
      </c>
      <c r="F27" s="5" t="s">
        <v>166</v>
      </c>
      <c r="G27" s="14">
        <v>45898</v>
      </c>
      <c r="H27" s="4"/>
      <c r="M27" s="4"/>
      <c r="N27" s="7">
        <v>25</v>
      </c>
      <c r="O27" s="8" t="s">
        <v>224</v>
      </c>
      <c r="P27" s="5"/>
      <c r="R27" s="4"/>
      <c r="S27" s="7">
        <v>25</v>
      </c>
      <c r="T27" s="8" t="s">
        <v>257</v>
      </c>
      <c r="U27" s="5"/>
      <c r="AA27" s="3"/>
      <c r="AB27" s="18"/>
      <c r="AC27" s="4"/>
    </row>
    <row r="28" spans="1:29" x14ac:dyDescent="0.25">
      <c r="A28" s="7">
        <v>26</v>
      </c>
      <c r="B28" s="5" t="s">
        <v>162</v>
      </c>
      <c r="C28" s="5"/>
      <c r="D28" s="4"/>
      <c r="E28" s="7">
        <v>26</v>
      </c>
      <c r="F28" s="5" t="s">
        <v>167</v>
      </c>
      <c r="G28" s="14">
        <v>46052</v>
      </c>
      <c r="H28" s="4"/>
      <c r="M28" s="4"/>
      <c r="N28" s="7">
        <v>26</v>
      </c>
      <c r="O28" s="8" t="s">
        <v>228</v>
      </c>
      <c r="P28" s="5"/>
      <c r="R28" s="4"/>
      <c r="S28" s="7">
        <v>26</v>
      </c>
      <c r="T28" s="8" t="s">
        <v>259</v>
      </c>
      <c r="U28" s="5"/>
      <c r="AA28" s="3"/>
      <c r="AB28" s="18"/>
      <c r="AC28" s="4"/>
    </row>
    <row r="29" spans="1:29" x14ac:dyDescent="0.25">
      <c r="A29" s="7">
        <v>27</v>
      </c>
      <c r="B29" s="8" t="s">
        <v>168</v>
      </c>
      <c r="C29" s="8"/>
      <c r="N29" s="7">
        <v>27</v>
      </c>
      <c r="O29" s="8" t="s">
        <v>229</v>
      </c>
      <c r="P29" s="8"/>
      <c r="S29" s="7">
        <v>27</v>
      </c>
      <c r="T29" s="8" t="s">
        <v>260</v>
      </c>
      <c r="U29" s="8"/>
      <c r="AA29" s="3"/>
      <c r="AB29" s="18"/>
      <c r="AC29" s="4"/>
    </row>
    <row r="30" spans="1:29" x14ac:dyDescent="0.25">
      <c r="N30" s="7">
        <v>28</v>
      </c>
      <c r="O30" s="8" t="s">
        <v>230</v>
      </c>
      <c r="P30" s="8"/>
      <c r="AA30" s="3"/>
      <c r="AB30" s="18"/>
      <c r="AC30" s="4"/>
    </row>
    <row r="31" spans="1:29" x14ac:dyDescent="0.25">
      <c r="N31" s="7">
        <v>29</v>
      </c>
      <c r="O31" s="8" t="s">
        <v>231</v>
      </c>
      <c r="P31" s="8"/>
      <c r="AA31" s="3"/>
      <c r="AB31" s="18"/>
      <c r="AC31" s="4"/>
    </row>
    <row r="32" spans="1:29" x14ac:dyDescent="0.25">
      <c r="N32" s="7">
        <v>30</v>
      </c>
      <c r="O32" s="8" t="s">
        <v>232</v>
      </c>
      <c r="P32" s="8"/>
      <c r="AA32" s="3"/>
      <c r="AB32" s="18"/>
      <c r="AC32" s="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H A A B Q S w M E F A A C A A g A O U y O W v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O U y O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l M j l p p W G Y 2 K w Q A A P s 5 A A A T A B w A R m 9 y b X V s Y X M v U 2 V j d G l v b j E u b S C i G A A o o B Q A A A A A A A A A A A A A A A A A A A A A A A A A A A D t W l 9 v 2 z Y Q f z e Q 7 0 C o w O A A j i B K s t t g 2 E N m J 1 s f 2 r m x s Z d 5 K G i K t j l I o k Z R a b M g H 2 l P + w j 9 Y q W k N P p j M a F Q D E 1 c 5 i G y x T v e 3 Y / k 6 X 4 n p w Q L y m K w K K / w x 8 E g 3 S F O A v D C 8 j w A f q F b t E F Y M P 7 p X w T m 7 A P h U w a G C 7 T N Y s G O L f A T C I k 4 G g D 5 9 x u n W x L L O x c s D A i 3 L 2 h I 0 q G 1 W p 3 5 G / n R c W C y 2 m C M 2 X v 5 n 9 L J C r r v F 4 v l 8 v X K t c G c s 2 v p A 0 u B n I L 8 R X C G 6 a f / 4 p X n 2 Y 8 6 c T w q H X h h T V m Y R T F K w d 8 Z F S h A a e 7 g E q 1 D Y l + S i F 2 R U i A d l r 6 O b q R G L E g s r B G w Z k g Q g D A m a U q C + x s R C + i G 1 m 5 g T u S l + H 4 m B K f r T J D U u t 1 z A g R Z E l I s v a i c m J W 3 x J 0 f w y 6 P 5 b w l g G C O x K 7 1 F Z y A K U s o q s U 8 o 1 c 0 o B z g O 7 M J 4 y A g I Y 3 y + R i v j C + k b d E 2 X P N S Y W k E C k U h V 7 T 4 s C Q f x c / X s 9 I C 4 X K B p c i 7 j A m y E N f S z D S 9 O h 6 B m 6 6 5 b K g w Y r u q A U 8 1 4 K s G x q q B i W r g p W r g l W r g V D U A H e W I M n a o D B 4 q o 4 f K 8 O G 4 v h e X N G E A o 2 h N 5 V 6 o t s K S o z j d M B 6 V u 2 B 5 n c i T + v h W G t 2 o l 1 X I O Y C Q e + N W t f i u l p S n J e V r S Y 2 1 p C Z a U i + 1 p F 5 p S Z 1 q S R V 7 S U N M D 3 2 o B z / U w x / q L Q B s r s B + k q z y H l S l 6 v Y m H j 2 n 1 P J / n u 1 7 C D l h P C B x + 3 m X 3 + Q V i h 2 I N 6 F 8 A u n x L Y p I f j 3 / K B / K q S x I O u P F s m C J W b T m p C O 1 X U o g I t I R d h 2 l P J F 9 s f W 2 n C m Q z 3 6 O d / S K W Q / m A G u K e E K E T I 6 c x p g m K F T L F w A t s j W + U 3 G g W v a 0 L e u q Z U s Y 6 8 L e A 8 K w E i 5 k f a v z I N b w g T r b q G s V 8 o J q D 5 4 9 D P Y C 3 Q u m 7 X D n M j X 2 S a t q u j 0 + G t D 4 4 R j r t e 6 X 8 l P W f y J D I f 1 H R g O g 7 7 j u u L v G 1 S u P 7 1 G W t b A 0 L 8 t g w Z v H d E F C a f e S f b i v S Q F B e A e G f z Q w + 1 M q W F 5 V J j f 8 H E L / x H F P X G c s a + F G 4 G 2 z 9 Z A d C N 6 c z w G K A z C n C Y 2 3 z y z Q w v O m t l t o O 9 A u I n t D 8 O 6 H u 9 B 6 w O I W y u e 5 t 1 w W x u H B w O L a 7 c h 6 o O I V u m e Z Y B H K m e L B o O L Z 7 c h 6 o O I X u h d U J q Y L u t 2 J Q z p F v t 0 R X A 9 s x o X 6 r 7 + f T Q 8 G k r F d x d Q D i U m h d U k 2 h J M Y E z B j O I v y p s O h 4 D K x F R G m j 8 F 0 N D j q 1 X A C Q 9 c 0 n U z T y T S d T N P J N J 1 M 0 8 k 0 n U z T y T S d T N P p G T W d G h X v X r M B D D 1 F f a t f H j 8 p a t C 7 6 d C f E a g Q M 4 z A M I L n 9 N g 2 j M A w A s M I D C M w j O B b p 0 f D C A w j + F a M o H p t o u 5 1 6 x f G T 4 o L 9 H h 9 0 p 8 F + I Y F G B Z g W I B h A Y Y F G B Z g W I B h A Y Y F G B Z w E C z g K 9 8 I + A f C A v Z + r / q V / O h p o d L / N 6 u P v U h S E a L v 8 k V S B z 7 j 7 x y f z 1 B L A Q I t A B Q A A g A I A D l M j l r / 9 k D M p A A A A P Y A A A A S A A A A A A A A A A A A A A A A A A A A A A B D b 2 5 m a W c v U G F j a 2 F n Z S 5 4 b W x Q S w E C L Q A U A A I A C A A 5 T I 5 a U 3 I 4 L J s A A A D h A A A A E w A A A A A A A A A A A A A A A A D w A A A A W 0 N v b n R l b n R f V H l w Z X N d L n h t b F B L A Q I t A B Q A A g A I A D l M j l p p W G Y 2 K w Q A A P s 5 A A A T A A A A A A A A A A A A A A A A A N g B A A B G b 3 J t d W x h c y 9 T Z W N 0 a W 9 u M S 5 t U E s F B g A A A A A D A A M A w g A A A F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D n A A A A A A A A z u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x V D A 5 O j U 5 O j Q y L j U x N D Q y N j R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h c n B l d G E g c H J p b m N p c G F s J n F 1 b 3 Q 7 L C Z x d W 9 0 O 1 N 1 Y m N h c n B l d G E g M D E m c X V v d D s s J n F 1 b 3 Q 7 U 3 V i Y 2 F y c G V 0 Y S A w M i Z x d W 9 0 O y w m c X V v d D t T d W J j Y X J w Z X R h I D A z J n F 1 b 3 Q 7 L C Z x d W 9 0 O 1 N 1 Y m N h c m V 0 Y S A w N C Z x d W 9 0 O y w m c X V v d D t O b 2 1 i c m U g Z G U g Y X J j a G l 2 b y Z x d W 9 0 O y w m c X V v d D t F e H R l b n N p b 2 4 m c X V v d D s s J n F 1 b 3 Q 7 R m 9 s Z G V y I F B h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U 5 Z m U z M D Q t Z D N m Y i 0 0 Y j d m L T k w Z T k t N 2 Y 4 M D h i M D A 2 M 2 Q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y A g R 2 l n Y W Z h Y 3 R v c s O t Y S B Q b 3 d l c k N v I C h T Y W d 1 b n R v K S 9 B d X R v U m V t b 3 Z l Z E N v b H V t b n M x L n t D Y X J w Z X R h I H B y a W 5 j a X B h b C w w f S Z x d W 9 0 O y w m c X V v d D t T Z W N 0 a W 9 u M S 8 z M y A g R 2 l n Y W Z h Y 3 R v c s O t Y S B Q b 3 d l c k N v I C h T Y W d 1 b n R v K S 9 B d X R v U m V t b 3 Z l Z E N v b H V t b n M x L n t T d W J j Y X J w Z X R h I D A x L D F 9 J n F 1 b 3 Q 7 L C Z x d W 9 0 O 1 N l Y 3 R p b 2 4 x L z M z I C B H a W d h Z m F j d G 9 y w 6 1 h I F B v d 2 V y Q 2 8 g K F N h Z 3 V u d G 8 p L 0 F 1 d G 9 S Z W 1 v d m V k Q 2 9 s d W 1 u c z E u e 1 N 1 Y m N h c n B l d G E g M D I s M n 0 m c X V v d D s s J n F 1 b 3 Q 7 U 2 V j d G l v b j E v M z M g I E d p Z 2 F m Y W N 0 b 3 L D r W E g U G 9 3 Z X J D b y A o U 2 F n d W 5 0 b y k v Q X V 0 b 1 J l b W 9 2 Z W R D b 2 x 1 b W 5 z M S 5 7 U 3 V i Y 2 F y c G V 0 Y S A w M y w z f S Z x d W 9 0 O y w m c X V v d D t T Z W N 0 a W 9 u M S 8 z M y A g R 2 l n Y W Z h Y 3 R v c s O t Y S B Q b 3 d l c k N v I C h T Y W d 1 b n R v K S 9 B d X R v U m V t b 3 Z l Z E N v b H V t b n M x L n t T d W J j Y X J l d G E g M D Q s N H 0 m c X V v d D s s J n F 1 b 3 Q 7 U 2 V j d G l v b j E v M z M g I E d p Z 2 F m Y W N 0 b 3 L D r W E g U G 9 3 Z X J D b y A o U 2 F n d W 5 0 b y k v Q X V 0 b 1 J l b W 9 2 Z W R D b 2 x 1 b W 5 z M S 5 7 T m 9 t Y n J l I G R l I G F y Y 2 h p d m 8 s N X 0 m c X V v d D s s J n F 1 b 3 Q 7 U 2 V j d G l v b j E v M z M g I E d p Z 2 F m Y W N 0 b 3 L D r W E g U G 9 3 Z X J D b y A o U 2 F n d W 5 0 b y k v Q X V 0 b 1 J l b W 9 2 Z W R D b 2 x 1 b W 5 z M S 5 7 R X h 0 Z W 5 z a W 9 u L D Z 9 J n F 1 b 3 Q 7 L C Z x d W 9 0 O 1 N l Y 3 R p b 2 4 x L z M z I C B H a W d h Z m F j d G 9 y w 6 1 h I F B v d 2 V y Q 2 8 g K F N h Z 3 V u d G 8 p L 0 F 1 d G 9 S Z W 1 v d m V k Q 2 9 s d W 1 u c z E u e 0 Z v b G R l c i B Q Y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M z I C B H a W d h Z m F j d G 9 y w 6 1 h I F B v d 2 V y Q 2 8 g K F N h Z 3 V u d G 8 p L 0 F 1 d G 9 S Z W 1 v d m V k Q 2 9 s d W 1 u c z E u e 0 N h c n B l d G E g c H J p b m N p c G F s L D B 9 J n F 1 b 3 Q 7 L C Z x d W 9 0 O 1 N l Y 3 R p b 2 4 x L z M z I C B H a W d h Z m F j d G 9 y w 6 1 h I F B v d 2 V y Q 2 8 g K F N h Z 3 V u d G 8 p L 0 F 1 d G 9 S Z W 1 v d m V k Q 2 9 s d W 1 u c z E u e 1 N 1 Y m N h c n B l d G E g M D E s M X 0 m c X V v d D s s J n F 1 b 3 Q 7 U 2 V j d G l v b j E v M z M g I E d p Z 2 F m Y W N 0 b 3 L D r W E g U G 9 3 Z X J D b y A o U 2 F n d W 5 0 b y k v Q X V 0 b 1 J l b W 9 2 Z W R D b 2 x 1 b W 5 z M S 5 7 U 3 V i Y 2 F y c G V 0 Y S A w M i w y f S Z x d W 9 0 O y w m c X V v d D t T Z W N 0 a W 9 u M S 8 z M y A g R 2 l n Y W Z h Y 3 R v c s O t Y S B Q b 3 d l c k N v I C h T Y W d 1 b n R v K S 9 B d X R v U m V t b 3 Z l Z E N v b H V t b n M x L n t T d W J j Y X J w Z X R h I D A z L D N 9 J n F 1 b 3 Q 7 L C Z x d W 9 0 O 1 N l Y 3 R p b 2 4 x L z M z I C B H a W d h Z m F j d G 9 y w 6 1 h I F B v d 2 V y Q 2 8 g K F N h Z 3 V u d G 8 p L 0 F 1 d G 9 S Z W 1 v d m V k Q 2 9 s d W 1 u c z E u e 1 N 1 Y m N h c m V 0 Y S A w N C w 0 f S Z x d W 9 0 O y w m c X V v d D t T Z W N 0 a W 9 u M S 8 z M y A g R 2 l n Y W Z h Y 3 R v c s O t Y S B Q b 3 d l c k N v I C h T Y W d 1 b n R v K S 9 B d X R v U m V t b 3 Z l Z E N v b H V t b n M x L n t O b 2 1 i c m U g Z G U g Y X J j a G l 2 b y w 1 f S Z x d W 9 0 O y w m c X V v d D t T Z W N 0 a W 9 u M S 8 z M y A g R 2 l n Y W Z h Y 3 R v c s O t Y S B Q b 3 d l c k N v I C h T Y W d 1 b n R v K S 9 B d X R v U m V t b 3 Z l Z E N v b H V t b n M x L n t F e H R l b n N p b 2 4 s N n 0 m c X V v d D s s J n F 1 b 3 Q 7 U 2 V j d G l v b j E v M z M g I E d p Z 2 F m Y W N 0 b 3 L D r W E g U G 9 3 Z X J D b y A o U 2 F n d W 5 0 b y k v Q X V 0 b 1 J l b W 9 2 Z W R D b 2 x 1 b W 5 z M S 5 7 R m 9 s Z G V y I F B h d G g s N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3 l l Y 3 R v J T I w Y W N 0 d W F s a X p h Z G 8 l M j A x N D A y M j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V Q x M T o w M D o z N i 4 2 M D c 1 M D Y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Y X J w Z X R h I H B y a W 5 j a X B h b C Z x d W 9 0 O y w m c X V v d D t T d W J j Y X J w Z X R h I D A x J n F 1 b 3 Q 7 L C Z x d W 9 0 O 1 N 1 Y m N h c n B l d G E g M D I m c X V v d D s s J n F 1 b 3 Q 7 U 3 V i Y 2 F y c G V 0 Y S A w M y Z x d W 9 0 O y w m c X V v d D t T d W J j Y X J l d G E g M D Q m c X V v d D s s J n F 1 b 3 Q 7 T m 9 t Y n J l I G R l I G F y Y 2 h p d m 8 m c X V v d D s s J n F 1 b 3 Q 7 R X h 0 Z W 5 z a W 9 u J n F 1 b 3 Q 7 L C Z x d W 9 0 O 0 Z v b G R l c i B Q Y X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N W F l N 2 F i L W R l Z j c t N D k x M i 1 h M T R m L W Y 4 Z m Q 2 Z D Y 2 M G E 5 N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e W V j d G 8 g Y W N 0 d W F s a X p h Z G 8 g M T Q w M j I 1 L 0 F 1 d G 9 S Z W 1 v d m V k Q 2 9 s d W 1 u c z E u e 0 N h c n B l d G E g c H J p b m N p c G F s L D B 9 J n F 1 b 3 Q 7 L C Z x d W 9 0 O 1 N l Y 3 R p b 2 4 x L 1 B y b 3 l l Y 3 R v I G F j d H V h b G l 6 Y W R v I D E 0 M D I y N S 9 B d X R v U m V t b 3 Z l Z E N v b H V t b n M x L n t T d W J j Y X J w Z X R h I D A x L D F 9 J n F 1 b 3 Q 7 L C Z x d W 9 0 O 1 N l Y 3 R p b 2 4 x L 1 B y b 3 l l Y 3 R v I G F j d H V h b G l 6 Y W R v I D E 0 M D I y N S 9 B d X R v U m V t b 3 Z l Z E N v b H V t b n M x L n t T d W J j Y X J w Z X R h I D A y L D J 9 J n F 1 b 3 Q 7 L C Z x d W 9 0 O 1 N l Y 3 R p b 2 4 x L 1 B y b 3 l l Y 3 R v I G F j d H V h b G l 6 Y W R v I D E 0 M D I y N S 9 B d X R v U m V t b 3 Z l Z E N v b H V t b n M x L n t T d W J j Y X J w Z X R h I D A z L D N 9 J n F 1 b 3 Q 7 L C Z x d W 9 0 O 1 N l Y 3 R p b 2 4 x L 1 B y b 3 l l Y 3 R v I G F j d H V h b G l 6 Y W R v I D E 0 M D I y N S 9 B d X R v U m V t b 3 Z l Z E N v b H V t b n M x L n t T d W J j Y X J l d G E g M D Q s N H 0 m c X V v d D s s J n F 1 b 3 Q 7 U 2 V j d G l v b j E v U H J v e W V j d G 8 g Y W N 0 d W F s a X p h Z G 8 g M T Q w M j I 1 L 0 F 1 d G 9 S Z W 1 v d m V k Q 2 9 s d W 1 u c z E u e 0 5 v b W J y Z S B k Z S B h c m N o a X Z v L D V 9 J n F 1 b 3 Q 7 L C Z x d W 9 0 O 1 N l Y 3 R p b 2 4 x L 1 B y b 3 l l Y 3 R v I G F j d H V h b G l 6 Y W R v I D E 0 M D I y N S 9 B d X R v U m V t b 3 Z l Z E N v b H V t b n M x L n t F e H R l b n N p b 2 4 s N n 0 m c X V v d D s s J n F 1 b 3 Q 7 U 2 V j d G l v b j E v U H J v e W V j d G 8 g Y W N 0 d W F s a X p h Z G 8 g M T Q w M j I 1 L 0 F 1 d G 9 S Z W 1 v d m V k Q 2 9 s d W 1 u c z E u e 0 Z v b G R l c i B Q Y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y b 3 l l Y 3 R v I G F j d H V h b G l 6 Y W R v I D E 0 M D I y N S 9 B d X R v U m V t b 3 Z l Z E N v b H V t b n M x L n t D Y X J w Z X R h I H B y a W 5 j a X B h b C w w f S Z x d W 9 0 O y w m c X V v d D t T Z W N 0 a W 9 u M S 9 Q c m 9 5 Z W N 0 b y B h Y 3 R 1 Y W x p e m F k b y A x N D A y M j U v Q X V 0 b 1 J l b W 9 2 Z W R D b 2 x 1 b W 5 z M S 5 7 U 3 V i Y 2 F y c G V 0 Y S A w M S w x f S Z x d W 9 0 O y w m c X V v d D t T Z W N 0 a W 9 u M S 9 Q c m 9 5 Z W N 0 b y B h Y 3 R 1 Y W x p e m F k b y A x N D A y M j U v Q X V 0 b 1 J l b W 9 2 Z W R D b 2 x 1 b W 5 z M S 5 7 U 3 V i Y 2 F y c G V 0 Y S A w M i w y f S Z x d W 9 0 O y w m c X V v d D t T Z W N 0 a W 9 u M S 9 Q c m 9 5 Z W N 0 b y B h Y 3 R 1 Y W x p e m F k b y A x N D A y M j U v Q X V 0 b 1 J l b W 9 2 Z W R D b 2 x 1 b W 5 z M S 5 7 U 3 V i Y 2 F y c G V 0 Y S A w M y w z f S Z x d W 9 0 O y w m c X V v d D t T Z W N 0 a W 9 u M S 9 Q c m 9 5 Z W N 0 b y B h Y 3 R 1 Y W x p e m F k b y A x N D A y M j U v Q X V 0 b 1 J l b W 9 2 Z W R D b 2 x 1 b W 5 z M S 5 7 U 3 V i Y 2 F y Z X R h I D A 0 L D R 9 J n F 1 b 3 Q 7 L C Z x d W 9 0 O 1 N l Y 3 R p b 2 4 x L 1 B y b 3 l l Y 3 R v I G F j d H V h b G l 6 Y W R v I D E 0 M D I y N S 9 B d X R v U m V t b 3 Z l Z E N v b H V t b n M x L n t O b 2 1 i c m U g Z G U g Y X J j a G l 2 b y w 1 f S Z x d W 9 0 O y w m c X V v d D t T Z W N 0 a W 9 u M S 9 Q c m 9 5 Z W N 0 b y B h Y 3 R 1 Y W x p e m F k b y A x N D A y M j U v Q X V 0 b 1 J l b W 9 2 Z W R D b 2 x 1 b W 5 z M S 5 7 R X h 0 Z W 5 z a W 9 u L D Z 9 J n F 1 b 3 Q 7 L C Z x d W 9 0 O 1 N l Y 3 R p b 2 4 x L 1 B y b 3 l l Y 3 R v I G F j d H V h b G l 6 Y W R v I D E 0 M D I y N S 9 B d X R v U m V t b 3 Z l Z E N v b H V t b n M x L n t G b 2 x k Z X I g U G F 0 a C w 3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8 w M S U y M E 1 F U C U y M G F u Z C U y M F B p c G l u Z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l z U H J p d m F 0 Z S I g V m F s d W U 9 I m w w I i A v P j x F b n R y e S B U e X B l P S J R d W V y e U l E I i B W Y W x 1 Z T 0 i c 2 Y 2 M W M 4 N W E 3 L T A 4 M T c t N D R j M i 1 i N T A 5 L W Y z Z j g 0 Z T I 0 O G I x M C I g L z 4 8 R W 5 0 c n k g V H l w Z T 0 i R m l s b E V u Y W J s Z W Q i I F Z h b H V l P S J s M C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R m l s b E N v d W 5 0 I i B W Y W x 1 Z T 0 i b D M y N C I g L z 4 8 R W 5 0 c n k g V H l w Z T 0 i T G 9 h Z G V k V G 9 B b m F s e X N p c 1 N l c n Z p Y 2 V z I i B W Y W x 1 Z T 0 i b D A i I C 8 + P E V u d H J 5 I F R 5 c G U 9 I k Z p b G x M Y X N 0 V X B k Y X R l Z C I g V m F s d W U 9 I m Q y M D I 1 L T A y L T I x V D E x O j A w O j Q y L j A 4 M D E y N z Z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h c n B l d G E g c H J p b m N p c G F s J n F 1 b 3 Q 7 L C Z x d W 9 0 O 1 N 1 Y m N h c n B l d G E g M D E m c X V v d D s s J n F 1 b 3 Q 7 U 3 V i Y 2 F y c G V 0 Y S A w M i Z x d W 9 0 O y w m c X V v d D t T d W J j Y X J w Z X R h I D A z J n F 1 b 3 Q 7 L C Z x d W 9 0 O 1 N 1 Y m N h c m V 0 Y S A w N C Z x d W 9 0 O y w m c X V v d D t O b 2 1 i c m U g Z G U g Y X J j a G l 2 b y Z x d W 9 0 O y w m c X V v d D t F e H R l b n N p b 2 4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B N R V A g Y W 5 k I F B p c G l u Z y 9 B d X R v U m V t b 3 Z l Z E N v b H V t b n M x L n t D Y X J w Z X R h I H B y a W 5 j a X B h b C w w f S Z x d W 9 0 O y w m c X V v d D t T Z W N 0 a W 9 u M S 8 w M S B N R V A g Y W 5 k I F B p c G l u Z y 9 B d X R v U m V t b 3 Z l Z E N v b H V t b n M x L n t T d W J j Y X J w Z X R h I D A x L D F 9 J n F 1 b 3 Q 7 L C Z x d W 9 0 O 1 N l Y 3 R p b 2 4 x L z A x I E 1 F U C B h b m Q g U G l w a W 5 n L 0 F 1 d G 9 S Z W 1 v d m V k Q 2 9 s d W 1 u c z E u e 1 N 1 Y m N h c n B l d G E g M D I s M n 0 m c X V v d D s s J n F 1 b 3 Q 7 U 2 V j d G l v b j E v M D E g T U V Q I G F u Z C B Q a X B p b m c v Q X V 0 b 1 J l b W 9 2 Z W R D b 2 x 1 b W 5 z M S 5 7 U 3 V i Y 2 F y c G V 0 Y S A w M y w z f S Z x d W 9 0 O y w m c X V v d D t T Z W N 0 a W 9 u M S 8 w M S B N R V A g Y W 5 k I F B p c G l u Z y 9 B d X R v U m V t b 3 Z l Z E N v b H V t b n M x L n t T d W J j Y X J l d G E g M D Q s N H 0 m c X V v d D s s J n F 1 b 3 Q 7 U 2 V j d G l v b j E v M D E g T U V Q I G F u Z C B Q a X B p b m c v Q X V 0 b 1 J l b W 9 2 Z W R D b 2 x 1 b W 5 z M S 5 7 T m 9 t Y n J l I G R l I G F y Y 2 h p d m 8 s N X 0 m c X V v d D s s J n F 1 b 3 Q 7 U 2 V j d G l v b j E v M D E g T U V Q I G F u Z C B Q a X B p b m c v Q X V 0 b 1 J l b W 9 2 Z W R D b 2 x 1 b W 5 z M S 5 7 R X h 0 Z W 5 z a W 9 u L D Z 9 J n F 1 b 3 Q 7 L C Z x d W 9 0 O 1 N l Y 3 R p b 2 4 x L z A x I E 1 F U C B h b m Q g U G l w a W 5 n L 0 F 1 d G 9 S Z W 1 v d m V k Q 2 9 s d W 1 u c z E u e 0 Z v b G R l c i B Q Y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x I E 1 F U C B h b m Q g U G l w a W 5 n L 0 F 1 d G 9 S Z W 1 v d m V k Q 2 9 s d W 1 u c z E u e 0 N h c n B l d G E g c H J p b m N p c G F s L D B 9 J n F 1 b 3 Q 7 L C Z x d W 9 0 O 1 N l Y 3 R p b 2 4 x L z A x I E 1 F U C B h b m Q g U G l w a W 5 n L 0 F 1 d G 9 S Z W 1 v d m V k Q 2 9 s d W 1 u c z E u e 1 N 1 Y m N h c n B l d G E g M D E s M X 0 m c X V v d D s s J n F 1 b 3 Q 7 U 2 V j d G l v b j E v M D E g T U V Q I G F u Z C B Q a X B p b m c v Q X V 0 b 1 J l b W 9 2 Z W R D b 2 x 1 b W 5 z M S 5 7 U 3 V i Y 2 F y c G V 0 Y S A w M i w y f S Z x d W 9 0 O y w m c X V v d D t T Z W N 0 a W 9 u M S 8 w M S B N R V A g Y W 5 k I F B p c G l u Z y 9 B d X R v U m V t b 3 Z l Z E N v b H V t b n M x L n t T d W J j Y X J w Z X R h I D A z L D N 9 J n F 1 b 3 Q 7 L C Z x d W 9 0 O 1 N l Y 3 R p b 2 4 x L z A x I E 1 F U C B h b m Q g U G l w a W 5 n L 0 F 1 d G 9 S Z W 1 v d m V k Q 2 9 s d W 1 u c z E u e 1 N 1 Y m N h c m V 0 Y S A w N C w 0 f S Z x d W 9 0 O y w m c X V v d D t T Z W N 0 a W 9 u M S 8 w M S B N R V A g Y W 5 k I F B p c G l u Z y 9 B d X R v U m V t b 3 Z l Z E N v b H V t b n M x L n t O b 2 1 i c m U g Z G U g Y X J j a G l 2 b y w 1 f S Z x d W 9 0 O y w m c X V v d D t T Z W N 0 a W 9 u M S 8 w M S B N R V A g Y W 5 k I F B p c G l u Z y 9 B d X R v U m V t b 3 Z l Z E N v b H V t b n M x L n t F e H R l b n N p b 2 4 s N n 0 m c X V v d D s s J n F 1 b 3 Q 7 U 2 V j d G l v b j E v M D E g T U V Q I G F u Z C B Q a X B p b m c v Q X V 0 b 1 J l b W 9 2 Z W R D b 2 x 1 b W 5 z M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J T I w T U V Q J T I w R W x l Y 3 R y a W N h b D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Q 2 9 1 b n Q i I F Z h b H V l P S J s M T c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x V D E x O j A w O j Q y L j A 5 M D Y z N D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h c n B l d G E g c H J p b m N p c G F s J n F 1 b 3 Q 7 L C Z x d W 9 0 O 1 N 1 Y m N h c n B l d G E g M D E m c X V v d D s s J n F 1 b 3 Q 7 U 3 V i Y 2 F y c G V 0 Y S A w M i Z x d W 9 0 O y w m c X V v d D t T d W J j Y X J w Z X R h I D A z J n F 1 b 3 Q 7 L C Z x d W 9 0 O 1 N 1 Y m N h c m V 0 Y S A w N C Z x d W 9 0 O y w m c X V v d D t O b 2 1 i c m U g Z G U g Y X J j a G l 2 b y Z x d W 9 0 O y w m c X V v d D t F e H R l b n N p b 2 4 m c X V v d D s s J n F 1 b 3 Q 7 R m 9 s Z G V y I F B h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B m N 2 U z N W U t Y z M 5 M C 0 0 O D E z L W E 3 Y T c t N T g y M j h k O G Q 0 Y j E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i B N R V A g R W x l Y 3 R y a W N h b C 9 B d X R v U m V t b 3 Z l Z E N v b H V t b n M x L n t D Y X J w Z X R h I H B y a W 5 j a X B h b C w w f S Z x d W 9 0 O y w m c X V v d D t T Z W N 0 a W 9 u M S 8 w M i B N R V A g R W x l Y 3 R y a W N h b C 9 B d X R v U m V t b 3 Z l Z E N v b H V t b n M x L n t T d W J j Y X J w Z X R h I D A x L D F 9 J n F 1 b 3 Q 7 L C Z x d W 9 0 O 1 N l Y 3 R p b 2 4 x L z A y I E 1 F U C B F b G V j d H J p Y 2 F s L 0 F 1 d G 9 S Z W 1 v d m V k Q 2 9 s d W 1 u c z E u e 1 N 1 Y m N h c n B l d G E g M D I s M n 0 m c X V v d D s s J n F 1 b 3 Q 7 U 2 V j d G l v b j E v M D I g T U V Q I E V s Z W N 0 c m l j Y W w v Q X V 0 b 1 J l b W 9 2 Z W R D b 2 x 1 b W 5 z M S 5 7 U 3 V i Y 2 F y c G V 0 Y S A w M y w z f S Z x d W 9 0 O y w m c X V v d D t T Z W N 0 a W 9 u M S 8 w M i B N R V A g R W x l Y 3 R y a W N h b C 9 B d X R v U m V t b 3 Z l Z E N v b H V t b n M x L n t T d W J j Y X J l d G E g M D Q s N H 0 m c X V v d D s s J n F 1 b 3 Q 7 U 2 V j d G l v b j E v M D I g T U V Q I E V s Z W N 0 c m l j Y W w v Q X V 0 b 1 J l b W 9 2 Z W R D b 2 x 1 b W 5 z M S 5 7 T m 9 t Y n J l I G R l I G F y Y 2 h p d m 8 s N X 0 m c X V v d D s s J n F 1 b 3 Q 7 U 2 V j d G l v b j E v M D I g T U V Q I E V s Z W N 0 c m l j Y W w v Q X V 0 b 1 J l b W 9 2 Z W R D b 2 x 1 b W 5 z M S 5 7 R X h 0 Z W 5 z a W 9 u L D Z 9 J n F 1 b 3 Q 7 L C Z x d W 9 0 O 1 N l Y 3 R p b 2 4 x L z A y I E 1 F U C B F b G V j d H J p Y 2 F s L 0 F 1 d G 9 S Z W 1 v d m V k Q 2 9 s d W 1 u c z E u e 0 Z v b G R l c i B Q Y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y I E 1 F U C B F b G V j d H J p Y 2 F s L 0 F 1 d G 9 S Z W 1 v d m V k Q 2 9 s d W 1 u c z E u e 0 N h c n B l d G E g c H J p b m N p c G F s L D B 9 J n F 1 b 3 Q 7 L C Z x d W 9 0 O 1 N l Y 3 R p b 2 4 x L z A y I E 1 F U C B F b G V j d H J p Y 2 F s L 0 F 1 d G 9 S Z W 1 v d m V k Q 2 9 s d W 1 u c z E u e 1 N 1 Y m N h c n B l d G E g M D E s M X 0 m c X V v d D s s J n F 1 b 3 Q 7 U 2 V j d G l v b j E v M D I g T U V Q I E V s Z W N 0 c m l j Y W w v Q X V 0 b 1 J l b W 9 2 Z W R D b 2 x 1 b W 5 z M S 5 7 U 3 V i Y 2 F y c G V 0 Y S A w M i w y f S Z x d W 9 0 O y w m c X V v d D t T Z W N 0 a W 9 u M S 8 w M i B N R V A g R W x l Y 3 R y a W N h b C 9 B d X R v U m V t b 3 Z l Z E N v b H V t b n M x L n t T d W J j Y X J w Z X R h I D A z L D N 9 J n F 1 b 3 Q 7 L C Z x d W 9 0 O 1 N l Y 3 R p b 2 4 x L z A y I E 1 F U C B F b G V j d H J p Y 2 F s L 0 F 1 d G 9 S Z W 1 v d m V k Q 2 9 s d W 1 u c z E u e 1 N 1 Y m N h c m V 0 Y S A w N C w 0 f S Z x d W 9 0 O y w m c X V v d D t T Z W N 0 a W 9 u M S 8 w M i B N R V A g R W x l Y 3 R y a W N h b C 9 B d X R v U m V t b 3 Z l Z E N v b H V t b n M x L n t O b 2 1 i c m U g Z G U g Y X J j a G l 2 b y w 1 f S Z x d W 9 0 O y w m c X V v d D t T Z W N 0 a W 9 u M S 8 w M i B N R V A g R W x l Y 3 R y a W N h b C 9 B d X R v U m V t b 3 Z l Z E N v b H V t b n M x L n t F e H R l b n N p b 2 4 s N n 0 m c X V v d D s s J n F 1 b 3 Q 7 U 2 V j d G l v b j E v M D I g T U V Q I E V s Z W N 0 c m l j Y W w v Q X V 0 b 1 J l b W 9 2 Z W R D b 2 x 1 b W 5 z M S 5 7 R m 9 s Z G V y I F B h d G g s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z J T I w T U V Q J T I w Q X V 0 b 2 1 h d G l v b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Q 2 9 1 b n Q i I F Z h b H V l P S J s O T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F U M T E 6 M D A 6 N D A u O T U 2 N T Y 1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F y c G V 0 Y S B w c m l u Y 2 l w Y W w m c X V v d D s s J n F 1 b 3 Q 7 U 3 V i Y 2 F y c G V 0 Y S A w M S Z x d W 9 0 O y w m c X V v d D t T d W J j Y X J w Z X R h I D A y J n F 1 b 3 Q 7 L C Z x d W 9 0 O 1 N 1 Y m N h c n B l d G E g M D M m c X V v d D s s J n F 1 b 3 Q 7 U 3 V i Y 2 F y Z X R h I D A 0 J n F 1 b 3 Q 7 L C Z x d W 9 0 O 0 5 v b W J y Z S B k Z S B h c m N o a X Z v J n F 1 b 3 Q 7 L C Z x d W 9 0 O 0 V 4 d G V u c 2 l v b i Z x d W 9 0 O y w m c X V v d D t G b 2 x k Z X I g U G F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W E x Z G U y O S 0 3 Y j I 2 L T Q x Y j U t O T A 5 N C 0 y Z T E 0 M z V i M z N k M W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I E 1 F U C B B d X R v b W F 0 a W 9 u L 0 F 1 d G 9 S Z W 1 v d m V k Q 2 9 s d W 1 u c z E u e 0 N h c n B l d G E g c H J p b m N p c G F s L D B 9 J n F 1 b 3 Q 7 L C Z x d W 9 0 O 1 N l Y 3 R p b 2 4 x L z A z I E 1 F U C B B d X R v b W F 0 a W 9 u L 0 F 1 d G 9 S Z W 1 v d m V k Q 2 9 s d W 1 u c z E u e 1 N 1 Y m N h c n B l d G E g M D E s M X 0 m c X V v d D s s J n F 1 b 3 Q 7 U 2 V j d G l v b j E v M D M g T U V Q I E F 1 d G 9 t Y X R p b 2 4 v Q X V 0 b 1 J l b W 9 2 Z W R D b 2 x 1 b W 5 z M S 5 7 U 3 V i Y 2 F y c G V 0 Y S A w M i w y f S Z x d W 9 0 O y w m c X V v d D t T Z W N 0 a W 9 u M S 8 w M y B N R V A g Q X V 0 b 2 1 h d G l v b i 9 B d X R v U m V t b 3 Z l Z E N v b H V t b n M x L n t T d W J j Y X J w Z X R h I D A z L D N 9 J n F 1 b 3 Q 7 L C Z x d W 9 0 O 1 N l Y 3 R p b 2 4 x L z A z I E 1 F U C B B d X R v b W F 0 a W 9 u L 0 F 1 d G 9 S Z W 1 v d m V k Q 2 9 s d W 1 u c z E u e 1 N 1 Y m N h c m V 0 Y S A w N C w 0 f S Z x d W 9 0 O y w m c X V v d D t T Z W N 0 a W 9 u M S 8 w M y B N R V A g Q X V 0 b 2 1 h d G l v b i 9 B d X R v U m V t b 3 Z l Z E N v b H V t b n M x L n t O b 2 1 i c m U g Z G U g Y X J j a G l 2 b y w 1 f S Z x d W 9 0 O y w m c X V v d D t T Z W N 0 a W 9 u M S 8 w M y B N R V A g Q X V 0 b 2 1 h d G l v b i 9 B d X R v U m V t b 3 Z l Z E N v b H V t b n M x L n t F e H R l b n N p b 2 4 s N n 0 m c X V v d D s s J n F 1 b 3 Q 7 U 2 V j d G l v b j E v M D M g T U V Q I E F 1 d G 9 t Y X R p b 2 4 v Q X V 0 b 1 J l b W 9 2 Z W R D b 2 x 1 b W 5 z M S 5 7 R m 9 s Z G V y I F B h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D M g T U V Q I E F 1 d G 9 t Y X R p b 2 4 v Q X V 0 b 1 J l b W 9 2 Z W R D b 2 x 1 b W 5 z M S 5 7 Q 2 F y c G V 0 Y S B w c m l u Y 2 l w Y W w s M H 0 m c X V v d D s s J n F 1 b 3 Q 7 U 2 V j d G l v b j E v M D M g T U V Q I E F 1 d G 9 t Y X R p b 2 4 v Q X V 0 b 1 J l b W 9 2 Z W R D b 2 x 1 b W 5 z M S 5 7 U 3 V i Y 2 F y c G V 0 Y S A w M S w x f S Z x d W 9 0 O y w m c X V v d D t T Z W N 0 a W 9 u M S 8 w M y B N R V A g Q X V 0 b 2 1 h d G l v b i 9 B d X R v U m V t b 3 Z l Z E N v b H V t b n M x L n t T d W J j Y X J w Z X R h I D A y L D J 9 J n F 1 b 3 Q 7 L C Z x d W 9 0 O 1 N l Y 3 R p b 2 4 x L z A z I E 1 F U C B B d X R v b W F 0 a W 9 u L 0 F 1 d G 9 S Z W 1 v d m V k Q 2 9 s d W 1 u c z E u e 1 N 1 Y m N h c n B l d G E g M D M s M 3 0 m c X V v d D s s J n F 1 b 3 Q 7 U 2 V j d G l v b j E v M D M g T U V Q I E F 1 d G 9 t Y X R p b 2 4 v Q X V 0 b 1 J l b W 9 2 Z W R D b 2 x 1 b W 5 z M S 5 7 U 3 V i Y 2 F y Z X R h I D A 0 L D R 9 J n F 1 b 3 Q 7 L C Z x d W 9 0 O 1 N l Y 3 R p b 2 4 x L z A z I E 1 F U C B B d X R v b W F 0 a W 9 u L 0 F 1 d G 9 S Z W 1 v d m V k Q 2 9 s d W 1 u c z E u e 0 5 v b W J y Z S B k Z S B h c m N o a X Z v L D V 9 J n F 1 b 3 Q 7 L C Z x d W 9 0 O 1 N l Y 3 R p b 2 4 x L z A z I E 1 F U C B B d X R v b W F 0 a W 9 u L 0 F 1 d G 9 S Z W 1 v d m V k Q 2 9 s d W 1 u c z E u e 0 V 4 d G V u c 2 l v b i w 2 f S Z x d W 9 0 O y w m c X V v d D t T Z W N 0 a W 9 u M S 8 w M y B N R V A g Q X V 0 b 2 1 h d G l v b i 9 B d X R v U m V t b 3 Z l Z E N v b H V t b n M x L n t G b 2 x k Z X I g U G F 0 a C w 3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0 V 4 Y 2 V w d G l v b i I g L z 4 8 R W 5 0 c n k g V H l w Z T 0 i R m l s b F R h c m d l d C I g V m F s d W U 9 I n N f M D N f T U V Q X 0 F 1 d G 9 t Y X R p b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0 J T I w T U V Q J T I w R m l y Z S U y M E Z p Z 2 h 0 a W 5 n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y N T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F U M T E 6 M D A 6 N D I u M T A 2 M z A 2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F y c G V 0 Y S B w c m l u Y 2 l w Y W w m c X V v d D s s J n F 1 b 3 Q 7 U 3 V i Y 2 F y c G V 0 Y S A w M S Z x d W 9 0 O y w m c X V v d D t T d W J j Y X J w Z X R h I D A y J n F 1 b 3 Q 7 L C Z x d W 9 0 O 1 N 1 Y m N h c n B l d G E g M D M m c X V v d D s s J n F 1 b 3 Q 7 U 3 V i Y 2 F y Z X R h I D A 0 J n F 1 b 3 Q 7 L C Z x d W 9 0 O 0 5 v b W J y Z S B k Z S B h c m N o a X Z v J n F 1 b 3 Q 7 L C Z x d W 9 0 O 0 V 4 d G V u c 2 l v b i Z x d W 9 0 O y w m c X V v d D t G b 2 x k Z X I g U G F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D V h Z G M 1 M C 0 4 N m Y 2 L T R h Y T I t O G Y 3 M y 1 h M G R i Z m E z M 2 V h M j Q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I E 1 F U C B G a X J l I E Z p Z 2 h 0 a W 5 n L 0 F 1 d G 9 S Z W 1 v d m V k Q 2 9 s d W 1 u c z E u e 0 N h c n B l d G E g c H J p b m N p c G F s L D B 9 J n F 1 b 3 Q 7 L C Z x d W 9 0 O 1 N l Y 3 R p b 2 4 x L z A 0 I E 1 F U C B G a X J l I E Z p Z 2 h 0 a W 5 n L 0 F 1 d G 9 S Z W 1 v d m V k Q 2 9 s d W 1 u c z E u e 1 N 1 Y m N h c n B l d G E g M D E s M X 0 m c X V v d D s s J n F 1 b 3 Q 7 U 2 V j d G l v b j E v M D Q g T U V Q I E Z p c m U g R m l n a H R p b m c v Q X V 0 b 1 J l b W 9 2 Z W R D b 2 x 1 b W 5 z M S 5 7 U 3 V i Y 2 F y c G V 0 Y S A w M i w y f S Z x d W 9 0 O y w m c X V v d D t T Z W N 0 a W 9 u M S 8 w N C B N R V A g R m l y Z S B G a W d o d G l u Z y 9 B d X R v U m V t b 3 Z l Z E N v b H V t b n M x L n t T d W J j Y X J w Z X R h I D A z L D N 9 J n F 1 b 3 Q 7 L C Z x d W 9 0 O 1 N l Y 3 R p b 2 4 x L z A 0 I E 1 F U C B G a X J l I E Z p Z 2 h 0 a W 5 n L 0 F 1 d G 9 S Z W 1 v d m V k Q 2 9 s d W 1 u c z E u e 1 N 1 Y m N h c m V 0 Y S A w N C w 0 f S Z x d W 9 0 O y w m c X V v d D t T Z W N 0 a W 9 u M S 8 w N C B N R V A g R m l y Z S B G a W d o d G l u Z y 9 B d X R v U m V t b 3 Z l Z E N v b H V t b n M x L n t O b 2 1 i c m U g Z G U g Y X J j a G l 2 b y w 1 f S Z x d W 9 0 O y w m c X V v d D t T Z W N 0 a W 9 u M S 8 w N C B N R V A g R m l y Z S B G a W d o d G l u Z y 9 B d X R v U m V t b 3 Z l Z E N v b H V t b n M x L n t F e H R l b n N p b 2 4 s N n 0 m c X V v d D s s J n F 1 b 3 Q 7 U 2 V j d G l v b j E v M D Q g T U V Q I E Z p c m U g R m l n a H R p b m c v Q X V 0 b 1 J l b W 9 2 Z W R D b 2 x 1 b W 5 z M S 5 7 R m 9 s Z G V y I F B h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D Q g T U V Q I E Z p c m U g R m l n a H R p b m c v Q X V 0 b 1 J l b W 9 2 Z W R D b 2 x 1 b W 5 z M S 5 7 Q 2 F y c G V 0 Y S B w c m l u Y 2 l w Y W w s M H 0 m c X V v d D s s J n F 1 b 3 Q 7 U 2 V j d G l v b j E v M D Q g T U V Q I E Z p c m U g R m l n a H R p b m c v Q X V 0 b 1 J l b W 9 2 Z W R D b 2 x 1 b W 5 z M S 5 7 U 3 V i Y 2 F y c G V 0 Y S A w M S w x f S Z x d W 9 0 O y w m c X V v d D t T Z W N 0 a W 9 u M S 8 w N C B N R V A g R m l y Z S B G a W d o d G l u Z y 9 B d X R v U m V t b 3 Z l Z E N v b H V t b n M x L n t T d W J j Y X J w Z X R h I D A y L D J 9 J n F 1 b 3 Q 7 L C Z x d W 9 0 O 1 N l Y 3 R p b 2 4 x L z A 0 I E 1 F U C B G a X J l I E Z p Z 2 h 0 a W 5 n L 0 F 1 d G 9 S Z W 1 v d m V k Q 2 9 s d W 1 u c z E u e 1 N 1 Y m N h c n B l d G E g M D M s M 3 0 m c X V v d D s s J n F 1 b 3 Q 7 U 2 V j d G l v b j E v M D Q g T U V Q I E Z p c m U g R m l n a H R p b m c v Q X V 0 b 1 J l b W 9 2 Z W R D b 2 x 1 b W 5 z M S 5 7 U 3 V i Y 2 F y Z X R h I D A 0 L D R 9 J n F 1 b 3 Q 7 L C Z x d W 9 0 O 1 N l Y 3 R p b 2 4 x L z A 0 I E 1 F U C B G a X J l I E Z p Z 2 h 0 a W 5 n L 0 F 1 d G 9 S Z W 1 v d m V k Q 2 9 s d W 1 u c z E u e 0 5 v b W J y Z S B k Z S B h c m N o a X Z v L D V 9 J n F 1 b 3 Q 7 L C Z x d W 9 0 O 1 N l Y 3 R p b 2 4 x L z A 0 I E 1 F U C B G a X J l I E Z p Z 2 h 0 a W 5 n L 0 F 1 d G 9 S Z W 1 v d m V k Q 2 9 s d W 1 u c z E u e 0 V 4 d G V u c 2 l v b i w 2 f S Z x d W 9 0 O y w m c X V v d D t T Z W N 0 a W 9 u M S 8 w N C B N R V A g R m l y Z S B G a W d o d G l u Z y 9 B d X R v U m V t b 3 Z l Z E N v b H V t b n M x L n t G b 2 x k Z X I g U G F 0 a C w 3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0 V 4 Y 2 V w d G l v b i I g L z 4 8 R W 5 0 c n k g V H l w Z T 0 i R m l s b F R h c m d l d C I g V m F s d W U 9 I n N f M D R f T U V Q X 0 Z p c m V f R m l n a H R p b m c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1 J T I w T U V Q J T I w S F Z B Q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Q 2 9 1 b n Q i I F Z h b H V l P S J s M j g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x V D E x O j A w O j Q y L j E 3 O T Y y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h c n B l d G E g c H J p b m N p c G F s J n F 1 b 3 Q 7 L C Z x d W 9 0 O 1 N 1 Y m N h c n B l d G E g M D E m c X V v d D s s J n F 1 b 3 Q 7 U 3 V i Y 2 F y c G V 0 Y S A w M i Z x d W 9 0 O y w m c X V v d D t T d W J j Y X J w Z X R h I D A z J n F 1 b 3 Q 7 L C Z x d W 9 0 O 1 N 1 Y m N h c m V 0 Y S A w N C Z x d W 9 0 O y w m c X V v d D t O b 2 1 i c m U g Z G U g Y X J j a G l 2 b y Z x d W 9 0 O y w m c X V v d D t F e H R l b n N p b 2 4 m c X V v d D s s J n F 1 b 3 Q 7 R m 9 s Z G V y I F B h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F m N m U z N D M t Y m U z O S 0 0 M T U 1 L W F k N W I t N T M z Z D g 4 M m E 1 M z B j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S B N R V A g S F Z B Q y 9 B d X R v U m V t b 3 Z l Z E N v b H V t b n M x L n t D Y X J w Z X R h I H B y a W 5 j a X B h b C w w f S Z x d W 9 0 O y w m c X V v d D t T Z W N 0 a W 9 u M S 8 w N S B N R V A g S F Z B Q y 9 B d X R v U m V t b 3 Z l Z E N v b H V t b n M x L n t T d W J j Y X J w Z X R h I D A x L D F 9 J n F 1 b 3 Q 7 L C Z x d W 9 0 O 1 N l Y 3 R p b 2 4 x L z A 1 I E 1 F U C B I V k F D L 0 F 1 d G 9 S Z W 1 v d m V k Q 2 9 s d W 1 u c z E u e 1 N 1 Y m N h c n B l d G E g M D I s M n 0 m c X V v d D s s J n F 1 b 3 Q 7 U 2 V j d G l v b j E v M D U g T U V Q I E h W Q U M v Q X V 0 b 1 J l b W 9 2 Z W R D b 2 x 1 b W 5 z M S 5 7 U 3 V i Y 2 F y c G V 0 Y S A w M y w z f S Z x d W 9 0 O y w m c X V v d D t T Z W N 0 a W 9 u M S 8 w N S B N R V A g S F Z B Q y 9 B d X R v U m V t b 3 Z l Z E N v b H V t b n M x L n t T d W J j Y X J l d G E g M D Q s N H 0 m c X V v d D s s J n F 1 b 3 Q 7 U 2 V j d G l v b j E v M D U g T U V Q I E h W Q U M v Q X V 0 b 1 J l b W 9 2 Z W R D b 2 x 1 b W 5 z M S 5 7 T m 9 t Y n J l I G R l I G F y Y 2 h p d m 8 s N X 0 m c X V v d D s s J n F 1 b 3 Q 7 U 2 V j d G l v b j E v M D U g T U V Q I E h W Q U M v Q X V 0 b 1 J l b W 9 2 Z W R D b 2 x 1 b W 5 z M S 5 7 R X h 0 Z W 5 z a W 9 u L D Z 9 J n F 1 b 3 Q 7 L C Z x d W 9 0 O 1 N l Y 3 R p b 2 4 x L z A 1 I E 1 F U C B I V k F D L 0 F 1 d G 9 S Z W 1 v d m V k Q 2 9 s d W 1 u c z E u e 0 Z v b G R l c i B Q Y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1 I E 1 F U C B I V k F D L 0 F 1 d G 9 S Z W 1 v d m V k Q 2 9 s d W 1 u c z E u e 0 N h c n B l d G E g c H J p b m N p c G F s L D B 9 J n F 1 b 3 Q 7 L C Z x d W 9 0 O 1 N l Y 3 R p b 2 4 x L z A 1 I E 1 F U C B I V k F D L 0 F 1 d G 9 S Z W 1 v d m V k Q 2 9 s d W 1 u c z E u e 1 N 1 Y m N h c n B l d G E g M D E s M X 0 m c X V v d D s s J n F 1 b 3 Q 7 U 2 V j d G l v b j E v M D U g T U V Q I E h W Q U M v Q X V 0 b 1 J l b W 9 2 Z W R D b 2 x 1 b W 5 z M S 5 7 U 3 V i Y 2 F y c G V 0 Y S A w M i w y f S Z x d W 9 0 O y w m c X V v d D t T Z W N 0 a W 9 u M S 8 w N S B N R V A g S F Z B Q y 9 B d X R v U m V t b 3 Z l Z E N v b H V t b n M x L n t T d W J j Y X J w Z X R h I D A z L D N 9 J n F 1 b 3 Q 7 L C Z x d W 9 0 O 1 N l Y 3 R p b 2 4 x L z A 1 I E 1 F U C B I V k F D L 0 F 1 d G 9 S Z W 1 v d m V k Q 2 9 s d W 1 u c z E u e 1 N 1 Y m N h c m V 0 Y S A w N C w 0 f S Z x d W 9 0 O y w m c X V v d D t T Z W N 0 a W 9 u M S 8 w N S B N R V A g S F Z B Q y 9 B d X R v U m V t b 3 Z l Z E N v b H V t b n M x L n t O b 2 1 i c m U g Z G U g Y X J j a G l 2 b y w 1 f S Z x d W 9 0 O y w m c X V v d D t T Z W N 0 a W 9 u M S 8 w N S B N R V A g S F Z B Q y 9 B d X R v U m V t b 3 Z l Z E N v b H V t b n M x L n t F e H R l b n N p b 2 4 s N n 0 m c X V v d D s s J n F 1 b 3 Q 7 U 2 V j d G l v b j E v M D U g T U V Q I E h W Q U M v Q X V 0 b 1 J l b W 9 2 Z W R D b 2 x 1 b W 5 z M S 5 7 R m 9 s Z G V y I F B h d G g s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X z A 1 X 0 1 F U F 9 I V k F D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N i U y M E 1 F U C U y M F J l Z m V y Z W 5 j Z S U y M E R v Y 3 V t Z W 5 0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1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V Q x M T o w M D o z N y 4 4 M T Q 0 M D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Y X J w Z X R h I H B y a W 5 j a X B h b C Z x d W 9 0 O y w m c X V v d D t T d W J j Y X J w Z X R h I D A x J n F 1 b 3 Q 7 L C Z x d W 9 0 O 1 N 1 Y m N h c n B l d G E g M D I m c X V v d D s s J n F 1 b 3 Q 7 U 3 V i Y 2 F y c G V 0 Y S A w M y Z x d W 9 0 O y w m c X V v d D t T d W J j Y X J l d G E g M D Q m c X V v d D s s J n F 1 b 3 Q 7 T m 9 t Y n J l I G R l I G F y Y 2 h p d m 8 m c X V v d D s s J n F 1 b 3 Q 7 R X h 0 Z W 5 z a W 9 u J n F 1 b 3 Q 7 L C Z x d W 9 0 O 0 Z v b G R l c i B Q Y X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m Z G Y 1 Y z B j L T l h M j M t N G Z m Z S 1 h M z Y x L T J m O D F j M G J l M z A 3 Z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Y g T U V Q I F J l Z m V y Z W 5 j Z S B E b 2 N 1 b W V u d C 9 B d X R v U m V t b 3 Z l Z E N v b H V t b n M x L n t D Y X J w Z X R h I H B y a W 5 j a X B h b C w w f S Z x d W 9 0 O y w m c X V v d D t T Z W N 0 a W 9 u M S 8 w N i B N R V A g U m V m Z X J l b m N l I E R v Y 3 V t Z W 5 0 L 0 F 1 d G 9 S Z W 1 v d m V k Q 2 9 s d W 1 u c z E u e 1 N 1 Y m N h c n B l d G E g M D E s M X 0 m c X V v d D s s J n F 1 b 3 Q 7 U 2 V j d G l v b j E v M D Y g T U V Q I F J l Z m V y Z W 5 j Z S B E b 2 N 1 b W V u d C 9 B d X R v U m V t b 3 Z l Z E N v b H V t b n M x L n t T d W J j Y X J w Z X R h I D A y L D J 9 J n F 1 b 3 Q 7 L C Z x d W 9 0 O 1 N l Y 3 R p b 2 4 x L z A 2 I E 1 F U C B S Z W Z l c m V u Y 2 U g R G 9 j d W 1 l b n Q v Q X V 0 b 1 J l b W 9 2 Z W R D b 2 x 1 b W 5 z M S 5 7 U 3 V i Y 2 F y c G V 0 Y S A w M y w z f S Z x d W 9 0 O y w m c X V v d D t T Z W N 0 a W 9 u M S 8 w N i B N R V A g U m V m Z X J l b m N l I E R v Y 3 V t Z W 5 0 L 0 F 1 d G 9 S Z W 1 v d m V k Q 2 9 s d W 1 u c z E u e 1 N 1 Y m N h c m V 0 Y S A w N C w 0 f S Z x d W 9 0 O y w m c X V v d D t T Z W N 0 a W 9 u M S 8 w N i B N R V A g U m V m Z X J l b m N l I E R v Y 3 V t Z W 5 0 L 0 F 1 d G 9 S Z W 1 v d m V k Q 2 9 s d W 1 u c z E u e 0 5 v b W J y Z S B k Z S B h c m N o a X Z v L D V 9 J n F 1 b 3 Q 7 L C Z x d W 9 0 O 1 N l Y 3 R p b 2 4 x L z A 2 I E 1 F U C B S Z W Z l c m V u Y 2 U g R G 9 j d W 1 l b n Q v Q X V 0 b 1 J l b W 9 2 Z W R D b 2 x 1 b W 5 z M S 5 7 R X h 0 Z W 5 z a W 9 u L D Z 9 J n F 1 b 3 Q 7 L C Z x d W 9 0 O 1 N l Y 3 R p b 2 4 x L z A 2 I E 1 F U C B S Z W Z l c m V u Y 2 U g R G 9 j d W 1 l b n Q v Q X V 0 b 1 J l b W 9 2 Z W R D b 2 x 1 b W 5 z M S 5 7 R m 9 s Z G V y I F B h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D Y g T U V Q I F J l Z m V y Z W 5 j Z S B E b 2 N 1 b W V u d C 9 B d X R v U m V t b 3 Z l Z E N v b H V t b n M x L n t D Y X J w Z X R h I H B y a W 5 j a X B h b C w w f S Z x d W 9 0 O y w m c X V v d D t T Z W N 0 a W 9 u M S 8 w N i B N R V A g U m V m Z X J l b m N l I E R v Y 3 V t Z W 5 0 L 0 F 1 d G 9 S Z W 1 v d m V k Q 2 9 s d W 1 u c z E u e 1 N 1 Y m N h c n B l d G E g M D E s M X 0 m c X V v d D s s J n F 1 b 3 Q 7 U 2 V j d G l v b j E v M D Y g T U V Q I F J l Z m V y Z W 5 j Z S B E b 2 N 1 b W V u d C 9 B d X R v U m V t b 3 Z l Z E N v b H V t b n M x L n t T d W J j Y X J w Z X R h I D A y L D J 9 J n F 1 b 3 Q 7 L C Z x d W 9 0 O 1 N l Y 3 R p b 2 4 x L z A 2 I E 1 F U C B S Z W Z l c m V u Y 2 U g R G 9 j d W 1 l b n Q v Q X V 0 b 1 J l b W 9 2 Z W R D b 2 x 1 b W 5 z M S 5 7 U 3 V i Y 2 F y c G V 0 Y S A w M y w z f S Z x d W 9 0 O y w m c X V v d D t T Z W N 0 a W 9 u M S 8 w N i B N R V A g U m V m Z X J l b m N l I E R v Y 3 V t Z W 5 0 L 0 F 1 d G 9 S Z W 1 v d m V k Q 2 9 s d W 1 u c z E u e 1 N 1 Y m N h c m V 0 Y S A w N C w 0 f S Z x d W 9 0 O y w m c X V v d D t T Z W N 0 a W 9 u M S 8 w N i B N R V A g U m V m Z X J l b m N l I E R v Y 3 V t Z W 5 0 L 0 F 1 d G 9 S Z W 1 v d m V k Q 2 9 s d W 1 u c z E u e 0 5 v b W J y Z S B k Z S B h c m N o a X Z v L D V 9 J n F 1 b 3 Q 7 L C Z x d W 9 0 O 1 N l Y 3 R p b 2 4 x L z A 2 I E 1 F U C B S Z W Z l c m V u Y 2 U g R G 9 j d W 1 l b n Q v Q X V 0 b 1 J l b W 9 2 Z W R D b 2 x 1 b W 5 z M S 5 7 R X h 0 Z W 5 z a W 9 u L D Z 9 J n F 1 b 3 Q 7 L C Z x d W 9 0 O 1 N l Y 3 R p b 2 4 x L z A 2 I E 1 F U C B S Z W Z l c m V u Y 2 U g R G 9 j d W 1 l b n Q v Q X V 0 b 1 J l b W 9 2 Z W R D b 2 x 1 b W 5 z M S 5 7 R m 9 s Z G V y I F B h d G g s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X z A 2 X 0 1 F U F 9 S Z W Z l c m V u Y 2 V f R G 9 j d W 1 l b n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y U y M C U y M E d p Z 2 F m Y W N 0 b 3 I l Q z M l Q U R h J T I w U G 9 3 Z X J D b y U y M C h T Y W d 1 b n R v K S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y U y M C U y M E d p Z 2 F m Y W N 0 b 3 I l Q z M l Q U R h J T I w U G 9 3 Z X J D b y U y M C h T Y W d 1 b n R v K S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l l Y 3 R v J T I w Y W N 0 d W F s a X p h Z G 8 l M j A x N D A y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e W V j d G 8 l M j B h Y 3 R 1 Y W x p e m F k b y U y M D E 0 M D I y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T U V Q J T I w Y W 5 k J T I w U G l w a W 5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T U V Q J T I w Y W 5 k J T I w U G l w a W 5 n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l M j B N R V A l M j B F b G V j d H J p Y 2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J T I w T U V Q J T I w R W x l Y 3 R y a W N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J T I w T U V Q J T I w Q X V 0 b 2 1 h d G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U y M E 1 F U C U y M E F 1 d G 9 t Y X R p b 2 4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E 1 F U C U y M E Z p c m U l M j B G a W d o d G l u Z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U y M E 1 F U C U y M E Z p c m U l M j B G a W d o d G l u Z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J T I w T U V Q J T I w S F Z B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U y M E 1 F U C U y M E h W Q U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i U y M E 1 F U C U y M F J l Z m V y Z W 5 j Z S U y M E R v Y 3 V t Z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J T I w T U V Q J T I w U m V m Z X J l b m N l J T I w R G 9 j d W 1 l b n Q v R m l s Y X M l M j B m a W x 0 c m F k Y X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m Y w N 2 F h N i 0 2 Y z Z i L T Q 0 N W I t Y W U 4 Y y 0 1 N W Q x M z I y Z D l l O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1 L T A y L T I x V D E y O j M 5 O j Q y L j I y O D M 5 M D N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y A g R 2 l n Y W Z h Y 3 R v c s O t Y S B Q b 3 d l c k N v I C h T Y W d 1 b n R v K S 9 B d X R v U m V t b 3 Z l Z E N v b H V t b n M x L n t D Y X J w Z X R h I H B y a W 5 j a X B h b C w w f S Z x d W 9 0 O y w m c X V v d D t T Z W N 0 a W 9 u M S 8 z M y A g R 2 l n Y W Z h Y 3 R v c s O t Y S B Q b 3 d l c k N v I C h T Y W d 1 b n R v K S 9 B d X R v U m V t b 3 Z l Z E N v b H V t b n M x L n t T d W J j Y X J w Z X R h I D A x L D F 9 J n F 1 b 3 Q 7 L C Z x d W 9 0 O 1 N l Y 3 R p b 2 4 x L z M z I C B H a W d h Z m F j d G 9 y w 6 1 h I F B v d 2 V y Q 2 8 g K F N h Z 3 V u d G 8 p L 0 F 1 d G 9 S Z W 1 v d m V k Q 2 9 s d W 1 u c z E u e 1 N 1 Y m N h c n B l d G E g M D I s M n 0 m c X V v d D s s J n F 1 b 3 Q 7 U 2 V j d G l v b j E v M z M g I E d p Z 2 F m Y W N 0 b 3 L D r W E g U G 9 3 Z X J D b y A o U 2 F n d W 5 0 b y k v Q X V 0 b 1 J l b W 9 2 Z W R D b 2 x 1 b W 5 z M S 5 7 U 3 V i Y 2 F y c G V 0 Y S A w M y w z f S Z x d W 9 0 O y w m c X V v d D t T Z W N 0 a W 9 u M S 8 z M y A g R 2 l n Y W Z h Y 3 R v c s O t Y S B Q b 3 d l c k N v I C h T Y W d 1 b n R v K S 9 B d X R v U m V t b 3 Z l Z E N v b H V t b n M x L n t T d W J j Y X J l d G E g M D Q s N H 0 m c X V v d D s s J n F 1 b 3 Q 7 U 2 V j d G l v b j E v M z M g I E d p Z 2 F m Y W N 0 b 3 L D r W E g U G 9 3 Z X J D b y A o U 2 F n d W 5 0 b y k v Q X V 0 b 1 J l b W 9 2 Z W R D b 2 x 1 b W 5 z M S 5 7 T m 9 t Y n J l I G R l I G F y Y 2 h p d m 8 s N X 0 m c X V v d D s s J n F 1 b 3 Q 7 U 2 V j d G l v b j E v M z M g I E d p Z 2 F m Y W N 0 b 3 L D r W E g U G 9 3 Z X J D b y A o U 2 F n d W 5 0 b y k v Q X V 0 b 1 J l b W 9 2 Z W R D b 2 x 1 b W 5 z M S 5 7 R X h 0 Z W 5 z a W 9 u L D Z 9 J n F 1 b 3 Q 7 L C Z x d W 9 0 O 1 N l Y 3 R p b 2 4 x L z M z I C B H a W d h Z m F j d G 9 y w 6 1 h I F B v d 2 V y Q 2 8 g K F N h Z 3 V u d G 8 p L 0 F 1 d G 9 S Z W 1 v d m V k Q 2 9 s d W 1 u c z E u e 0 Z v b G R l c i B Q Y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M z I C B H a W d h Z m F j d G 9 y w 6 1 h I F B v d 2 V y Q 2 8 g K F N h Z 3 V u d G 8 p L 0 F 1 d G 9 S Z W 1 v d m V k Q 2 9 s d W 1 u c z E u e 0 N h c n B l d G E g c H J p b m N p c G F s L D B 9 J n F 1 b 3 Q 7 L C Z x d W 9 0 O 1 N l Y 3 R p b 2 4 x L z M z I C B H a W d h Z m F j d G 9 y w 6 1 h I F B v d 2 V y Q 2 8 g K F N h Z 3 V u d G 8 p L 0 F 1 d G 9 S Z W 1 v d m V k Q 2 9 s d W 1 u c z E u e 1 N 1 Y m N h c n B l d G E g M D E s M X 0 m c X V v d D s s J n F 1 b 3 Q 7 U 2 V j d G l v b j E v M z M g I E d p Z 2 F m Y W N 0 b 3 L D r W E g U G 9 3 Z X J D b y A o U 2 F n d W 5 0 b y k v Q X V 0 b 1 J l b W 9 2 Z W R D b 2 x 1 b W 5 z M S 5 7 U 3 V i Y 2 F y c G V 0 Y S A w M i w y f S Z x d W 9 0 O y w m c X V v d D t T Z W N 0 a W 9 u M S 8 z M y A g R 2 l n Y W Z h Y 3 R v c s O t Y S B Q b 3 d l c k N v I C h T Y W d 1 b n R v K S 9 B d X R v U m V t b 3 Z l Z E N v b H V t b n M x L n t T d W J j Y X J w Z X R h I D A z L D N 9 J n F 1 b 3 Q 7 L C Z x d W 9 0 O 1 N l Y 3 R p b 2 4 x L z M z I C B H a W d h Z m F j d G 9 y w 6 1 h I F B v d 2 V y Q 2 8 g K F N h Z 3 V u d G 8 p L 0 F 1 d G 9 S Z W 1 v d m V k Q 2 9 s d W 1 u c z E u e 1 N 1 Y m N h c m V 0 Y S A w N C w 0 f S Z x d W 9 0 O y w m c X V v d D t T Z W N 0 a W 9 u M S 8 z M y A g R 2 l n Y W Z h Y 3 R v c s O t Y S B Q b 3 d l c k N v I C h T Y W d 1 b n R v K S 9 B d X R v U m V t b 3 Z l Z E N v b H V t b n M x L n t O b 2 1 i c m U g Z G U g Y X J j a G l 2 b y w 1 f S Z x d W 9 0 O y w m c X V v d D t T Z W N 0 a W 9 u M S 8 z M y A g R 2 l n Y W Z h Y 3 R v c s O t Y S B Q b 3 d l c k N v I C h T Y W d 1 b n R v K S 9 B d X R v U m V t b 3 Z l Z E N v b H V t b n M x L n t F e H R l b n N p b 2 4 s N n 0 m c X V v d D s s J n F 1 b 3 Q 7 U 2 V j d G l v b j E v M z M g I E d p Z 2 F m Y W N 0 b 3 L D r W E g U G 9 3 Z X J D b y A o U 2 F n d W 5 0 b y k v Q X V 0 b 1 J l b W 9 2 Z W R D b 2 x 1 b W 5 z M S 5 7 R m 9 s Z G V y I F B h d G g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I p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y U y M C U y M E d p Z 2 F m Y W N 0 b 3 I l Q z M l Q U R h J T I w U G 9 3 Z X J D b y U y M C h T Y W d 1 b n R v K S U y M C g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M i k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y U y M C U y M E d p Z 2 F m Y W N 0 b 3 I l Q z M l Q U R h J T I w U G 9 3 Z X J D b y U y M C h T Y W d 1 b n R v K S U y M C g y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l M j B N R V A l M j B F b G V j d H J p Y 2 F s J T I w K D M p P C 9 J d G V t U G F 0 a D 4 8 L 0 l 0 Z W 1 M b 2 N h d G l v b j 4 8 U 3 R h Y m x l R W 5 0 c m l l c z 4 8 R W 5 0 c n k g V H l w Z T 0 i U X V l c n l J R C I g V m F s d W U 9 I n N j N G M 5 Y j g x Y i 0 4 Y W N m L T R l O T c t Y T c x M i 1 h Y 2 Y 0 O T M 3 Y W Q w Y z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h c n B l d G E g c H J p b m N p c G F s J n F 1 b 3 Q 7 L C Z x d W 9 0 O 1 N 1 Y m N h c n B l d G E g M D E m c X V v d D s s J n F 1 b 3 Q 7 U 3 V i Y 2 F y c G V 0 Y S A w M i Z x d W 9 0 O y w m c X V v d D t T d W J j Y X J w Z X R h I D A z J n F 1 b 3 Q 7 L C Z x d W 9 0 O 1 N 1 Y m N h c m V 0 Y S A w N C Z x d W 9 0 O y w m c X V v d D t O b 2 1 i c m U g Z G U g Y X J j a G l 2 b y Z x d W 9 0 O y w m c X V v d D t F e H R l b n N p b 2 4 m c X V v d D s s J n F 1 b 3 Q 7 R m 9 s Z G V y I F B h d G g m c X V v d D t d I i A v P j x F b n R y e S B U e X B l P S J G a W x s Q 2 9 s d W 1 u V H l w Z X M i I F Z h b H V l P S J z Q m d Z R 0 J n W U d C Z 1 k 9 I i A v P j x F b n R y e S B U e X B l P S J G a W x s T G F z d F V w Z G F 0 Z W Q i I F Z h b H V l P S J k M j A y N S 0 w M i 0 y M V Q x M j o z N z o x O S 4 0 N D E 4 N T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i B N R V A g R W x l Y 3 R y a W N h b C 9 B d X R v U m V t b 3 Z l Z E N v b H V t b n M x L n t D Y X J w Z X R h I H B y a W 5 j a X B h b C w w f S Z x d W 9 0 O y w m c X V v d D t T Z W N 0 a W 9 u M S 8 w M i B N R V A g R W x l Y 3 R y a W N h b C 9 B d X R v U m V t b 3 Z l Z E N v b H V t b n M x L n t T d W J j Y X J w Z X R h I D A x L D F 9 J n F 1 b 3 Q 7 L C Z x d W 9 0 O 1 N l Y 3 R p b 2 4 x L z A y I E 1 F U C B F b G V j d H J p Y 2 F s L 0 F 1 d G 9 S Z W 1 v d m V k Q 2 9 s d W 1 u c z E u e 1 N 1 Y m N h c n B l d G E g M D I s M n 0 m c X V v d D s s J n F 1 b 3 Q 7 U 2 V j d G l v b j E v M D I g T U V Q I E V s Z W N 0 c m l j Y W w v Q X V 0 b 1 J l b W 9 2 Z W R D b 2 x 1 b W 5 z M S 5 7 U 3 V i Y 2 F y c G V 0 Y S A w M y w z f S Z x d W 9 0 O y w m c X V v d D t T Z W N 0 a W 9 u M S 8 w M i B N R V A g R W x l Y 3 R y a W N h b C 9 B d X R v U m V t b 3 Z l Z E N v b H V t b n M x L n t T d W J j Y X J l d G E g M D Q s N H 0 m c X V v d D s s J n F 1 b 3 Q 7 U 2 V j d G l v b j E v M D I g T U V Q I E V s Z W N 0 c m l j Y W w v Q X V 0 b 1 J l b W 9 2 Z W R D b 2 x 1 b W 5 z M S 5 7 T m 9 t Y n J l I G R l I G F y Y 2 h p d m 8 s N X 0 m c X V v d D s s J n F 1 b 3 Q 7 U 2 V j d G l v b j E v M D I g T U V Q I E V s Z W N 0 c m l j Y W w v Q X V 0 b 1 J l b W 9 2 Z W R D b 2 x 1 b W 5 z M S 5 7 R X h 0 Z W 5 z a W 9 u L D Z 9 J n F 1 b 3 Q 7 L C Z x d W 9 0 O 1 N l Y 3 R p b 2 4 x L z A y I E 1 F U C B F b G V j d H J p Y 2 F s L 0 F 1 d G 9 S Z W 1 v d m V k Q 2 9 s d W 1 u c z E u e 0 Z v b G R l c i B Q Y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y I E 1 F U C B F b G V j d H J p Y 2 F s L 0 F 1 d G 9 S Z W 1 v d m V k Q 2 9 s d W 1 u c z E u e 0 N h c n B l d G E g c H J p b m N p c G F s L D B 9 J n F 1 b 3 Q 7 L C Z x d W 9 0 O 1 N l Y 3 R p b 2 4 x L z A y I E 1 F U C B F b G V j d H J p Y 2 F s L 0 F 1 d G 9 S Z W 1 v d m V k Q 2 9 s d W 1 u c z E u e 1 N 1 Y m N h c n B l d G E g M D E s M X 0 m c X V v d D s s J n F 1 b 3 Q 7 U 2 V j d G l v b j E v M D I g T U V Q I E V s Z W N 0 c m l j Y W w v Q X V 0 b 1 J l b W 9 2 Z W R D b 2 x 1 b W 5 z M S 5 7 U 3 V i Y 2 F y c G V 0 Y S A w M i w y f S Z x d W 9 0 O y w m c X V v d D t T Z W N 0 a W 9 u M S 8 w M i B N R V A g R W x l Y 3 R y a W N h b C 9 B d X R v U m V t b 3 Z l Z E N v b H V t b n M x L n t T d W J j Y X J w Z X R h I D A z L D N 9 J n F 1 b 3 Q 7 L C Z x d W 9 0 O 1 N l Y 3 R p b 2 4 x L z A y I E 1 F U C B F b G V j d H J p Y 2 F s L 0 F 1 d G 9 S Z W 1 v d m V k Q 2 9 s d W 1 u c z E u e 1 N 1 Y m N h c m V 0 Y S A w N C w 0 f S Z x d W 9 0 O y w m c X V v d D t T Z W N 0 a W 9 u M S 8 w M i B N R V A g R W x l Y 3 R y a W N h b C 9 B d X R v U m V t b 3 Z l Z E N v b H V t b n M x L n t O b 2 1 i c m U g Z G U g Y X J j a G l 2 b y w 1 f S Z x d W 9 0 O y w m c X V v d D t T Z W N 0 a W 9 u M S 8 w M i B N R V A g R W x l Y 3 R y a W N h b C 9 B d X R v U m V t b 3 Z l Z E N v b H V t b n M x L n t F e H R l b n N p b 2 4 s N n 0 m c X V v d D s s J n F 1 b 3 Q 7 U 2 V j d G l v b j E v M D I g T U V Q I E V s Z W N 0 c m l j Y W w v Q X V 0 b 1 J l b W 9 2 Z W R D b 2 x 1 b W 5 z M S 5 7 R m 9 s Z G V y I F B h d G g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l M j B N R V A l M j B F b G V j d H J p Y 2 F s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J T I w T U V Q J T I w R W x l Y 3 R y a W N h b C U y M C g z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M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U t M D M t M D Z U M D k 6 M T k 6 M j E u N D Y y M j I w O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i M T Q 0 O D J l L W J h N D I t N D Z l Y y 0 4 N W U z L T Q x M z l h Y m F m O D d l Y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y A g R 2 l n Y W Z h Y 3 R v c s O t Y S B Q b 3 d l c k N v I C h T Y W d 1 b n R v K S 9 B d X R v U m V t b 3 Z l Z E N v b H V t b n M x L n t D Y X J w Z X R h I H B y a W 5 j a X B h b C w w f S Z x d W 9 0 O y w m c X V v d D t T Z W N 0 a W 9 u M S 8 z M y A g R 2 l n Y W Z h Y 3 R v c s O t Y S B Q b 3 d l c k N v I C h T Y W d 1 b n R v K S 9 B d X R v U m V t b 3 Z l Z E N v b H V t b n M x L n t T d W J j Y X J w Z X R h I D A x L D F 9 J n F 1 b 3 Q 7 L C Z x d W 9 0 O 1 N l Y 3 R p b 2 4 x L z M z I C B H a W d h Z m F j d G 9 y w 6 1 h I F B v d 2 V y Q 2 8 g K F N h Z 3 V u d G 8 p L 0 F 1 d G 9 S Z W 1 v d m V k Q 2 9 s d W 1 u c z E u e 1 N 1 Y m N h c n B l d G E g M D I s M n 0 m c X V v d D s s J n F 1 b 3 Q 7 U 2 V j d G l v b j E v M z M g I E d p Z 2 F m Y W N 0 b 3 L D r W E g U G 9 3 Z X J D b y A o U 2 F n d W 5 0 b y k v Q X V 0 b 1 J l b W 9 2 Z W R D b 2 x 1 b W 5 z M S 5 7 U 3 V i Y 2 F y c G V 0 Y S A w M y w z f S Z x d W 9 0 O y w m c X V v d D t T Z W N 0 a W 9 u M S 8 z M y A g R 2 l n Y W Z h Y 3 R v c s O t Y S B Q b 3 d l c k N v I C h T Y W d 1 b n R v K S 9 B d X R v U m V t b 3 Z l Z E N v b H V t b n M x L n t T d W J j Y X J l d G E g M D Q s N H 0 m c X V v d D s s J n F 1 b 3 Q 7 U 2 V j d G l v b j E v M z M g I E d p Z 2 F m Y W N 0 b 3 L D r W E g U G 9 3 Z X J D b y A o U 2 F n d W 5 0 b y k v Q X V 0 b 1 J l b W 9 2 Z W R D b 2 x 1 b W 5 z M S 5 7 T m 9 t Y n J l I G R l I G F y Y 2 h p d m 8 s N X 0 m c X V v d D s s J n F 1 b 3 Q 7 U 2 V j d G l v b j E v M z M g I E d p Z 2 F m Y W N 0 b 3 L D r W E g U G 9 3 Z X J D b y A o U 2 F n d W 5 0 b y k v Q X V 0 b 1 J l b W 9 2 Z W R D b 2 x 1 b W 5 z M S 5 7 R X h 0 Z W 5 z a W 9 u L D Z 9 J n F 1 b 3 Q 7 L C Z x d W 9 0 O 1 N l Y 3 R p b 2 4 x L z M z I C B H a W d h Z m F j d G 9 y w 6 1 h I F B v d 2 V y Q 2 8 g K F N h Z 3 V u d G 8 p L 0 F 1 d G 9 S Z W 1 v d m V k Q 2 9 s d W 1 u c z E u e 0 Z v b G R l c i B Q Y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M z I C B H a W d h Z m F j d G 9 y w 6 1 h I F B v d 2 V y Q 2 8 g K F N h Z 3 V u d G 8 p L 0 F 1 d G 9 S Z W 1 v d m V k Q 2 9 s d W 1 u c z E u e 0 N h c n B l d G E g c H J p b m N p c G F s L D B 9 J n F 1 b 3 Q 7 L C Z x d W 9 0 O 1 N l Y 3 R p b 2 4 x L z M z I C B H a W d h Z m F j d G 9 y w 6 1 h I F B v d 2 V y Q 2 8 g K F N h Z 3 V u d G 8 p L 0 F 1 d G 9 S Z W 1 v d m V k Q 2 9 s d W 1 u c z E u e 1 N 1 Y m N h c n B l d G E g M D E s M X 0 m c X V v d D s s J n F 1 b 3 Q 7 U 2 V j d G l v b j E v M z M g I E d p Z 2 F m Y W N 0 b 3 L D r W E g U G 9 3 Z X J D b y A o U 2 F n d W 5 0 b y k v Q X V 0 b 1 J l b W 9 2 Z W R D b 2 x 1 b W 5 z M S 5 7 U 3 V i Y 2 F y c G V 0 Y S A w M i w y f S Z x d W 9 0 O y w m c X V v d D t T Z W N 0 a W 9 u M S 8 z M y A g R 2 l n Y W Z h Y 3 R v c s O t Y S B Q b 3 d l c k N v I C h T Y W d 1 b n R v K S 9 B d X R v U m V t b 3 Z l Z E N v b H V t b n M x L n t T d W J j Y X J w Z X R h I D A z L D N 9 J n F 1 b 3 Q 7 L C Z x d W 9 0 O 1 N l Y 3 R p b 2 4 x L z M z I C B H a W d h Z m F j d G 9 y w 6 1 h I F B v d 2 V y Q 2 8 g K F N h Z 3 V u d G 8 p L 0 F 1 d G 9 S Z W 1 v d m V k Q 2 9 s d W 1 u c z E u e 1 N 1 Y m N h c m V 0 Y S A w N C w 0 f S Z x d W 9 0 O y w m c X V v d D t T Z W N 0 a W 9 u M S 8 z M y A g R 2 l n Y W Z h Y 3 R v c s O t Y S B Q b 3 d l c k N v I C h T Y W d 1 b n R v K S 9 B d X R v U m V t b 3 Z l Z E N v b H V t b n M x L n t O b 2 1 i c m U g Z G U g Y X J j a G l 2 b y w 1 f S Z x d W 9 0 O y w m c X V v d D t T Z W N 0 a W 9 u M S 8 z M y A g R 2 l n Y W Z h Y 3 R v c s O t Y S B Q b 3 d l c k N v I C h T Y W d 1 b n R v K S 9 B d X R v U m V t b 3 Z l Z E N v b H V t b n M x L n t F e H R l b n N p b 2 4 s N n 0 m c X V v d D s s J n F 1 b 3 Q 7 U 2 V j d G l v b j E v M z M g I E d p Z 2 F m Y W N 0 b 3 L D r W E g U G 9 3 Z X J D b y A o U 2 F n d W 5 0 b y k v Q X V 0 b 1 J l b W 9 2 Z W R D b 2 x 1 b W 5 z M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M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y U y M C U y M E d p Z 2 F m Y W N 0 b 3 I l Q z M l Q U R h J T I w U G 9 3 Z X J D b y U y M C h T Y W d 1 b n R v K S U y M C g z K S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M y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M p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M y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M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y U y M C U y M E d p Z 2 F m Y W N 0 b 3 I l Q z M l Q U R h J T I w U G 9 3 Z X J D b y U y M C h T Y W d 1 b n R v K S U y M C g z K S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J T I w T U V Q J T I w S F Z B Q y U y M C g y K T w v S X R l b V B h d G g + P C 9 J d G V t T G 9 j Y X R p b 2 4 + P F N 0 Y W J s Z U V u d H J p Z X M + P E V u d H J 5 I F R 5 c G U 9 I k Z p b G x D b 2 x 1 b W 5 O Y W 1 l c y I g V m F s d W U 9 I n N b J n F 1 b 3 Q 7 Q 2 F y c G V 0 Y S B w c m l u Y 2 l w Y W w m c X V v d D s s J n F 1 b 3 Q 7 U 3 V i Y 2 F y c G V 0 Y S A w M S Z x d W 9 0 O y w m c X V v d D t T d W J j Y X J w Z X R h I D A y J n F 1 b 3 Q 7 L C Z x d W 9 0 O 1 N 1 Y m N h c n B l d G E g M D M m c X V v d D s s J n F 1 b 3 Q 7 U 3 V i Y 2 F y Z X R h I D A 0 J n F 1 b 3 Q 7 L C Z x d W 9 0 O 0 5 v b W J y Z S B k Z S B h c m N o a X Z v J n F 1 b 3 Q 7 L C Z x d W 9 0 O 0 V 4 d G V u c 2 l v b i Z x d W 9 0 O y w m c X V v d D t G b 2 x k Z X I g U G F 0 a C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C Z 1 l H Q m d Z R 0 J n W T 0 i I C 8 + P E V u d H J 5 I F R 5 c G U 9 I k Z p b G x M Y X N 0 V X B k Y X R l Z C I g V m F s d W U 9 I m Q y M D I 1 L T A y L T I x V D E x O j A w O j Q y L j E 3 O T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D R j Z j E x M y 0 w Y T N l L T Q y N G E t Y j Q 3 N S 0 0 Y T R j Y j k y Y z U y M j g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x v Y W R l Z F R v Q W 5 h b H l z a X N T Z X J 2 a W N l c y I g V m F s d W U 9 I m w w I i A v P j x F b n R y e S B U e X B l P S J G a W x s V G F y Z 2 V 0 I i B W Y W x 1 Z T 0 i c 1 8 w N V 9 N R V B f S F Z B Q z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I E 1 F U C B I V k F D L 0 F 1 d G 9 S Z W 1 v d m V k Q 2 9 s d W 1 u c z E u e 0 N h c n B l d G E g c H J p b m N p c G F s L D B 9 J n F 1 b 3 Q 7 L C Z x d W 9 0 O 1 N l Y 3 R p b 2 4 x L z A 1 I E 1 F U C B I V k F D L 0 F 1 d G 9 S Z W 1 v d m V k Q 2 9 s d W 1 u c z E u e 1 N 1 Y m N h c n B l d G E g M D E s M X 0 m c X V v d D s s J n F 1 b 3 Q 7 U 2 V j d G l v b j E v M D U g T U V Q I E h W Q U M v Q X V 0 b 1 J l b W 9 2 Z W R D b 2 x 1 b W 5 z M S 5 7 U 3 V i Y 2 F y c G V 0 Y S A w M i w y f S Z x d W 9 0 O y w m c X V v d D t T Z W N 0 a W 9 u M S 8 w N S B N R V A g S F Z B Q y 9 B d X R v U m V t b 3 Z l Z E N v b H V t b n M x L n t T d W J j Y X J w Z X R h I D A z L D N 9 J n F 1 b 3 Q 7 L C Z x d W 9 0 O 1 N l Y 3 R p b 2 4 x L z A 1 I E 1 F U C B I V k F D L 0 F 1 d G 9 S Z W 1 v d m V k Q 2 9 s d W 1 u c z E u e 1 N 1 Y m N h c m V 0 Y S A w N C w 0 f S Z x d W 9 0 O y w m c X V v d D t T Z W N 0 a W 9 u M S 8 w N S B N R V A g S F Z B Q y 9 B d X R v U m V t b 3 Z l Z E N v b H V t b n M x L n t O b 2 1 i c m U g Z G U g Y X J j a G l 2 b y w 1 f S Z x d W 9 0 O y w m c X V v d D t T Z W N 0 a W 9 u M S 8 w N S B N R V A g S F Z B Q y 9 B d X R v U m V t b 3 Z l Z E N v b H V t b n M x L n t F e H R l b n N p b 2 4 s N n 0 m c X V v d D s s J n F 1 b 3 Q 7 U 2 V j d G l v b j E v M D U g T U V Q I E h W Q U M v Q X V 0 b 1 J l b W 9 2 Z W R D b 2 x 1 b W 5 z M S 5 7 R m 9 s Z G V y I F B h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D U g T U V Q I E h W Q U M v Q X V 0 b 1 J l b W 9 2 Z W R D b 2 x 1 b W 5 z M S 5 7 Q 2 F y c G V 0 Y S B w c m l u Y 2 l w Y W w s M H 0 m c X V v d D s s J n F 1 b 3 Q 7 U 2 V j d G l v b j E v M D U g T U V Q I E h W Q U M v Q X V 0 b 1 J l b W 9 2 Z W R D b 2 x 1 b W 5 z M S 5 7 U 3 V i Y 2 F y c G V 0 Y S A w M S w x f S Z x d W 9 0 O y w m c X V v d D t T Z W N 0 a W 9 u M S 8 w N S B N R V A g S F Z B Q y 9 B d X R v U m V t b 3 Z l Z E N v b H V t b n M x L n t T d W J j Y X J w Z X R h I D A y L D J 9 J n F 1 b 3 Q 7 L C Z x d W 9 0 O 1 N l Y 3 R p b 2 4 x L z A 1 I E 1 F U C B I V k F D L 0 F 1 d G 9 S Z W 1 v d m V k Q 2 9 s d W 1 u c z E u e 1 N 1 Y m N h c n B l d G E g M D M s M 3 0 m c X V v d D s s J n F 1 b 3 Q 7 U 2 V j d G l v b j E v M D U g T U V Q I E h W Q U M v Q X V 0 b 1 J l b W 9 2 Z W R D b 2 x 1 b W 5 z M S 5 7 U 3 V i Y 2 F y Z X R h I D A 0 L D R 9 J n F 1 b 3 Q 7 L C Z x d W 9 0 O 1 N l Y 3 R p b 2 4 x L z A 1 I E 1 F U C B I V k F D L 0 F 1 d G 9 S Z W 1 v d m V k Q 2 9 s d W 1 u c z E u e 0 5 v b W J y Z S B k Z S B h c m N o a X Z v L D V 9 J n F 1 b 3 Q 7 L C Z x d W 9 0 O 1 N l Y 3 R p b 2 4 x L z A 1 I E 1 F U C B I V k F D L 0 F 1 d G 9 S Z W 1 v d m V k Q 2 9 s d W 1 u c z E u e 0 V 4 d G V u c 2 l v b i w 2 f S Z x d W 9 0 O y w m c X V v d D t T Z W N 0 a W 9 u M S 8 w N S B N R V A g S F Z B Q y 9 B d X R v U m V t b 3 Z l Z E N v b H V t b n M x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U l M j B N R V A l M j B I V k F D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J T I w T U V Q J T I w S F Z B Q y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Q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U t M D M t M D Z U M D k 6 M T k 6 M z A u O D g x N D I 3 M F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m N D d j Y j g w L T N k Y W E t N D Y 5 N i 0 5 O G Q z L T Y w Y W M 2 M z F l N D l l M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y A g R 2 l n Y W Z h Y 3 R v c s O t Y S B Q b 3 d l c k N v I C h T Y W d 1 b n R v K S 9 B d X R v U m V t b 3 Z l Z E N v b H V t b n M x L n t D Y X J w Z X R h I H B y a W 5 j a X B h b C w w f S Z x d W 9 0 O y w m c X V v d D t T Z W N 0 a W 9 u M S 8 z M y A g R 2 l n Y W Z h Y 3 R v c s O t Y S B Q b 3 d l c k N v I C h T Y W d 1 b n R v K S 9 B d X R v U m V t b 3 Z l Z E N v b H V t b n M x L n t T d W J j Y X J w Z X R h I D A x L D F 9 J n F 1 b 3 Q 7 L C Z x d W 9 0 O 1 N l Y 3 R p b 2 4 x L z M z I C B H a W d h Z m F j d G 9 y w 6 1 h I F B v d 2 V y Q 2 8 g K F N h Z 3 V u d G 8 p L 0 F 1 d G 9 S Z W 1 v d m V k Q 2 9 s d W 1 u c z E u e 1 N 1 Y m N h c n B l d G E g M D I s M n 0 m c X V v d D s s J n F 1 b 3 Q 7 U 2 V j d G l v b j E v M z M g I E d p Z 2 F m Y W N 0 b 3 L D r W E g U G 9 3 Z X J D b y A o U 2 F n d W 5 0 b y k v Q X V 0 b 1 J l b W 9 2 Z W R D b 2 x 1 b W 5 z M S 5 7 U 3 V i Y 2 F y c G V 0 Y S A w M y w z f S Z x d W 9 0 O y w m c X V v d D t T Z W N 0 a W 9 u M S 8 z M y A g R 2 l n Y W Z h Y 3 R v c s O t Y S B Q b 3 d l c k N v I C h T Y W d 1 b n R v K S 9 B d X R v U m V t b 3 Z l Z E N v b H V t b n M x L n t T d W J j Y X J l d G E g M D Q s N H 0 m c X V v d D s s J n F 1 b 3 Q 7 U 2 V j d G l v b j E v M z M g I E d p Z 2 F m Y W N 0 b 3 L D r W E g U G 9 3 Z X J D b y A o U 2 F n d W 5 0 b y k v Q X V 0 b 1 J l b W 9 2 Z W R D b 2 x 1 b W 5 z M S 5 7 T m 9 t Y n J l I G R l I G F y Y 2 h p d m 8 s N X 0 m c X V v d D s s J n F 1 b 3 Q 7 U 2 V j d G l v b j E v M z M g I E d p Z 2 F m Y W N 0 b 3 L D r W E g U G 9 3 Z X J D b y A o U 2 F n d W 5 0 b y k v Q X V 0 b 1 J l b W 9 2 Z W R D b 2 x 1 b W 5 z M S 5 7 R X h 0 Z W 5 z a W 9 u L D Z 9 J n F 1 b 3 Q 7 L C Z x d W 9 0 O 1 N l Y 3 R p b 2 4 x L z M z I C B H a W d h Z m F j d G 9 y w 6 1 h I F B v d 2 V y Q 2 8 g K F N h Z 3 V u d G 8 p L 0 F 1 d G 9 S Z W 1 v d m V k Q 2 9 s d W 1 u c z E u e 0 Z v b G R l c i B Q Y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M z I C B H a W d h Z m F j d G 9 y w 6 1 h I F B v d 2 V y Q 2 8 g K F N h Z 3 V u d G 8 p L 0 F 1 d G 9 S Z W 1 v d m V k Q 2 9 s d W 1 u c z E u e 0 N h c n B l d G E g c H J p b m N p c G F s L D B 9 J n F 1 b 3 Q 7 L C Z x d W 9 0 O 1 N l Y 3 R p b 2 4 x L z M z I C B H a W d h Z m F j d G 9 y w 6 1 h I F B v d 2 V y Q 2 8 g K F N h Z 3 V u d G 8 p L 0 F 1 d G 9 S Z W 1 v d m V k Q 2 9 s d W 1 u c z E u e 1 N 1 Y m N h c n B l d G E g M D E s M X 0 m c X V v d D s s J n F 1 b 3 Q 7 U 2 V j d G l v b j E v M z M g I E d p Z 2 F m Y W N 0 b 3 L D r W E g U G 9 3 Z X J D b y A o U 2 F n d W 5 0 b y k v Q X V 0 b 1 J l b W 9 2 Z W R D b 2 x 1 b W 5 z M S 5 7 U 3 V i Y 2 F y c G V 0 Y S A w M i w y f S Z x d W 9 0 O y w m c X V v d D t T Z W N 0 a W 9 u M S 8 z M y A g R 2 l n Y W Z h Y 3 R v c s O t Y S B Q b 3 d l c k N v I C h T Y W d 1 b n R v K S 9 B d X R v U m V t b 3 Z l Z E N v b H V t b n M x L n t T d W J j Y X J w Z X R h I D A z L D N 9 J n F 1 b 3 Q 7 L C Z x d W 9 0 O 1 N l Y 3 R p b 2 4 x L z M z I C B H a W d h Z m F j d G 9 y w 6 1 h I F B v d 2 V y Q 2 8 g K F N h Z 3 V u d G 8 p L 0 F 1 d G 9 S Z W 1 v d m V k Q 2 9 s d W 1 u c z E u e 1 N 1 Y m N h c m V 0 Y S A w N C w 0 f S Z x d W 9 0 O y w m c X V v d D t T Z W N 0 a W 9 u M S 8 z M y A g R 2 l n Y W Z h Y 3 R v c s O t Y S B Q b 3 d l c k N v I C h T Y W d 1 b n R v K S 9 B d X R v U m V t b 3 Z l Z E N v b H V t b n M x L n t O b 2 1 i c m U g Z G U g Y X J j a G l 2 b y w 1 f S Z x d W 9 0 O y w m c X V v d D t T Z W N 0 a W 9 u M S 8 z M y A g R 2 l n Y W Z h Y 3 R v c s O t Y S B Q b 3 d l c k N v I C h T Y W d 1 b n R v K S 9 B d X R v U m V t b 3 Z l Z E N v b H V t b n M x L n t F e H R l b n N p b 2 4 s N n 0 m c X V v d D s s J n F 1 b 3 Q 7 U 2 V j d G l v b j E v M z M g I E d p Z 2 F m Y W N 0 b 3 L D r W E g U G 9 3 Z X J D b y A o U 2 F n d W 5 0 b y k v Q X V 0 b 1 J l b W 9 2 Z W R D b 2 x 1 b W 5 z M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Q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y U y M C U y M E d p Z 2 F m Y W N 0 b 3 I l Q z M l Q U R h J T I w U G 9 3 Z X J D b y U y M C h T Y W d 1 b n R v K S U y M C g 0 K S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N C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Q p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l M j A l M j B H a W d h Z m F j d G 9 y J U M z J U F E Y S U y M F B v d 2 V y Q 2 8 l M j A o U 2 F n d W 5 0 b y k l M j A o N C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J T I w J T I w R 2 l n Y W Z h Y 3 R v c i V D M y V B R G E l M j B Q b 3 d l c k N v J T I w K F N h Z 3 V u d G 8 p J T I w K D Q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y U y M C U y M E d p Z 2 F m Y W N 0 b 3 I l Q z M l Q U R h J T I w U G 9 3 Z X J D b y U y M C h T Y W d 1 b n R v K S U y M C g 0 K S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J T I w T U V Q J T I w S F Z B Q y U y M C g z K T w v S X R l b V B h d G g + P C 9 J d G V t T G 9 j Y X R p b 2 4 + P F N 0 Y W J s Z U V u d H J p Z X M + P E V u d H J 5 I F R 5 c G U 9 I k Z p b G x T d G F 0 d X M i I F Z h b H V l P S J z Q 2 9 t c G x l d G U i I C 8 + P E V u d H J 5 I F R 5 c G U 9 I k Z p b G x D b 2 x 1 b W 5 O Y W 1 l c y I g V m F s d W U 9 I n N b J n F 1 b 3 Q 7 Q 2 F y c G V 0 Y S B w c m l u Y 2 l w Y W w m c X V v d D s s J n F 1 b 3 Q 7 U 3 V i Y 2 F y c G V 0 Y S A w M S Z x d W 9 0 O y w m c X V v d D t T d W J j Y X J w Z X R h I D A y J n F 1 b 3 Q 7 L C Z x d W 9 0 O 1 N 1 Y m N h c n B l d G E g M D M m c X V v d D s s J n F 1 b 3 Q 7 U 3 V i Y 2 F y Z X R h I D A 0 J n F 1 b 3 Q 7 L C Z x d W 9 0 O 0 5 v b W J y Z S B k Z S B h c m N o a X Z v J n F 1 b 3 Q 7 L C Z x d W 9 0 O 0 V 4 d G V u c 2 l v b i Z x d W 9 0 O y w m c X V v d D t G b 2 x k Z X I g U G F 0 a C Z x d W 9 0 O 1 0 i I C 8 + P E V u d H J 5 I F R 5 c G U 9 I k Z p b G x F b m F i b G V k I i B W Y W x 1 Z T 0 i b D E i I C 8 + P E V u d H J 5 I F R 5 c G U 9 I k Z p b G x D b 2 x 1 b W 5 U e X B l c y I g V m F s d W U 9 I n N C Z 1 l H Q m d Z R 0 J n W T 0 i I C 8 + P E V u d H J 5 I F R 5 c G U 9 I k Z p b G x M Y X N 0 V X B k Y X R l Z C I g V m F s d W U 9 I m Q y M D I 1 L T A y L T I x V D E x O j A w O j Q y L j E 3 O T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I 4 N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T J l N z Y 4 Z C 1 i M T B m L T R j Z T I t O D U x Z i 1 m Z T h k Z j V k Z m R i Y z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8 w N V 9 N R V B f S F Z B Q z M 4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g T U V Q I E h W Q U M v Q X V 0 b 1 J l b W 9 2 Z W R D b 2 x 1 b W 5 z M S 5 7 Q 2 F y c G V 0 Y S B w c m l u Y 2 l w Y W w s M H 0 m c X V v d D s s J n F 1 b 3 Q 7 U 2 V j d G l v b j E v M D U g T U V Q I E h W Q U M v Q X V 0 b 1 J l b W 9 2 Z W R D b 2 x 1 b W 5 z M S 5 7 U 3 V i Y 2 F y c G V 0 Y S A w M S w x f S Z x d W 9 0 O y w m c X V v d D t T Z W N 0 a W 9 u M S 8 w N S B N R V A g S F Z B Q y 9 B d X R v U m V t b 3 Z l Z E N v b H V t b n M x L n t T d W J j Y X J w Z X R h I D A y L D J 9 J n F 1 b 3 Q 7 L C Z x d W 9 0 O 1 N l Y 3 R p b 2 4 x L z A 1 I E 1 F U C B I V k F D L 0 F 1 d G 9 S Z W 1 v d m V k Q 2 9 s d W 1 u c z E u e 1 N 1 Y m N h c n B l d G E g M D M s M 3 0 m c X V v d D s s J n F 1 b 3 Q 7 U 2 V j d G l v b j E v M D U g T U V Q I E h W Q U M v Q X V 0 b 1 J l b W 9 2 Z W R D b 2 x 1 b W 5 z M S 5 7 U 3 V i Y 2 F y Z X R h I D A 0 L D R 9 J n F 1 b 3 Q 7 L C Z x d W 9 0 O 1 N l Y 3 R p b 2 4 x L z A 1 I E 1 F U C B I V k F D L 0 F 1 d G 9 S Z W 1 v d m V k Q 2 9 s d W 1 u c z E u e 0 5 v b W J y Z S B k Z S B h c m N o a X Z v L D V 9 J n F 1 b 3 Q 7 L C Z x d W 9 0 O 1 N l Y 3 R p b 2 4 x L z A 1 I E 1 F U C B I V k F D L 0 F 1 d G 9 S Z W 1 v d m V k Q 2 9 s d W 1 u c z E u e 0 V 4 d G V u c 2 l v b i w 2 f S Z x d W 9 0 O y w m c X V v d D t T Z W N 0 a W 9 u M S 8 w N S B N R V A g S F Z B Q y 9 B d X R v U m V t b 3 Z l Z E N v b H V t b n M x L n t G b 2 x k Z X I g U G F 0 a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N S B N R V A g S F Z B Q y 9 B d X R v U m V t b 3 Z l Z E N v b H V t b n M x L n t D Y X J w Z X R h I H B y a W 5 j a X B h b C w w f S Z x d W 9 0 O y w m c X V v d D t T Z W N 0 a W 9 u M S 8 w N S B N R V A g S F Z B Q y 9 B d X R v U m V t b 3 Z l Z E N v b H V t b n M x L n t T d W J j Y X J w Z X R h I D A x L D F 9 J n F 1 b 3 Q 7 L C Z x d W 9 0 O 1 N l Y 3 R p b 2 4 x L z A 1 I E 1 F U C B I V k F D L 0 F 1 d G 9 S Z W 1 v d m V k Q 2 9 s d W 1 u c z E u e 1 N 1 Y m N h c n B l d G E g M D I s M n 0 m c X V v d D s s J n F 1 b 3 Q 7 U 2 V j d G l v b j E v M D U g T U V Q I E h W Q U M v Q X V 0 b 1 J l b W 9 2 Z W R D b 2 x 1 b W 5 z M S 5 7 U 3 V i Y 2 F y c G V 0 Y S A w M y w z f S Z x d W 9 0 O y w m c X V v d D t T Z W N 0 a W 9 u M S 8 w N S B N R V A g S F Z B Q y 9 B d X R v U m V t b 3 Z l Z E N v b H V t b n M x L n t T d W J j Y X J l d G E g M D Q s N H 0 m c X V v d D s s J n F 1 b 3 Q 7 U 2 V j d G l v b j E v M D U g T U V Q I E h W Q U M v Q X V 0 b 1 J l b W 9 2 Z W R D b 2 x 1 b W 5 z M S 5 7 T m 9 t Y n J l I G R l I G F y Y 2 h p d m 8 s N X 0 m c X V v d D s s J n F 1 b 3 Q 7 U 2 V j d G l v b j E v M D U g T U V Q I E h W Q U M v Q X V 0 b 1 J l b W 9 2 Z W R D b 2 x 1 b W 5 z M S 5 7 R X h 0 Z W 5 z a W 9 u L D Z 9 J n F 1 b 3 Q 7 L C Z x d W 9 0 O 1 N l Y 3 R p b 2 4 x L z A 1 I E 1 F U C B I V k F D L 0 F 1 d G 9 S Z W 1 v d m V k Q 2 9 s d W 1 u c z E u e 0 Z v b G R l c i B Q Y X R o L D d 9 J n F 1 b 3 Q 7 X S w m c X V v d D t S Z W x h d G l v b n N o a X B J b m Z v J n F 1 b 3 Q 7 O l t d f S I g L z 4 8 R W 5 0 c n k g V H l w Z T 0 i T m F 2 a W d h d G l v b l N 0 Z X B O Y W 1 l I i B W Y W x 1 Z T 0 i c 0 5 h d m V n Y W N p w 7 N u I i A v P j w v U 3 R h Y m x l R W 5 0 c m l l c z 4 8 L 0 l 0 Z W 0 + P E l 0 Z W 0 + P E l 0 Z W 1 M b 2 N h d G l v b j 4 8 S X R l b V R 5 c G U + R m 9 y b X V s Y T w v S X R l b V R 5 c G U + P E l 0 Z W 1 Q Y X R o P l N l Y 3 R p b 2 4 x L z A 1 J T I w T U V Q J T I w S F Z B Q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U y M E 1 F U C U y M E h W Q U M l M j A o M y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M E 1 F U C U y M G F u Z C U y M F B p c G l u Z y U y M C g y K T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U t M D I t M j F U M T E 6 M D A 6 N D I u M D g w M T I 3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F y c G V 0 Y S B w c m l u Y 2 l w Y W w m c X V v d D s s J n F 1 b 3 Q 7 U 3 V i Y 2 F y c G V 0 Y S A w M S Z x d W 9 0 O y w m c X V v d D t T d W J j Y X J w Z X R h I D A y J n F 1 b 3 Q 7 L C Z x d W 9 0 O 1 N 1 Y m N h c n B l d G E g M D M m c X V v d D s s J n F 1 b 3 Q 7 U 3 V i Y 2 F y Z X R h I D A 0 J n F 1 b 3 Q 7 L C Z x d W 9 0 O 0 5 v b W J y Z S B k Z S B h c m N o a X Z v J n F 1 b 3 Q 7 L C Z x d W 9 0 O 0 V 4 d G V u c 2 l v b i Z x d W 9 0 O y w m c X V v d D t G b 2 x k Z X I g U G F 0 a C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M y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M z Q 5 Y m F h O C 0 5 M G U 1 L T R k M D Y t O W M x O S 1 j M 2 Q x M T l k N D N k O D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I E 1 F U C B h b m Q g U G l w a W 5 n L 0 F 1 d G 9 S Z W 1 v d m V k Q 2 9 s d W 1 u c z E u e 0 N h c n B l d G E g c H J p b m N p c G F s L D B 9 J n F 1 b 3 Q 7 L C Z x d W 9 0 O 1 N l Y 3 R p b 2 4 x L z A x I E 1 F U C B h b m Q g U G l w a W 5 n L 0 F 1 d G 9 S Z W 1 v d m V k Q 2 9 s d W 1 u c z E u e 1 N 1 Y m N h c n B l d G E g M D E s M X 0 m c X V v d D s s J n F 1 b 3 Q 7 U 2 V j d G l v b j E v M D E g T U V Q I G F u Z C B Q a X B p b m c v Q X V 0 b 1 J l b W 9 2 Z W R D b 2 x 1 b W 5 z M S 5 7 U 3 V i Y 2 F y c G V 0 Y S A w M i w y f S Z x d W 9 0 O y w m c X V v d D t T Z W N 0 a W 9 u M S 8 w M S B N R V A g Y W 5 k I F B p c G l u Z y 9 B d X R v U m V t b 3 Z l Z E N v b H V t b n M x L n t T d W J j Y X J w Z X R h I D A z L D N 9 J n F 1 b 3 Q 7 L C Z x d W 9 0 O 1 N l Y 3 R p b 2 4 x L z A x I E 1 F U C B h b m Q g U G l w a W 5 n L 0 F 1 d G 9 S Z W 1 v d m V k Q 2 9 s d W 1 u c z E u e 1 N 1 Y m N h c m V 0 Y S A w N C w 0 f S Z x d W 9 0 O y w m c X V v d D t T Z W N 0 a W 9 u M S 8 w M S B N R V A g Y W 5 k I F B p c G l u Z y 9 B d X R v U m V t b 3 Z l Z E N v b H V t b n M x L n t O b 2 1 i c m U g Z G U g Y X J j a G l 2 b y w 1 f S Z x d W 9 0 O y w m c X V v d D t T Z W N 0 a W 9 u M S 8 w M S B N R V A g Y W 5 k I F B p c G l u Z y 9 B d X R v U m V t b 3 Z l Z E N v b H V t b n M x L n t F e H R l b n N p b 2 4 s N n 0 m c X V v d D s s J n F 1 b 3 Q 7 U 2 V j d G l v b j E v M D E g T U V Q I G F u Z C B Q a X B p b m c v Q X V 0 b 1 J l b W 9 2 Z W R D b 2 x 1 b W 5 z M S 5 7 R m 9 s Z G V y I F B h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D E g T U V Q I G F u Z C B Q a X B p b m c v Q X V 0 b 1 J l b W 9 2 Z W R D b 2 x 1 b W 5 z M S 5 7 Q 2 F y c G V 0 Y S B w c m l u Y 2 l w Y W w s M H 0 m c X V v d D s s J n F 1 b 3 Q 7 U 2 V j d G l v b j E v M D E g T U V Q I G F u Z C B Q a X B p b m c v Q X V 0 b 1 J l b W 9 2 Z W R D b 2 x 1 b W 5 z M S 5 7 U 3 V i Y 2 F y c G V 0 Y S A w M S w x f S Z x d W 9 0 O y w m c X V v d D t T Z W N 0 a W 9 u M S 8 w M S B N R V A g Y W 5 k I F B p c G l u Z y 9 B d X R v U m V t b 3 Z l Z E N v b H V t b n M x L n t T d W J j Y X J w Z X R h I D A y L D J 9 J n F 1 b 3 Q 7 L C Z x d W 9 0 O 1 N l Y 3 R p b 2 4 x L z A x I E 1 F U C B h b m Q g U G l w a W 5 n L 0 F 1 d G 9 S Z W 1 v d m V k Q 2 9 s d W 1 u c z E u e 1 N 1 Y m N h c n B l d G E g M D M s M 3 0 m c X V v d D s s J n F 1 b 3 Q 7 U 2 V j d G l v b j E v M D E g T U V Q I G F u Z C B Q a X B p b m c v Q X V 0 b 1 J l b W 9 2 Z W R D b 2 x 1 b W 5 z M S 5 7 U 3 V i Y 2 F y Z X R h I D A 0 L D R 9 J n F 1 b 3 Q 7 L C Z x d W 9 0 O 1 N l Y 3 R p b 2 4 x L z A x I E 1 F U C B h b m Q g U G l w a W 5 n L 0 F 1 d G 9 S Z W 1 v d m V k Q 2 9 s d W 1 u c z E u e 0 5 v b W J y Z S B k Z S B h c m N o a X Z v L D V 9 J n F 1 b 3 Q 7 L C Z x d W 9 0 O 1 N l Y 3 R p b 2 4 x L z A x I E 1 F U C B h b m Q g U G l w a W 5 n L 0 F 1 d G 9 S Z W 1 v d m V k Q 2 9 s d W 1 u c z E u e 0 V 4 d G V u c 2 l v b i w 2 f S Z x d W 9 0 O y w m c X V v d D t T Z W N 0 a W 9 u M S 8 w M S B N R V A g Y W 5 k I F B p c G l u Z y 9 B d X R v U m V t b 3 Z l Z E N v b H V t b n M x L n t G b 2 x k Z X I g U G F 0 a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J T I w T U V Q J T I w Y W 5 k J T I w U G l w a W 5 n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T U V Q J T I w Y W 5 k J T I w U G l w a W 5 n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l M j B N R V A l M j B F b G V j d H J p Y 2 F s J T I w K D Q p P C 9 J d G V t U G F 0 a D 4 8 L 0 l 0 Z W 1 M b 2 N h d G l v b j 4 8 U 3 R h Y m x l R W 5 0 c m l l c z 4 8 R W 5 0 c n k g V H l w Z T 0 i U X V l c n l J R C I g V m F s d W U 9 I n M 4 M D I z O D Q y M C 0 y O W J j L T Q y N 2 Q t Y T Y 1 Y S 1 i N z h k N j Y y M z U x Y z c i I C 8 + P E V u d H J 5 I F R 5 c G U 9 I k x v Y W R l Z F R v Q W 5 h b H l z a X N T Z X J 2 a W N l c y I g V m F s d W U 9 I m w w I i A v P j x F b n R y e S B U e X B l P S J G a W x s Q 2 9 1 b n Q i I F Z h b H V l P S J s M j c 5 I i A v P j x F b n R y e S B U e X B l P S J G a W x s U 3 R h d H V z I i B W Y W x 1 Z T 0 i c 0 N v b X B s Z X R l I i A v P j x F b n R y e S B U e X B l P S J G a W x s Q 2 9 s d W 1 u T m F t Z X M i I F Z h b H V l P S J z W y Z x d W 9 0 O 0 N h c n B l d G E g c H J p b m N p c G F s J n F 1 b 3 Q 7 L C Z x d W 9 0 O 1 N 1 Y m N h c n B l d G E g M D E m c X V v d D s s J n F 1 b 3 Q 7 U 3 V i Y 2 F y c G V 0 Y S A w M i Z x d W 9 0 O y w m c X V v d D t T d W J j Y X J w Z X R h I D A z J n F 1 b 3 Q 7 L C Z x d W 9 0 O 1 N 1 Y m N h c m V 0 Y S A w N C Z x d W 9 0 O y w m c X V v d D t O b 2 1 i c m U g Z G U g Y X J j a G l 2 b y Z x d W 9 0 O y w m c X V v d D t F e H R l b n N p b 2 4 m c X V v d D s s J n F 1 b 3 Q 7 R m 9 s Z G V y I F B h d G g m c X V v d D t d I i A v P j x F b n R y e S B U e X B l P S J G a W x s Q 2 9 s d W 1 u V H l w Z X M i I F Z h b H V l P S J z Q m d Z R 0 J n W U d C Z 1 k 9 I i A v P j x F b n R y e S B U e X B l P S J G a W x s T G F z d F V w Z G F 0 Z W Q i I F Z h b H V l P S J k M j A y N S 0 w M i 0 y M V Q x M j o z N z o x O S 4 0 N D E 4 N T Q 3 W i I g L z 4 8 R W 5 0 c n k g V H l w Z T 0 i R m l s b E V y c m 9 y Q 2 9 1 b n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g T U V Q I E V s Z W N 0 c m l j Y W w v Q X V 0 b 1 J l b W 9 2 Z W R D b 2 x 1 b W 5 z M S 5 7 Q 2 F y c G V 0 Y S B w c m l u Y 2 l w Y W w s M H 0 m c X V v d D s s J n F 1 b 3 Q 7 U 2 V j d G l v b j E v M D I g T U V Q I E V s Z W N 0 c m l j Y W w v Q X V 0 b 1 J l b W 9 2 Z W R D b 2 x 1 b W 5 z M S 5 7 U 3 V i Y 2 F y c G V 0 Y S A w M S w x f S Z x d W 9 0 O y w m c X V v d D t T Z W N 0 a W 9 u M S 8 w M i B N R V A g R W x l Y 3 R y a W N h b C 9 B d X R v U m V t b 3 Z l Z E N v b H V t b n M x L n t T d W J j Y X J w Z X R h I D A y L D J 9 J n F 1 b 3 Q 7 L C Z x d W 9 0 O 1 N l Y 3 R p b 2 4 x L z A y I E 1 F U C B F b G V j d H J p Y 2 F s L 0 F 1 d G 9 S Z W 1 v d m V k Q 2 9 s d W 1 u c z E u e 1 N 1 Y m N h c n B l d G E g M D M s M 3 0 m c X V v d D s s J n F 1 b 3 Q 7 U 2 V j d G l v b j E v M D I g T U V Q I E V s Z W N 0 c m l j Y W w v Q X V 0 b 1 J l b W 9 2 Z W R D b 2 x 1 b W 5 z M S 5 7 U 3 V i Y 2 F y Z X R h I D A 0 L D R 9 J n F 1 b 3 Q 7 L C Z x d W 9 0 O 1 N l Y 3 R p b 2 4 x L z A y I E 1 F U C B F b G V j d H J p Y 2 F s L 0 F 1 d G 9 S Z W 1 v d m V k Q 2 9 s d W 1 u c z E u e 0 5 v b W J y Z S B k Z S B h c m N o a X Z v L D V 9 J n F 1 b 3 Q 7 L C Z x d W 9 0 O 1 N l Y 3 R p b 2 4 x L z A y I E 1 F U C B F b G V j d H J p Y 2 F s L 0 F 1 d G 9 S Z W 1 v d m V k Q 2 9 s d W 1 u c z E u e 0 V 4 d G V u c 2 l v b i w 2 f S Z x d W 9 0 O y w m c X V v d D t T Z W N 0 a W 9 u M S 8 w M i B N R V A g R W x l Y 3 R y a W N h b C 9 B d X R v U m V t b 3 Z l Z E N v b H V t b n M x L n t G b 2 x k Z X I g U G F 0 a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i B N R V A g R W x l Y 3 R y a W N h b C 9 B d X R v U m V t b 3 Z l Z E N v b H V t b n M x L n t D Y X J w Z X R h I H B y a W 5 j a X B h b C w w f S Z x d W 9 0 O y w m c X V v d D t T Z W N 0 a W 9 u M S 8 w M i B N R V A g R W x l Y 3 R y a W N h b C 9 B d X R v U m V t b 3 Z l Z E N v b H V t b n M x L n t T d W J j Y X J w Z X R h I D A x L D F 9 J n F 1 b 3 Q 7 L C Z x d W 9 0 O 1 N l Y 3 R p b 2 4 x L z A y I E 1 F U C B F b G V j d H J p Y 2 F s L 0 F 1 d G 9 S Z W 1 v d m V k Q 2 9 s d W 1 u c z E u e 1 N 1 Y m N h c n B l d G E g M D I s M n 0 m c X V v d D s s J n F 1 b 3 Q 7 U 2 V j d G l v b j E v M D I g T U V Q I E V s Z W N 0 c m l j Y W w v Q X V 0 b 1 J l b W 9 2 Z W R D b 2 x 1 b W 5 z M S 5 7 U 3 V i Y 2 F y c G V 0 Y S A w M y w z f S Z x d W 9 0 O y w m c X V v d D t T Z W N 0 a W 9 u M S 8 w M i B N R V A g R W x l Y 3 R y a W N h b C 9 B d X R v U m V t b 3 Z l Z E N v b H V t b n M x L n t T d W J j Y X J l d G E g M D Q s N H 0 m c X V v d D s s J n F 1 b 3 Q 7 U 2 V j d G l v b j E v M D I g T U V Q I E V s Z W N 0 c m l j Y W w v Q X V 0 b 1 J l b W 9 2 Z W R D b 2 x 1 b W 5 z M S 5 7 T m 9 t Y n J l I G R l I G F y Y 2 h p d m 8 s N X 0 m c X V v d D s s J n F 1 b 3 Q 7 U 2 V j d G l v b j E v M D I g T U V Q I E V s Z W N 0 c m l j Y W w v Q X V 0 b 1 J l b W 9 2 Z W R D b 2 x 1 b W 5 z M S 5 7 R X h 0 Z W 5 z a W 9 u L D Z 9 J n F 1 b 3 Q 7 L C Z x d W 9 0 O 1 N l Y 3 R p b 2 4 x L z A y I E 1 F U C B F b G V j d H J p Y 2 F s L 0 F 1 d G 9 S Z W 1 v d m V k Q 2 9 s d W 1 u c z E u e 0 Z v b G R l c i B Q Y X R o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l M j B N R V A l M j B F b G V j d H J p Y 2 F s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J T I w T U V Q J T I w R W x l Y 3 R y a W N h b C U y M C g 0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J T I w T U V Q J T I w R W x l Y 3 R y a W N h b C U y M C g 1 K T w v S X R l b V B h d G g + P C 9 J d G V t T G 9 j Y X R p b 2 4 + P F N 0 Y W J s Z U V u d H J p Z X M + P E V u d H J 5 I F R 5 c G U 9 I l F 1 Z X J 5 S U Q i I F Z h b H V l P S J z O T J m M T k 4 Y W Y t Y z U 2 M S 0 0 N 2 V h L W J m Y W Y t M z M w Z m R m M z N m Z j R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1 b n Q i I F Z h b H V l P S J s M j c 5 I i A v P j x F b n R y e S B U e X B l P S J G a W x s U 3 R h d H V z I i B W Y W x 1 Z T 0 i c 0 N v b X B s Z X R l I i A v P j x F b n R y e S B U e X B l P S J G a W x s Q 2 9 s d W 1 u T m F t Z X M i I F Z h b H V l P S J z W y Z x d W 9 0 O 0 N h c n B l d G E g c H J p b m N p c G F s J n F 1 b 3 Q 7 L C Z x d W 9 0 O 1 N 1 Y m N h c n B l d G E g M D E m c X V v d D s s J n F 1 b 3 Q 7 U 3 V i Y 2 F y c G V 0 Y S A w M i Z x d W 9 0 O y w m c X V v d D t T d W J j Y X J w Z X R h I D A z J n F 1 b 3 Q 7 L C Z x d W 9 0 O 1 N 1 Y m N h c m V 0 Y S A w N C Z x d W 9 0 O y w m c X V v d D t O b 2 1 i c m U g Z G U g Y X J j a G l 2 b y Z x d W 9 0 O y w m c X V v d D t F e H R l b n N p b 2 4 m c X V v d D s s J n F 1 b 3 Q 7 R m 9 s Z G V y I F B h d G g m c X V v d D t d I i A v P j x F b n R y e S B U e X B l P S J G a W x s Q 2 9 s d W 1 u V H l w Z X M i I F Z h b H V l P S J z Q m d Z R 0 J n W U d C Z 1 k 9 I i A v P j x F b n R y e S B U e X B l P S J G a W x s T G F z d F V w Z G F 0 Z W Q i I F Z h b H V l P S J k M j A y N S 0 w M i 0 y M V Q x M j o z N z o x O S 4 0 N D E 4 N T Q 3 W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g T U V Q I E V s Z W N 0 c m l j Y W w v Q X V 0 b 1 J l b W 9 2 Z W R D b 2 x 1 b W 5 z M S 5 7 Q 2 F y c G V 0 Y S B w c m l u Y 2 l w Y W w s M H 0 m c X V v d D s s J n F 1 b 3 Q 7 U 2 V j d G l v b j E v M D I g T U V Q I E V s Z W N 0 c m l j Y W w v Q X V 0 b 1 J l b W 9 2 Z W R D b 2 x 1 b W 5 z M S 5 7 U 3 V i Y 2 F y c G V 0 Y S A w M S w x f S Z x d W 9 0 O y w m c X V v d D t T Z W N 0 a W 9 u M S 8 w M i B N R V A g R W x l Y 3 R y a W N h b C 9 B d X R v U m V t b 3 Z l Z E N v b H V t b n M x L n t T d W J j Y X J w Z X R h I D A y L D J 9 J n F 1 b 3 Q 7 L C Z x d W 9 0 O 1 N l Y 3 R p b 2 4 x L z A y I E 1 F U C B F b G V j d H J p Y 2 F s L 0 F 1 d G 9 S Z W 1 v d m V k Q 2 9 s d W 1 u c z E u e 1 N 1 Y m N h c n B l d G E g M D M s M 3 0 m c X V v d D s s J n F 1 b 3 Q 7 U 2 V j d G l v b j E v M D I g T U V Q I E V s Z W N 0 c m l j Y W w v Q X V 0 b 1 J l b W 9 2 Z W R D b 2 x 1 b W 5 z M S 5 7 U 3 V i Y 2 F y Z X R h I D A 0 L D R 9 J n F 1 b 3 Q 7 L C Z x d W 9 0 O 1 N l Y 3 R p b 2 4 x L z A y I E 1 F U C B F b G V j d H J p Y 2 F s L 0 F 1 d G 9 S Z W 1 v d m V k Q 2 9 s d W 1 u c z E u e 0 5 v b W J y Z S B k Z S B h c m N o a X Z v L D V 9 J n F 1 b 3 Q 7 L C Z x d W 9 0 O 1 N l Y 3 R p b 2 4 x L z A y I E 1 F U C B F b G V j d H J p Y 2 F s L 0 F 1 d G 9 S Z W 1 v d m V k Q 2 9 s d W 1 u c z E u e 0 V 4 d G V u c 2 l v b i w 2 f S Z x d W 9 0 O y w m c X V v d D t T Z W N 0 a W 9 u M S 8 w M i B N R V A g R W x l Y 3 R y a W N h b C 9 B d X R v U m V t b 3 Z l Z E N v b H V t b n M x L n t G b 2 x k Z X I g U G F 0 a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i B N R V A g R W x l Y 3 R y a W N h b C 9 B d X R v U m V t b 3 Z l Z E N v b H V t b n M x L n t D Y X J w Z X R h I H B y a W 5 j a X B h b C w w f S Z x d W 9 0 O y w m c X V v d D t T Z W N 0 a W 9 u M S 8 w M i B N R V A g R W x l Y 3 R y a W N h b C 9 B d X R v U m V t b 3 Z l Z E N v b H V t b n M x L n t T d W J j Y X J w Z X R h I D A x L D F 9 J n F 1 b 3 Q 7 L C Z x d W 9 0 O 1 N l Y 3 R p b 2 4 x L z A y I E 1 F U C B F b G V j d H J p Y 2 F s L 0 F 1 d G 9 S Z W 1 v d m V k Q 2 9 s d W 1 u c z E u e 1 N 1 Y m N h c n B l d G E g M D I s M n 0 m c X V v d D s s J n F 1 b 3 Q 7 U 2 V j d G l v b j E v M D I g T U V Q I E V s Z W N 0 c m l j Y W w v Q X V 0 b 1 J l b W 9 2 Z W R D b 2 x 1 b W 5 z M S 5 7 U 3 V i Y 2 F y c G V 0 Y S A w M y w z f S Z x d W 9 0 O y w m c X V v d D t T Z W N 0 a W 9 u M S 8 w M i B N R V A g R W x l Y 3 R y a W N h b C 9 B d X R v U m V t b 3 Z l Z E N v b H V t b n M x L n t T d W J j Y X J l d G E g M D Q s N H 0 m c X V v d D s s J n F 1 b 3 Q 7 U 2 V j d G l v b j E v M D I g T U V Q I E V s Z W N 0 c m l j Y W w v Q X V 0 b 1 J l b W 9 2 Z W R D b 2 x 1 b W 5 z M S 5 7 T m 9 t Y n J l I G R l I G F y Y 2 h p d m 8 s N X 0 m c X V v d D s s J n F 1 b 3 Q 7 U 2 V j d G l v b j E v M D I g T U V Q I E V s Z W N 0 c m l j Y W w v Q X V 0 b 1 J l b W 9 2 Z W R D b 2 x 1 b W 5 z M S 5 7 R X h 0 Z W 5 z a W 9 u L D Z 9 J n F 1 b 3 Q 7 L C Z x d W 9 0 O 1 N l Y 3 R p b 2 4 x L z A y I E 1 F U C B F b G V j d H J p Y 2 F s L 0 F 1 d G 9 S Z W 1 v d m V k Q 2 9 s d W 1 u c z E u e 0 Z v b G R l c i B Q Y X R o L D d 9 J n F 1 b 3 Q 7 X S w m c X V v d D t S Z W x h d G l v b n N o a X B J b m Z v J n F 1 b 3 Q 7 O l t d f S I g L z 4 8 R W 5 0 c n k g V H l w Z T 0 i R m l s b E V y c m 9 y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J T I w T U V Q J T I w R W x l Y 3 R y a W N h b C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U y M E 1 F U C U y M E V s Z W N 0 c m l j Y W w l M j A o N S k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j u 0 h a P N x U e C r y M r L v k E e A A A A A A C A A A A A A A D Z g A A w A A A A B A A A A A 9 o I F r A 5 L z T I + 4 M M 9 N L 3 V v A A A A A A S A A A C g A A A A E A A A A L A K b + 5 z G 5 t + x P L v U j L v U + 5 Q A A A A f h s H r 4 D w m 1 K 4 M 0 5 P 4 1 h 3 C A B 9 M d m W L I s H X g D B F 1 + Z o q T 2 1 E s x Y V u r p 9 X R B E f x Q 1 t q D + n q T I j P r 7 l s u J e V x u l U n S A c 0 U + M q I H M u J Q s I / 7 w q W s U A A A A 4 s p R c z / D G v H P 8 l F z Y w J a P u 8 d d Z 8 = < / D a t a M a s h u p > 
</file>

<file path=customXml/itemProps1.xml><?xml version="1.0" encoding="utf-8"?>
<ds:datastoreItem xmlns:ds="http://schemas.openxmlformats.org/officeDocument/2006/customXml" ds:itemID="{045336AD-BEF7-43F1-8956-138FDF6275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01 MEP Mech and Piping</vt:lpstr>
      <vt:lpstr>02 MEP Electrical</vt:lpstr>
      <vt:lpstr>03 MEP Automation</vt:lpstr>
      <vt:lpstr>04 MEP Fire Fighting</vt:lpstr>
      <vt:lpstr>05 MEP HVAC</vt:lpstr>
      <vt:lpstr>06 MEP Reference Document</vt:lpstr>
      <vt:lpstr>07 MEP CSD</vt:lpstr>
      <vt:lpstr>08 MEP SEM</vt:lpstr>
      <vt:lpstr>Paquetes de Planos</vt:lpstr>
      <vt:lpstr>Recuentos Generales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Brito Rodriguez, Lazaro Orestes</dc:creator>
  <cp:lastModifiedBy>VAZQUEZ GIL JAVIER</cp:lastModifiedBy>
  <dcterms:created xsi:type="dcterms:W3CDTF">2015-06-05T18:19:34Z</dcterms:created>
  <dcterms:modified xsi:type="dcterms:W3CDTF">2025-05-15T09:10:56Z</dcterms:modified>
</cp:coreProperties>
</file>