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181" documentId="11_B3426F0D1A6344FB004E90D06212D573D290C86F" xr6:coauthVersionLast="47" xr6:coauthVersionMax="47" xr10:uidLastSave="{F97F05C0-9ECE-4EA9-941B-C50D0BFA05B7}"/>
  <bookViews>
    <workbookView xWindow="-120" yWindow="-120" windowWidth="29040" windowHeight="15840" xr2:uid="{00000000-000D-0000-FFFF-FFFF00000000}"/>
  </bookViews>
  <sheets>
    <sheet name="Predict football match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7" l="1"/>
  <c r="F7" i="7"/>
  <c r="J7" i="7" l="1"/>
  <c r="K6" i="7"/>
  <c r="M11" i="7"/>
  <c r="P14" i="7"/>
  <c r="T13" i="7"/>
  <c r="P8" i="7"/>
  <c r="N6" i="7"/>
  <c r="N9" i="7"/>
  <c r="L14" i="7"/>
  <c r="J8" i="7"/>
  <c r="N7" i="7"/>
  <c r="M10" i="7"/>
  <c r="K16" i="7"/>
  <c r="Q6" i="7"/>
  <c r="L12" i="7"/>
  <c r="Q13" i="7"/>
  <c r="Q8" i="7"/>
  <c r="P11" i="7"/>
  <c r="O6" i="7"/>
  <c r="Q15" i="7"/>
  <c r="L10" i="7"/>
  <c r="Q11" i="7"/>
  <c r="P9" i="7"/>
  <c r="O12" i="7"/>
  <c r="O11" i="7"/>
  <c r="S15" i="7"/>
  <c r="T7" i="7"/>
  <c r="S10" i="7"/>
  <c r="L15" i="7"/>
  <c r="L6" i="7"/>
  <c r="T10" i="7"/>
  <c r="R16" i="7"/>
  <c r="R7" i="7"/>
  <c r="L9" i="7"/>
  <c r="Q10" i="7"/>
  <c r="K12" i="7"/>
  <c r="P13" i="7"/>
  <c r="J15" i="7"/>
  <c r="O16" i="7"/>
  <c r="J6" i="7"/>
  <c r="L8" i="7"/>
  <c r="Q9" i="7"/>
  <c r="K11" i="7"/>
  <c r="P12" i="7"/>
  <c r="J14" i="7"/>
  <c r="O15" i="7"/>
  <c r="T16" i="7"/>
  <c r="P7" i="7"/>
  <c r="J9" i="7"/>
  <c r="O10" i="7"/>
  <c r="T11" i="7"/>
  <c r="N13" i="7"/>
  <c r="S14" i="7"/>
  <c r="M16" i="7"/>
  <c r="S6" i="7"/>
  <c r="N16" i="7"/>
  <c r="Q7" i="7"/>
  <c r="K9" i="7"/>
  <c r="P10" i="7"/>
  <c r="J12" i="7"/>
  <c r="O13" i="7"/>
  <c r="J16" i="7"/>
  <c r="P15" i="7" l="1"/>
  <c r="K7" i="7"/>
  <c r="M15" i="7"/>
  <c r="R8" i="7"/>
  <c r="O14" i="7"/>
  <c r="L7" i="7"/>
  <c r="R10" i="7"/>
  <c r="L13" i="7"/>
  <c r="S13" i="7"/>
  <c r="Q16" i="7"/>
  <c r="T12" i="7"/>
  <c r="J11" i="7"/>
  <c r="S9" i="7"/>
  <c r="L11" i="7"/>
  <c r="N15" i="7"/>
  <c r="K13" i="7"/>
  <c r="M7" i="7"/>
  <c r="J13" i="7"/>
  <c r="P16" i="7"/>
  <c r="S7" i="7"/>
  <c r="R11" i="7"/>
  <c r="N12" i="7"/>
  <c r="M12" i="7"/>
  <c r="J10" i="7"/>
  <c r="K8" i="7"/>
  <c r="T14" i="7"/>
  <c r="R9" i="7"/>
  <c r="R6" i="7"/>
  <c r="T15" i="7"/>
  <c r="K10" i="7"/>
  <c r="K15" i="7"/>
  <c r="M9" i="7"/>
  <c r="Q14" i="7"/>
  <c r="S8" i="7"/>
  <c r="O9" i="7"/>
  <c r="R13" i="7"/>
  <c r="N14" i="7"/>
  <c r="S16" i="7"/>
  <c r="T6" i="7"/>
  <c r="N8" i="7"/>
  <c r="Q12" i="7"/>
  <c r="L16" i="7"/>
  <c r="R14" i="7"/>
  <c r="S11" i="7"/>
  <c r="N10" i="7"/>
  <c r="T8" i="7"/>
  <c r="R15" i="7"/>
  <c r="M6" i="7"/>
  <c r="M14" i="7"/>
  <c r="N11" i="7"/>
  <c r="T9" i="7"/>
  <c r="O8" i="7"/>
  <c r="R12" i="7"/>
  <c r="P6" i="7"/>
  <c r="K14" i="7"/>
  <c r="M8" i="7"/>
  <c r="M13" i="7"/>
  <c r="O7" i="7"/>
  <c r="S12" i="7"/>
  <c r="X6" i="7" l="1"/>
  <c r="X7" i="7" s="1"/>
  <c r="W6" i="7"/>
  <c r="W7" i="7" s="1"/>
  <c r="Y6" i="7"/>
  <c r="Y7" i="7" s="1"/>
</calcChain>
</file>

<file path=xl/sharedStrings.xml><?xml version="1.0" encoding="utf-8"?>
<sst xmlns="http://schemas.openxmlformats.org/spreadsheetml/2006/main" count="23" uniqueCount="22">
  <si>
    <t>xG</t>
  </si>
  <si>
    <t>Odds</t>
  </si>
  <si>
    <t>Away team goals</t>
  </si>
  <si>
    <t>Home team goals</t>
  </si>
  <si>
    <t>#</t>
  </si>
  <si>
    <t>Home (1)</t>
  </si>
  <si>
    <t>Draw (X)</t>
  </si>
  <si>
    <t>Away (2)</t>
  </si>
  <si>
    <t>Chance</t>
  </si>
  <si>
    <t>1X2 Match odds</t>
  </si>
  <si>
    <t>►</t>
  </si>
  <si>
    <t>Avg. Goals</t>
  </si>
  <si>
    <t>OFF</t>
  </si>
  <si>
    <t>DEF</t>
  </si>
  <si>
    <t>Step 2 - Predict correct score market</t>
  </si>
  <si>
    <t>Step 3 - Predict match odds market</t>
  </si>
  <si>
    <t># ENTER PARAMETERS</t>
  </si>
  <si>
    <t>Exp. number</t>
  </si>
  <si>
    <t>of goals</t>
  </si>
  <si>
    <t>Step 1 - Calculate expected goals (xG)</t>
  </si>
  <si>
    <t>Home team</t>
  </si>
  <si>
    <t>Away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</si>
</sst>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2222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222222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i/>
      <sz val="10"/>
      <color rgb="FF222222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0"/>
      <color rgb="FFE71E3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71E3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textRotation="90"/>
    </xf>
    <xf numFmtId="0" fontId="6" fillId="4" borderId="0" xfId="0" applyFont="1" applyFill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1E39"/>
      <color rgb="FF222222"/>
      <color rgb="FFDDDDDD"/>
      <color rgb="FFFCE0E4"/>
      <color rgb="FFF07486"/>
      <color rgb="FFE82C47"/>
      <color rgb="FFF07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7"/>
  <sheetViews>
    <sheetView showGridLines="0" showRowColHeaders="0" tabSelected="1" zoomScaleNormal="100" workbookViewId="0">
      <selection activeCell="C10" sqref="C10"/>
    </sheetView>
  </sheetViews>
  <sheetFormatPr defaultColWidth="2.85546875" defaultRowHeight="15" customHeight="1" x14ac:dyDescent="0.25"/>
  <cols>
    <col min="1" max="1" width="2.85546875" style="2"/>
    <col min="2" max="2" width="10.85546875" style="2" bestFit="1" customWidth="1"/>
    <col min="3" max="5" width="10.140625" style="2" customWidth="1"/>
    <col min="6" max="6" width="11.85546875" style="2" bestFit="1" customWidth="1"/>
    <col min="7" max="7" width="2.85546875" style="2" customWidth="1"/>
    <col min="8" max="9" width="3.28515625" style="2" bestFit="1" customWidth="1"/>
    <col min="10" max="20" width="7.140625" style="2" customWidth="1"/>
    <col min="21" max="21" width="2.85546875" style="2" customWidth="1"/>
    <col min="22" max="22" width="7.42578125" style="2" bestFit="1" customWidth="1"/>
    <col min="23" max="25" width="10.28515625" style="2" customWidth="1"/>
    <col min="26" max="16384" width="2.85546875" style="2"/>
  </cols>
  <sheetData>
    <row r="1" spans="2:25" ht="15" customHeight="1" x14ac:dyDescent="0.25">
      <c r="D1"/>
      <c r="E1"/>
    </row>
    <row r="2" spans="2:25" ht="22.5" customHeight="1" x14ac:dyDescent="0.25">
      <c r="B2" s="34" t="s">
        <v>19</v>
      </c>
      <c r="C2" s="34"/>
      <c r="D2" s="34"/>
      <c r="E2" s="34"/>
      <c r="F2" s="34"/>
      <c r="G2" s="9" t="s">
        <v>10</v>
      </c>
      <c r="H2" s="27" t="s">
        <v>14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9" t="s">
        <v>10</v>
      </c>
      <c r="V2" s="27" t="s">
        <v>15</v>
      </c>
      <c r="W2" s="27"/>
      <c r="X2" s="27"/>
      <c r="Y2" s="27"/>
    </row>
    <row r="3" spans="2:25" ht="15" customHeight="1" x14ac:dyDescent="0.25">
      <c r="D3"/>
      <c r="E3"/>
    </row>
    <row r="4" spans="2:25" ht="15" customHeight="1" x14ac:dyDescent="0.25">
      <c r="B4" s="20"/>
      <c r="C4" s="30" t="s">
        <v>16</v>
      </c>
      <c r="D4" s="30"/>
      <c r="E4" s="31"/>
      <c r="F4" s="3" t="s">
        <v>17</v>
      </c>
      <c r="H4" s="12"/>
      <c r="I4" s="6"/>
      <c r="J4" s="28" t="s">
        <v>3</v>
      </c>
      <c r="K4" s="28"/>
      <c r="L4" s="28"/>
      <c r="M4" s="28"/>
      <c r="N4" s="28"/>
      <c r="O4" s="28"/>
      <c r="P4" s="28"/>
      <c r="Q4" s="28"/>
      <c r="R4" s="28"/>
      <c r="S4" s="28"/>
      <c r="T4" s="28"/>
      <c r="V4" s="28" t="s">
        <v>9</v>
      </c>
      <c r="W4" s="28"/>
      <c r="X4" s="28"/>
      <c r="Y4" s="28"/>
    </row>
    <row r="5" spans="2:25" ht="15" customHeight="1" x14ac:dyDescent="0.25">
      <c r="B5" s="21"/>
      <c r="C5" s="32"/>
      <c r="D5" s="32"/>
      <c r="E5" s="33"/>
      <c r="F5" s="7" t="s">
        <v>18</v>
      </c>
      <c r="H5" s="6"/>
      <c r="I5" s="6" t="s">
        <v>4</v>
      </c>
      <c r="J5" s="4">
        <v>0</v>
      </c>
      <c r="K5" s="4">
        <v>1</v>
      </c>
      <c r="L5" s="4">
        <v>2</v>
      </c>
      <c r="M5" s="4">
        <v>3</v>
      </c>
      <c r="N5" s="4">
        <v>4</v>
      </c>
      <c r="O5" s="4">
        <v>5</v>
      </c>
      <c r="P5" s="4">
        <v>6</v>
      </c>
      <c r="Q5" s="4">
        <v>7</v>
      </c>
      <c r="R5" s="4">
        <v>8</v>
      </c>
      <c r="S5" s="4">
        <v>9</v>
      </c>
      <c r="T5" s="4">
        <v>10</v>
      </c>
      <c r="V5" s="5"/>
      <c r="W5" s="14" t="s">
        <v>5</v>
      </c>
      <c r="X5" s="14" t="s">
        <v>6</v>
      </c>
      <c r="Y5" s="14" t="s">
        <v>7</v>
      </c>
    </row>
    <row r="6" spans="2:25" ht="15" customHeight="1" x14ac:dyDescent="0.25">
      <c r="B6" s="23"/>
      <c r="C6" s="22" t="s">
        <v>11</v>
      </c>
      <c r="D6" s="10" t="s">
        <v>12</v>
      </c>
      <c r="E6" s="1" t="s">
        <v>13</v>
      </c>
      <c r="F6" s="1" t="s">
        <v>0</v>
      </c>
      <c r="H6" s="29" t="s">
        <v>2</v>
      </c>
      <c r="I6" s="11">
        <v>0</v>
      </c>
      <c r="J6" s="13">
        <f t="shared" ref="J6:T16" si="0">_xlfn.POISSON.DIST(J$5,$F$7,FALSE)*_xlfn.POISSON.DIST($I6,$F$8,FALSE)</f>
        <v>7.0551318851264774E-3</v>
      </c>
      <c r="K6" s="13">
        <f t="shared" si="0"/>
        <v>9.7713576609001693E-3</v>
      </c>
      <c r="L6" s="13">
        <f t="shared" si="0"/>
        <v>6.7666651801733656E-3</v>
      </c>
      <c r="M6" s="13">
        <f t="shared" si="0"/>
        <v>3.123943758180038E-3</v>
      </c>
      <c r="N6" s="13">
        <f t="shared" si="0"/>
        <v>1.0816655262698375E-3</v>
      </c>
      <c r="O6" s="13">
        <f t="shared" si="0"/>
        <v>2.9962135077674475E-4</v>
      </c>
      <c r="P6" s="13">
        <f t="shared" si="0"/>
        <v>6.9162595137631992E-5</v>
      </c>
      <c r="Q6" s="13">
        <f t="shared" si="0"/>
        <v>1.3684313466517171E-5</v>
      </c>
      <c r="R6" s="13">
        <f t="shared" si="0"/>
        <v>2.3690967688907835E-6</v>
      </c>
      <c r="S6" s="13">
        <f t="shared" si="0"/>
        <v>3.6457766943485884E-7</v>
      </c>
      <c r="T6" s="13">
        <f t="shared" si="0"/>
        <v>5.0494007216727965E-8</v>
      </c>
      <c r="V6" s="8" t="s">
        <v>8</v>
      </c>
      <c r="W6" s="16">
        <f>SUM(K6:T6,L7:T7,M8:T8,N9:T9,O10:T10,P11:T11,Q12:T12,R13:T13,S14:T14,T15)</f>
        <v>0.10508648507004639</v>
      </c>
      <c r="X6" s="16">
        <f>SUM(J6,K7,L8,M9,N10,O11,P12,Q13,R14,S15,T16)</f>
        <v>0.11767341375299714</v>
      </c>
      <c r="Y6" s="16">
        <f>SUM(J7,J8:K8,J9:L9,J10:M10,J11:N11,J12:O12,J13:P13,J14:Q14,J15:R15,J16:S16)</f>
        <v>0.77605157503106381</v>
      </c>
    </row>
    <row r="7" spans="2:25" ht="15" customHeight="1" x14ac:dyDescent="0.25">
      <c r="B7" s="24" t="s">
        <v>20</v>
      </c>
      <c r="C7" s="25">
        <v>1</v>
      </c>
      <c r="D7" s="18">
        <v>0.93799999999999994</v>
      </c>
      <c r="E7" s="17">
        <v>0.61799999999999999</v>
      </c>
      <c r="F7" s="19">
        <f>C7+D7-E8</f>
        <v>1.3849999999999998</v>
      </c>
      <c r="H7" s="29"/>
      <c r="I7" s="11">
        <v>1</v>
      </c>
      <c r="J7" s="13">
        <f t="shared" si="0"/>
        <v>2.5179765698016398E-2</v>
      </c>
      <c r="K7" s="13">
        <f t="shared" si="0"/>
        <v>3.4873975491752703E-2</v>
      </c>
      <c r="L7" s="13">
        <f t="shared" si="0"/>
        <v>2.4150228028038744E-2</v>
      </c>
      <c r="M7" s="13">
        <f t="shared" si="0"/>
        <v>1.1149355272944557E-2</v>
      </c>
      <c r="N7" s="13">
        <f t="shared" si="0"/>
        <v>3.8604642632570504E-3</v>
      </c>
      <c r="O7" s="13">
        <f t="shared" si="0"/>
        <v>1.0693486009222021E-3</v>
      </c>
      <c r="P7" s="13">
        <f t="shared" si="0"/>
        <v>2.468413020462086E-4</v>
      </c>
      <c r="Q7" s="13">
        <f t="shared" si="0"/>
        <v>4.8839314761999787E-5</v>
      </c>
      <c r="R7" s="13">
        <f t="shared" si="0"/>
        <v>8.4553063681712069E-6</v>
      </c>
      <c r="S7" s="13">
        <f t="shared" si="0"/>
        <v>1.3011777022130111E-6</v>
      </c>
      <c r="T7" s="13">
        <f t="shared" si="0"/>
        <v>1.8021311175650212E-7</v>
      </c>
      <c r="V7" s="8" t="s">
        <v>1</v>
      </c>
      <c r="W7" s="15">
        <f>1/W6</f>
        <v>9.5159715289120239</v>
      </c>
      <c r="X7" s="15">
        <f t="shared" ref="X7:Y7" si="1">1/X6</f>
        <v>8.4980962828107813</v>
      </c>
      <c r="Y7" s="15">
        <f t="shared" si="1"/>
        <v>1.2885741517372373</v>
      </c>
    </row>
    <row r="8" spans="2:25" ht="15" customHeight="1" x14ac:dyDescent="0.25">
      <c r="B8" s="8" t="s">
        <v>21</v>
      </c>
      <c r="C8" s="26">
        <v>3</v>
      </c>
      <c r="D8" s="18">
        <v>1.1870000000000001</v>
      </c>
      <c r="E8" s="17">
        <v>0.55300000000000005</v>
      </c>
      <c r="F8" s="19">
        <f>C8+D8-E7</f>
        <v>3.5690000000000004</v>
      </c>
      <c r="H8" s="29"/>
      <c r="I8" s="11">
        <v>2</v>
      </c>
      <c r="J8" s="13">
        <f t="shared" si="0"/>
        <v>4.493329188811028E-2</v>
      </c>
      <c r="K8" s="13">
        <f t="shared" si="0"/>
        <v>6.2232609265032726E-2</v>
      </c>
      <c r="L8" s="13">
        <f t="shared" si="0"/>
        <v>4.3096081916035159E-2</v>
      </c>
      <c r="M8" s="13">
        <f t="shared" si="0"/>
        <v>1.989602448456957E-2</v>
      </c>
      <c r="N8" s="13">
        <f t="shared" si="0"/>
        <v>6.8889984777822091E-3</v>
      </c>
      <c r="O8" s="13">
        <f t="shared" si="0"/>
        <v>1.9082525783456702E-3</v>
      </c>
      <c r="P8" s="13">
        <f t="shared" si="0"/>
        <v>4.4048830350145943E-4</v>
      </c>
      <c r="Q8" s="13">
        <f t="shared" si="0"/>
        <v>8.7153757192788664E-5</v>
      </c>
      <c r="R8" s="13">
        <f t="shared" si="0"/>
        <v>1.5088494214001526E-5</v>
      </c>
      <c r="S8" s="13">
        <f t="shared" si="0"/>
        <v>2.3219516095991196E-6</v>
      </c>
      <c r="T8" s="13">
        <f t="shared" si="0"/>
        <v>3.2159029792947819E-7</v>
      </c>
    </row>
    <row r="9" spans="2:25" ht="15" customHeight="1" x14ac:dyDescent="0.25">
      <c r="H9" s="29"/>
      <c r="I9" s="11">
        <v>3</v>
      </c>
      <c r="J9" s="13">
        <f t="shared" si="0"/>
        <v>5.3455639582888521E-2</v>
      </c>
      <c r="K9" s="13">
        <f t="shared" si="0"/>
        <v>7.4036060822300589E-2</v>
      </c>
      <c r="L9" s="13">
        <f t="shared" si="0"/>
        <v>5.1269972119443154E-2</v>
      </c>
      <c r="M9" s="13">
        <f t="shared" si="0"/>
        <v>2.3669637128476261E-2</v>
      </c>
      <c r="N9" s="13">
        <f t="shared" si="0"/>
        <v>8.1956118557348998E-3</v>
      </c>
      <c r="O9" s="13">
        <f t="shared" si="0"/>
        <v>2.2701844840385655E-3</v>
      </c>
      <c r="P9" s="13">
        <f t="shared" si="0"/>
        <v>5.2403425173223612E-4</v>
      </c>
      <c r="Q9" s="13">
        <f t="shared" si="0"/>
        <v>1.0368391980702089E-4</v>
      </c>
      <c r="R9" s="13">
        <f t="shared" si="0"/>
        <v>1.7950278616590478E-5</v>
      </c>
      <c r="S9" s="13">
        <f t="shared" si="0"/>
        <v>2.7623484315530857E-6</v>
      </c>
      <c r="T9" s="13">
        <f t="shared" si="0"/>
        <v>3.8258525777010249E-7</v>
      </c>
    </row>
    <row r="10" spans="2:25" ht="15" customHeight="1" x14ac:dyDescent="0.25">
      <c r="H10" s="29"/>
      <c r="I10" s="11">
        <v>4</v>
      </c>
      <c r="J10" s="13">
        <f t="shared" si="0"/>
        <v>4.7695794417832296E-2</v>
      </c>
      <c r="K10" s="13">
        <f t="shared" si="0"/>
        <v>6.6058675268697714E-2</v>
      </c>
      <c r="L10" s="13">
        <f t="shared" si="0"/>
        <v>4.5745632623573167E-2</v>
      </c>
      <c r="M10" s="13">
        <f t="shared" si="0"/>
        <v>2.111923372788295E-2</v>
      </c>
      <c r="N10" s="13">
        <f t="shared" si="0"/>
        <v>7.3125346782794672E-3</v>
      </c>
      <c r="O10" s="13">
        <f t="shared" si="0"/>
        <v>2.0255721058834108E-3</v>
      </c>
      <c r="P10" s="13">
        <f t="shared" si="0"/>
        <v>4.6756956110808782E-4</v>
      </c>
      <c r="Q10" s="13">
        <f t="shared" si="0"/>
        <v>9.2511977447814415E-5</v>
      </c>
      <c r="R10" s="13">
        <f t="shared" si="0"/>
        <v>1.6016136095652858E-5</v>
      </c>
      <c r="S10" s="13">
        <f t="shared" si="0"/>
        <v>2.464705388053241E-6</v>
      </c>
      <c r="T10" s="13">
        <f t="shared" si="0"/>
        <v>3.4136169624537405E-7</v>
      </c>
    </row>
    <row r="11" spans="2:25" ht="15" customHeight="1" x14ac:dyDescent="0.25">
      <c r="H11" s="29"/>
      <c r="I11" s="11">
        <v>5</v>
      </c>
      <c r="J11" s="13">
        <f t="shared" si="0"/>
        <v>3.4045258055448689E-2</v>
      </c>
      <c r="K11" s="13">
        <f t="shared" si="0"/>
        <v>4.7152682406796431E-2</v>
      </c>
      <c r="L11" s="13">
        <f t="shared" si="0"/>
        <v>3.2653232566706519E-2</v>
      </c>
      <c r="M11" s="13">
        <f t="shared" si="0"/>
        <v>1.5074909034962848E-2</v>
      </c>
      <c r="N11" s="13">
        <f t="shared" si="0"/>
        <v>5.2196872533558829E-3</v>
      </c>
      <c r="O11" s="13">
        <f t="shared" si="0"/>
        <v>1.4458533691795784E-3</v>
      </c>
      <c r="P11" s="13">
        <f t="shared" si="0"/>
        <v>3.3375115271895307E-4</v>
      </c>
      <c r="Q11" s="13">
        <f t="shared" si="0"/>
        <v>6.6035049502249929E-5</v>
      </c>
      <c r="R11" s="13">
        <f t="shared" si="0"/>
        <v>1.143231794507701E-5</v>
      </c>
      <c r="S11" s="13">
        <f t="shared" si="0"/>
        <v>1.7593067059924034E-6</v>
      </c>
      <c r="T11" s="13">
        <f t="shared" si="0"/>
        <v>2.4366397877994797E-7</v>
      </c>
    </row>
    <row r="12" spans="2:25" ht="15" customHeight="1" x14ac:dyDescent="0.25">
      <c r="H12" s="29"/>
      <c r="I12" s="11">
        <v>6</v>
      </c>
      <c r="J12" s="13">
        <f t="shared" si="0"/>
        <v>2.0251254333316072E-2</v>
      </c>
      <c r="K12" s="13">
        <f t="shared" si="0"/>
        <v>2.8047987251642752E-2</v>
      </c>
      <c r="L12" s="13">
        <f t="shared" si="0"/>
        <v>1.9423231171762603E-2</v>
      </c>
      <c r="M12" s="13">
        <f t="shared" si="0"/>
        <v>8.9670583909637371E-3</v>
      </c>
      <c r="N12" s="13">
        <f t="shared" si="0"/>
        <v>3.1048439678711924E-3</v>
      </c>
      <c r="O12" s="13">
        <f t="shared" si="0"/>
        <v>8.600417791003195E-4</v>
      </c>
      <c r="P12" s="13">
        <f t="shared" si="0"/>
        <v>1.9852631067565732E-4</v>
      </c>
      <c r="Q12" s="13">
        <f t="shared" si="0"/>
        <v>3.9279848612255012E-5</v>
      </c>
      <c r="R12" s="13">
        <f t="shared" si="0"/>
        <v>6.8003237909966444E-6</v>
      </c>
      <c r="S12" s="13">
        <f t="shared" si="0"/>
        <v>1.0464942722811483E-6</v>
      </c>
      <c r="T12" s="13">
        <f t="shared" si="0"/>
        <v>1.4493945671093909E-7</v>
      </c>
    </row>
    <row r="13" spans="2:25" ht="15" customHeight="1" x14ac:dyDescent="0.25">
      <c r="H13" s="29"/>
      <c r="I13" s="11">
        <v>7</v>
      </c>
      <c r="J13" s="13">
        <f t="shared" si="0"/>
        <v>1.0325246673657864E-2</v>
      </c>
      <c r="K13" s="13">
        <f t="shared" si="0"/>
        <v>1.4300466643016138E-2</v>
      </c>
      <c r="L13" s="13">
        <f t="shared" si="0"/>
        <v>9.903073150288674E-3</v>
      </c>
      <c r="M13" s="13">
        <f t="shared" si="0"/>
        <v>4.5719187710499386E-3</v>
      </c>
      <c r="N13" s="13">
        <f t="shared" si="0"/>
        <v>1.5830268744760404E-3</v>
      </c>
      <c r="O13" s="13">
        <f t="shared" si="0"/>
        <v>4.384984442298628E-4</v>
      </c>
      <c r="P13" s="13">
        <f t="shared" si="0"/>
        <v>1.0122005754306012E-4</v>
      </c>
      <c r="Q13" s="13">
        <f t="shared" si="0"/>
        <v>2.0027111385305445E-5</v>
      </c>
      <c r="R13" s="13">
        <f t="shared" si="0"/>
        <v>3.4671936585810024E-6</v>
      </c>
      <c r="S13" s="13">
        <f t="shared" si="0"/>
        <v>5.3356257968163108E-7</v>
      </c>
      <c r="T13" s="13">
        <f t="shared" si="0"/>
        <v>7.3898417285905934E-8</v>
      </c>
    </row>
    <row r="14" spans="2:25" ht="15" customHeight="1" x14ac:dyDescent="0.25">
      <c r="H14" s="29"/>
      <c r="I14" s="11">
        <v>8</v>
      </c>
      <c r="J14" s="13">
        <f t="shared" si="0"/>
        <v>4.6063506722856164E-3</v>
      </c>
      <c r="K14" s="13">
        <f t="shared" si="0"/>
        <v>6.3797956811155777E-3</v>
      </c>
      <c r="L14" s="13">
        <f t="shared" si="0"/>
        <v>4.4180085091725368E-3</v>
      </c>
      <c r="M14" s="13">
        <f t="shared" si="0"/>
        <v>2.0396472617346551E-3</v>
      </c>
      <c r="N14" s="13">
        <f t="shared" si="0"/>
        <v>7.0622786437562384E-4</v>
      </c>
      <c r="O14" s="13">
        <f t="shared" si="0"/>
        <v>1.9562511843204764E-4</v>
      </c>
      <c r="P14" s="13">
        <f t="shared" si="0"/>
        <v>4.5156798171397715E-5</v>
      </c>
      <c r="Q14" s="13">
        <f t="shared" si="0"/>
        <v>8.9345950667693953E-6</v>
      </c>
      <c r="R14" s="13">
        <f t="shared" si="0"/>
        <v>1.5468017709344504E-6</v>
      </c>
      <c r="S14" s="13">
        <f t="shared" si="0"/>
        <v>2.3803560586046779E-7</v>
      </c>
      <c r="T14" s="13">
        <f t="shared" si="0"/>
        <v>3.2967931411674803E-8</v>
      </c>
    </row>
    <row r="15" spans="2:25" ht="15" customHeight="1" x14ac:dyDescent="0.25">
      <c r="H15" s="29"/>
      <c r="I15" s="11">
        <v>9</v>
      </c>
      <c r="J15" s="13">
        <f t="shared" si="0"/>
        <v>1.8266739499319281E-3</v>
      </c>
      <c r="K15" s="13">
        <f t="shared" si="0"/>
        <v>2.5299434206557197E-3</v>
      </c>
      <c r="L15" s="13">
        <f t="shared" si="0"/>
        <v>1.7519858188040857E-3</v>
      </c>
      <c r="M15" s="13">
        <f t="shared" si="0"/>
        <v>8.0883345301455307E-4</v>
      </c>
      <c r="N15" s="13">
        <f t="shared" si="0"/>
        <v>2.8005858310628881E-4</v>
      </c>
      <c r="O15" s="13">
        <f t="shared" si="0"/>
        <v>7.7576227520441944E-5</v>
      </c>
      <c r="P15" s="13">
        <f t="shared" si="0"/>
        <v>1.7907179185968702E-5</v>
      </c>
      <c r="Q15" s="13">
        <f t="shared" si="0"/>
        <v>3.5430633103666608E-6</v>
      </c>
      <c r="R15" s="13">
        <f t="shared" si="0"/>
        <v>6.1339283560722773E-7</v>
      </c>
      <c r="S15" s="13">
        <f t="shared" si="0"/>
        <v>9.4394341924000976E-8</v>
      </c>
      <c r="T15" s="13">
        <f t="shared" si="0"/>
        <v>1.307361635647414E-8</v>
      </c>
    </row>
    <row r="16" spans="2:25" ht="15" customHeight="1" x14ac:dyDescent="0.25">
      <c r="H16" s="29"/>
      <c r="I16" s="11">
        <v>10</v>
      </c>
      <c r="J16" s="13">
        <f t="shared" si="0"/>
        <v>6.5193993273070488E-4</v>
      </c>
      <c r="K16" s="13">
        <f t="shared" si="0"/>
        <v>9.0293680683202601E-4</v>
      </c>
      <c r="L16" s="13">
        <f t="shared" si="0"/>
        <v>6.2528373873117792E-4</v>
      </c>
      <c r="M16" s="13">
        <f t="shared" si="0"/>
        <v>2.8867265938089387E-4</v>
      </c>
      <c r="N16" s="13">
        <f t="shared" si="0"/>
        <v>9.9952908310634451E-5</v>
      </c>
      <c r="O16" s="13">
        <f t="shared" si="0"/>
        <v>2.7686955602045718E-5</v>
      </c>
      <c r="P16" s="13">
        <f t="shared" si="0"/>
        <v>6.3910722514722276E-6</v>
      </c>
      <c r="Q16" s="13">
        <f t="shared" si="0"/>
        <v>1.2645192954698608E-6</v>
      </c>
      <c r="R16" s="13">
        <f t="shared" si="0"/>
        <v>2.1891990302821948E-7</v>
      </c>
      <c r="S16" s="13">
        <f t="shared" si="0"/>
        <v>3.3689340632675935E-8</v>
      </c>
      <c r="T16" s="13">
        <f t="shared" si="0"/>
        <v>4.665973677625619E-9</v>
      </c>
    </row>
    <row r="17" ht="16.5" customHeight="1" x14ac:dyDescent="0.25"/>
  </sheetData>
  <mergeCells count="7">
    <mergeCell ref="V2:Y2"/>
    <mergeCell ref="V4:Y4"/>
    <mergeCell ref="J4:T4"/>
    <mergeCell ref="H6:H16"/>
    <mergeCell ref="C4:E5"/>
    <mergeCell ref="H2:T2"/>
    <mergeCell ref="B2:F2"/>
  </mergeCells>
  <conditionalFormatting sqref="J6:T16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Y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 football 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Bets</dc:creator>
  <cp:lastModifiedBy>Job Kimani</cp:lastModifiedBy>
  <dcterms:created xsi:type="dcterms:W3CDTF">2019-05-18T11:51:49Z</dcterms:created>
  <dcterms:modified xsi:type="dcterms:W3CDTF">2024-03-19T04:23:52Z</dcterms:modified>
</cp:coreProperties>
</file>