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320" windowHeight="8016" activeTab="2"/>
  </bookViews>
  <sheets>
    <sheet name="ปี 66" sheetId="1" r:id="rId1"/>
    <sheet name="ปี 67" sheetId="2" r:id="rId2"/>
    <sheet name="ปี 68" sheetId="3" r:id="rId3"/>
  </sheets>
  <calcPr calcId="145621"/>
</workbook>
</file>

<file path=xl/calcChain.xml><?xml version="1.0" encoding="utf-8"?>
<calcChain xmlns="http://schemas.openxmlformats.org/spreadsheetml/2006/main">
  <c r="G7" i="1" l="1"/>
  <c r="H7" i="1" l="1"/>
  <c r="J7" i="1" s="1"/>
  <c r="I6" i="3"/>
  <c r="H6" i="3"/>
  <c r="G6" i="3"/>
  <c r="J6" i="3" s="1"/>
  <c r="J6" i="2"/>
  <c r="I6" i="1"/>
  <c r="H6" i="1"/>
  <c r="J6" i="1" s="1"/>
  <c r="G6" i="1"/>
</calcChain>
</file>

<file path=xl/sharedStrings.xml><?xml version="1.0" encoding="utf-8"?>
<sst xmlns="http://schemas.openxmlformats.org/spreadsheetml/2006/main" count="104" uniqueCount="44">
  <si>
    <t>เขตสุขภาพ ที่ 11   จังหวัดสุราษฎร์ธานี</t>
  </si>
  <si>
    <t>ตามระยะเวลา</t>
  </si>
  <si>
    <t>เขต</t>
  </si>
  <si>
    <t>ลำดับความสำคัญ</t>
  </si>
  <si>
    <t xml:space="preserve">รายการครุภัณฑ์ / สิ่งก่อสร้าง 
</t>
  </si>
  <si>
    <t>แบบเลขที่
(เฉพาะก่อสร้าง)</t>
  </si>
  <si>
    <t>ราคาต่อหน่วย(บาท)</t>
  </si>
  <si>
    <t>หน่วย</t>
  </si>
  <si>
    <t>ตั้งงบ
ปี 66</t>
  </si>
  <si>
    <t xml:space="preserve">จำนวนเงินรวม
(ไม่มีเศษหลักสิบ)
</t>
  </si>
  <si>
    <t>สถานที่ ระบุชื่อ</t>
  </si>
  <si>
    <t>อำเภอ</t>
  </si>
  <si>
    <t>ตำบล</t>
  </si>
  <si>
    <t>จังหวัด</t>
  </si>
  <si>
    <t>ระดับ
บริการ</t>
  </si>
  <si>
    <t>ประเภทอาคาร/สิ่งก่อสร้าง/ครุภัณฑ์</t>
  </si>
  <si>
    <t>เหตุผล คำชี้แจง
(อธิบายพอสังเขบไม่เกิน 5 บรรทัด ต่อ 1 เซลล์)</t>
  </si>
  <si>
    <t>ประเภทงบลงทุน
1.ครุภัณฑ์
2.ก่อสร้างปีเดียว
3.ก่อสร้างผูกพันใหม่
(ระบุตัวเลข)</t>
  </si>
  <si>
    <t>รวมเงินทั้งสิ้น</t>
  </si>
  <si>
    <t>หน่วยงาน.........</t>
  </si>
  <si>
    <t>แผนงบลงทุน รายการค่าที่ดินและสิ่งก่อสร้าง งบประมาณรายจ่ายประจำปี พ.ศ. 2566 - 2568</t>
  </si>
  <si>
    <t>ตั้งงบ
ปี 67</t>
  </si>
  <si>
    <t>ตั้งงบ
ปี 68</t>
  </si>
  <si>
    <t>ตั้งงบ
ปี 69</t>
  </si>
  <si>
    <t>ตั้งงบ
ปี 70</t>
  </si>
  <si>
    <t>10562+10562/1</t>
  </si>
  <si>
    <t>โรงพยาบาลสุราษฎร์ธานี</t>
  </si>
  <si>
    <t>เมือง</t>
  </si>
  <si>
    <t>มะขามเตี้ย</t>
  </si>
  <si>
    <t>สุราษฎร์ธานี</t>
  </si>
  <si>
    <t>A</t>
  </si>
  <si>
    <t>อาคารจอดรถ 10 ชั้น เป็นอาคาร คสล.10 ชั้น พื้นที่ใช้สอยประมาณ 16,603 ตารางเมตร</t>
  </si>
  <si>
    <t>IPD</t>
  </si>
  <si>
    <t>Sup</t>
  </si>
  <si>
    <t>อาคารพักคนไข้ 298 เตียง เป็นอาคาร คสล.8 ชั้น พื้นที่ใช้สอยประมาณ 11,383 ตารางเมตร</t>
  </si>
  <si>
    <t>อาคารศูนย์การแพทย์เชี่ยวชาญเฉพาะโรค เป็นอาคาร คสล. 8 ชั้น พื้นที่ใช้สอยประมาณ 20,000 ตารางเมตร</t>
  </si>
  <si>
    <t>ออกแบบใหม่</t>
  </si>
  <si>
    <r>
      <t xml:space="preserve">อาคารทันตกรรม </t>
    </r>
    <r>
      <rPr>
        <sz val="11"/>
        <color theme="1"/>
        <rFont val="Calibri"/>
        <family val="2"/>
      </rPr>
      <t xml:space="preserve">5 </t>
    </r>
    <r>
      <rPr>
        <sz val="14"/>
        <color theme="1"/>
        <rFont val="Cordia New"/>
        <family val="2"/>
      </rPr>
      <t xml:space="preserve">ชั้น พื้นที่ใช้สอยประมาณ </t>
    </r>
    <r>
      <rPr>
        <sz val="11"/>
        <color theme="1"/>
        <rFont val="Calibri"/>
        <family val="2"/>
      </rPr>
      <t xml:space="preserve">4,178 </t>
    </r>
    <r>
      <rPr>
        <sz val="14"/>
        <color theme="1"/>
        <rFont val="Cordia New"/>
        <family val="2"/>
      </rPr>
      <t xml:space="preserve">ตารางเมตร </t>
    </r>
  </si>
  <si>
    <t>เอกชน</t>
  </si>
  <si>
    <t>อาคารสนับสนุนบริการ</t>
  </si>
  <si>
    <t xml:space="preserve">ศูนย์ความเป็นเลิศทางการแพทย์ รองรับการดูแลด้านทันกรรมที่เป้นเลิศในเขตบริการสุขภาพที่11 </t>
  </si>
  <si>
    <t xml:space="preserve"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 </t>
  </si>
  <si>
    <t xml:space="preserve"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 และเพิ่มพื้นที่จอดรถให้กับผู้ใช้บริการ </t>
  </si>
  <si>
    <t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</si>
</sst>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</numFmts>
  <fonts count="2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4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2"/>
      <name val="Times New Roman"/>
      <family val="1"/>
    </font>
    <font>
      <sz val="12"/>
      <name val="Times New Roman"/>
      <family val="1"/>
      <charset val="222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IT๙"/>
      <family val="2"/>
    </font>
    <font>
      <b/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2"/>
      <color indexed="8"/>
      <name val="Verdana"/>
      <family val="2"/>
    </font>
    <font>
      <sz val="12"/>
      <color indexed="8"/>
      <name val="Tahoma"/>
      <family val="2"/>
    </font>
    <font>
      <sz val="16"/>
      <name val="Angsana New"/>
      <family val="1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b/>
      <sz val="12"/>
      <color theme="1"/>
      <name val="TH SarabunPSK"/>
      <family val="2"/>
    </font>
    <font>
      <sz val="12"/>
      <color rgb="FF000000"/>
      <name val="TH SarabunPSK"/>
      <family val="2"/>
    </font>
    <font>
      <sz val="11"/>
      <name val="TH SarabunPSK"/>
      <family val="2"/>
    </font>
    <font>
      <sz val="14"/>
      <color theme="1"/>
      <name val="Cordia Ne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/>
    <xf numFmtId="0" fontId="2" fillId="0" borderId="0"/>
    <xf numFmtId="0" fontId="5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7" fillId="0" borderId="0"/>
    <xf numFmtId="0" fontId="7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2" fillId="0" borderId="0"/>
    <xf numFmtId="0" fontId="3" fillId="0" borderId="0"/>
    <xf numFmtId="0" fontId="3" fillId="0" borderId="0"/>
    <xf numFmtId="0" fontId="7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 applyNumberFormat="0" applyFill="0" applyBorder="0" applyProtection="0">
      <alignment vertical="top" wrapText="1"/>
    </xf>
    <xf numFmtId="0" fontId="7" fillId="0" borderId="0"/>
    <xf numFmtId="43" fontId="3" fillId="0" borderId="0" applyFont="0" applyFill="0" applyBorder="0" applyAlignment="0" applyProtection="0"/>
    <xf numFmtId="188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/>
    <xf numFmtId="0" fontId="1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2" fillId="0" borderId="0"/>
    <xf numFmtId="0" fontId="14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10" fillId="2" borderId="4" xfId="50" applyFont="1" applyFill="1" applyBorder="1" applyAlignment="1">
      <alignment vertical="top"/>
    </xf>
    <xf numFmtId="187" fontId="10" fillId="2" borderId="4" xfId="3" applyNumberFormat="1" applyFont="1" applyFill="1" applyBorder="1" applyAlignment="1">
      <alignment vertical="top"/>
    </xf>
    <xf numFmtId="0" fontId="10" fillId="2" borderId="4" xfId="50" applyFont="1" applyFill="1" applyBorder="1" applyAlignment="1">
      <alignment horizontal="right" vertical="top"/>
    </xf>
    <xf numFmtId="0" fontId="10" fillId="2" borderId="0" xfId="50" applyFont="1" applyFill="1" applyBorder="1" applyAlignment="1">
      <alignment vertical="top"/>
    </xf>
    <xf numFmtId="0" fontId="10" fillId="2" borderId="4" xfId="50" applyFont="1" applyFill="1" applyBorder="1" applyAlignment="1">
      <alignment horizontal="center" vertical="top"/>
    </xf>
    <xf numFmtId="0" fontId="10" fillId="2" borderId="4" xfId="50" applyFont="1" applyFill="1" applyBorder="1" applyAlignment="1">
      <alignment horizontal="left" vertical="top"/>
    </xf>
    <xf numFmtId="0" fontId="9" fillId="2" borderId="0" xfId="50" applyFont="1" applyFill="1" applyAlignment="1">
      <alignment vertical="top"/>
    </xf>
    <xf numFmtId="187" fontId="12" fillId="3" borderId="2" xfId="3" applyNumberFormat="1" applyFont="1" applyFill="1" applyBorder="1" applyAlignment="1">
      <alignment horizontal="center" vertical="top" wrapText="1"/>
    </xf>
    <xf numFmtId="0" fontId="10" fillId="3" borderId="5" xfId="50" applyFont="1" applyFill="1" applyBorder="1" applyAlignment="1">
      <alignment horizontal="center" vertical="top"/>
    </xf>
    <xf numFmtId="0" fontId="10" fillId="2" borderId="0" xfId="50" applyFont="1" applyFill="1" applyBorder="1" applyAlignment="1">
      <alignment horizontal="left" vertical="top"/>
    </xf>
    <xf numFmtId="0" fontId="10" fillId="2" borderId="7" xfId="50" applyFont="1" applyFill="1" applyBorder="1" applyAlignment="1">
      <alignment horizontal="center" vertical="top" wrapText="1"/>
    </xf>
    <xf numFmtId="187" fontId="10" fillId="2" borderId="7" xfId="3" applyNumberFormat="1" applyFont="1" applyFill="1" applyBorder="1" applyAlignment="1">
      <alignment horizontal="center" vertical="top" wrapText="1"/>
    </xf>
    <xf numFmtId="187" fontId="10" fillId="2" borderId="7" xfId="27" applyNumberFormat="1" applyFont="1" applyFill="1" applyBorder="1" applyAlignment="1">
      <alignment horizontal="center" vertical="top" wrapText="1"/>
    </xf>
    <xf numFmtId="0" fontId="10" fillId="2" borderId="6" xfId="50" applyFont="1" applyFill="1" applyBorder="1" applyAlignment="1">
      <alignment horizontal="left" vertical="top" wrapText="1"/>
    </xf>
    <xf numFmtId="0" fontId="17" fillId="0" borderId="1" xfId="21" applyFont="1" applyFill="1" applyBorder="1" applyAlignment="1">
      <alignment horizontal="center" vertical="top" wrapText="1"/>
    </xf>
    <xf numFmtId="187" fontId="17" fillId="0" borderId="1" xfId="7" applyNumberFormat="1" applyFont="1" applyFill="1" applyBorder="1" applyAlignment="1">
      <alignment horizontal="right" vertical="top" wrapText="1"/>
    </xf>
    <xf numFmtId="0" fontId="17" fillId="0" borderId="1" xfId="50" applyFont="1" applyFill="1" applyBorder="1" applyAlignment="1">
      <alignment horizontal="center" vertical="top" wrapText="1"/>
    </xf>
    <xf numFmtId="187" fontId="17" fillId="0" borderId="1" xfId="60" applyNumberFormat="1" applyFont="1" applyFill="1" applyBorder="1" applyAlignment="1">
      <alignment horizontal="right" vertical="top" wrapText="1"/>
    </xf>
    <xf numFmtId="0" fontId="17" fillId="0" borderId="1" xfId="14" applyFont="1" applyFill="1" applyBorder="1" applyAlignment="1">
      <alignment horizontal="center" vertical="top" wrapText="1"/>
    </xf>
    <xf numFmtId="187" fontId="17" fillId="0" borderId="1" xfId="10" applyNumberFormat="1" applyFont="1" applyFill="1" applyBorder="1" applyAlignment="1">
      <alignment vertical="top" wrapText="1"/>
    </xf>
    <xf numFmtId="0" fontId="17" fillId="0" borderId="1" xfId="14" applyNumberFormat="1" applyFont="1" applyFill="1" applyBorder="1" applyAlignment="1">
      <alignment vertical="top" wrapText="1"/>
    </xf>
    <xf numFmtId="0" fontId="17" fillId="0" borderId="1" xfId="50" applyFont="1" applyFill="1" applyBorder="1" applyAlignment="1">
      <alignment horizontal="left" vertical="top" wrapText="1"/>
    </xf>
    <xf numFmtId="187" fontId="17" fillId="0" borderId="1" xfId="3" applyNumberFormat="1" applyFont="1" applyFill="1" applyBorder="1" applyAlignment="1">
      <alignment horizontal="right" vertical="top" wrapText="1"/>
    </xf>
    <xf numFmtId="0" fontId="17" fillId="0" borderId="1" xfId="1" applyFont="1" applyFill="1" applyBorder="1" applyAlignment="1">
      <alignment horizontal="left" vertical="top" wrapText="1"/>
    </xf>
    <xf numFmtId="0" fontId="17" fillId="0" borderId="1" xfId="1" applyFont="1" applyFill="1" applyBorder="1" applyAlignment="1">
      <alignment horizontal="center" vertical="top" wrapText="1"/>
    </xf>
    <xf numFmtId="0" fontId="17" fillId="0" borderId="1" xfId="1" applyNumberFormat="1" applyFont="1" applyFill="1" applyBorder="1" applyAlignment="1">
      <alignment horizontal="center" vertical="top" wrapText="1"/>
    </xf>
    <xf numFmtId="0" fontId="17" fillId="0" borderId="1" xfId="3" applyNumberFormat="1" applyFont="1" applyFill="1" applyBorder="1" applyAlignment="1">
      <alignment horizontal="center" vertical="top" wrapText="1"/>
    </xf>
    <xf numFmtId="49" fontId="17" fillId="0" borderId="1" xfId="3" applyNumberFormat="1" applyFont="1" applyFill="1" applyBorder="1" applyAlignment="1">
      <alignment horizontal="center" vertical="top" wrapText="1"/>
    </xf>
    <xf numFmtId="3" fontId="17" fillId="0" borderId="1" xfId="1" applyNumberFormat="1" applyFont="1" applyFill="1" applyBorder="1" applyAlignment="1">
      <alignment horizontal="center" vertical="top" wrapText="1"/>
    </xf>
    <xf numFmtId="3" fontId="17" fillId="0" borderId="1" xfId="1" applyNumberFormat="1" applyFont="1" applyFill="1" applyBorder="1" applyAlignment="1">
      <alignment horizontal="right" vertical="top" wrapText="1"/>
    </xf>
    <xf numFmtId="43" fontId="17" fillId="0" borderId="1" xfId="3" applyFont="1" applyFill="1" applyBorder="1" applyAlignment="1">
      <alignment horizontal="right" vertical="top" wrapText="1"/>
    </xf>
    <xf numFmtId="187" fontId="17" fillId="0" borderId="1" xfId="50" applyNumberFormat="1" applyFont="1" applyFill="1" applyBorder="1" applyAlignment="1">
      <alignment horizontal="center" vertical="top" wrapText="1"/>
    </xf>
    <xf numFmtId="187" fontId="17" fillId="0" borderId="1" xfId="3" applyNumberFormat="1" applyFont="1" applyFill="1" applyBorder="1" applyAlignment="1">
      <alignment horizontal="center" vertical="top"/>
    </xf>
    <xf numFmtId="1" fontId="17" fillId="0" borderId="1" xfId="1" applyNumberFormat="1" applyFont="1" applyFill="1" applyBorder="1" applyAlignment="1">
      <alignment horizontal="left" vertical="top" wrapText="1"/>
    </xf>
    <xf numFmtId="1" fontId="17" fillId="0" borderId="1" xfId="1" applyNumberFormat="1" applyFont="1" applyFill="1" applyBorder="1" applyAlignment="1">
      <alignment vertical="top" wrapText="1" shrinkToFit="1"/>
    </xf>
    <xf numFmtId="43" fontId="17" fillId="0" borderId="1" xfId="3" applyFont="1" applyBorder="1" applyAlignment="1">
      <alignment horizontal="right" vertical="top" wrapText="1" shrinkToFit="1"/>
    </xf>
    <xf numFmtId="1" fontId="17" fillId="0" borderId="1" xfId="3" applyNumberFormat="1" applyFont="1" applyBorder="1" applyAlignment="1">
      <alignment vertical="top" wrapText="1" shrinkToFit="1"/>
    </xf>
    <xf numFmtId="0" fontId="17" fillId="2" borderId="1" xfId="50" applyFont="1" applyFill="1" applyBorder="1" applyAlignment="1">
      <alignment horizontal="center" vertical="top"/>
    </xf>
    <xf numFmtId="1" fontId="17" fillId="0" borderId="1" xfId="1" applyNumberFormat="1" applyFont="1" applyBorder="1" applyAlignment="1">
      <alignment horizontal="left" vertical="top" wrapText="1"/>
    </xf>
    <xf numFmtId="43" fontId="17" fillId="0" borderId="1" xfId="3" applyFont="1" applyFill="1" applyBorder="1" applyAlignment="1">
      <alignment horizontal="center" vertical="top"/>
    </xf>
    <xf numFmtId="0" fontId="17" fillId="0" borderId="1" xfId="14" applyFont="1" applyFill="1" applyBorder="1" applyAlignment="1">
      <alignment horizontal="left" vertical="top" wrapText="1"/>
    </xf>
    <xf numFmtId="3" fontId="17" fillId="0" borderId="1" xfId="14" applyNumberFormat="1" applyFont="1" applyFill="1" applyBorder="1" applyAlignment="1">
      <alignment horizontal="right" vertical="top" wrapText="1"/>
    </xf>
    <xf numFmtId="0" fontId="17" fillId="0" borderId="1" xfId="80" applyFont="1" applyFill="1" applyBorder="1" applyAlignment="1">
      <alignment horizontal="left" vertical="top" wrapText="1"/>
    </xf>
    <xf numFmtId="0" fontId="17" fillId="0" borderId="1" xfId="80" applyFont="1" applyFill="1" applyBorder="1" applyAlignment="1">
      <alignment horizontal="center" vertical="top" wrapText="1"/>
    </xf>
    <xf numFmtId="0" fontId="10" fillId="4" borderId="3" xfId="50" applyFont="1" applyFill="1" applyBorder="1" applyAlignment="1">
      <alignment horizontal="center" vertical="center" wrapText="1"/>
    </xf>
    <xf numFmtId="187" fontId="10" fillId="4" borderId="3" xfId="3" applyNumberFormat="1" applyFont="1" applyFill="1" applyBorder="1" applyAlignment="1">
      <alignment horizontal="center" vertical="center"/>
    </xf>
    <xf numFmtId="187" fontId="10" fillId="4" borderId="3" xfId="3" applyNumberFormat="1" applyFont="1" applyFill="1" applyBorder="1" applyAlignment="1">
      <alignment vertical="center"/>
    </xf>
    <xf numFmtId="0" fontId="10" fillId="4" borderId="3" xfId="50" applyFont="1" applyFill="1" applyBorder="1" applyAlignment="1">
      <alignment horizontal="left" vertical="center" wrapText="1"/>
    </xf>
    <xf numFmtId="0" fontId="17" fillId="0" borderId="1" xfId="89" applyFont="1" applyFill="1" applyBorder="1" applyAlignment="1">
      <alignment horizontal="left" vertical="top" wrapText="1"/>
    </xf>
    <xf numFmtId="0" fontId="17" fillId="0" borderId="1" xfId="89" applyFont="1" applyFill="1" applyBorder="1" applyAlignment="1">
      <alignment horizontal="center" vertical="top" wrapText="1"/>
    </xf>
    <xf numFmtId="0" fontId="0" fillId="0" borderId="1" xfId="0" applyFont="1" applyBorder="1"/>
    <xf numFmtId="0" fontId="19" fillId="0" borderId="0" xfId="0" applyFont="1"/>
    <xf numFmtId="0" fontId="18" fillId="2" borderId="0" xfId="50" applyFont="1" applyFill="1" applyBorder="1" applyAlignment="1">
      <alignment horizontal="left" vertical="top"/>
    </xf>
    <xf numFmtId="0" fontId="18" fillId="2" borderId="4" xfId="50" applyFont="1" applyFill="1" applyBorder="1" applyAlignment="1">
      <alignment vertical="top"/>
    </xf>
    <xf numFmtId="0" fontId="18" fillId="2" borderId="4" xfId="50" applyFont="1" applyFill="1" applyBorder="1" applyAlignment="1">
      <alignment horizontal="center" vertical="top"/>
    </xf>
    <xf numFmtId="187" fontId="18" fillId="2" borderId="4" xfId="3" applyNumberFormat="1" applyFont="1" applyFill="1" applyBorder="1" applyAlignment="1">
      <alignment vertical="top"/>
    </xf>
    <xf numFmtId="0" fontId="18" fillId="3" borderId="5" xfId="50" applyFont="1" applyFill="1" applyBorder="1" applyAlignment="1">
      <alignment horizontal="center" vertical="top"/>
    </xf>
    <xf numFmtId="0" fontId="18" fillId="2" borderId="4" xfId="50" applyFont="1" applyFill="1" applyBorder="1" applyAlignment="1">
      <alignment horizontal="right" vertical="top"/>
    </xf>
    <xf numFmtId="0" fontId="18" fillId="2" borderId="4" xfId="50" applyFont="1" applyFill="1" applyBorder="1" applyAlignment="1">
      <alignment horizontal="left" vertical="top"/>
    </xf>
    <xf numFmtId="0" fontId="18" fillId="2" borderId="0" xfId="50" applyFont="1" applyFill="1" applyBorder="1" applyAlignment="1">
      <alignment vertical="top"/>
    </xf>
    <xf numFmtId="0" fontId="20" fillId="2" borderId="0" xfId="50" applyFont="1" applyFill="1" applyAlignment="1">
      <alignment vertical="top"/>
    </xf>
    <xf numFmtId="0" fontId="18" fillId="2" borderId="7" xfId="50" applyFont="1" applyFill="1" applyBorder="1" applyAlignment="1">
      <alignment horizontal="center" vertical="top" wrapText="1"/>
    </xf>
    <xf numFmtId="187" fontId="18" fillId="2" borderId="7" xfId="3" applyNumberFormat="1" applyFont="1" applyFill="1" applyBorder="1" applyAlignment="1">
      <alignment horizontal="center" vertical="top" wrapText="1"/>
    </xf>
    <xf numFmtId="187" fontId="18" fillId="2" borderId="7" xfId="27" applyNumberFormat="1" applyFont="1" applyFill="1" applyBorder="1" applyAlignment="1">
      <alignment horizontal="center" vertical="top" wrapText="1"/>
    </xf>
    <xf numFmtId="187" fontId="21" fillId="3" borderId="2" xfId="3" applyNumberFormat="1" applyFont="1" applyFill="1" applyBorder="1" applyAlignment="1">
      <alignment horizontal="center" vertical="top" wrapText="1"/>
    </xf>
    <xf numFmtId="0" fontId="18" fillId="2" borderId="6" xfId="50" applyFont="1" applyFill="1" applyBorder="1" applyAlignment="1">
      <alignment horizontal="left" vertical="top" wrapText="1"/>
    </xf>
    <xf numFmtId="0" fontId="18" fillId="4" borderId="3" xfId="50" applyFont="1" applyFill="1" applyBorder="1" applyAlignment="1">
      <alignment horizontal="center" vertical="center" wrapText="1"/>
    </xf>
    <xf numFmtId="187" fontId="18" fillId="4" borderId="3" xfId="3" applyNumberFormat="1" applyFont="1" applyFill="1" applyBorder="1" applyAlignment="1">
      <alignment horizontal="center" vertical="center"/>
    </xf>
    <xf numFmtId="187" fontId="18" fillId="4" borderId="3" xfId="3" applyNumberFormat="1" applyFont="1" applyFill="1" applyBorder="1" applyAlignment="1">
      <alignment vertical="center"/>
    </xf>
    <xf numFmtId="0" fontId="18" fillId="4" borderId="3" xfId="50" applyFont="1" applyFill="1" applyBorder="1" applyAlignment="1">
      <alignment horizontal="left" vertical="center" wrapText="1"/>
    </xf>
    <xf numFmtId="0" fontId="20" fillId="0" borderId="1" xfId="21" applyFont="1" applyFill="1" applyBorder="1" applyAlignment="1">
      <alignment horizontal="center" vertical="top" wrapText="1"/>
    </xf>
    <xf numFmtId="0" fontId="20" fillId="0" borderId="1" xfId="50" applyFont="1" applyFill="1" applyBorder="1" applyAlignment="1">
      <alignment horizontal="center" vertical="top" wrapText="1"/>
    </xf>
    <xf numFmtId="0" fontId="20" fillId="0" borderId="1" xfId="14" applyFont="1" applyFill="1" applyBorder="1" applyAlignment="1">
      <alignment horizontal="left" vertical="top" wrapText="1"/>
    </xf>
    <xf numFmtId="0" fontId="20" fillId="0" borderId="1" xfId="14" applyFont="1" applyFill="1" applyBorder="1" applyAlignment="1">
      <alignment horizontal="center" vertical="top" wrapText="1"/>
    </xf>
    <xf numFmtId="187" fontId="20" fillId="0" borderId="1" xfId="7" applyNumberFormat="1" applyFont="1" applyFill="1" applyBorder="1" applyAlignment="1">
      <alignment horizontal="right" vertical="top" wrapText="1"/>
    </xf>
    <xf numFmtId="187" fontId="20" fillId="0" borderId="1" xfId="60" applyNumberFormat="1" applyFont="1" applyFill="1" applyBorder="1" applyAlignment="1">
      <alignment horizontal="right" vertical="top" wrapText="1"/>
    </xf>
    <xf numFmtId="3" fontId="20" fillId="0" borderId="1" xfId="14" applyNumberFormat="1" applyFont="1" applyFill="1" applyBorder="1" applyAlignment="1">
      <alignment horizontal="right" vertical="top" wrapText="1"/>
    </xf>
    <xf numFmtId="0" fontId="20" fillId="0" borderId="1" xfId="89" applyFont="1" applyFill="1" applyBorder="1" applyAlignment="1">
      <alignment horizontal="left" vertical="top" wrapText="1"/>
    </xf>
    <xf numFmtId="0" fontId="20" fillId="0" borderId="1" xfId="89" applyFont="1" applyFill="1" applyBorder="1" applyAlignment="1">
      <alignment horizontal="center" vertical="top" wrapText="1"/>
    </xf>
    <xf numFmtId="187" fontId="20" fillId="0" borderId="1" xfId="10" applyNumberFormat="1" applyFont="1" applyFill="1" applyBorder="1" applyAlignment="1">
      <alignment vertical="top" wrapText="1"/>
    </xf>
    <xf numFmtId="0" fontId="20" fillId="0" borderId="1" xfId="14" applyNumberFormat="1" applyFont="1" applyFill="1" applyBorder="1" applyAlignment="1">
      <alignment vertical="top" wrapText="1"/>
    </xf>
    <xf numFmtId="0" fontId="20" fillId="0" borderId="1" xfId="50" applyFont="1" applyFill="1" applyBorder="1" applyAlignment="1">
      <alignment horizontal="left" vertical="top" wrapText="1"/>
    </xf>
    <xf numFmtId="0" fontId="20" fillId="0" borderId="1" xfId="3" applyNumberFormat="1" applyFont="1" applyFill="1" applyBorder="1" applyAlignment="1">
      <alignment horizontal="center" vertical="top" wrapText="1"/>
    </xf>
    <xf numFmtId="187" fontId="20" fillId="0" borderId="1" xfId="3" applyNumberFormat="1" applyFont="1" applyFill="1" applyBorder="1" applyAlignment="1">
      <alignment horizontal="right" vertical="top" wrapText="1"/>
    </xf>
    <xf numFmtId="0" fontId="20" fillId="0" borderId="1" xfId="1" applyFont="1" applyFill="1" applyBorder="1" applyAlignment="1">
      <alignment horizontal="left" vertical="top" wrapText="1"/>
    </xf>
    <xf numFmtId="0" fontId="20" fillId="0" borderId="1" xfId="1" applyNumberFormat="1" applyFont="1" applyFill="1" applyBorder="1" applyAlignment="1">
      <alignment horizontal="center" vertical="top" wrapText="1"/>
    </xf>
    <xf numFmtId="1" fontId="20" fillId="0" borderId="1" xfId="1" applyNumberFormat="1" applyFont="1" applyFill="1" applyBorder="1" applyAlignment="1">
      <alignment horizontal="left" vertical="top" wrapText="1"/>
    </xf>
    <xf numFmtId="49" fontId="20" fillId="0" borderId="1" xfId="3" applyNumberFormat="1" applyFont="1" applyFill="1" applyBorder="1" applyAlignment="1">
      <alignment horizontal="center" vertical="top" wrapText="1"/>
    </xf>
    <xf numFmtId="43" fontId="20" fillId="0" borderId="1" xfId="3" applyFont="1" applyFill="1" applyBorder="1" applyAlignment="1">
      <alignment horizontal="right" vertical="top" wrapText="1"/>
    </xf>
    <xf numFmtId="3" fontId="20" fillId="0" borderId="1" xfId="1" applyNumberFormat="1" applyFont="1" applyFill="1" applyBorder="1" applyAlignment="1">
      <alignment horizontal="center" vertical="top" wrapText="1"/>
    </xf>
    <xf numFmtId="0" fontId="20" fillId="0" borderId="1" xfId="1" applyFont="1" applyFill="1" applyBorder="1" applyAlignment="1">
      <alignment horizontal="center" vertical="top" wrapText="1"/>
    </xf>
    <xf numFmtId="43" fontId="20" fillId="0" borderId="1" xfId="3" applyFont="1" applyBorder="1" applyAlignment="1">
      <alignment horizontal="right" vertical="top" wrapText="1" shrinkToFit="1"/>
    </xf>
    <xf numFmtId="3" fontId="20" fillId="0" borderId="1" xfId="1" applyNumberFormat="1" applyFont="1" applyFill="1" applyBorder="1" applyAlignment="1">
      <alignment horizontal="right" vertical="top" wrapText="1"/>
    </xf>
    <xf numFmtId="1" fontId="20" fillId="0" borderId="1" xfId="3" applyNumberFormat="1" applyFont="1" applyBorder="1" applyAlignment="1">
      <alignment vertical="top" wrapText="1" shrinkToFit="1"/>
    </xf>
    <xf numFmtId="187" fontId="20" fillId="0" borderId="1" xfId="3" applyNumberFormat="1" applyFont="1" applyFill="1" applyBorder="1" applyAlignment="1">
      <alignment horizontal="center" vertical="top"/>
    </xf>
    <xf numFmtId="0" fontId="20" fillId="2" borderId="1" xfId="50" applyFont="1" applyFill="1" applyBorder="1" applyAlignment="1">
      <alignment horizontal="center" vertical="top"/>
    </xf>
    <xf numFmtId="1" fontId="20" fillId="0" borderId="1" xfId="1" applyNumberFormat="1" applyFont="1" applyBorder="1" applyAlignment="1">
      <alignment horizontal="left" vertical="top" wrapText="1"/>
    </xf>
    <xf numFmtId="43" fontId="20" fillId="0" borderId="1" xfId="3" applyFont="1" applyFill="1" applyBorder="1" applyAlignment="1">
      <alignment horizontal="center" vertical="top"/>
    </xf>
    <xf numFmtId="187" fontId="20" fillId="0" borderId="1" xfId="50" applyNumberFormat="1" applyFont="1" applyFill="1" applyBorder="1" applyAlignment="1">
      <alignment horizontal="center" vertical="top" wrapText="1"/>
    </xf>
    <xf numFmtId="0" fontId="20" fillId="0" borderId="1" xfId="80" applyFont="1" applyFill="1" applyBorder="1" applyAlignment="1">
      <alignment horizontal="left" vertical="top" wrapText="1"/>
    </xf>
    <xf numFmtId="0" fontId="20" fillId="0" borderId="1" xfId="80" applyFont="1" applyFill="1" applyBorder="1" applyAlignment="1">
      <alignment horizontal="center" vertical="top" wrapText="1"/>
    </xf>
    <xf numFmtId="0" fontId="19" fillId="0" borderId="1" xfId="0" applyFont="1" applyBorder="1"/>
    <xf numFmtId="0" fontId="20" fillId="0" borderId="6" xfId="89" applyFont="1" applyFill="1" applyBorder="1" applyAlignment="1">
      <alignment horizontal="left" vertical="top" wrapText="1"/>
    </xf>
    <xf numFmtId="0" fontId="20" fillId="0" borderId="6" xfId="89" applyFont="1" applyFill="1" applyBorder="1" applyAlignment="1">
      <alignment horizontal="center" vertical="top" wrapText="1"/>
    </xf>
    <xf numFmtId="0" fontId="20" fillId="0" borderId="6" xfId="14" applyFont="1" applyFill="1" applyBorder="1" applyAlignment="1">
      <alignment horizontal="center" vertical="top" wrapText="1"/>
    </xf>
    <xf numFmtId="0" fontId="20" fillId="0" borderId="6" xfId="50" applyFont="1" applyFill="1" applyBorder="1" applyAlignment="1">
      <alignment vertical="top" wrapText="1"/>
    </xf>
    <xf numFmtId="187" fontId="20" fillId="0" borderId="6" xfId="10" applyNumberFormat="1" applyFont="1" applyFill="1" applyBorder="1" applyAlignment="1">
      <alignment vertical="top" wrapText="1"/>
    </xf>
    <xf numFmtId="0" fontId="22" fillId="0" borderId="6" xfId="0" applyFont="1" applyBorder="1" applyAlignment="1">
      <alignment vertical="top" wrapText="1"/>
    </xf>
    <xf numFmtId="43" fontId="20" fillId="0" borderId="1" xfId="50" applyNumberFormat="1" applyFont="1" applyFill="1" applyBorder="1" applyAlignment="1">
      <alignment horizontal="center" vertical="top" wrapText="1"/>
    </xf>
    <xf numFmtId="0" fontId="23" fillId="5" borderId="6" xfId="80" applyFont="1" applyFill="1" applyBorder="1" applyAlignment="1">
      <alignment vertical="top" wrapText="1"/>
    </xf>
    <xf numFmtId="0" fontId="20" fillId="0" borderId="6" xfId="50" applyFont="1" applyFill="1" applyBorder="1" applyAlignment="1">
      <alignment horizontal="center" vertical="top" wrapText="1"/>
    </xf>
    <xf numFmtId="0" fontId="20" fillId="0" borderId="6" xfId="1" applyNumberFormat="1" applyFont="1" applyFill="1" applyBorder="1" applyAlignment="1">
      <alignment horizontal="center" vertical="top" wrapText="1"/>
    </xf>
    <xf numFmtId="0" fontId="20" fillId="0" borderId="8" xfId="50" applyFont="1" applyFill="1" applyBorder="1" applyAlignment="1">
      <alignment horizontal="center" vertical="top" wrapText="1"/>
    </xf>
    <xf numFmtId="0" fontId="20" fillId="0" borderId="6" xfId="21" applyFont="1" applyFill="1" applyBorder="1" applyAlignment="1">
      <alignment horizontal="center" vertical="top" wrapText="1"/>
    </xf>
    <xf numFmtId="187" fontId="20" fillId="0" borderId="6" xfId="93" applyNumberFormat="1" applyFont="1" applyFill="1" applyBorder="1" applyAlignment="1">
      <alignment horizontal="center" vertical="top"/>
    </xf>
    <xf numFmtId="43" fontId="20" fillId="0" borderId="6" xfId="3" applyFont="1" applyBorder="1" applyAlignment="1">
      <alignment horizontal="right" vertical="top" wrapText="1" shrinkToFit="1"/>
    </xf>
    <xf numFmtId="3" fontId="20" fillId="0" borderId="6" xfId="1" applyNumberFormat="1" applyFont="1" applyFill="1" applyBorder="1" applyAlignment="1">
      <alignment horizontal="center" vertical="top" wrapText="1"/>
    </xf>
    <xf numFmtId="187" fontId="20" fillId="0" borderId="6" xfId="60" applyNumberFormat="1" applyFont="1" applyFill="1" applyBorder="1" applyAlignment="1">
      <alignment horizontal="right" vertical="top" wrapText="1"/>
    </xf>
    <xf numFmtId="3" fontId="20" fillId="0" borderId="6" xfId="14" applyNumberFormat="1" applyFont="1" applyFill="1" applyBorder="1" applyAlignment="1">
      <alignment horizontal="right" vertical="top" wrapText="1"/>
    </xf>
    <xf numFmtId="1" fontId="20" fillId="0" borderId="6" xfId="3" applyNumberFormat="1" applyFont="1" applyBorder="1" applyAlignment="1">
      <alignment vertical="top" wrapText="1" shrinkToFit="1"/>
    </xf>
    <xf numFmtId="43" fontId="19" fillId="0" borderId="6" xfId="0" applyNumberFormat="1" applyFont="1" applyBorder="1" applyAlignment="1">
      <alignment vertical="top"/>
    </xf>
    <xf numFmtId="0" fontId="24" fillId="0" borderId="6" xfId="0" applyFont="1" applyBorder="1" applyAlignment="1">
      <alignment horizontal="left" vertical="top" wrapText="1"/>
    </xf>
    <xf numFmtId="0" fontId="18" fillId="2" borderId="0" xfId="50" applyFont="1" applyFill="1" applyBorder="1" applyAlignment="1">
      <alignment horizontal="center" vertical="top"/>
    </xf>
    <xf numFmtId="0" fontId="18" fillId="2" borderId="0" xfId="50" applyFont="1" applyFill="1" applyBorder="1" applyAlignment="1">
      <alignment horizontal="left" vertical="top"/>
    </xf>
    <xf numFmtId="0" fontId="10" fillId="2" borderId="0" xfId="50" applyFont="1" applyFill="1" applyBorder="1" applyAlignment="1">
      <alignment horizontal="center" vertical="top"/>
    </xf>
    <xf numFmtId="0" fontId="10" fillId="2" borderId="0" xfId="50" applyFont="1" applyFill="1" applyBorder="1" applyAlignment="1">
      <alignment horizontal="left" vertical="top"/>
    </xf>
  </cellXfs>
  <cellStyles count="94">
    <cellStyle name=" 1" xfId="2"/>
    <cellStyle name="Comma" xfId="93" builtinId="3"/>
    <cellStyle name="Comma 10" xfId="79"/>
    <cellStyle name="Comma 11" xfId="3"/>
    <cellStyle name="Comma 2" xfId="4"/>
    <cellStyle name="Comma 2 2" xfId="5"/>
    <cellStyle name="Comma 2 2 3" xfId="59"/>
    <cellStyle name="Comma 2 3" xfId="61"/>
    <cellStyle name="Comma 2 4" xfId="66"/>
    <cellStyle name="Comma 2 4 2" xfId="88"/>
    <cellStyle name="Comma 2 4 3" xfId="92"/>
    <cellStyle name="Comma 2 5" xfId="76"/>
    <cellStyle name="Comma 2 5 2" xfId="87"/>
    <cellStyle name="Comma 2 5 3" xfId="91"/>
    <cellStyle name="Comma 3" xfId="6"/>
    <cellStyle name="Comma 3 2" xfId="7"/>
    <cellStyle name="Comma 4" xfId="68"/>
    <cellStyle name="Comma 4 3 2" xfId="55"/>
    <cellStyle name="Comma 5" xfId="8"/>
    <cellStyle name="Comma 6" xfId="9"/>
    <cellStyle name="Comma 7" xfId="70"/>
    <cellStyle name="Comma 8" xfId="78"/>
    <cellStyle name="Comma 9" xfId="10"/>
    <cellStyle name="Comma 9 2" xfId="11"/>
    <cellStyle name="Comma 9 3" xfId="12"/>
    <cellStyle name="Comma 9 4" xfId="84"/>
    <cellStyle name="Currency 3" xfId="62"/>
    <cellStyle name="Normal" xfId="0" builtinId="0"/>
    <cellStyle name="Normal 12" xfId="13"/>
    <cellStyle name="Normal 2" xfId="14"/>
    <cellStyle name="Normal 2 2" xfId="15"/>
    <cellStyle name="Normal 3" xfId="16"/>
    <cellStyle name="Normal 3 2" xfId="17"/>
    <cellStyle name="Normal 3 3" xfId="63"/>
    <cellStyle name="Normal 3 4" xfId="67"/>
    <cellStyle name="Normal 3 5" xfId="77"/>
    <cellStyle name="Normal 3 5 2" xfId="86"/>
    <cellStyle name="Normal 3 5 3" xfId="90"/>
    <cellStyle name="Normal 4" xfId="18"/>
    <cellStyle name="Normal 4 2" xfId="19"/>
    <cellStyle name="Normal 5" xfId="75"/>
    <cellStyle name="Normal 5 2" xfId="82"/>
    <cellStyle name="Normal 6" xfId="20"/>
    <cellStyle name="Normal 7" xfId="57"/>
    <cellStyle name="Normal 8" xfId="1"/>
    <cellStyle name="Normal 8_พวงรายการพี่หญิงปรับแก้(ใหม่)" xfId="21"/>
    <cellStyle name="Normal 9" xfId="22"/>
    <cellStyle name="Style 1" xfId="23"/>
    <cellStyle name="Style 1 3" xfId="24"/>
    <cellStyle name="เครื่องหมายจุลภาค 10" xfId="25"/>
    <cellStyle name="เครื่องหมายจุลภาค 19" xfId="71"/>
    <cellStyle name="เครื่องหมายจุลภาค 2" xfId="26"/>
    <cellStyle name="เครื่องหมายจุลภาค 2 2" xfId="27"/>
    <cellStyle name="เครื่องหมายจุลภาค 2 3" xfId="69"/>
    <cellStyle name="เครื่องหมายจุลภาค 2 4" xfId="72"/>
    <cellStyle name="เครื่องหมายจุลภาค 3" xfId="60"/>
    <cellStyle name="เครื่องหมายจุลภาค 3 3" xfId="56"/>
    <cellStyle name="เครื่องหมายจุลภาค 3 3 2" xfId="73"/>
    <cellStyle name="เครื่องหมายจุลภาค 4" xfId="28"/>
    <cellStyle name="เครื่องหมายจุลภาค 7" xfId="29"/>
    <cellStyle name="เครื่องหมายจุลภาค 7 2" xfId="64"/>
    <cellStyle name="ปกติ 2" xfId="30"/>
    <cellStyle name="ปกติ 2 10" xfId="31"/>
    <cellStyle name="ปกติ 2 13" xfId="32"/>
    <cellStyle name="ปกติ 2 14" xfId="33"/>
    <cellStyle name="ปกติ 2 15" xfId="34"/>
    <cellStyle name="ปกติ 2 16" xfId="35"/>
    <cellStyle name="ปกติ 2 17" xfId="36"/>
    <cellStyle name="ปกติ 2 18" xfId="37"/>
    <cellStyle name="ปกติ 2 19" xfId="38"/>
    <cellStyle name="ปกติ 2 2" xfId="39"/>
    <cellStyle name="ปกติ 2 20" xfId="40"/>
    <cellStyle name="ปกติ 2 21" xfId="41"/>
    <cellStyle name="ปกติ 2 22" xfId="42"/>
    <cellStyle name="ปกติ 2 3" xfId="43"/>
    <cellStyle name="ปกติ 2 4" xfId="44"/>
    <cellStyle name="ปกติ 2 5" xfId="45"/>
    <cellStyle name="ปกติ 2 6" xfId="46"/>
    <cellStyle name="ปกติ 2 7" xfId="47"/>
    <cellStyle name="ปกติ 2 8" xfId="48"/>
    <cellStyle name="ปกติ 2 9" xfId="49"/>
    <cellStyle name="ปกติ 3" xfId="50"/>
    <cellStyle name="ปกติ 3 2" xfId="81"/>
    <cellStyle name="ปกติ 4" xfId="80"/>
    <cellStyle name="ปกติ 4 2" xfId="51"/>
    <cellStyle name="ปกติ 4 3" xfId="85"/>
    <cellStyle name="ปกติ 4 4" xfId="89"/>
    <cellStyle name="ปกติ 4_1.u0E25u0E07u0E17u0E38u0E19  59 u0E40u0E02u0E15 10_u0E02u0E2Du0E1Eu0E34u0E40u0E28u0E29  111257" xfId="52"/>
    <cellStyle name="ปกติ 5" xfId="83"/>
    <cellStyle name="ปกติ 7" xfId="53"/>
    <cellStyle name="ปกติ 7 2" xfId="65"/>
    <cellStyle name="ปกติ 9" xfId="74"/>
    <cellStyle name="ลักษณะ 1" xfId="54"/>
    <cellStyle name="ลักษณะ 1 3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80" zoomScaleNormal="80" workbookViewId="0">
      <selection activeCell="A6" sqref="A6:XFD7"/>
    </sheetView>
  </sheetViews>
  <sheetFormatPr defaultColWidth="9" defaultRowHeight="15.6"/>
  <cols>
    <col min="1" max="1" width="5.69921875" style="52" customWidth="1"/>
    <col min="2" max="2" width="6.19921875" style="52" customWidth="1"/>
    <col min="3" max="3" width="18" style="52" customWidth="1"/>
    <col min="4" max="4" width="9" style="52"/>
    <col min="5" max="5" width="11.69921875" style="52" customWidth="1"/>
    <col min="6" max="6" width="7" style="52" customWidth="1"/>
    <col min="7" max="8" width="11.19921875" style="52" customWidth="1"/>
    <col min="9" max="9" width="11.69921875" style="52" customWidth="1"/>
    <col min="10" max="10" width="12.19921875" style="52" customWidth="1"/>
    <col min="11" max="16" width="9" style="52"/>
    <col min="17" max="17" width="33.3984375" style="52" customWidth="1"/>
    <col min="18" max="18" width="14.3984375" style="52" customWidth="1"/>
    <col min="19" max="16384" width="9" style="52"/>
  </cols>
  <sheetData>
    <row r="1" spans="1:18">
      <c r="A1" s="123" t="s">
        <v>20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ht="16.2" thickBot="1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53"/>
    </row>
    <row r="3" spans="1:18" ht="16.2" thickBot="1">
      <c r="A3" s="54" t="s">
        <v>19</v>
      </c>
      <c r="B3" s="55"/>
      <c r="C3" s="54"/>
      <c r="D3" s="56"/>
      <c r="E3" s="56"/>
      <c r="F3" s="54"/>
      <c r="G3" s="57" t="s">
        <v>1</v>
      </c>
      <c r="H3" s="58"/>
      <c r="I3" s="59"/>
      <c r="J3" s="54"/>
      <c r="K3" s="54"/>
      <c r="L3" s="59"/>
      <c r="M3" s="54"/>
      <c r="N3" s="54"/>
      <c r="O3" s="54"/>
      <c r="P3" s="60"/>
      <c r="Q3" s="61"/>
      <c r="R3" s="61"/>
    </row>
    <row r="4" spans="1:18" ht="78">
      <c r="A4" s="62" t="s">
        <v>2</v>
      </c>
      <c r="B4" s="62" t="s">
        <v>3</v>
      </c>
      <c r="C4" s="62" t="s">
        <v>4</v>
      </c>
      <c r="D4" s="63" t="s">
        <v>5</v>
      </c>
      <c r="E4" s="63" t="s">
        <v>6</v>
      </c>
      <c r="F4" s="64" t="s">
        <v>7</v>
      </c>
      <c r="G4" s="65" t="s">
        <v>8</v>
      </c>
      <c r="H4" s="65" t="s">
        <v>21</v>
      </c>
      <c r="I4" s="65" t="s">
        <v>22</v>
      </c>
      <c r="J4" s="64" t="s">
        <v>9</v>
      </c>
      <c r="K4" s="62" t="s">
        <v>10</v>
      </c>
      <c r="L4" s="62" t="s">
        <v>11</v>
      </c>
      <c r="M4" s="62" t="s">
        <v>12</v>
      </c>
      <c r="N4" s="62" t="s">
        <v>13</v>
      </c>
      <c r="O4" s="62" t="s">
        <v>14</v>
      </c>
      <c r="P4" s="62" t="s">
        <v>15</v>
      </c>
      <c r="Q4" s="62" t="s">
        <v>16</v>
      </c>
      <c r="R4" s="66" t="s">
        <v>17</v>
      </c>
    </row>
    <row r="5" spans="1:18">
      <c r="A5" s="67"/>
      <c r="B5" s="67"/>
      <c r="C5" s="67" t="s">
        <v>18</v>
      </c>
      <c r="D5" s="68"/>
      <c r="E5" s="69"/>
      <c r="F5" s="69"/>
      <c r="G5" s="69"/>
      <c r="H5" s="69"/>
      <c r="I5" s="69"/>
      <c r="J5" s="69"/>
      <c r="K5" s="70"/>
      <c r="L5" s="67"/>
      <c r="M5" s="67"/>
      <c r="N5" s="70"/>
      <c r="O5" s="67"/>
      <c r="P5" s="67"/>
      <c r="Q5" s="67"/>
      <c r="R5" s="67"/>
    </row>
    <row r="6" spans="1:18" ht="100.8">
      <c r="A6" s="71">
        <v>11</v>
      </c>
      <c r="B6" s="72">
        <v>1</v>
      </c>
      <c r="C6" s="73" t="s">
        <v>35</v>
      </c>
      <c r="D6" s="74" t="s">
        <v>36</v>
      </c>
      <c r="E6" s="75">
        <v>420000000</v>
      </c>
      <c r="F6" s="72">
        <v>1</v>
      </c>
      <c r="G6" s="76">
        <f>E6*20/100</f>
        <v>84000000</v>
      </c>
      <c r="H6" s="76">
        <f>E6*40/100</f>
        <v>168000000</v>
      </c>
      <c r="I6" s="76">
        <f>E6*40/100</f>
        <v>168000000</v>
      </c>
      <c r="J6" s="77">
        <f>SUM(G6:I6)</f>
        <v>420000000</v>
      </c>
      <c r="K6" s="103" t="s">
        <v>26</v>
      </c>
      <c r="L6" s="104" t="s">
        <v>27</v>
      </c>
      <c r="M6" s="104" t="s">
        <v>28</v>
      </c>
      <c r="N6" s="104" t="s">
        <v>29</v>
      </c>
      <c r="O6" s="105" t="s">
        <v>30</v>
      </c>
      <c r="P6" s="108" t="s">
        <v>32</v>
      </c>
      <c r="Q6" s="110" t="s">
        <v>43</v>
      </c>
      <c r="R6" s="111">
        <v>3</v>
      </c>
    </row>
    <row r="7" spans="1:18" ht="111" customHeight="1">
      <c r="A7" s="114">
        <v>11</v>
      </c>
      <c r="B7" s="111">
        <v>2</v>
      </c>
      <c r="C7" s="122" t="s">
        <v>37</v>
      </c>
      <c r="D7" s="115" t="s">
        <v>38</v>
      </c>
      <c r="E7" s="116">
        <v>65916000</v>
      </c>
      <c r="F7" s="117">
        <v>1</v>
      </c>
      <c r="G7" s="118">
        <f>E7*40/100</f>
        <v>26366400</v>
      </c>
      <c r="H7" s="121">
        <f>E7-G7</f>
        <v>39549600</v>
      </c>
      <c r="I7" s="118">
        <v>0</v>
      </c>
      <c r="J7" s="119">
        <f>SUM(G7:I7)</f>
        <v>65916000</v>
      </c>
      <c r="K7" s="103" t="s">
        <v>26</v>
      </c>
      <c r="L7" s="104" t="s">
        <v>27</v>
      </c>
      <c r="M7" s="104" t="s">
        <v>28</v>
      </c>
      <c r="N7" s="104" t="s">
        <v>29</v>
      </c>
      <c r="O7" s="105" t="s">
        <v>30</v>
      </c>
      <c r="P7" s="107" t="s">
        <v>39</v>
      </c>
      <c r="Q7" s="120" t="s">
        <v>40</v>
      </c>
      <c r="R7" s="112">
        <v>2</v>
      </c>
    </row>
    <row r="8" spans="1:18">
      <c r="A8" s="113"/>
      <c r="B8" s="113"/>
      <c r="R8" s="72"/>
    </row>
    <row r="9" spans="1:18">
      <c r="A9" s="72"/>
      <c r="B9" s="72"/>
      <c r="C9" s="97"/>
      <c r="D9" s="95"/>
      <c r="E9" s="98"/>
      <c r="F9" s="90"/>
      <c r="G9" s="90"/>
      <c r="H9" s="96"/>
      <c r="I9" s="96"/>
      <c r="J9" s="89"/>
      <c r="K9" s="91"/>
      <c r="L9" s="85"/>
      <c r="M9" s="85"/>
      <c r="N9" s="85"/>
      <c r="O9" s="91"/>
      <c r="P9" s="80"/>
      <c r="Q9" s="94"/>
      <c r="R9" s="72"/>
    </row>
    <row r="10" spans="1:18">
      <c r="A10" s="71"/>
      <c r="B10" s="72"/>
      <c r="C10" s="82"/>
      <c r="D10" s="83"/>
      <c r="E10" s="84"/>
      <c r="F10" s="72"/>
      <c r="G10" s="84"/>
      <c r="H10" s="99"/>
      <c r="I10" s="99"/>
      <c r="J10" s="93"/>
      <c r="K10" s="78"/>
      <c r="L10" s="79"/>
      <c r="M10" s="79"/>
      <c r="N10" s="79"/>
      <c r="O10" s="74"/>
      <c r="P10" s="80"/>
      <c r="Q10" s="82"/>
      <c r="R10" s="86"/>
    </row>
    <row r="11" spans="1:18">
      <c r="A11" s="71"/>
      <c r="B11" s="72"/>
      <c r="C11" s="73"/>
      <c r="D11" s="74"/>
      <c r="E11" s="75"/>
      <c r="F11" s="72"/>
      <c r="G11" s="76"/>
      <c r="H11" s="76"/>
      <c r="I11" s="76"/>
      <c r="J11" s="77"/>
      <c r="K11" s="100"/>
      <c r="L11" s="101"/>
      <c r="M11" s="101"/>
      <c r="N11" s="101"/>
      <c r="O11" s="74"/>
      <c r="P11" s="80"/>
      <c r="Q11" s="81"/>
      <c r="R11" s="72"/>
    </row>
    <row r="12" spans="1:18">
      <c r="A12" s="71"/>
      <c r="B12" s="7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</row>
    <row r="13" spans="1:18">
      <c r="A13" s="71"/>
      <c r="B13" s="7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</row>
  </sheetData>
  <mergeCells count="2">
    <mergeCell ref="A1:R1"/>
    <mergeCell ref="A2:Q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D1" zoomScale="90" zoomScaleNormal="90" workbookViewId="0">
      <selection activeCell="D6" sqref="A6:XFD6"/>
    </sheetView>
  </sheetViews>
  <sheetFormatPr defaultRowHeight="13.8"/>
  <cols>
    <col min="1" max="1" width="5.19921875" customWidth="1"/>
    <col min="2" max="2" width="7.59765625" customWidth="1"/>
    <col min="3" max="3" width="15.59765625" customWidth="1"/>
    <col min="5" max="5" width="12.3984375" customWidth="1"/>
    <col min="6" max="6" width="7.5" customWidth="1"/>
    <col min="7" max="7" width="10.59765625" customWidth="1"/>
    <col min="8" max="8" width="12.19921875" customWidth="1"/>
    <col min="9" max="9" width="11.69921875" customWidth="1"/>
    <col min="10" max="10" width="10.19921875" customWidth="1"/>
    <col min="11" max="11" width="11.19921875" customWidth="1"/>
    <col min="17" max="17" width="34.3984375" customWidth="1"/>
    <col min="18" max="18" width="13.8984375" customWidth="1"/>
  </cols>
  <sheetData>
    <row r="1" spans="1:18" ht="21">
      <c r="A1" s="125" t="s">
        <v>20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ht="21.6" thickBot="1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0"/>
    </row>
    <row r="3" spans="1:18" ht="21.6" thickBot="1">
      <c r="A3" s="1" t="s">
        <v>19</v>
      </c>
      <c r="B3" s="5"/>
      <c r="C3" s="1"/>
      <c r="D3" s="2"/>
      <c r="E3" s="2"/>
      <c r="F3" s="1"/>
      <c r="G3" s="9" t="s">
        <v>1</v>
      </c>
      <c r="H3" s="3"/>
      <c r="I3" s="6"/>
      <c r="J3" s="1"/>
      <c r="K3" s="1"/>
      <c r="L3" s="6"/>
      <c r="M3" s="1"/>
      <c r="N3" s="1"/>
      <c r="O3" s="1"/>
      <c r="P3" s="4"/>
      <c r="Q3" s="7"/>
      <c r="R3" s="7"/>
    </row>
    <row r="4" spans="1:18" ht="53.25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8" t="s">
        <v>21</v>
      </c>
      <c r="H4" s="8" t="s">
        <v>22</v>
      </c>
      <c r="I4" s="8" t="s">
        <v>23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4" t="s">
        <v>17</v>
      </c>
    </row>
    <row r="5" spans="1:18" ht="21">
      <c r="A5" s="45"/>
      <c r="B5" s="45"/>
      <c r="C5" s="45" t="s">
        <v>18</v>
      </c>
      <c r="D5" s="46"/>
      <c r="E5" s="47"/>
      <c r="F5" s="47"/>
      <c r="G5" s="47"/>
      <c r="H5" s="47"/>
      <c r="I5" s="47"/>
      <c r="J5" s="47"/>
      <c r="K5" s="48"/>
      <c r="L5" s="45"/>
      <c r="M5" s="45"/>
      <c r="N5" s="48"/>
      <c r="O5" s="45"/>
      <c r="P5" s="45"/>
      <c r="Q5" s="45"/>
      <c r="R5" s="45"/>
    </row>
    <row r="6" spans="1:18" ht="100.8">
      <c r="A6" s="15">
        <v>11</v>
      </c>
      <c r="B6" s="17">
        <v>1</v>
      </c>
      <c r="C6" s="87" t="s">
        <v>31</v>
      </c>
      <c r="D6" s="88" t="s">
        <v>25</v>
      </c>
      <c r="E6" s="89">
        <v>83353400</v>
      </c>
      <c r="F6" s="90">
        <v>1</v>
      </c>
      <c r="G6" s="109">
        <v>33341360</v>
      </c>
      <c r="H6" s="109">
        <v>50012040</v>
      </c>
      <c r="I6" s="109">
        <v>0</v>
      </c>
      <c r="J6" s="89">
        <f>SUM(G6:I6)</f>
        <v>83353400</v>
      </c>
      <c r="K6" s="103" t="s">
        <v>26</v>
      </c>
      <c r="L6" s="104" t="s">
        <v>27</v>
      </c>
      <c r="M6" s="104" t="s">
        <v>28</v>
      </c>
      <c r="N6" s="104" t="s">
        <v>29</v>
      </c>
      <c r="O6" s="105" t="s">
        <v>30</v>
      </c>
      <c r="P6" s="108" t="s">
        <v>33</v>
      </c>
      <c r="Q6" s="110" t="s">
        <v>42</v>
      </c>
      <c r="R6" s="106">
        <v>2</v>
      </c>
    </row>
    <row r="7" spans="1:18" ht="23.4">
      <c r="A7" s="15">
        <v>11</v>
      </c>
      <c r="B7" s="17"/>
      <c r="C7" s="34"/>
      <c r="D7" s="28"/>
      <c r="E7" s="31"/>
      <c r="F7" s="29"/>
      <c r="G7" s="29"/>
      <c r="H7" s="17"/>
      <c r="I7" s="17"/>
      <c r="J7" s="31"/>
      <c r="K7" s="25"/>
      <c r="L7" s="24"/>
      <c r="M7" s="24"/>
      <c r="N7" s="24"/>
      <c r="O7" s="25"/>
      <c r="P7" s="20"/>
      <c r="Q7" s="35"/>
      <c r="R7" s="17"/>
    </row>
    <row r="8" spans="1:18" ht="23.4">
      <c r="A8" s="15">
        <v>11</v>
      </c>
      <c r="B8" s="17"/>
      <c r="C8" s="34"/>
      <c r="D8" s="27"/>
      <c r="E8" s="36"/>
      <c r="F8" s="29"/>
      <c r="G8" s="29"/>
      <c r="H8" s="30"/>
      <c r="I8" s="30"/>
      <c r="J8" s="31"/>
      <c r="K8" s="25"/>
      <c r="L8" s="24"/>
      <c r="M8" s="24"/>
      <c r="N8" s="24"/>
      <c r="O8" s="25"/>
      <c r="P8" s="20"/>
      <c r="Q8" s="37"/>
      <c r="R8" s="17"/>
    </row>
    <row r="9" spans="1:18" ht="23.4">
      <c r="A9" s="17">
        <v>11</v>
      </c>
      <c r="B9" s="17"/>
      <c r="C9" s="22"/>
      <c r="D9" s="33"/>
      <c r="E9" s="36"/>
      <c r="F9" s="29"/>
      <c r="G9" s="29"/>
      <c r="H9" s="38"/>
      <c r="I9" s="38"/>
      <c r="J9" s="31"/>
      <c r="K9" s="25"/>
      <c r="L9" s="24"/>
      <c r="M9" s="24"/>
      <c r="N9" s="24"/>
      <c r="O9" s="25"/>
      <c r="P9" s="20"/>
      <c r="Q9" s="37"/>
      <c r="R9" s="17"/>
    </row>
    <row r="10" spans="1:18" ht="23.4">
      <c r="A10" s="17">
        <v>11</v>
      </c>
      <c r="B10" s="17"/>
      <c r="C10" s="39"/>
      <c r="D10" s="33"/>
      <c r="E10" s="40"/>
      <c r="F10" s="29"/>
      <c r="G10" s="29"/>
      <c r="H10" s="38"/>
      <c r="I10" s="38"/>
      <c r="J10" s="31"/>
      <c r="K10" s="25"/>
      <c r="L10" s="24"/>
      <c r="M10" s="24"/>
      <c r="N10" s="24"/>
      <c r="O10" s="25"/>
      <c r="P10" s="20"/>
      <c r="Q10" s="37"/>
      <c r="R10" s="17"/>
    </row>
    <row r="11" spans="1:18" ht="23.4">
      <c r="A11" s="15">
        <v>11</v>
      </c>
      <c r="B11" s="17"/>
      <c r="C11" s="22"/>
      <c r="D11" s="27"/>
      <c r="E11" s="23"/>
      <c r="F11" s="17"/>
      <c r="G11" s="23"/>
      <c r="H11" s="32"/>
      <c r="I11" s="32"/>
      <c r="J11" s="30"/>
      <c r="K11" s="49"/>
      <c r="L11" s="50"/>
      <c r="M11" s="50"/>
      <c r="N11" s="50"/>
      <c r="O11" s="19"/>
      <c r="P11" s="20"/>
      <c r="Q11" s="22"/>
      <c r="R11" s="26"/>
    </row>
    <row r="12" spans="1:18" ht="23.4">
      <c r="A12" s="15">
        <v>11</v>
      </c>
      <c r="B12" s="17"/>
      <c r="C12" s="41"/>
      <c r="D12" s="19"/>
      <c r="E12" s="16"/>
      <c r="F12" s="17"/>
      <c r="G12" s="18"/>
      <c r="H12" s="18"/>
      <c r="I12" s="18"/>
      <c r="J12" s="42"/>
      <c r="K12" s="43"/>
      <c r="L12" s="44"/>
      <c r="M12" s="44"/>
      <c r="N12" s="44"/>
      <c r="O12" s="19"/>
      <c r="P12" s="20"/>
      <c r="Q12" s="21"/>
      <c r="R12" s="17"/>
    </row>
    <row r="13" spans="1:18" ht="23.4">
      <c r="A13" s="15">
        <v>11</v>
      </c>
      <c r="B13" s="17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23.4">
      <c r="A14" s="15">
        <v>11</v>
      </c>
      <c r="B14" s="1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</sheetData>
  <mergeCells count="2">
    <mergeCell ref="A1:R1"/>
    <mergeCell ref="A2:Q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="80" zoomScaleNormal="80" workbookViewId="0">
      <selection activeCell="A6" sqref="A6:XFD6"/>
    </sheetView>
  </sheetViews>
  <sheetFormatPr defaultRowHeight="13.8"/>
  <cols>
    <col min="1" max="1" width="6.09765625" customWidth="1"/>
    <col min="2" max="2" width="7" customWidth="1"/>
    <col min="3" max="3" width="20.09765625" customWidth="1"/>
    <col min="5" max="5" width="11.59765625" customWidth="1"/>
    <col min="6" max="6" width="7.59765625" customWidth="1"/>
    <col min="7" max="7" width="11.09765625" customWidth="1"/>
    <col min="8" max="8" width="10.3984375" customWidth="1"/>
    <col min="9" max="9" width="11.59765625" customWidth="1"/>
    <col min="10" max="10" width="11.3984375" customWidth="1"/>
    <col min="17" max="17" width="31.3984375" customWidth="1"/>
    <col min="18" max="18" width="12.3984375" customWidth="1"/>
  </cols>
  <sheetData>
    <row r="1" spans="1:18" ht="21">
      <c r="A1" s="125" t="s">
        <v>20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ht="21.6" thickBot="1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0"/>
    </row>
    <row r="3" spans="1:18" ht="21.6" thickBot="1">
      <c r="A3" s="1" t="s">
        <v>19</v>
      </c>
      <c r="B3" s="5"/>
      <c r="C3" s="1"/>
      <c r="D3" s="2"/>
      <c r="E3" s="2"/>
      <c r="F3" s="1"/>
      <c r="G3" s="9" t="s">
        <v>1</v>
      </c>
      <c r="H3" s="3"/>
      <c r="I3" s="6"/>
      <c r="J3" s="1"/>
      <c r="K3" s="1"/>
      <c r="L3" s="6"/>
      <c r="M3" s="1"/>
      <c r="N3" s="1"/>
      <c r="O3" s="1"/>
      <c r="P3" s="4"/>
      <c r="Q3" s="7"/>
      <c r="R3" s="7"/>
    </row>
    <row r="4" spans="1:18" ht="47.25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8" t="s">
        <v>22</v>
      </c>
      <c r="H4" s="8" t="s">
        <v>23</v>
      </c>
      <c r="I4" s="8" t="s">
        <v>24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4" t="s">
        <v>17</v>
      </c>
    </row>
    <row r="5" spans="1:18" ht="21">
      <c r="A5" s="45"/>
      <c r="B5" s="45"/>
      <c r="C5" s="45" t="s">
        <v>18</v>
      </c>
      <c r="D5" s="46"/>
      <c r="E5" s="47"/>
      <c r="F5" s="47"/>
      <c r="G5" s="47"/>
      <c r="H5" s="47"/>
      <c r="I5" s="47"/>
      <c r="J5" s="47"/>
      <c r="K5" s="48"/>
      <c r="L5" s="45"/>
      <c r="M5" s="45"/>
      <c r="N5" s="48"/>
      <c r="O5" s="45"/>
      <c r="P5" s="45"/>
      <c r="Q5" s="45"/>
      <c r="R5" s="45"/>
    </row>
    <row r="6" spans="1:18" ht="100.8">
      <c r="A6" s="15">
        <v>11</v>
      </c>
      <c r="B6" s="17">
        <v>1</v>
      </c>
      <c r="C6" s="87" t="s">
        <v>34</v>
      </c>
      <c r="D6" s="83">
        <v>9448</v>
      </c>
      <c r="E6" s="92">
        <v>579680500</v>
      </c>
      <c r="F6" s="90">
        <v>2</v>
      </c>
      <c r="G6" s="90">
        <f>E6*20/100</f>
        <v>115936100</v>
      </c>
      <c r="H6" s="93">
        <f>E6*40/100</f>
        <v>231872200</v>
      </c>
      <c r="I6" s="93">
        <f>E6*40/100</f>
        <v>231872200</v>
      </c>
      <c r="J6" s="89">
        <f>SUM(G6:I6)</f>
        <v>579680500</v>
      </c>
      <c r="K6" s="103" t="s">
        <v>26</v>
      </c>
      <c r="L6" s="104" t="s">
        <v>27</v>
      </c>
      <c r="M6" s="104" t="s">
        <v>28</v>
      </c>
      <c r="N6" s="104" t="s">
        <v>29</v>
      </c>
      <c r="O6" s="105" t="s">
        <v>30</v>
      </c>
      <c r="P6" s="108" t="s">
        <v>32</v>
      </c>
      <c r="Q6" s="110" t="s">
        <v>41</v>
      </c>
      <c r="R6" s="106">
        <v>3</v>
      </c>
    </row>
    <row r="7" spans="1:18" ht="23.4">
      <c r="A7" s="15"/>
      <c r="B7" s="17"/>
      <c r="C7" s="22"/>
      <c r="D7" s="27"/>
      <c r="E7" s="23"/>
      <c r="F7" s="17"/>
      <c r="G7" s="23"/>
      <c r="H7" s="17"/>
      <c r="I7" s="17"/>
      <c r="J7" s="23"/>
      <c r="K7" s="49"/>
      <c r="L7" s="50"/>
      <c r="M7" s="50"/>
      <c r="N7" s="24"/>
      <c r="O7" s="19"/>
      <c r="P7" s="20"/>
      <c r="Q7" s="22"/>
      <c r="R7" s="26"/>
    </row>
    <row r="8" spans="1:18" ht="23.4">
      <c r="A8" s="15"/>
      <c r="B8" s="17"/>
      <c r="C8" s="34"/>
      <c r="D8" s="28"/>
      <c r="E8" s="31"/>
      <c r="F8" s="29"/>
      <c r="G8" s="29"/>
      <c r="H8" s="17"/>
      <c r="I8" s="17"/>
      <c r="J8" s="31"/>
      <c r="K8" s="25"/>
      <c r="L8" s="24"/>
      <c r="M8" s="24"/>
      <c r="N8" s="24"/>
      <c r="O8" s="25"/>
      <c r="P8" s="20"/>
      <c r="Q8" s="35"/>
      <c r="R8" s="17"/>
    </row>
    <row r="9" spans="1:18" ht="23.4">
      <c r="A9" s="15"/>
      <c r="B9" s="17"/>
      <c r="C9" s="34"/>
      <c r="D9" s="27"/>
      <c r="E9" s="36"/>
      <c r="F9" s="29"/>
      <c r="G9" s="29"/>
      <c r="H9" s="30"/>
      <c r="I9" s="30"/>
      <c r="J9" s="31"/>
      <c r="K9" s="25"/>
      <c r="L9" s="24"/>
      <c r="M9" s="24"/>
      <c r="N9" s="24"/>
      <c r="O9" s="25"/>
      <c r="P9" s="20"/>
      <c r="Q9" s="37"/>
      <c r="R9" s="17"/>
    </row>
    <row r="10" spans="1:18" ht="23.4">
      <c r="A10" s="17"/>
      <c r="B10" s="17"/>
      <c r="C10" s="22"/>
      <c r="D10" s="33"/>
      <c r="E10" s="36"/>
      <c r="F10" s="29"/>
      <c r="G10" s="29"/>
      <c r="H10" s="38"/>
      <c r="I10" s="38"/>
      <c r="J10" s="31"/>
      <c r="K10" s="25"/>
      <c r="L10" s="24"/>
      <c r="M10" s="24"/>
      <c r="N10" s="24"/>
      <c r="O10" s="25"/>
      <c r="P10" s="20"/>
      <c r="Q10" s="37"/>
      <c r="R10" s="17"/>
    </row>
    <row r="11" spans="1:18" ht="23.4">
      <c r="A11" s="17"/>
      <c r="B11" s="17"/>
      <c r="C11" s="39"/>
      <c r="D11" s="33"/>
      <c r="E11" s="40"/>
      <c r="F11" s="29"/>
      <c r="G11" s="29"/>
      <c r="H11" s="38"/>
      <c r="I11" s="38"/>
      <c r="J11" s="31"/>
      <c r="K11" s="25"/>
      <c r="L11" s="24"/>
      <c r="M11" s="24"/>
      <c r="N11" s="24"/>
      <c r="O11" s="25"/>
      <c r="P11" s="20"/>
      <c r="Q11" s="37"/>
      <c r="R11" s="17"/>
    </row>
    <row r="12" spans="1:18" ht="23.4">
      <c r="A12" s="15"/>
      <c r="B12" s="17"/>
      <c r="C12" s="22"/>
      <c r="D12" s="27"/>
      <c r="E12" s="23"/>
      <c r="F12" s="17"/>
      <c r="G12" s="23"/>
      <c r="H12" s="32"/>
      <c r="I12" s="32"/>
      <c r="J12" s="30"/>
      <c r="K12" s="49"/>
      <c r="L12" s="50"/>
      <c r="M12" s="50"/>
      <c r="N12" s="50"/>
      <c r="O12" s="19"/>
      <c r="P12" s="20"/>
      <c r="Q12" s="22"/>
      <c r="R12" s="26"/>
    </row>
    <row r="13" spans="1:18" ht="23.4">
      <c r="A13" s="15"/>
      <c r="B13" s="17"/>
      <c r="C13" s="41"/>
      <c r="D13" s="19"/>
      <c r="E13" s="16"/>
      <c r="F13" s="17"/>
      <c r="G13" s="18"/>
      <c r="H13" s="18"/>
      <c r="I13" s="18"/>
      <c r="J13" s="42"/>
      <c r="K13" s="43"/>
      <c r="L13" s="44"/>
      <c r="M13" s="44"/>
      <c r="N13" s="44"/>
      <c r="O13" s="19"/>
      <c r="P13" s="20"/>
      <c r="Q13" s="21"/>
      <c r="R13" s="17"/>
    </row>
    <row r="14" spans="1:18" ht="23.4">
      <c r="A14" s="15"/>
      <c r="B14" s="1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23.4">
      <c r="A15" s="15"/>
      <c r="B15" s="17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</sheetData>
  <mergeCells count="2">
    <mergeCell ref="A1:R1"/>
    <mergeCell ref="A2:Q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ปี 66</vt:lpstr>
      <vt:lpstr>ปี 67</vt:lpstr>
      <vt:lpstr>ปี 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2019-04-11T08:37:36Z</cp:lastPrinted>
  <dcterms:created xsi:type="dcterms:W3CDTF">2019-04-10T12:12:59Z</dcterms:created>
  <dcterms:modified xsi:type="dcterms:W3CDTF">2019-04-17T08:12:50Z</dcterms:modified>
</cp:coreProperties>
</file>