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D28360F8-F93B-48D5-8157-5CEF18F3B4D7}" xr6:coauthVersionLast="47" xr6:coauthVersionMax="47" xr10:uidLastSave="{00000000-0000-0000-0000-000000000000}"/>
  <bookViews>
    <workbookView xWindow="-104" yWindow="-104" windowWidth="22326" windowHeight="1264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E13" i="1"/>
  <c r="E14" i="1" s="1"/>
  <c r="F13" i="1"/>
  <c r="G13" i="1"/>
  <c r="G14" i="1" s="1"/>
  <c r="H13" i="1"/>
  <c r="H14" i="1" s="1"/>
  <c r="C13" i="1"/>
  <c r="C14" i="1" s="1"/>
  <c r="D9" i="1"/>
  <c r="D10" i="1" s="1"/>
  <c r="E9" i="1"/>
  <c r="E10" i="1" s="1"/>
  <c r="F9" i="1"/>
  <c r="G9" i="1"/>
  <c r="G10" i="1" s="1"/>
  <c r="H9" i="1"/>
  <c r="H10" i="1" s="1"/>
  <c r="C9" i="1"/>
  <c r="C10" i="1" s="1"/>
  <c r="D5" i="1"/>
  <c r="D6" i="1" s="1"/>
  <c r="E5" i="1"/>
  <c r="E6" i="1" s="1"/>
  <c r="F5" i="1"/>
  <c r="F6" i="1" s="1"/>
  <c r="G5" i="1"/>
  <c r="G6" i="1" s="1"/>
  <c r="H5" i="1"/>
  <c r="H6" i="1" s="1"/>
  <c r="C5" i="1"/>
  <c r="C6" i="1" s="1"/>
  <c r="D30" i="1"/>
  <c r="E30" i="1"/>
  <c r="F30" i="1"/>
  <c r="G30" i="1"/>
  <c r="H30" i="1"/>
  <c r="D22" i="1"/>
  <c r="E22" i="1"/>
  <c r="F22" i="1"/>
  <c r="G22" i="1"/>
  <c r="H22" i="1"/>
  <c r="C22" i="1"/>
  <c r="D25" i="1"/>
  <c r="E25" i="1"/>
  <c r="F25" i="1"/>
  <c r="G25" i="1"/>
  <c r="H25" i="1"/>
  <c r="D14" i="1"/>
  <c r="F14" i="1"/>
  <c r="D29" i="1"/>
  <c r="E29" i="1"/>
  <c r="F29" i="1"/>
  <c r="G29" i="1"/>
  <c r="H29" i="1"/>
  <c r="F10" i="1"/>
  <c r="C25" i="1"/>
  <c r="C30" i="1"/>
  <c r="C29" i="1"/>
  <c r="E28" i="1"/>
  <c r="F28" i="1"/>
  <c r="G28" i="1"/>
  <c r="H28" i="1"/>
  <c r="D28" i="1"/>
  <c r="D19" i="1"/>
  <c r="C19" i="1"/>
  <c r="C28" i="1"/>
  <c r="E19" i="1"/>
  <c r="F19" i="1"/>
  <c r="G19" i="1"/>
  <c r="H19" i="1"/>
</calcChain>
</file>

<file path=xl/sharedStrings.xml><?xml version="1.0" encoding="utf-8"?>
<sst xmlns="http://schemas.openxmlformats.org/spreadsheetml/2006/main" count="53" uniqueCount="29">
  <si>
    <t>Total pickup distance</t>
    <phoneticPr fontId="1" type="noConversion"/>
  </si>
  <si>
    <t>Number of tasks
 (Number of workers)</t>
    <phoneticPr fontId="1" type="noConversion"/>
  </si>
  <si>
    <t>Algorithm 1-Baseline</t>
    <phoneticPr fontId="1" type="noConversion"/>
  </si>
  <si>
    <t>Algorithm 2/Algorithm 1</t>
    <phoneticPr fontId="1" type="noConversion"/>
  </si>
  <si>
    <t>Range optimization ratio</t>
    <phoneticPr fontId="1" type="noConversion"/>
  </si>
  <si>
    <t xml:space="preserve"> Spend time for Calculation (S)</t>
    <phoneticPr fontId="1" type="noConversion"/>
  </si>
  <si>
    <t>Stable matching ratio</t>
    <phoneticPr fontId="1" type="noConversion"/>
  </si>
  <si>
    <t>Algorithm 2-Annealing</t>
    <phoneticPr fontId="1" type="noConversion"/>
  </si>
  <si>
    <t>percent</t>
    <phoneticPr fontId="1" type="noConversion"/>
  </si>
  <si>
    <t>10.351508</t>
  </si>
  <si>
    <t>10.023297</t>
  </si>
  <si>
    <t>10.128567</t>
  </si>
  <si>
    <t>10.277400</t>
  </si>
  <si>
    <t>10.435043</t>
  </si>
  <si>
    <t>10.911999</t>
  </si>
  <si>
    <t>Unstable number</t>
    <phoneticPr fontId="1" type="noConversion"/>
  </si>
  <si>
    <t>10.648462</t>
  </si>
  <si>
    <t>10.328843</t>
  </si>
  <si>
    <t>10.209348</t>
  </si>
  <si>
    <t>10.448538</t>
  </si>
  <si>
    <t>10.271030</t>
  </si>
  <si>
    <t>10.133802</t>
  </si>
  <si>
    <t>10.130132</t>
  </si>
  <si>
    <t>10.316959</t>
  </si>
  <si>
    <t>10.952162</t>
  </si>
  <si>
    <t>10.233372</t>
  </si>
  <si>
    <t>10.432442</t>
  </si>
  <si>
    <t>10.148269</t>
  </si>
  <si>
    <t>竟然是负的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</si>
</sst>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8"/>
      <color rgb="FFFF0000"/>
      <name val="Times New Roman"/>
      <family val="1"/>
    </font>
    <font>
      <sz val="14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176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0" fontId="4" fillId="4" borderId="1" xfId="0" applyNumberFormat="1" applyFont="1" applyFill="1" applyBorder="1" applyAlignment="1">
      <alignment horizontal="center" vertical="center"/>
    </xf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6"/>
  <sheetViews>
    <sheetView tabSelected="1" topLeftCell="A16" zoomScale="70" zoomScaleNormal="70" workbookViewId="0">
      <selection activeCell="O20" sqref="O20"/>
    </sheetView>
  </sheetViews>
  <sheetFormatPr defaultRowHeight="13.85" x14ac:dyDescent="0.25"/>
  <cols>
    <col min="1" max="1" width="24.8984375" customWidth="1"/>
    <col min="2" max="2" width="38.19921875" style="1" customWidth="1"/>
    <col min="3" max="8" width="19.5" style="1" customWidth="1"/>
  </cols>
  <sheetData>
    <row r="1" spans="1:8" ht="44.25" customHeight="1" x14ac:dyDescent="0.25">
      <c r="A1" s="14" t="s">
        <v>5</v>
      </c>
      <c r="B1" s="14"/>
      <c r="C1" s="14"/>
      <c r="D1" s="14"/>
      <c r="E1" s="14"/>
      <c r="F1" s="14"/>
      <c r="G1" s="14"/>
      <c r="H1" s="14"/>
    </row>
    <row r="2" spans="1:8" ht="48.7" customHeight="1" x14ac:dyDescent="0.25">
      <c r="A2" s="2" t="s">
        <v>8</v>
      </c>
      <c r="B2" s="2" t="s">
        <v>1</v>
      </c>
      <c r="C2" s="3">
        <v>500</v>
      </c>
      <c r="D2" s="3">
        <v>1000</v>
      </c>
      <c r="E2" s="3">
        <v>1500</v>
      </c>
      <c r="F2" s="3">
        <v>2000</v>
      </c>
      <c r="G2" s="3">
        <v>2500</v>
      </c>
      <c r="H2" s="3">
        <v>3000</v>
      </c>
    </row>
    <row r="3" spans="1:8" ht="36.75" customHeight="1" x14ac:dyDescent="0.25">
      <c r="A3" s="15">
        <v>0.9</v>
      </c>
      <c r="B3" s="4" t="s">
        <v>2</v>
      </c>
      <c r="C3" s="5">
        <v>0.443415</v>
      </c>
      <c r="D3" s="5">
        <v>2.029871</v>
      </c>
      <c r="E3" s="5">
        <v>4.4693389999999997</v>
      </c>
      <c r="F3" s="5">
        <v>8.0943570000000005</v>
      </c>
      <c r="G3" s="5">
        <v>12.256487999999999</v>
      </c>
      <c r="H3" s="5">
        <v>18.598516</v>
      </c>
    </row>
    <row r="4" spans="1:8" ht="36.75" hidden="1" customHeight="1" x14ac:dyDescent="0.25">
      <c r="A4" s="16"/>
      <c r="B4" s="4"/>
      <c r="C4" s="5" t="s">
        <v>16</v>
      </c>
      <c r="D4" s="5" t="s">
        <v>17</v>
      </c>
      <c r="E4" s="5" t="s">
        <v>18</v>
      </c>
      <c r="F4" s="5" t="s">
        <v>19</v>
      </c>
      <c r="G4" s="5" t="s">
        <v>20</v>
      </c>
      <c r="H4" s="5" t="s">
        <v>21</v>
      </c>
    </row>
    <row r="5" spans="1:8" ht="36.75" customHeight="1" x14ac:dyDescent="0.25">
      <c r="A5" s="16"/>
      <c r="B5" s="4" t="s">
        <v>7</v>
      </c>
      <c r="C5" s="5">
        <f>C4+C3</f>
        <v>11.091877</v>
      </c>
      <c r="D5" s="5">
        <f t="shared" ref="D5:H5" si="0">D4+D3</f>
        <v>12.358714000000001</v>
      </c>
      <c r="E5" s="5">
        <f t="shared" si="0"/>
        <v>14.678687</v>
      </c>
      <c r="F5" s="5">
        <f t="shared" si="0"/>
        <v>18.542895000000001</v>
      </c>
      <c r="G5" s="5">
        <f t="shared" si="0"/>
        <v>22.527518000000001</v>
      </c>
      <c r="H5" s="5">
        <f t="shared" si="0"/>
        <v>28.732317999999999</v>
      </c>
    </row>
    <row r="6" spans="1:8" ht="36.75" customHeight="1" x14ac:dyDescent="0.25">
      <c r="A6" s="17"/>
      <c r="B6" s="6" t="s">
        <v>3</v>
      </c>
      <c r="C6" s="11">
        <f t="shared" ref="C6:H6" si="1">C5/C3</f>
        <v>25.014663464249068</v>
      </c>
      <c r="D6" s="11">
        <f t="shared" si="1"/>
        <v>6.0884233530111036</v>
      </c>
      <c r="E6" s="11">
        <f t="shared" si="1"/>
        <v>3.2843082612440009</v>
      </c>
      <c r="F6" s="11">
        <f t="shared" si="1"/>
        <v>2.2908422497302752</v>
      </c>
      <c r="G6" s="11">
        <f t="shared" si="1"/>
        <v>1.8380075923869874</v>
      </c>
      <c r="H6" s="11">
        <f t="shared" si="1"/>
        <v>1.5448715370624193</v>
      </c>
    </row>
    <row r="7" spans="1:8" ht="36.75" customHeight="1" x14ac:dyDescent="0.25">
      <c r="A7" s="15">
        <v>0.95</v>
      </c>
      <c r="B7" s="4" t="s">
        <v>2</v>
      </c>
      <c r="C7" s="5">
        <v>0.443415</v>
      </c>
      <c r="D7" s="5">
        <v>2.029871</v>
      </c>
      <c r="E7" s="5">
        <v>4.4693389999999997</v>
      </c>
      <c r="F7" s="5">
        <v>8.0943570000000005</v>
      </c>
      <c r="G7" s="5">
        <v>12.256487999999999</v>
      </c>
      <c r="H7" s="5">
        <v>18.598516</v>
      </c>
    </row>
    <row r="8" spans="1:8" ht="36.75" hidden="1" customHeight="1" x14ac:dyDescent="0.25">
      <c r="A8" s="16"/>
      <c r="B8" s="4"/>
      <c r="C8" s="8" t="s">
        <v>22</v>
      </c>
      <c r="D8" s="8" t="s">
        <v>23</v>
      </c>
      <c r="E8" s="8" t="s">
        <v>24</v>
      </c>
      <c r="F8" s="8" t="s">
        <v>25</v>
      </c>
      <c r="G8" s="8" t="s">
        <v>26</v>
      </c>
      <c r="H8" s="8" t="s">
        <v>27</v>
      </c>
    </row>
    <row r="9" spans="1:8" ht="36.75" customHeight="1" x14ac:dyDescent="0.25">
      <c r="A9" s="16"/>
      <c r="B9" s="4" t="s">
        <v>7</v>
      </c>
      <c r="C9" s="8">
        <f>C8+C7</f>
        <v>10.573547</v>
      </c>
      <c r="D9" s="8">
        <f t="shared" ref="D9:H9" si="2">D8+D7</f>
        <v>12.346830000000001</v>
      </c>
      <c r="E9" s="8">
        <f t="shared" si="2"/>
        <v>15.421500999999999</v>
      </c>
      <c r="F9" s="8">
        <f t="shared" si="2"/>
        <v>18.327728999999998</v>
      </c>
      <c r="G9" s="8">
        <f t="shared" si="2"/>
        <v>22.688929999999999</v>
      </c>
      <c r="H9" s="8">
        <f t="shared" si="2"/>
        <v>28.746785000000003</v>
      </c>
    </row>
    <row r="10" spans="1:8" ht="36.75" customHeight="1" x14ac:dyDescent="0.25">
      <c r="A10" s="17"/>
      <c r="B10" s="6" t="s">
        <v>3</v>
      </c>
      <c r="C10" s="11">
        <f>C9/C7</f>
        <v>23.845713383624819</v>
      </c>
      <c r="D10" s="11">
        <f t="shared" ref="D10:H10" si="3">D9/D7</f>
        <v>6.0825687937804922</v>
      </c>
      <c r="E10" s="11">
        <f t="shared" si="3"/>
        <v>3.4505104669840438</v>
      </c>
      <c r="F10" s="11">
        <f t="shared" si="3"/>
        <v>2.2642600270781235</v>
      </c>
      <c r="G10" s="11">
        <f t="shared" si="3"/>
        <v>1.8511771071778473</v>
      </c>
      <c r="H10" s="11">
        <f t="shared" si="3"/>
        <v>1.5456493948226839</v>
      </c>
    </row>
    <row r="11" spans="1:8" ht="36.75" customHeight="1" x14ac:dyDescent="0.25">
      <c r="A11" s="15">
        <v>0.99</v>
      </c>
      <c r="B11" s="4" t="s">
        <v>2</v>
      </c>
      <c r="C11" s="5">
        <v>0.443415</v>
      </c>
      <c r="D11" s="5">
        <v>2.029871</v>
      </c>
      <c r="E11" s="5">
        <v>4.4693389999999997</v>
      </c>
      <c r="F11" s="5">
        <v>8.0943570000000005</v>
      </c>
      <c r="G11" s="5">
        <v>12.256487999999999</v>
      </c>
      <c r="H11" s="5">
        <v>18.598516</v>
      </c>
    </row>
    <row r="12" spans="1:8" ht="36.75" hidden="1" customHeight="1" x14ac:dyDescent="0.25">
      <c r="A12" s="16"/>
      <c r="B12" s="4"/>
      <c r="C12" s="5" t="s">
        <v>9</v>
      </c>
      <c r="D12" s="5" t="s">
        <v>10</v>
      </c>
      <c r="E12" s="5" t="s">
        <v>11</v>
      </c>
      <c r="F12" s="5" t="s">
        <v>12</v>
      </c>
      <c r="G12" s="5" t="s">
        <v>13</v>
      </c>
      <c r="H12" s="5" t="s">
        <v>14</v>
      </c>
    </row>
    <row r="13" spans="1:8" ht="36.75" customHeight="1" x14ac:dyDescent="0.25">
      <c r="A13" s="16"/>
      <c r="B13" s="4" t="s">
        <v>7</v>
      </c>
      <c r="C13" s="5">
        <f t="shared" ref="C13:H13" si="4">C12+C11</f>
        <v>10.794923000000001</v>
      </c>
      <c r="D13" s="5">
        <f t="shared" si="4"/>
        <v>12.053167999999999</v>
      </c>
      <c r="E13" s="5">
        <f t="shared" si="4"/>
        <v>14.597906</v>
      </c>
      <c r="F13" s="5">
        <f t="shared" si="4"/>
        <v>18.371757000000002</v>
      </c>
      <c r="G13" s="5">
        <f t="shared" si="4"/>
        <v>22.691530999999998</v>
      </c>
      <c r="H13" s="5">
        <f t="shared" si="4"/>
        <v>29.510514999999998</v>
      </c>
    </row>
    <row r="14" spans="1:8" ht="36.75" customHeight="1" x14ac:dyDescent="0.25">
      <c r="A14" s="17"/>
      <c r="B14" s="6" t="s">
        <v>3</v>
      </c>
      <c r="C14" s="11">
        <f t="shared" ref="C14:H14" si="5">C13/C11</f>
        <v>24.344965776980935</v>
      </c>
      <c r="D14" s="11">
        <f t="shared" si="5"/>
        <v>5.937898516703771</v>
      </c>
      <c r="E14" s="11">
        <f t="shared" si="5"/>
        <v>3.2662337764040723</v>
      </c>
      <c r="F14" s="11">
        <f t="shared" si="5"/>
        <v>2.2696993720440055</v>
      </c>
      <c r="G14" s="11">
        <f t="shared" si="5"/>
        <v>1.8513893213129242</v>
      </c>
      <c r="H14" s="11">
        <f t="shared" si="5"/>
        <v>1.5867134238022</v>
      </c>
    </row>
    <row r="15" spans="1:8" ht="46.55" customHeight="1" x14ac:dyDescent="0.25">
      <c r="A15" s="13" t="s">
        <v>0</v>
      </c>
      <c r="B15" s="13"/>
      <c r="C15" s="13"/>
      <c r="D15" s="13"/>
      <c r="E15" s="13"/>
      <c r="F15" s="13"/>
      <c r="G15" s="13"/>
      <c r="H15" s="13"/>
    </row>
    <row r="16" spans="1:8" ht="50.25" customHeight="1" x14ac:dyDescent="0.25">
      <c r="A16" s="2" t="s">
        <v>8</v>
      </c>
      <c r="B16" s="2" t="s">
        <v>1</v>
      </c>
      <c r="C16" s="3">
        <v>500</v>
      </c>
      <c r="D16" s="3">
        <v>1000</v>
      </c>
      <c r="E16" s="3">
        <v>1500</v>
      </c>
      <c r="F16" s="3">
        <v>2000</v>
      </c>
      <c r="G16" s="3">
        <v>2500</v>
      </c>
      <c r="H16" s="3">
        <v>3000</v>
      </c>
    </row>
    <row r="17" spans="1:9" ht="36.75" customHeight="1" x14ac:dyDescent="0.25">
      <c r="A17" s="15">
        <v>0.9</v>
      </c>
      <c r="B17" s="4" t="s">
        <v>2</v>
      </c>
      <c r="C17" s="8">
        <v>12876.533299999999</v>
      </c>
      <c r="D17" s="8">
        <v>25162.116429999998</v>
      </c>
      <c r="E17" s="8">
        <v>26500.429929999998</v>
      </c>
      <c r="F17" s="8">
        <v>34233.684329999996</v>
      </c>
      <c r="G17" s="8">
        <v>47029.21198</v>
      </c>
      <c r="H17" s="8">
        <v>51298.365380000003</v>
      </c>
    </row>
    <row r="18" spans="1:9" ht="36.75" customHeight="1" x14ac:dyDescent="0.25">
      <c r="A18" s="16"/>
      <c r="B18" s="4" t="s">
        <v>7</v>
      </c>
      <c r="C18" s="8">
        <v>11108.335457242511</v>
      </c>
      <c r="D18" s="8">
        <v>20565.902218256859</v>
      </c>
      <c r="E18" s="8">
        <v>24950.28113073932</v>
      </c>
      <c r="F18" s="8">
        <v>32479.4388118594</v>
      </c>
      <c r="G18" s="8">
        <v>44313.791708804907</v>
      </c>
      <c r="H18" s="8">
        <v>49327.103686168499</v>
      </c>
    </row>
    <row r="19" spans="1:9" ht="37.450000000000003" customHeight="1" x14ac:dyDescent="0.25">
      <c r="A19" s="17"/>
      <c r="B19" s="4" t="s">
        <v>4</v>
      </c>
      <c r="C19" s="10">
        <f>(C17-C18)/C17</f>
        <v>0.13731940123647168</v>
      </c>
      <c r="D19" s="10">
        <f>(D17-D18)/D17</f>
        <v>0.18266405469228408</v>
      </c>
      <c r="E19" s="10">
        <f t="shared" ref="E19:H19" si="6">(E17-E18)/E17</f>
        <v>5.8495232090775298E-2</v>
      </c>
      <c r="F19" s="10">
        <f t="shared" si="6"/>
        <v>5.124325799205022E-2</v>
      </c>
      <c r="G19" s="10">
        <f t="shared" si="6"/>
        <v>5.7739012772526854E-2</v>
      </c>
      <c r="H19" s="10">
        <f t="shared" si="6"/>
        <v>3.8427378323443645E-2</v>
      </c>
    </row>
    <row r="20" spans="1:9" ht="37.450000000000003" customHeight="1" x14ac:dyDescent="0.25">
      <c r="A20" s="15">
        <v>0.95</v>
      </c>
      <c r="B20" s="4" t="s">
        <v>2</v>
      </c>
      <c r="C20" s="8">
        <v>12876.533299999999</v>
      </c>
      <c r="D20" s="8">
        <v>25162.116429999998</v>
      </c>
      <c r="E20" s="8">
        <v>26500.429929999998</v>
      </c>
      <c r="F20" s="8">
        <v>34233.684329999996</v>
      </c>
      <c r="G20" s="8">
        <v>47029.21198</v>
      </c>
      <c r="H20" s="8">
        <v>51298.365380000003</v>
      </c>
    </row>
    <row r="21" spans="1:9" ht="37.450000000000003" customHeight="1" x14ac:dyDescent="0.25">
      <c r="A21" s="16"/>
      <c r="B21" s="4" t="s">
        <v>7</v>
      </c>
      <c r="C21" s="8">
        <v>11289.555989044589</v>
      </c>
      <c r="D21" s="8">
        <v>20850.242411163352</v>
      </c>
      <c r="E21" s="8">
        <v>25454.367471894519</v>
      </c>
      <c r="F21" s="8">
        <v>32829.697604591958</v>
      </c>
      <c r="G21" s="8">
        <v>44992.132474491911</v>
      </c>
      <c r="H21" s="8">
        <v>50420.515239772278</v>
      </c>
    </row>
    <row r="22" spans="1:9" ht="37.450000000000003" customHeight="1" x14ac:dyDescent="0.25">
      <c r="A22" s="17"/>
      <c r="B22" s="4" t="s">
        <v>4</v>
      </c>
      <c r="C22" s="10">
        <f>1-C21/C20</f>
        <v>0.12324569618092862</v>
      </c>
      <c r="D22" s="10">
        <f t="shared" ref="D22:H22" si="7">1-D21/D20</f>
        <v>0.17136372573555592</v>
      </c>
      <c r="E22" s="10">
        <f t="shared" si="7"/>
        <v>3.9473414615107005E-2</v>
      </c>
      <c r="F22" s="10">
        <f t="shared" si="7"/>
        <v>4.1011849962572788E-2</v>
      </c>
      <c r="G22" s="10">
        <f t="shared" si="7"/>
        <v>4.3315195380573046E-2</v>
      </c>
      <c r="H22" s="10">
        <f t="shared" si="7"/>
        <v>1.7112633779359676E-2</v>
      </c>
    </row>
    <row r="23" spans="1:9" ht="37.450000000000003" customHeight="1" x14ac:dyDescent="0.25">
      <c r="A23" s="15">
        <v>0.99</v>
      </c>
      <c r="B23" s="4" t="s">
        <v>2</v>
      </c>
      <c r="C23" s="8">
        <v>12876.533299999999</v>
      </c>
      <c r="D23" s="8">
        <v>25162.116429999998</v>
      </c>
      <c r="E23" s="8">
        <v>26500.429929999998</v>
      </c>
      <c r="F23" s="8">
        <v>34233.684329999996</v>
      </c>
      <c r="G23" s="8">
        <v>47029.21198</v>
      </c>
      <c r="H23" s="8">
        <v>51298.365380000003</v>
      </c>
    </row>
    <row r="24" spans="1:9" ht="37.450000000000003" customHeight="1" x14ac:dyDescent="0.25">
      <c r="A24" s="16"/>
      <c r="B24" s="4" t="s">
        <v>7</v>
      </c>
      <c r="C24" s="8">
        <v>11596.02618980664</v>
      </c>
      <c r="D24" s="8">
        <v>21173.351612785082</v>
      </c>
      <c r="E24" s="8">
        <v>26101.840963040111</v>
      </c>
      <c r="F24" s="8">
        <v>33478.934768162573</v>
      </c>
      <c r="G24" s="8">
        <v>45713.232804915693</v>
      </c>
      <c r="H24" s="8">
        <v>51814.438983871638</v>
      </c>
    </row>
    <row r="25" spans="1:9" ht="37.450000000000003" customHeight="1" x14ac:dyDescent="0.35">
      <c r="A25" s="17"/>
      <c r="B25" s="4" t="s">
        <v>4</v>
      </c>
      <c r="C25" s="10">
        <f>1-C24/C23</f>
        <v>9.944501989470711E-2</v>
      </c>
      <c r="D25" s="10">
        <f t="shared" ref="D25:H25" si="8">1-D24/D23</f>
        <v>0.15852262778894222</v>
      </c>
      <c r="E25" s="10">
        <f t="shared" si="8"/>
        <v>1.504084907349601E-2</v>
      </c>
      <c r="F25" s="10">
        <f t="shared" si="8"/>
        <v>2.2046986078445907E-2</v>
      </c>
      <c r="G25" s="10">
        <f t="shared" si="8"/>
        <v>2.7982165119924796E-2</v>
      </c>
      <c r="H25" s="18">
        <f t="shared" si="8"/>
        <v>-1.0060234864186057E-2</v>
      </c>
      <c r="I25" s="19" t="s">
        <v>28</v>
      </c>
    </row>
    <row r="26" spans="1:9" ht="42.8" customHeight="1" x14ac:dyDescent="0.25">
      <c r="A26" s="13" t="s">
        <v>6</v>
      </c>
      <c r="B26" s="13"/>
      <c r="C26" s="13"/>
      <c r="D26" s="13"/>
      <c r="E26" s="13"/>
      <c r="F26" s="13"/>
      <c r="G26" s="13"/>
      <c r="H26" s="13"/>
    </row>
    <row r="27" spans="1:9" ht="50.25" customHeight="1" x14ac:dyDescent="0.25">
      <c r="A27" s="2" t="s">
        <v>8</v>
      </c>
      <c r="B27" s="2" t="s">
        <v>1</v>
      </c>
      <c r="C27" s="3">
        <v>500</v>
      </c>
      <c r="D27" s="3">
        <v>1000</v>
      </c>
      <c r="E27" s="3">
        <v>1500</v>
      </c>
      <c r="F27" s="3">
        <v>2000</v>
      </c>
      <c r="G27" s="3">
        <v>2500</v>
      </c>
      <c r="H27" s="3">
        <v>3000</v>
      </c>
    </row>
    <row r="28" spans="1:9" ht="36.75" customHeight="1" x14ac:dyDescent="0.25">
      <c r="A28" s="4">
        <v>0.9</v>
      </c>
      <c r="B28" s="4" t="s">
        <v>7</v>
      </c>
      <c r="C28" s="9">
        <f>1-C32/C27</f>
        <v>0.62</v>
      </c>
      <c r="D28" s="9">
        <f>1-D32/D27</f>
        <v>0.52500000000000002</v>
      </c>
      <c r="E28" s="9">
        <f t="shared" ref="E28:H28" si="9">1-E32/E27</f>
        <v>0.6</v>
      </c>
      <c r="F28" s="9">
        <f t="shared" si="9"/>
        <v>0.58750000000000002</v>
      </c>
      <c r="G28" s="9">
        <f t="shared" si="9"/>
        <v>0.52960000000000007</v>
      </c>
      <c r="H28" s="9">
        <f t="shared" si="9"/>
        <v>0.58266666666666667</v>
      </c>
    </row>
    <row r="29" spans="1:9" ht="36.75" customHeight="1" x14ac:dyDescent="0.25">
      <c r="A29" s="4">
        <v>0.95</v>
      </c>
      <c r="B29" s="4" t="s">
        <v>7</v>
      </c>
      <c r="C29" s="9">
        <f>1-C33/C27</f>
        <v>0.62</v>
      </c>
      <c r="D29" s="9">
        <f t="shared" ref="D29:H29" si="10">1-D33/D27</f>
        <v>0.56899999999999995</v>
      </c>
      <c r="E29" s="9">
        <f t="shared" si="10"/>
        <v>0.63200000000000001</v>
      </c>
      <c r="F29" s="9">
        <f t="shared" si="10"/>
        <v>0.59350000000000003</v>
      </c>
      <c r="G29" s="9">
        <f t="shared" si="10"/>
        <v>0.55919999999999992</v>
      </c>
      <c r="H29" s="9">
        <f t="shared" si="10"/>
        <v>0.60566666666666669</v>
      </c>
    </row>
    <row r="30" spans="1:9" ht="36.75" customHeight="1" x14ac:dyDescent="0.25">
      <c r="A30" s="4">
        <v>0.99</v>
      </c>
      <c r="B30" s="4" t="s">
        <v>7</v>
      </c>
      <c r="C30" s="9">
        <f>1-C34/C27</f>
        <v>0.66599999999999993</v>
      </c>
      <c r="D30" s="9">
        <f t="shared" ref="D30:H30" si="11">1-D34/D27</f>
        <v>0.57899999999999996</v>
      </c>
      <c r="E30" s="9">
        <f t="shared" si="11"/>
        <v>0.64400000000000002</v>
      </c>
      <c r="F30" s="9">
        <f t="shared" si="11"/>
        <v>0.64400000000000002</v>
      </c>
      <c r="G30" s="9">
        <f t="shared" si="11"/>
        <v>0.59240000000000004</v>
      </c>
      <c r="H30" s="9">
        <f t="shared" si="11"/>
        <v>0.621</v>
      </c>
    </row>
    <row r="31" spans="1:9" ht="36.75" hidden="1" customHeight="1" x14ac:dyDescent="0.25">
      <c r="B31" s="12" t="s">
        <v>15</v>
      </c>
      <c r="C31" s="12"/>
      <c r="D31" s="12"/>
      <c r="E31" s="12"/>
      <c r="F31" s="12"/>
      <c r="G31" s="12"/>
      <c r="H31" s="12"/>
    </row>
    <row r="32" spans="1:9" ht="31.55" hidden="1" customHeight="1" x14ac:dyDescent="0.25">
      <c r="A32" s="4">
        <v>0.9</v>
      </c>
      <c r="B32" s="4" t="s">
        <v>7</v>
      </c>
      <c r="C32" s="8">
        <v>190</v>
      </c>
      <c r="D32" s="8">
        <v>475</v>
      </c>
      <c r="E32" s="8">
        <v>600</v>
      </c>
      <c r="F32" s="8">
        <v>825</v>
      </c>
      <c r="G32" s="8">
        <v>1176</v>
      </c>
      <c r="H32" s="8">
        <v>1252</v>
      </c>
      <c r="I32" s="8"/>
    </row>
    <row r="33" spans="1:9" ht="27.1" hidden="1" customHeight="1" x14ac:dyDescent="0.25">
      <c r="A33" s="4">
        <v>0.95</v>
      </c>
      <c r="B33" s="4" t="s">
        <v>7</v>
      </c>
      <c r="C33" s="8">
        <v>190</v>
      </c>
      <c r="D33" s="8">
        <v>431</v>
      </c>
      <c r="E33" s="8">
        <v>552</v>
      </c>
      <c r="F33" s="8">
        <v>813</v>
      </c>
      <c r="G33" s="8">
        <v>1102</v>
      </c>
      <c r="H33" s="8">
        <v>1183</v>
      </c>
      <c r="I33" s="8"/>
    </row>
    <row r="34" spans="1:9" ht="26.25" hidden="1" customHeight="1" x14ac:dyDescent="0.25">
      <c r="A34" s="4">
        <v>0.99</v>
      </c>
      <c r="B34" s="4" t="s">
        <v>7</v>
      </c>
      <c r="C34" s="8">
        <v>167</v>
      </c>
      <c r="D34" s="8">
        <v>421</v>
      </c>
      <c r="E34" s="8">
        <v>534</v>
      </c>
      <c r="F34" s="8">
        <v>712</v>
      </c>
      <c r="G34" s="8">
        <v>1019</v>
      </c>
      <c r="H34" s="8">
        <v>1137</v>
      </c>
      <c r="I34" s="8"/>
    </row>
    <row r="35" spans="1:9" ht="14.25" customHeight="1" x14ac:dyDescent="0.25">
      <c r="A35" s="7"/>
    </row>
    <row r="36" spans="1:9" ht="14.25" customHeight="1" x14ac:dyDescent="0.25">
      <c r="A36" s="7"/>
    </row>
  </sheetData>
  <mergeCells count="10">
    <mergeCell ref="B31:H31"/>
    <mergeCell ref="A15:H15"/>
    <mergeCell ref="A1:H1"/>
    <mergeCell ref="A26:H26"/>
    <mergeCell ref="A3:A6"/>
    <mergeCell ref="A7:A10"/>
    <mergeCell ref="A11:A14"/>
    <mergeCell ref="A17:A19"/>
    <mergeCell ref="A20:A22"/>
    <mergeCell ref="A23:A25"/>
  </mergeCells>
  <phoneticPr fontId="1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2023-02-22T15:45:18Z</dcterms:modified>
</cp:coreProperties>
</file>