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International Spillovers\Data\results\25002750\"/>
    </mc:Choice>
  </mc:AlternateContent>
  <xr:revisionPtr revIDLastSave="0" documentId="13_ncr:1_{1872C07D-FD03-42B8-9F08-7C420E7CECAB}" xr6:coauthVersionLast="43" xr6:coauthVersionMax="43" xr10:uidLastSave="{00000000-0000-0000-0000-000000000000}"/>
  <bookViews>
    <workbookView xWindow="-120" yWindow="-120" windowWidth="19440" windowHeight="11640" activeTab="5" xr2:uid="{9BC3DF69-F649-4640-AE74-7D34077707E5}"/>
  </bookViews>
  <sheets>
    <sheet name="Sheet2" sheetId="2" r:id="rId1"/>
    <sheet name="max" sheetId="3" r:id="rId2"/>
    <sheet name="Sheet4" sheetId="4" r:id="rId3"/>
    <sheet name="min" sheetId="1" r:id="rId4"/>
    <sheet name="Sheet6" sheetId="6" r:id="rId5"/>
    <sheet name="med" sheetId="5" r:id="rId6"/>
  </sheets>
  <externalReferences>
    <externalReference r:id="rId7"/>
  </externalReferences>
  <definedNames>
    <definedName name="_xlnm._FilterDatabase" localSheetId="3" hidden="1">min!$A$1:$E$308</definedName>
    <definedName name="solver_adj" localSheetId="4" hidden="1">Sheet6!$B$4:$B$5</definedName>
    <definedName name="solver_eng" localSheetId="4" hidden="1">1</definedName>
    <definedName name="solver_neg" localSheetId="4" hidden="1">2</definedName>
    <definedName name="solver_num" localSheetId="4" hidden="1">0</definedName>
    <definedName name="solver_opt" localSheetId="4" hidden="1">Sheet6!$B$7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6" l="1"/>
  <c r="F12" i="6"/>
  <c r="F13" i="6" s="1"/>
  <c r="E12" i="6"/>
  <c r="E8" i="6"/>
  <c r="E14" i="6" s="1"/>
  <c r="E13" i="6" s="1"/>
  <c r="G13" i="6" s="1"/>
  <c r="E5" i="6"/>
  <c r="E6" i="6" s="1"/>
  <c r="E4" i="6"/>
  <c r="B7" i="6" a="1"/>
  <c r="B7" i="6"/>
  <c r="A5" i="6" a="1"/>
  <c r="A5" i="6"/>
  <c r="AA9" i="1"/>
  <c r="AB9" i="1"/>
  <c r="AC9" i="1"/>
  <c r="AD9" i="1"/>
  <c r="AE9" i="1"/>
  <c r="AF9" i="1"/>
  <c r="AA10" i="1"/>
  <c r="AB10" i="1"/>
  <c r="AC10" i="1"/>
  <c r="AD10" i="1"/>
  <c r="AE10" i="1"/>
  <c r="AF10" i="1"/>
  <c r="AA11" i="1"/>
  <c r="AB11" i="1"/>
  <c r="AC11" i="1"/>
  <c r="AD11" i="1"/>
  <c r="AE11" i="1"/>
  <c r="AF11" i="1"/>
  <c r="AA12" i="1"/>
  <c r="AB12" i="1"/>
  <c r="AC12" i="1"/>
  <c r="AD12" i="1"/>
  <c r="AE12" i="1"/>
  <c r="AF12" i="1"/>
  <c r="AA13" i="1"/>
  <c r="AB13" i="1"/>
  <c r="AC13" i="1"/>
  <c r="AD13" i="1"/>
  <c r="AE13" i="1"/>
  <c r="AF13" i="1"/>
  <c r="AA14" i="1"/>
  <c r="AB14" i="1"/>
  <c r="AC14" i="1"/>
  <c r="AD14" i="1"/>
  <c r="AE14" i="1"/>
  <c r="AF14" i="1"/>
  <c r="AA15" i="1"/>
  <c r="AB15" i="1"/>
  <c r="AC15" i="1"/>
  <c r="AD15" i="1"/>
  <c r="AE15" i="1"/>
  <c r="AF15" i="1"/>
  <c r="AA16" i="1"/>
  <c r="AB16" i="1"/>
  <c r="AC16" i="1"/>
  <c r="AD16" i="1"/>
  <c r="AE16" i="1"/>
  <c r="AF16" i="1"/>
  <c r="AA17" i="1"/>
  <c r="AB17" i="1"/>
  <c r="AC17" i="1"/>
  <c r="AD17" i="1"/>
  <c r="AE17" i="1"/>
  <c r="AF17" i="1"/>
  <c r="AA18" i="1"/>
  <c r="AB18" i="1"/>
  <c r="AC18" i="1"/>
  <c r="AD18" i="1"/>
  <c r="AE18" i="1"/>
  <c r="AF18" i="1"/>
  <c r="AA19" i="1"/>
  <c r="AB19" i="1"/>
  <c r="AC19" i="1"/>
  <c r="AD19" i="1"/>
  <c r="AE19" i="1"/>
  <c r="AF19" i="1"/>
  <c r="AA20" i="1"/>
  <c r="AB20" i="1"/>
  <c r="AC20" i="1"/>
  <c r="AD20" i="1"/>
  <c r="AE20" i="1"/>
  <c r="AF20" i="1"/>
  <c r="AA21" i="1"/>
  <c r="AB21" i="1"/>
  <c r="AC21" i="1"/>
  <c r="AD21" i="1"/>
  <c r="AE21" i="1"/>
  <c r="AF21" i="1"/>
  <c r="AA22" i="1"/>
  <c r="AB22" i="1"/>
  <c r="AC22" i="1"/>
  <c r="AD22" i="1"/>
  <c r="AE22" i="1"/>
  <c r="AF22" i="1"/>
  <c r="AA23" i="1"/>
  <c r="AB23" i="1"/>
  <c r="AC23" i="1"/>
  <c r="AD23" i="1"/>
  <c r="AE23" i="1"/>
  <c r="AF23" i="1"/>
  <c r="AA24" i="1"/>
  <c r="AB24" i="1"/>
  <c r="AC24" i="1"/>
  <c r="AD24" i="1"/>
  <c r="AE24" i="1"/>
  <c r="AF24" i="1"/>
  <c r="AA25" i="1"/>
  <c r="AB25" i="1"/>
  <c r="AC25" i="1"/>
  <c r="AD25" i="1"/>
  <c r="AE25" i="1"/>
  <c r="AF25" i="1"/>
  <c r="AA26" i="1"/>
  <c r="AB26" i="1"/>
  <c r="AC26" i="1"/>
  <c r="AD26" i="1"/>
  <c r="AE26" i="1"/>
  <c r="AF26" i="1"/>
  <c r="AA27" i="1"/>
  <c r="AB27" i="1"/>
  <c r="AC27" i="1"/>
  <c r="AD27" i="1"/>
  <c r="AE27" i="1"/>
  <c r="AF27" i="1"/>
  <c r="AA28" i="1"/>
  <c r="AB28" i="1"/>
  <c r="AC28" i="1"/>
  <c r="AD28" i="1"/>
  <c r="AE28" i="1"/>
  <c r="AF28" i="1"/>
  <c r="AA29" i="1"/>
  <c r="AB29" i="1"/>
  <c r="AC29" i="1"/>
  <c r="AD29" i="1"/>
  <c r="AE29" i="1"/>
  <c r="AF29" i="1"/>
  <c r="AA30" i="1"/>
  <c r="AB30" i="1"/>
  <c r="AC30" i="1"/>
  <c r="AD30" i="1"/>
  <c r="AE30" i="1"/>
  <c r="AF30" i="1"/>
  <c r="AA31" i="1"/>
  <c r="AB31" i="1"/>
  <c r="AC31" i="1"/>
  <c r="AD31" i="1"/>
  <c r="AE31" i="1"/>
  <c r="AF31" i="1"/>
  <c r="AA32" i="1"/>
  <c r="AB32" i="1"/>
  <c r="AC32" i="1"/>
  <c r="AD32" i="1"/>
  <c r="AE32" i="1"/>
  <c r="AF32" i="1"/>
  <c r="AA33" i="1"/>
  <c r="AB33" i="1"/>
  <c r="AC33" i="1"/>
  <c r="AD33" i="1"/>
  <c r="AE33" i="1"/>
  <c r="AF33" i="1"/>
  <c r="AA34" i="1"/>
  <c r="AB34" i="1"/>
  <c r="AC34" i="1"/>
  <c r="AD34" i="1"/>
  <c r="AE34" i="1"/>
  <c r="AF34" i="1"/>
  <c r="AA35" i="1"/>
  <c r="AB35" i="1"/>
  <c r="AC35" i="1"/>
  <c r="AD35" i="1"/>
  <c r="AE35" i="1"/>
  <c r="AF35" i="1"/>
  <c r="AA36" i="1"/>
  <c r="AB36" i="1"/>
  <c r="AC36" i="1"/>
  <c r="AD36" i="1"/>
  <c r="AE36" i="1"/>
  <c r="AF36" i="1"/>
  <c r="AA37" i="1"/>
  <c r="AB37" i="1"/>
  <c r="AC37" i="1"/>
  <c r="AD37" i="1"/>
  <c r="AE37" i="1"/>
  <c r="AF37" i="1"/>
  <c r="AA38" i="1"/>
  <c r="AB38" i="1"/>
  <c r="AC38" i="1"/>
  <c r="AD38" i="1"/>
  <c r="AE38" i="1"/>
  <c r="AF38" i="1"/>
  <c r="AA39" i="1"/>
  <c r="AB39" i="1"/>
  <c r="AC39" i="1"/>
  <c r="AD39" i="1"/>
  <c r="AE39" i="1"/>
  <c r="AF39" i="1"/>
  <c r="AA40" i="1"/>
  <c r="AB40" i="1"/>
  <c r="AC40" i="1"/>
  <c r="AD40" i="1"/>
  <c r="AE40" i="1"/>
  <c r="AF40" i="1"/>
  <c r="AA41" i="1"/>
  <c r="AB41" i="1"/>
  <c r="AC41" i="1"/>
  <c r="AD41" i="1"/>
  <c r="AE41" i="1"/>
  <c r="AF41" i="1"/>
  <c r="AA42" i="1"/>
  <c r="AB42" i="1"/>
  <c r="AC42" i="1"/>
  <c r="AD42" i="1"/>
  <c r="AE42" i="1"/>
  <c r="AF42" i="1"/>
  <c r="AA43" i="1"/>
  <c r="AB43" i="1"/>
  <c r="AC43" i="1"/>
  <c r="AD43" i="1"/>
  <c r="AE43" i="1"/>
  <c r="AF43" i="1"/>
  <c r="AA44" i="1"/>
  <c r="AB44" i="1"/>
  <c r="AC44" i="1"/>
  <c r="AD44" i="1"/>
  <c r="AE44" i="1"/>
  <c r="AF44" i="1"/>
  <c r="AA45" i="1"/>
  <c r="AB45" i="1"/>
  <c r="AC45" i="1"/>
  <c r="AD45" i="1"/>
  <c r="AE45" i="1"/>
  <c r="AF45" i="1"/>
  <c r="AA46" i="1"/>
  <c r="AB46" i="1"/>
  <c r="AC46" i="1"/>
  <c r="AD46" i="1"/>
  <c r="AE46" i="1"/>
  <c r="AF46" i="1"/>
  <c r="AA47" i="1"/>
  <c r="AB47" i="1"/>
  <c r="AC47" i="1"/>
  <c r="AD47" i="1"/>
  <c r="AE47" i="1"/>
  <c r="AF47" i="1"/>
  <c r="AA48" i="1"/>
  <c r="AB48" i="1"/>
  <c r="AC48" i="1"/>
  <c r="AD48" i="1"/>
  <c r="AE48" i="1"/>
  <c r="AF48" i="1"/>
  <c r="AA49" i="1"/>
  <c r="AB49" i="1"/>
  <c r="AC49" i="1"/>
  <c r="AD49" i="1"/>
  <c r="AE49" i="1"/>
  <c r="AF49" i="1"/>
  <c r="AA50" i="1"/>
  <c r="AB50" i="1"/>
  <c r="AC50" i="1"/>
  <c r="AD50" i="1"/>
  <c r="AE50" i="1"/>
  <c r="AF50" i="1"/>
  <c r="AA51" i="1"/>
  <c r="AB51" i="1"/>
  <c r="AC51" i="1"/>
  <c r="AD51" i="1"/>
  <c r="AE51" i="1"/>
  <c r="AF51" i="1"/>
  <c r="AA52" i="1"/>
  <c r="AB52" i="1"/>
  <c r="AC52" i="1"/>
  <c r="AD52" i="1"/>
  <c r="AE52" i="1"/>
  <c r="AF52" i="1"/>
  <c r="AA53" i="1"/>
  <c r="AB53" i="1"/>
  <c r="AC53" i="1"/>
  <c r="AD53" i="1"/>
  <c r="AE53" i="1"/>
  <c r="AF53" i="1"/>
  <c r="AA54" i="1"/>
  <c r="AB54" i="1"/>
  <c r="AC54" i="1"/>
  <c r="AD54" i="1"/>
  <c r="AE54" i="1"/>
  <c r="AF54" i="1"/>
  <c r="AA55" i="1"/>
  <c r="AB55" i="1"/>
  <c r="AC55" i="1"/>
  <c r="AD55" i="1"/>
  <c r="AE55" i="1"/>
  <c r="AF55" i="1"/>
  <c r="AA56" i="1"/>
  <c r="AB56" i="1"/>
  <c r="AC56" i="1"/>
  <c r="AD56" i="1"/>
  <c r="AE56" i="1"/>
  <c r="AF56" i="1"/>
  <c r="AA57" i="1"/>
  <c r="AB57" i="1"/>
  <c r="AC57" i="1"/>
  <c r="AD57" i="1"/>
  <c r="AE57" i="1"/>
  <c r="AF57" i="1"/>
  <c r="AA58" i="1"/>
  <c r="AB58" i="1"/>
  <c r="AC58" i="1"/>
  <c r="AD58" i="1"/>
  <c r="AE58" i="1"/>
  <c r="AF58" i="1"/>
  <c r="AA59" i="1"/>
  <c r="AB59" i="1"/>
  <c r="AC59" i="1"/>
  <c r="AD59" i="1"/>
  <c r="AE59" i="1"/>
  <c r="AF59" i="1"/>
  <c r="AA60" i="1"/>
  <c r="AB60" i="1"/>
  <c r="AC60" i="1"/>
  <c r="AD60" i="1"/>
  <c r="AE60" i="1"/>
  <c r="AF60" i="1"/>
  <c r="AA61" i="1"/>
  <c r="AB61" i="1"/>
  <c r="AC61" i="1"/>
  <c r="AD61" i="1"/>
  <c r="AE61" i="1"/>
  <c r="AF61" i="1"/>
  <c r="AA62" i="1"/>
  <c r="AB62" i="1"/>
  <c r="AC62" i="1"/>
  <c r="AD62" i="1"/>
  <c r="AE62" i="1"/>
  <c r="AF62" i="1"/>
  <c r="AA63" i="1"/>
  <c r="AB63" i="1"/>
  <c r="AC63" i="1"/>
  <c r="AD63" i="1"/>
  <c r="AE63" i="1"/>
  <c r="AF63" i="1"/>
  <c r="AA64" i="1"/>
  <c r="AB64" i="1"/>
  <c r="AC64" i="1"/>
  <c r="AD64" i="1"/>
  <c r="AE64" i="1"/>
  <c r="AF64" i="1"/>
  <c r="AA65" i="1"/>
  <c r="AB65" i="1"/>
  <c r="AC65" i="1"/>
  <c r="AD65" i="1"/>
  <c r="AE65" i="1"/>
  <c r="AF65" i="1"/>
  <c r="AA66" i="1"/>
  <c r="AB66" i="1"/>
  <c r="AC66" i="1"/>
  <c r="AD66" i="1"/>
  <c r="AE66" i="1"/>
  <c r="AF66" i="1"/>
  <c r="AA67" i="1"/>
  <c r="AB67" i="1"/>
  <c r="AC67" i="1"/>
  <c r="AD67" i="1"/>
  <c r="AE67" i="1"/>
  <c r="AF67" i="1"/>
  <c r="AA68" i="1"/>
  <c r="AB68" i="1"/>
  <c r="AC68" i="1"/>
  <c r="AD68" i="1"/>
  <c r="AE68" i="1"/>
  <c r="AF68" i="1"/>
  <c r="AA69" i="1"/>
  <c r="AB69" i="1"/>
  <c r="AC69" i="1"/>
  <c r="AD69" i="1"/>
  <c r="AE69" i="1"/>
  <c r="AF69" i="1"/>
  <c r="AA70" i="1"/>
  <c r="AB70" i="1"/>
  <c r="AC70" i="1"/>
  <c r="AD70" i="1"/>
  <c r="AE70" i="1"/>
  <c r="AF70" i="1"/>
  <c r="AA71" i="1"/>
  <c r="AB71" i="1"/>
  <c r="AC71" i="1"/>
  <c r="AD71" i="1"/>
  <c r="AE71" i="1"/>
  <c r="AF71" i="1"/>
  <c r="AA72" i="1"/>
  <c r="AB72" i="1"/>
  <c r="AC72" i="1"/>
  <c r="AD72" i="1"/>
  <c r="AE72" i="1"/>
  <c r="AF72" i="1"/>
  <c r="AA73" i="1"/>
  <c r="AB73" i="1"/>
  <c r="AC73" i="1"/>
  <c r="AD73" i="1"/>
  <c r="AE73" i="1"/>
  <c r="AF73" i="1"/>
  <c r="AA74" i="1"/>
  <c r="AB74" i="1"/>
  <c r="AC74" i="1"/>
  <c r="AD74" i="1"/>
  <c r="AE74" i="1"/>
  <c r="AF74" i="1"/>
  <c r="AA75" i="1"/>
  <c r="AB75" i="1"/>
  <c r="AC75" i="1"/>
  <c r="AD75" i="1"/>
  <c r="AE75" i="1"/>
  <c r="AF75" i="1"/>
  <c r="AA76" i="1"/>
  <c r="AB76" i="1"/>
  <c r="AC76" i="1"/>
  <c r="AD76" i="1"/>
  <c r="AE76" i="1"/>
  <c r="AF76" i="1"/>
  <c r="AA77" i="1"/>
  <c r="AB77" i="1"/>
  <c r="AC77" i="1"/>
  <c r="AD77" i="1"/>
  <c r="AE77" i="1"/>
  <c r="AF77" i="1"/>
  <c r="AA78" i="1"/>
  <c r="AB78" i="1"/>
  <c r="AC78" i="1"/>
  <c r="AD78" i="1"/>
  <c r="AE78" i="1"/>
  <c r="AF78" i="1"/>
  <c r="AA79" i="1"/>
  <c r="AB79" i="1"/>
  <c r="AC79" i="1"/>
  <c r="AD79" i="1"/>
  <c r="AE79" i="1"/>
  <c r="AF79" i="1"/>
  <c r="AA80" i="1"/>
  <c r="AB80" i="1"/>
  <c r="AC80" i="1"/>
  <c r="AD80" i="1"/>
  <c r="AE80" i="1"/>
  <c r="AF80" i="1"/>
  <c r="AA81" i="1"/>
  <c r="AB81" i="1"/>
  <c r="AC81" i="1"/>
  <c r="AD81" i="1"/>
  <c r="AE81" i="1"/>
  <c r="AF81" i="1"/>
  <c r="AA82" i="1"/>
  <c r="AB82" i="1"/>
  <c r="AC82" i="1"/>
  <c r="AD82" i="1"/>
  <c r="AE82" i="1"/>
  <c r="AF82" i="1"/>
  <c r="AA83" i="1"/>
  <c r="AB83" i="1"/>
  <c r="AC83" i="1"/>
  <c r="AD83" i="1"/>
  <c r="AE83" i="1"/>
  <c r="AF83" i="1"/>
  <c r="AA84" i="1"/>
  <c r="AB84" i="1"/>
  <c r="AC84" i="1"/>
  <c r="AD84" i="1"/>
  <c r="AE84" i="1"/>
  <c r="AF84" i="1"/>
  <c r="AA85" i="1"/>
  <c r="AB85" i="1"/>
  <c r="AC85" i="1"/>
  <c r="AD85" i="1"/>
  <c r="AE85" i="1"/>
  <c r="AF85" i="1"/>
  <c r="AA86" i="1"/>
  <c r="AB86" i="1"/>
  <c r="AC86" i="1"/>
  <c r="AD86" i="1"/>
  <c r="AE86" i="1"/>
  <c r="AF86" i="1"/>
  <c r="AA87" i="1"/>
  <c r="AB87" i="1"/>
  <c r="AC87" i="1"/>
  <c r="AD87" i="1"/>
  <c r="AE87" i="1"/>
  <c r="AF87" i="1"/>
  <c r="AA88" i="1"/>
  <c r="AB88" i="1"/>
  <c r="AC88" i="1"/>
  <c r="AD88" i="1"/>
  <c r="AE88" i="1"/>
  <c r="AF88" i="1"/>
  <c r="AA89" i="1"/>
  <c r="AB89" i="1"/>
  <c r="AC89" i="1"/>
  <c r="AD89" i="1"/>
  <c r="AE89" i="1"/>
  <c r="AF89" i="1"/>
  <c r="AA90" i="1"/>
  <c r="AB90" i="1"/>
  <c r="AC90" i="1"/>
  <c r="AD90" i="1"/>
  <c r="AE90" i="1"/>
  <c r="AF90" i="1"/>
  <c r="AA91" i="1"/>
  <c r="AB91" i="1"/>
  <c r="AC91" i="1"/>
  <c r="AD91" i="1"/>
  <c r="AE91" i="1"/>
  <c r="AF91" i="1"/>
  <c r="AA92" i="1"/>
  <c r="AB92" i="1"/>
  <c r="AC92" i="1"/>
  <c r="AD92" i="1"/>
  <c r="AE92" i="1"/>
  <c r="AF92" i="1"/>
  <c r="AA93" i="1"/>
  <c r="AB93" i="1"/>
  <c r="AC93" i="1"/>
  <c r="AD93" i="1"/>
  <c r="AE93" i="1"/>
  <c r="AF93" i="1"/>
  <c r="AA94" i="1"/>
  <c r="AB94" i="1"/>
  <c r="AC94" i="1"/>
  <c r="AD94" i="1"/>
  <c r="AE94" i="1"/>
  <c r="AF94" i="1"/>
  <c r="AA95" i="1"/>
  <c r="AB95" i="1"/>
  <c r="AC95" i="1"/>
  <c r="AD95" i="1"/>
  <c r="AE95" i="1"/>
  <c r="AF95" i="1"/>
  <c r="AA96" i="1"/>
  <c r="AB96" i="1"/>
  <c r="AC96" i="1"/>
  <c r="AD96" i="1"/>
  <c r="AE96" i="1"/>
  <c r="AF96" i="1"/>
  <c r="AA97" i="1"/>
  <c r="AB97" i="1"/>
  <c r="AC97" i="1"/>
  <c r="AD97" i="1"/>
  <c r="AE97" i="1"/>
  <c r="AF97" i="1"/>
  <c r="AA98" i="1"/>
  <c r="AB98" i="1"/>
  <c r="AC98" i="1"/>
  <c r="AD98" i="1"/>
  <c r="AE98" i="1"/>
  <c r="AF98" i="1"/>
  <c r="AA99" i="1"/>
  <c r="AB99" i="1"/>
  <c r="AC99" i="1"/>
  <c r="AD99" i="1"/>
  <c r="AE99" i="1"/>
  <c r="AF99" i="1"/>
  <c r="AA100" i="1"/>
  <c r="AB100" i="1"/>
  <c r="AC100" i="1"/>
  <c r="AD100" i="1"/>
  <c r="AE100" i="1"/>
  <c r="AF100" i="1"/>
  <c r="AA101" i="1"/>
  <c r="AB101" i="1"/>
  <c r="AC101" i="1"/>
  <c r="AD101" i="1"/>
  <c r="AE101" i="1"/>
  <c r="AF101" i="1"/>
  <c r="AA102" i="1"/>
  <c r="AB102" i="1"/>
  <c r="AC102" i="1"/>
  <c r="AD102" i="1"/>
  <c r="AE102" i="1"/>
  <c r="AF102" i="1"/>
  <c r="AA103" i="1"/>
  <c r="AB103" i="1"/>
  <c r="AC103" i="1"/>
  <c r="AD103" i="1"/>
  <c r="AE103" i="1"/>
  <c r="AF103" i="1"/>
  <c r="AA104" i="1"/>
  <c r="AB104" i="1"/>
  <c r="AC104" i="1"/>
  <c r="AD104" i="1"/>
  <c r="AE104" i="1"/>
  <c r="AF104" i="1"/>
  <c r="AA105" i="1"/>
  <c r="AB105" i="1"/>
  <c r="AC105" i="1"/>
  <c r="AD105" i="1"/>
  <c r="AE105" i="1"/>
  <c r="AF105" i="1"/>
  <c r="AA106" i="1"/>
  <c r="AB106" i="1"/>
  <c r="AC106" i="1"/>
  <c r="AD106" i="1"/>
  <c r="AE106" i="1"/>
  <c r="AF106" i="1"/>
  <c r="AA107" i="1"/>
  <c r="AB107" i="1"/>
  <c r="AC107" i="1"/>
  <c r="AD107" i="1"/>
  <c r="AE107" i="1"/>
  <c r="AF107" i="1"/>
  <c r="AA108" i="1"/>
  <c r="AB108" i="1"/>
  <c r="AC108" i="1"/>
  <c r="AD108" i="1"/>
  <c r="AE108" i="1"/>
  <c r="AF108" i="1"/>
  <c r="AA109" i="1"/>
  <c r="AB109" i="1"/>
  <c r="AC109" i="1"/>
  <c r="AD109" i="1"/>
  <c r="AE109" i="1"/>
  <c r="AF109" i="1"/>
  <c r="AA110" i="1"/>
  <c r="AB110" i="1"/>
  <c r="AC110" i="1"/>
  <c r="AD110" i="1"/>
  <c r="AE110" i="1"/>
  <c r="AF110" i="1"/>
  <c r="AA111" i="1"/>
  <c r="AB111" i="1"/>
  <c r="AC111" i="1"/>
  <c r="AD111" i="1"/>
  <c r="AE111" i="1"/>
  <c r="AF111" i="1"/>
  <c r="AA112" i="1"/>
  <c r="AB112" i="1"/>
  <c r="AC112" i="1"/>
  <c r="AD112" i="1"/>
  <c r="AE112" i="1"/>
  <c r="AF112" i="1"/>
  <c r="AA113" i="1"/>
  <c r="AB113" i="1"/>
  <c r="AC113" i="1"/>
  <c r="AD113" i="1"/>
  <c r="AE113" i="1"/>
  <c r="AF113" i="1"/>
  <c r="AA114" i="1"/>
  <c r="AB114" i="1"/>
  <c r="AC114" i="1"/>
  <c r="AD114" i="1"/>
  <c r="AE114" i="1"/>
  <c r="AF114" i="1"/>
  <c r="AA115" i="1"/>
  <c r="AB115" i="1"/>
  <c r="AC115" i="1"/>
  <c r="AD115" i="1"/>
  <c r="AE115" i="1"/>
  <c r="AF115" i="1"/>
  <c r="AA116" i="1"/>
  <c r="AB116" i="1"/>
  <c r="AC116" i="1"/>
  <c r="AD116" i="1"/>
  <c r="AE116" i="1"/>
  <c r="AF116" i="1"/>
  <c r="AA117" i="1"/>
  <c r="AB117" i="1"/>
  <c r="AC117" i="1"/>
  <c r="AD117" i="1"/>
  <c r="AE117" i="1"/>
  <c r="AF117" i="1"/>
  <c r="AA118" i="1"/>
  <c r="AB118" i="1"/>
  <c r="AC118" i="1"/>
  <c r="AD118" i="1"/>
  <c r="AE118" i="1"/>
  <c r="AF118" i="1"/>
  <c r="AA119" i="1"/>
  <c r="AB119" i="1"/>
  <c r="AC119" i="1"/>
  <c r="AD119" i="1"/>
  <c r="AE119" i="1"/>
  <c r="AF119" i="1"/>
  <c r="AA120" i="1"/>
  <c r="AB120" i="1"/>
  <c r="AC120" i="1"/>
  <c r="AD120" i="1"/>
  <c r="AE120" i="1"/>
  <c r="AF120" i="1"/>
  <c r="AA121" i="1"/>
  <c r="AB121" i="1"/>
  <c r="AC121" i="1"/>
  <c r="AD121" i="1"/>
  <c r="AE121" i="1"/>
  <c r="AF121" i="1"/>
  <c r="AA122" i="1"/>
  <c r="AB122" i="1"/>
  <c r="AC122" i="1"/>
  <c r="AD122" i="1"/>
  <c r="AE122" i="1"/>
  <c r="AF122" i="1"/>
  <c r="AA123" i="1"/>
  <c r="AB123" i="1"/>
  <c r="AC123" i="1"/>
  <c r="AD123" i="1"/>
  <c r="AE123" i="1"/>
  <c r="AF123" i="1"/>
  <c r="AA124" i="1"/>
  <c r="AB124" i="1"/>
  <c r="AC124" i="1"/>
  <c r="AD124" i="1"/>
  <c r="AE124" i="1"/>
  <c r="AF124" i="1"/>
  <c r="AA125" i="1"/>
  <c r="AB125" i="1"/>
  <c r="AC125" i="1"/>
  <c r="AD125" i="1"/>
  <c r="AE125" i="1"/>
  <c r="AF125" i="1"/>
  <c r="AA126" i="1"/>
  <c r="AB126" i="1"/>
  <c r="AC126" i="1"/>
  <c r="AD126" i="1"/>
  <c r="AE126" i="1"/>
  <c r="AF126" i="1"/>
  <c r="AA127" i="1"/>
  <c r="AB127" i="1"/>
  <c r="AC127" i="1"/>
  <c r="AD127" i="1"/>
  <c r="AE127" i="1"/>
  <c r="AF127" i="1"/>
  <c r="AA128" i="1"/>
  <c r="AB128" i="1"/>
  <c r="AC128" i="1"/>
  <c r="AD128" i="1"/>
  <c r="AE128" i="1"/>
  <c r="AF128" i="1"/>
  <c r="AA129" i="1"/>
  <c r="AB129" i="1"/>
  <c r="AC129" i="1"/>
  <c r="AD129" i="1"/>
  <c r="AE129" i="1"/>
  <c r="AF129" i="1"/>
  <c r="AA130" i="1"/>
  <c r="AB130" i="1"/>
  <c r="AC130" i="1"/>
  <c r="AD130" i="1"/>
  <c r="AE130" i="1"/>
  <c r="AF130" i="1"/>
  <c r="AA131" i="1"/>
  <c r="AB131" i="1"/>
  <c r="AC131" i="1"/>
  <c r="AD131" i="1"/>
  <c r="AE131" i="1"/>
  <c r="AF131" i="1"/>
  <c r="AA132" i="1"/>
  <c r="AB132" i="1"/>
  <c r="AC132" i="1"/>
  <c r="AD132" i="1"/>
  <c r="AE132" i="1"/>
  <c r="AF132" i="1"/>
  <c r="AA133" i="1"/>
  <c r="AB133" i="1"/>
  <c r="AC133" i="1"/>
  <c r="AD133" i="1"/>
  <c r="AE133" i="1"/>
  <c r="AF133" i="1"/>
  <c r="AA134" i="1"/>
  <c r="AB134" i="1"/>
  <c r="AC134" i="1"/>
  <c r="AD134" i="1"/>
  <c r="AE134" i="1"/>
  <c r="AF134" i="1"/>
  <c r="AA135" i="1"/>
  <c r="AB135" i="1"/>
  <c r="AC135" i="1"/>
  <c r="AD135" i="1"/>
  <c r="AE135" i="1"/>
  <c r="AF135" i="1"/>
  <c r="AA136" i="1"/>
  <c r="AB136" i="1"/>
  <c r="AC136" i="1"/>
  <c r="AD136" i="1"/>
  <c r="AE136" i="1"/>
  <c r="AF136" i="1"/>
  <c r="AA137" i="1"/>
  <c r="AB137" i="1"/>
  <c r="AC137" i="1"/>
  <c r="AD137" i="1"/>
  <c r="AE137" i="1"/>
  <c r="AF137" i="1"/>
  <c r="AA138" i="1"/>
  <c r="AB138" i="1"/>
  <c r="AC138" i="1"/>
  <c r="AD138" i="1"/>
  <c r="AE138" i="1"/>
  <c r="AF138" i="1"/>
  <c r="AA139" i="1"/>
  <c r="AB139" i="1"/>
  <c r="AC139" i="1"/>
  <c r="AD139" i="1"/>
  <c r="AE139" i="1"/>
  <c r="AF139" i="1"/>
  <c r="AA140" i="1"/>
  <c r="AB140" i="1"/>
  <c r="AC140" i="1"/>
  <c r="AD140" i="1"/>
  <c r="AE140" i="1"/>
  <c r="AF140" i="1"/>
  <c r="AA141" i="1"/>
  <c r="AB141" i="1"/>
  <c r="AC141" i="1"/>
  <c r="AD141" i="1"/>
  <c r="AE141" i="1"/>
  <c r="AF141" i="1"/>
  <c r="AA142" i="1"/>
  <c r="AB142" i="1"/>
  <c r="AC142" i="1"/>
  <c r="AD142" i="1"/>
  <c r="AE142" i="1"/>
  <c r="AF142" i="1"/>
  <c r="AA143" i="1"/>
  <c r="AB143" i="1"/>
  <c r="AC143" i="1"/>
  <c r="AD143" i="1"/>
  <c r="AE143" i="1"/>
  <c r="AF143" i="1"/>
  <c r="AA144" i="1"/>
  <c r="AB144" i="1"/>
  <c r="AC144" i="1"/>
  <c r="AD144" i="1"/>
  <c r="AE144" i="1"/>
  <c r="AF144" i="1"/>
  <c r="AA145" i="1"/>
  <c r="AB145" i="1"/>
  <c r="AC145" i="1"/>
  <c r="AD145" i="1"/>
  <c r="AE145" i="1"/>
  <c r="AF145" i="1"/>
  <c r="AA146" i="1"/>
  <c r="AB146" i="1"/>
  <c r="AC146" i="1"/>
  <c r="AD146" i="1"/>
  <c r="AE146" i="1"/>
  <c r="AF146" i="1"/>
  <c r="AA147" i="1"/>
  <c r="AB147" i="1"/>
  <c r="AC147" i="1"/>
  <c r="AD147" i="1"/>
  <c r="AE147" i="1"/>
  <c r="AF147" i="1"/>
  <c r="AA148" i="1"/>
  <c r="AB148" i="1"/>
  <c r="AC148" i="1"/>
  <c r="AD148" i="1"/>
  <c r="AE148" i="1"/>
  <c r="AF148" i="1"/>
  <c r="AA149" i="1"/>
  <c r="AB149" i="1"/>
  <c r="AC149" i="1"/>
  <c r="AD149" i="1"/>
  <c r="AE149" i="1"/>
  <c r="AF149" i="1"/>
  <c r="AA150" i="1"/>
  <c r="AB150" i="1"/>
  <c r="AC150" i="1"/>
  <c r="AD150" i="1"/>
  <c r="AE150" i="1"/>
  <c r="AF150" i="1"/>
  <c r="AA151" i="1"/>
  <c r="AB151" i="1"/>
  <c r="AC151" i="1"/>
  <c r="AD151" i="1"/>
  <c r="AE151" i="1"/>
  <c r="AF151" i="1"/>
  <c r="AA152" i="1"/>
  <c r="AB152" i="1"/>
  <c r="AC152" i="1"/>
  <c r="AD152" i="1"/>
  <c r="AE152" i="1"/>
  <c r="AF152" i="1"/>
  <c r="AA153" i="1"/>
  <c r="AB153" i="1"/>
  <c r="AC153" i="1"/>
  <c r="AD153" i="1"/>
  <c r="AE153" i="1"/>
  <c r="AF153" i="1"/>
  <c r="AA154" i="1"/>
  <c r="AB154" i="1"/>
  <c r="AC154" i="1"/>
  <c r="AD154" i="1"/>
  <c r="AE154" i="1"/>
  <c r="AF154" i="1"/>
  <c r="AA155" i="1"/>
  <c r="AB155" i="1"/>
  <c r="AC155" i="1"/>
  <c r="AD155" i="1"/>
  <c r="AE155" i="1"/>
  <c r="AF155" i="1"/>
  <c r="AA156" i="1"/>
  <c r="AB156" i="1"/>
  <c r="AC156" i="1"/>
  <c r="AD156" i="1"/>
  <c r="AE156" i="1"/>
  <c r="AF156" i="1"/>
  <c r="AA157" i="1"/>
  <c r="AB157" i="1"/>
  <c r="AC157" i="1"/>
  <c r="AD157" i="1"/>
  <c r="AE157" i="1"/>
  <c r="AF157" i="1"/>
  <c r="AA158" i="1"/>
  <c r="AB158" i="1"/>
  <c r="AC158" i="1"/>
  <c r="AD158" i="1"/>
  <c r="AE158" i="1"/>
  <c r="AF158" i="1"/>
  <c r="AA159" i="1"/>
  <c r="AB159" i="1"/>
  <c r="AC159" i="1"/>
  <c r="AD159" i="1"/>
  <c r="AE159" i="1"/>
  <c r="AF159" i="1"/>
  <c r="AA160" i="1"/>
  <c r="AB160" i="1"/>
  <c r="AC160" i="1"/>
  <c r="AD160" i="1"/>
  <c r="AE160" i="1"/>
  <c r="AF160" i="1"/>
  <c r="AA161" i="1"/>
  <c r="AB161" i="1"/>
  <c r="AC161" i="1"/>
  <c r="AD161" i="1"/>
  <c r="AE161" i="1"/>
  <c r="AF161" i="1"/>
  <c r="AA162" i="1"/>
  <c r="AB162" i="1"/>
  <c r="AC162" i="1"/>
  <c r="AD162" i="1"/>
  <c r="AE162" i="1"/>
  <c r="AF162" i="1"/>
  <c r="AA163" i="1"/>
  <c r="AB163" i="1"/>
  <c r="AC163" i="1"/>
  <c r="AD163" i="1"/>
  <c r="AE163" i="1"/>
  <c r="AF163" i="1"/>
  <c r="AA164" i="1"/>
  <c r="AB164" i="1"/>
  <c r="AC164" i="1"/>
  <c r="AD164" i="1"/>
  <c r="AE164" i="1"/>
  <c r="AF164" i="1"/>
  <c r="AA165" i="1"/>
  <c r="AB165" i="1"/>
  <c r="AC165" i="1"/>
  <c r="AD165" i="1"/>
  <c r="AE165" i="1"/>
  <c r="AF165" i="1"/>
  <c r="AA166" i="1"/>
  <c r="AB166" i="1"/>
  <c r="AC166" i="1"/>
  <c r="AD166" i="1"/>
  <c r="AE166" i="1"/>
  <c r="AF166" i="1"/>
  <c r="AA167" i="1"/>
  <c r="AB167" i="1"/>
  <c r="AC167" i="1"/>
  <c r="AD167" i="1"/>
  <c r="AE167" i="1"/>
  <c r="AF167" i="1"/>
  <c r="AA168" i="1"/>
  <c r="AB168" i="1"/>
  <c r="AC168" i="1"/>
  <c r="AD168" i="1"/>
  <c r="AE168" i="1"/>
  <c r="AF168" i="1"/>
  <c r="AA169" i="1"/>
  <c r="AB169" i="1"/>
  <c r="AC169" i="1"/>
  <c r="AD169" i="1"/>
  <c r="AE169" i="1"/>
  <c r="AF169" i="1"/>
  <c r="AA170" i="1"/>
  <c r="AB170" i="1"/>
  <c r="AC170" i="1"/>
  <c r="AD170" i="1"/>
  <c r="AE170" i="1"/>
  <c r="AF170" i="1"/>
  <c r="AA171" i="1"/>
  <c r="AB171" i="1"/>
  <c r="AC171" i="1"/>
  <c r="AD171" i="1"/>
  <c r="AE171" i="1"/>
  <c r="AF171" i="1"/>
  <c r="AA172" i="1"/>
  <c r="AB172" i="1"/>
  <c r="AC172" i="1"/>
  <c r="AD172" i="1"/>
  <c r="AE172" i="1"/>
  <c r="AF172" i="1"/>
  <c r="AA173" i="1"/>
  <c r="AB173" i="1"/>
  <c r="AC173" i="1"/>
  <c r="AD173" i="1"/>
  <c r="AE173" i="1"/>
  <c r="AF173" i="1"/>
  <c r="AA174" i="1"/>
  <c r="AB174" i="1"/>
  <c r="AC174" i="1"/>
  <c r="AD174" i="1"/>
  <c r="AE174" i="1"/>
  <c r="AF174" i="1"/>
  <c r="AA175" i="1"/>
  <c r="AB175" i="1"/>
  <c r="AC175" i="1"/>
  <c r="AD175" i="1"/>
  <c r="AE175" i="1"/>
  <c r="AF175" i="1"/>
  <c r="AA176" i="1"/>
  <c r="AB176" i="1"/>
  <c r="AC176" i="1"/>
  <c r="AD176" i="1"/>
  <c r="AE176" i="1"/>
  <c r="AF176" i="1"/>
  <c r="AA177" i="1"/>
  <c r="AB177" i="1"/>
  <c r="AC177" i="1"/>
  <c r="AD177" i="1"/>
  <c r="AE177" i="1"/>
  <c r="AF177" i="1"/>
  <c r="AA178" i="1"/>
  <c r="AB178" i="1"/>
  <c r="AC178" i="1"/>
  <c r="AD178" i="1"/>
  <c r="AE178" i="1"/>
  <c r="AF178" i="1"/>
  <c r="AA179" i="1"/>
  <c r="AB179" i="1"/>
  <c r="AC179" i="1"/>
  <c r="AD179" i="1"/>
  <c r="AE179" i="1"/>
  <c r="AF179" i="1"/>
  <c r="AA180" i="1"/>
  <c r="AB180" i="1"/>
  <c r="AC180" i="1"/>
  <c r="AD180" i="1"/>
  <c r="AE180" i="1"/>
  <c r="AF180" i="1"/>
  <c r="AA181" i="1"/>
  <c r="AB181" i="1"/>
  <c r="AC181" i="1"/>
  <c r="AD181" i="1"/>
  <c r="AE181" i="1"/>
  <c r="AF181" i="1"/>
  <c r="AA182" i="1"/>
  <c r="AB182" i="1"/>
  <c r="AC182" i="1"/>
  <c r="AD182" i="1"/>
  <c r="AE182" i="1"/>
  <c r="AF182" i="1"/>
  <c r="AA183" i="1"/>
  <c r="AB183" i="1"/>
  <c r="AC183" i="1"/>
  <c r="AD183" i="1"/>
  <c r="AE183" i="1"/>
  <c r="AF183" i="1"/>
  <c r="AA184" i="1"/>
  <c r="AB184" i="1"/>
  <c r="AC184" i="1"/>
  <c r="AD184" i="1"/>
  <c r="AE184" i="1"/>
  <c r="AF184" i="1"/>
  <c r="AA185" i="1"/>
  <c r="AB185" i="1"/>
  <c r="AC185" i="1"/>
  <c r="AD185" i="1"/>
  <c r="AE185" i="1"/>
  <c r="AF185" i="1"/>
  <c r="AA186" i="1"/>
  <c r="AB186" i="1"/>
  <c r="AC186" i="1"/>
  <c r="AD186" i="1"/>
  <c r="AE186" i="1"/>
  <c r="AF186" i="1"/>
  <c r="AA187" i="1"/>
  <c r="AB187" i="1"/>
  <c r="AC187" i="1"/>
  <c r="AD187" i="1"/>
  <c r="AE187" i="1"/>
  <c r="AF187" i="1"/>
  <c r="AA188" i="1"/>
  <c r="AB188" i="1"/>
  <c r="AC188" i="1"/>
  <c r="AD188" i="1"/>
  <c r="AE188" i="1"/>
  <c r="AF188" i="1"/>
  <c r="AA189" i="1"/>
  <c r="AB189" i="1"/>
  <c r="AC189" i="1"/>
  <c r="AD189" i="1"/>
  <c r="AE189" i="1"/>
  <c r="AF189" i="1"/>
  <c r="AA190" i="1"/>
  <c r="AB190" i="1"/>
  <c r="AC190" i="1"/>
  <c r="AD190" i="1"/>
  <c r="AE190" i="1"/>
  <c r="AF190" i="1"/>
  <c r="AA191" i="1"/>
  <c r="AB191" i="1"/>
  <c r="AC191" i="1"/>
  <c r="AD191" i="1"/>
  <c r="AE191" i="1"/>
  <c r="AF191" i="1"/>
  <c r="AA192" i="1"/>
  <c r="AB192" i="1"/>
  <c r="AC192" i="1"/>
  <c r="AD192" i="1"/>
  <c r="AE192" i="1"/>
  <c r="AF192" i="1"/>
  <c r="AA193" i="1"/>
  <c r="AB193" i="1"/>
  <c r="AC193" i="1"/>
  <c r="AD193" i="1"/>
  <c r="AE193" i="1"/>
  <c r="AF193" i="1"/>
  <c r="AA194" i="1"/>
  <c r="AB194" i="1"/>
  <c r="AC194" i="1"/>
  <c r="AD194" i="1"/>
  <c r="AE194" i="1"/>
  <c r="AF194" i="1"/>
  <c r="AA195" i="1"/>
  <c r="AB195" i="1"/>
  <c r="AC195" i="1"/>
  <c r="AD195" i="1"/>
  <c r="AE195" i="1"/>
  <c r="AF195" i="1"/>
  <c r="AA196" i="1"/>
  <c r="AB196" i="1"/>
  <c r="AC196" i="1"/>
  <c r="AD196" i="1"/>
  <c r="AE196" i="1"/>
  <c r="AF196" i="1"/>
  <c r="AA197" i="1"/>
  <c r="AB197" i="1"/>
  <c r="AC197" i="1"/>
  <c r="AD197" i="1"/>
  <c r="AE197" i="1"/>
  <c r="AF197" i="1"/>
  <c r="AA198" i="1"/>
  <c r="AB198" i="1"/>
  <c r="AC198" i="1"/>
  <c r="AD198" i="1"/>
  <c r="AE198" i="1"/>
  <c r="AF198" i="1"/>
  <c r="AA199" i="1"/>
  <c r="AB199" i="1"/>
  <c r="AC199" i="1"/>
  <c r="AD199" i="1"/>
  <c r="AE199" i="1"/>
  <c r="AF199" i="1"/>
  <c r="AA200" i="1"/>
  <c r="AB200" i="1"/>
  <c r="AC200" i="1"/>
  <c r="AD200" i="1"/>
  <c r="AE200" i="1"/>
  <c r="AF200" i="1"/>
  <c r="AA201" i="1"/>
  <c r="AB201" i="1"/>
  <c r="AC201" i="1"/>
  <c r="AD201" i="1"/>
  <c r="AE201" i="1"/>
  <c r="AF201" i="1"/>
  <c r="AA202" i="1"/>
  <c r="AB202" i="1"/>
  <c r="AC202" i="1"/>
  <c r="AD202" i="1"/>
  <c r="AE202" i="1"/>
  <c r="AF202" i="1"/>
  <c r="AA203" i="1"/>
  <c r="AB203" i="1"/>
  <c r="AC203" i="1"/>
  <c r="AD203" i="1"/>
  <c r="AE203" i="1"/>
  <c r="AF203" i="1"/>
  <c r="AA204" i="1"/>
  <c r="AB204" i="1"/>
  <c r="AC204" i="1"/>
  <c r="AD204" i="1"/>
  <c r="AE204" i="1"/>
  <c r="AF204" i="1"/>
  <c r="AA205" i="1"/>
  <c r="AB205" i="1"/>
  <c r="AC205" i="1"/>
  <c r="AD205" i="1"/>
  <c r="AE205" i="1"/>
  <c r="AF205" i="1"/>
  <c r="AA206" i="1"/>
  <c r="AB206" i="1"/>
  <c r="AC206" i="1"/>
  <c r="AD206" i="1"/>
  <c r="AE206" i="1"/>
  <c r="AF206" i="1"/>
  <c r="AA207" i="1"/>
  <c r="AB207" i="1"/>
  <c r="AC207" i="1"/>
  <c r="AD207" i="1"/>
  <c r="AE207" i="1"/>
  <c r="AF207" i="1"/>
  <c r="AA208" i="1"/>
  <c r="AB208" i="1"/>
  <c r="AC208" i="1"/>
  <c r="AD208" i="1"/>
  <c r="AE208" i="1"/>
  <c r="AF208" i="1"/>
  <c r="AA209" i="1"/>
  <c r="AB209" i="1"/>
  <c r="AC209" i="1"/>
  <c r="AD209" i="1"/>
  <c r="AE209" i="1"/>
  <c r="AF209" i="1"/>
  <c r="AA210" i="1"/>
  <c r="AB210" i="1"/>
  <c r="AC210" i="1"/>
  <c r="AD210" i="1"/>
  <c r="AE210" i="1"/>
  <c r="AF210" i="1"/>
  <c r="AA211" i="1"/>
  <c r="AB211" i="1"/>
  <c r="AC211" i="1"/>
  <c r="AD211" i="1"/>
  <c r="AE211" i="1"/>
  <c r="AF211" i="1"/>
  <c r="AA212" i="1"/>
  <c r="AB212" i="1"/>
  <c r="AC212" i="1"/>
  <c r="AD212" i="1"/>
  <c r="AE212" i="1"/>
  <c r="AF212" i="1"/>
  <c r="AA213" i="1"/>
  <c r="AB213" i="1"/>
  <c r="AC213" i="1"/>
  <c r="AD213" i="1"/>
  <c r="AE213" i="1"/>
  <c r="AF213" i="1"/>
  <c r="AA214" i="1"/>
  <c r="AB214" i="1"/>
  <c r="AC214" i="1"/>
  <c r="AD214" i="1"/>
  <c r="AE214" i="1"/>
  <c r="AF214" i="1"/>
  <c r="AA215" i="1"/>
  <c r="AB215" i="1"/>
  <c r="AC215" i="1"/>
  <c r="AD215" i="1"/>
  <c r="AE215" i="1"/>
  <c r="AF215" i="1"/>
  <c r="AA216" i="1"/>
  <c r="AB216" i="1"/>
  <c r="AC216" i="1"/>
  <c r="AD216" i="1"/>
  <c r="AE216" i="1"/>
  <c r="AF216" i="1"/>
  <c r="AA217" i="1"/>
  <c r="AB217" i="1"/>
  <c r="AC217" i="1"/>
  <c r="AD217" i="1"/>
  <c r="AE217" i="1"/>
  <c r="AF217" i="1"/>
  <c r="AA218" i="1"/>
  <c r="AB218" i="1"/>
  <c r="AC218" i="1"/>
  <c r="AD218" i="1"/>
  <c r="AE218" i="1"/>
  <c r="AF218" i="1"/>
  <c r="AA219" i="1"/>
  <c r="AB219" i="1"/>
  <c r="AC219" i="1"/>
  <c r="AD219" i="1"/>
  <c r="AE219" i="1"/>
  <c r="AF219" i="1"/>
  <c r="AA220" i="1"/>
  <c r="AB220" i="1"/>
  <c r="AC220" i="1"/>
  <c r="AD220" i="1"/>
  <c r="AE220" i="1"/>
  <c r="AF220" i="1"/>
  <c r="AA221" i="1"/>
  <c r="AB221" i="1"/>
  <c r="AC221" i="1"/>
  <c r="AD221" i="1"/>
  <c r="AE221" i="1"/>
  <c r="AF221" i="1"/>
  <c r="AA222" i="1"/>
  <c r="AB222" i="1"/>
  <c r="AC222" i="1"/>
  <c r="AD222" i="1"/>
  <c r="AE222" i="1"/>
  <c r="AF222" i="1"/>
  <c r="AA223" i="1"/>
  <c r="AB223" i="1"/>
  <c r="AC223" i="1"/>
  <c r="AD223" i="1"/>
  <c r="AE223" i="1"/>
  <c r="AF223" i="1"/>
  <c r="AA224" i="1"/>
  <c r="AB224" i="1"/>
  <c r="AC224" i="1"/>
  <c r="AD224" i="1"/>
  <c r="AE224" i="1"/>
  <c r="AF224" i="1"/>
  <c r="AA225" i="1"/>
  <c r="AB225" i="1"/>
  <c r="AC225" i="1"/>
  <c r="AD225" i="1"/>
  <c r="AE225" i="1"/>
  <c r="AF225" i="1"/>
  <c r="AA226" i="1"/>
  <c r="AB226" i="1"/>
  <c r="AC226" i="1"/>
  <c r="AD226" i="1"/>
  <c r="AE226" i="1"/>
  <c r="AF226" i="1"/>
  <c r="AA227" i="1"/>
  <c r="AB227" i="1"/>
  <c r="AC227" i="1"/>
  <c r="AD227" i="1"/>
  <c r="AE227" i="1"/>
  <c r="AF227" i="1"/>
  <c r="AA228" i="1"/>
  <c r="AB228" i="1"/>
  <c r="AC228" i="1"/>
  <c r="AD228" i="1"/>
  <c r="AE228" i="1"/>
  <c r="AF228" i="1"/>
  <c r="AA229" i="1"/>
  <c r="AB229" i="1"/>
  <c r="AC229" i="1"/>
  <c r="AD229" i="1"/>
  <c r="AE229" i="1"/>
  <c r="AF229" i="1"/>
  <c r="AA230" i="1"/>
  <c r="AB230" i="1"/>
  <c r="AC230" i="1"/>
  <c r="AD230" i="1"/>
  <c r="AE230" i="1"/>
  <c r="AF230" i="1"/>
  <c r="AA231" i="1"/>
  <c r="AB231" i="1"/>
  <c r="AC231" i="1"/>
  <c r="AD231" i="1"/>
  <c r="AE231" i="1"/>
  <c r="AF231" i="1"/>
  <c r="AA232" i="1"/>
  <c r="AB232" i="1"/>
  <c r="AC232" i="1"/>
  <c r="AD232" i="1"/>
  <c r="AE232" i="1"/>
  <c r="AF232" i="1"/>
  <c r="AA233" i="1"/>
  <c r="AB233" i="1"/>
  <c r="AC233" i="1"/>
  <c r="AD233" i="1"/>
  <c r="AE233" i="1"/>
  <c r="AF233" i="1"/>
  <c r="AA234" i="1"/>
  <c r="AB234" i="1"/>
  <c r="AC234" i="1"/>
  <c r="AD234" i="1"/>
  <c r="AE234" i="1"/>
  <c r="AF234" i="1"/>
  <c r="AA235" i="1"/>
  <c r="AB235" i="1"/>
  <c r="AC235" i="1"/>
  <c r="AD235" i="1"/>
  <c r="AE235" i="1"/>
  <c r="AF235" i="1"/>
  <c r="AA236" i="1"/>
  <c r="AB236" i="1"/>
  <c r="AC236" i="1"/>
  <c r="AD236" i="1"/>
  <c r="AE236" i="1"/>
  <c r="AF236" i="1"/>
  <c r="AA237" i="1"/>
  <c r="AB237" i="1"/>
  <c r="AC237" i="1"/>
  <c r="AD237" i="1"/>
  <c r="AE237" i="1"/>
  <c r="AF237" i="1"/>
  <c r="AA238" i="1"/>
  <c r="AB238" i="1"/>
  <c r="AC238" i="1"/>
  <c r="AD238" i="1"/>
  <c r="AE238" i="1"/>
  <c r="AF238" i="1"/>
  <c r="AA239" i="1"/>
  <c r="AB239" i="1"/>
  <c r="AC239" i="1"/>
  <c r="AD239" i="1"/>
  <c r="AE239" i="1"/>
  <c r="AF239" i="1"/>
  <c r="AA240" i="1"/>
  <c r="AB240" i="1"/>
  <c r="AC240" i="1"/>
  <c r="AD240" i="1"/>
  <c r="AE240" i="1"/>
  <c r="AF240" i="1"/>
  <c r="AA241" i="1"/>
  <c r="AB241" i="1"/>
  <c r="AC241" i="1"/>
  <c r="AD241" i="1"/>
  <c r="AE241" i="1"/>
  <c r="AF241" i="1"/>
  <c r="AA242" i="1"/>
  <c r="AB242" i="1"/>
  <c r="AC242" i="1"/>
  <c r="AD242" i="1"/>
  <c r="AE242" i="1"/>
  <c r="AF242" i="1"/>
  <c r="AA243" i="1"/>
  <c r="AB243" i="1"/>
  <c r="AC243" i="1"/>
  <c r="AD243" i="1"/>
  <c r="AE243" i="1"/>
  <c r="AF243" i="1"/>
  <c r="AA244" i="1"/>
  <c r="AB244" i="1"/>
  <c r="AC244" i="1"/>
  <c r="AD244" i="1"/>
  <c r="AE244" i="1"/>
  <c r="AF244" i="1"/>
  <c r="AA245" i="1"/>
  <c r="AB245" i="1"/>
  <c r="AC245" i="1"/>
  <c r="AD245" i="1"/>
  <c r="AE245" i="1"/>
  <c r="AF245" i="1"/>
  <c r="AA246" i="1"/>
  <c r="AB246" i="1"/>
  <c r="AC246" i="1"/>
  <c r="AD246" i="1"/>
  <c r="AE246" i="1"/>
  <c r="AF246" i="1"/>
  <c r="AA247" i="1"/>
  <c r="AB247" i="1"/>
  <c r="AC247" i="1"/>
  <c r="AD247" i="1"/>
  <c r="AE247" i="1"/>
  <c r="AF247" i="1"/>
  <c r="AA248" i="1"/>
  <c r="AB248" i="1"/>
  <c r="AC248" i="1"/>
  <c r="AD248" i="1"/>
  <c r="AE248" i="1"/>
  <c r="AF248" i="1"/>
  <c r="AA249" i="1"/>
  <c r="AB249" i="1"/>
  <c r="AC249" i="1"/>
  <c r="AD249" i="1"/>
  <c r="AE249" i="1"/>
  <c r="AF249" i="1"/>
  <c r="AA250" i="1"/>
  <c r="AB250" i="1"/>
  <c r="AC250" i="1"/>
  <c r="AD250" i="1"/>
  <c r="AE250" i="1"/>
  <c r="AF250" i="1"/>
  <c r="AA251" i="1"/>
  <c r="AB251" i="1"/>
  <c r="AC251" i="1"/>
  <c r="AD251" i="1"/>
  <c r="AE251" i="1"/>
  <c r="AF251" i="1"/>
  <c r="AA252" i="1"/>
  <c r="AB252" i="1"/>
  <c r="AC252" i="1"/>
  <c r="AD252" i="1"/>
  <c r="AE252" i="1"/>
  <c r="AF252" i="1"/>
  <c r="AA253" i="1"/>
  <c r="AB253" i="1"/>
  <c r="AC253" i="1"/>
  <c r="AD253" i="1"/>
  <c r="AE253" i="1"/>
  <c r="AF253" i="1"/>
  <c r="AA254" i="1"/>
  <c r="AB254" i="1"/>
  <c r="AC254" i="1"/>
  <c r="AD254" i="1"/>
  <c r="AE254" i="1"/>
  <c r="AF254" i="1"/>
  <c r="AA255" i="1"/>
  <c r="AB255" i="1"/>
  <c r="AC255" i="1"/>
  <c r="AD255" i="1"/>
  <c r="AE255" i="1"/>
  <c r="AF255" i="1"/>
  <c r="AA256" i="1"/>
  <c r="AB256" i="1"/>
  <c r="AC256" i="1"/>
  <c r="AD256" i="1"/>
  <c r="AE256" i="1"/>
  <c r="AF256" i="1"/>
  <c r="AA257" i="1"/>
  <c r="AB257" i="1"/>
  <c r="AC257" i="1"/>
  <c r="AD257" i="1"/>
  <c r="AE257" i="1"/>
  <c r="AF257" i="1"/>
  <c r="AA258" i="1"/>
  <c r="AB258" i="1"/>
  <c r="AC258" i="1"/>
  <c r="AD258" i="1"/>
  <c r="AE258" i="1"/>
  <c r="AF258" i="1"/>
  <c r="AA259" i="1"/>
  <c r="AB259" i="1"/>
  <c r="AC259" i="1"/>
  <c r="AD259" i="1"/>
  <c r="AE259" i="1"/>
  <c r="AF259" i="1"/>
  <c r="AA260" i="1"/>
  <c r="AB260" i="1"/>
  <c r="AC260" i="1"/>
  <c r="AD260" i="1"/>
  <c r="AE260" i="1"/>
  <c r="AF260" i="1"/>
  <c r="AA261" i="1"/>
  <c r="AB261" i="1"/>
  <c r="AC261" i="1"/>
  <c r="AD261" i="1"/>
  <c r="AE261" i="1"/>
  <c r="AF261" i="1"/>
  <c r="AA262" i="1"/>
  <c r="AB262" i="1"/>
  <c r="AC262" i="1"/>
  <c r="AD262" i="1"/>
  <c r="AE262" i="1"/>
  <c r="AF262" i="1"/>
  <c r="AA263" i="1"/>
  <c r="AB263" i="1"/>
  <c r="AC263" i="1"/>
  <c r="AD263" i="1"/>
  <c r="AE263" i="1"/>
  <c r="AF263" i="1"/>
  <c r="AA264" i="1"/>
  <c r="AB264" i="1"/>
  <c r="AC264" i="1"/>
  <c r="AD264" i="1"/>
  <c r="AE264" i="1"/>
  <c r="AF264" i="1"/>
  <c r="AA265" i="1"/>
  <c r="AB265" i="1"/>
  <c r="AC265" i="1"/>
  <c r="AD265" i="1"/>
  <c r="AE265" i="1"/>
  <c r="AF265" i="1"/>
  <c r="AA266" i="1"/>
  <c r="AB266" i="1"/>
  <c r="AC266" i="1"/>
  <c r="AD266" i="1"/>
  <c r="AE266" i="1"/>
  <c r="AF266" i="1"/>
  <c r="AA267" i="1"/>
  <c r="AB267" i="1"/>
  <c r="AC267" i="1"/>
  <c r="AD267" i="1"/>
  <c r="AE267" i="1"/>
  <c r="AF267" i="1"/>
  <c r="AA268" i="1"/>
  <c r="AB268" i="1"/>
  <c r="AC268" i="1"/>
  <c r="AD268" i="1"/>
  <c r="AE268" i="1"/>
  <c r="AF268" i="1"/>
  <c r="AA269" i="1"/>
  <c r="AB269" i="1"/>
  <c r="AC269" i="1"/>
  <c r="AD269" i="1"/>
  <c r="AE269" i="1"/>
  <c r="AF269" i="1"/>
  <c r="AA270" i="1"/>
  <c r="AB270" i="1"/>
  <c r="AC270" i="1"/>
  <c r="AD270" i="1"/>
  <c r="AE270" i="1"/>
  <c r="AF270" i="1"/>
  <c r="AA271" i="1"/>
  <c r="AB271" i="1"/>
  <c r="AC271" i="1"/>
  <c r="AD271" i="1"/>
  <c r="AE271" i="1"/>
  <c r="AF271" i="1"/>
  <c r="AA272" i="1"/>
  <c r="AB272" i="1"/>
  <c r="AC272" i="1"/>
  <c r="AD272" i="1"/>
  <c r="AE272" i="1"/>
  <c r="AF272" i="1"/>
  <c r="AA273" i="1"/>
  <c r="AB273" i="1"/>
  <c r="AC273" i="1"/>
  <c r="AD273" i="1"/>
  <c r="AE273" i="1"/>
  <c r="AF273" i="1"/>
  <c r="AA274" i="1"/>
  <c r="AB274" i="1"/>
  <c r="AC274" i="1"/>
  <c r="AD274" i="1"/>
  <c r="AE274" i="1"/>
  <c r="AF274" i="1"/>
  <c r="AA275" i="1"/>
  <c r="AB275" i="1"/>
  <c r="AC275" i="1"/>
  <c r="AD275" i="1"/>
  <c r="AE275" i="1"/>
  <c r="AF275" i="1"/>
  <c r="AA276" i="1"/>
  <c r="AB276" i="1"/>
  <c r="AC276" i="1"/>
  <c r="AD276" i="1"/>
  <c r="AE276" i="1"/>
  <c r="AF276" i="1"/>
  <c r="AA277" i="1"/>
  <c r="AB277" i="1"/>
  <c r="AC277" i="1"/>
  <c r="AD277" i="1"/>
  <c r="AE277" i="1"/>
  <c r="AF277" i="1"/>
  <c r="AA278" i="1"/>
  <c r="AB278" i="1"/>
  <c r="AC278" i="1"/>
  <c r="AD278" i="1"/>
  <c r="AE278" i="1"/>
  <c r="AF278" i="1"/>
  <c r="AA279" i="1"/>
  <c r="AB279" i="1"/>
  <c r="AC279" i="1"/>
  <c r="AD279" i="1"/>
  <c r="AE279" i="1"/>
  <c r="AF279" i="1"/>
  <c r="AA280" i="1"/>
  <c r="AB280" i="1"/>
  <c r="AC280" i="1"/>
  <c r="AD280" i="1"/>
  <c r="AE280" i="1"/>
  <c r="AF280" i="1"/>
  <c r="AA281" i="1"/>
  <c r="AB281" i="1"/>
  <c r="AC281" i="1"/>
  <c r="AD281" i="1"/>
  <c r="AE281" i="1"/>
  <c r="AF281" i="1"/>
  <c r="AA282" i="1"/>
  <c r="AB282" i="1"/>
  <c r="AC282" i="1"/>
  <c r="AD282" i="1"/>
  <c r="AE282" i="1"/>
  <c r="AF282" i="1"/>
  <c r="AA283" i="1"/>
  <c r="AB283" i="1"/>
  <c r="AC283" i="1"/>
  <c r="AD283" i="1"/>
  <c r="AE283" i="1"/>
  <c r="AF283" i="1"/>
  <c r="AA284" i="1"/>
  <c r="AB284" i="1"/>
  <c r="AC284" i="1"/>
  <c r="AD284" i="1"/>
  <c r="AE284" i="1"/>
  <c r="AF284" i="1"/>
  <c r="AA285" i="1"/>
  <c r="AB285" i="1"/>
  <c r="AC285" i="1"/>
  <c r="AD285" i="1"/>
  <c r="AE285" i="1"/>
  <c r="AF285" i="1"/>
  <c r="AA286" i="1"/>
  <c r="AB286" i="1"/>
  <c r="AC286" i="1"/>
  <c r="AD286" i="1"/>
  <c r="AE286" i="1"/>
  <c r="AF286" i="1"/>
  <c r="AA287" i="1"/>
  <c r="AB287" i="1"/>
  <c r="AC287" i="1"/>
  <c r="AD287" i="1"/>
  <c r="AE287" i="1"/>
  <c r="AF287" i="1"/>
  <c r="AA288" i="1"/>
  <c r="AB288" i="1"/>
  <c r="AC288" i="1"/>
  <c r="AD288" i="1"/>
  <c r="AE288" i="1"/>
  <c r="AF288" i="1"/>
  <c r="AA289" i="1"/>
  <c r="AB289" i="1"/>
  <c r="AC289" i="1"/>
  <c r="AD289" i="1"/>
  <c r="AE289" i="1"/>
  <c r="AF289" i="1"/>
  <c r="AA290" i="1"/>
  <c r="AB290" i="1"/>
  <c r="AC290" i="1"/>
  <c r="AD290" i="1"/>
  <c r="AE290" i="1"/>
  <c r="AF290" i="1"/>
  <c r="AA291" i="1"/>
  <c r="AB291" i="1"/>
  <c r="AC291" i="1"/>
  <c r="AD291" i="1"/>
  <c r="AE291" i="1"/>
  <c r="AF291" i="1"/>
  <c r="AA292" i="1"/>
  <c r="AB292" i="1"/>
  <c r="AC292" i="1"/>
  <c r="AD292" i="1"/>
  <c r="AE292" i="1"/>
  <c r="AF292" i="1"/>
  <c r="AA293" i="1"/>
  <c r="AB293" i="1"/>
  <c r="AC293" i="1"/>
  <c r="AD293" i="1"/>
  <c r="AE293" i="1"/>
  <c r="AF293" i="1"/>
  <c r="AA294" i="1"/>
  <c r="AB294" i="1"/>
  <c r="AC294" i="1"/>
  <c r="AD294" i="1"/>
  <c r="AE294" i="1"/>
  <c r="AF294" i="1"/>
  <c r="AA295" i="1"/>
  <c r="AB295" i="1"/>
  <c r="AC295" i="1"/>
  <c r="AD295" i="1"/>
  <c r="AE295" i="1"/>
  <c r="AF295" i="1"/>
  <c r="AA296" i="1"/>
  <c r="AB296" i="1"/>
  <c r="AC296" i="1"/>
  <c r="AD296" i="1"/>
  <c r="AE296" i="1"/>
  <c r="AF296" i="1"/>
  <c r="AA297" i="1"/>
  <c r="AB297" i="1"/>
  <c r="AC297" i="1"/>
  <c r="AD297" i="1"/>
  <c r="AE297" i="1"/>
  <c r="AF297" i="1"/>
  <c r="AA298" i="1"/>
  <c r="AB298" i="1"/>
  <c r="AC298" i="1"/>
  <c r="AD298" i="1"/>
  <c r="AE298" i="1"/>
  <c r="AF298" i="1"/>
  <c r="AA299" i="1"/>
  <c r="AB299" i="1"/>
  <c r="AC299" i="1"/>
  <c r="AD299" i="1"/>
  <c r="AE299" i="1"/>
  <c r="AF299" i="1"/>
  <c r="AA300" i="1"/>
  <c r="AB300" i="1"/>
  <c r="AC300" i="1"/>
  <c r="AD300" i="1"/>
  <c r="AE300" i="1"/>
  <c r="AF300" i="1"/>
  <c r="AA301" i="1"/>
  <c r="AB301" i="1"/>
  <c r="AC301" i="1"/>
  <c r="AD301" i="1"/>
  <c r="AE301" i="1"/>
  <c r="AF301" i="1"/>
  <c r="AA302" i="1"/>
  <c r="AB302" i="1"/>
  <c r="AC302" i="1"/>
  <c r="AD302" i="1"/>
  <c r="AE302" i="1"/>
  <c r="AF302" i="1"/>
  <c r="AA303" i="1"/>
  <c r="AB303" i="1"/>
  <c r="AC303" i="1"/>
  <c r="AD303" i="1"/>
  <c r="AE303" i="1"/>
  <c r="AF303" i="1"/>
  <c r="AA304" i="1"/>
  <c r="AB304" i="1"/>
  <c r="AC304" i="1"/>
  <c r="AD304" i="1"/>
  <c r="AE304" i="1"/>
  <c r="AF304" i="1"/>
  <c r="AA305" i="1"/>
  <c r="AB305" i="1"/>
  <c r="AC305" i="1"/>
  <c r="AD305" i="1"/>
  <c r="AE305" i="1"/>
  <c r="AF305" i="1"/>
  <c r="AA306" i="1"/>
  <c r="AB306" i="1"/>
  <c r="AC306" i="1"/>
  <c r="AD306" i="1"/>
  <c r="AE306" i="1"/>
  <c r="AF306" i="1"/>
  <c r="AA307" i="1"/>
  <c r="AB307" i="1"/>
  <c r="AC307" i="1"/>
  <c r="AD307" i="1"/>
  <c r="AE307" i="1"/>
  <c r="AF307" i="1"/>
  <c r="AA308" i="1"/>
  <c r="AB308" i="1"/>
  <c r="AC308" i="1"/>
  <c r="AD308" i="1"/>
  <c r="AE308" i="1"/>
  <c r="AF308" i="1"/>
  <c r="AA309" i="1"/>
  <c r="AB309" i="1"/>
  <c r="AC309" i="1"/>
  <c r="AD309" i="1"/>
  <c r="AE309" i="1"/>
  <c r="AF309" i="1"/>
  <c r="AA310" i="1"/>
  <c r="AB310" i="1"/>
  <c r="AC310" i="1"/>
  <c r="AD310" i="1"/>
  <c r="AE310" i="1"/>
  <c r="AF310" i="1"/>
  <c r="AA311" i="1"/>
  <c r="AB311" i="1"/>
  <c r="AC311" i="1"/>
  <c r="AD311" i="1"/>
  <c r="AE311" i="1"/>
  <c r="AF311" i="1"/>
  <c r="AA312" i="1"/>
  <c r="AB312" i="1"/>
  <c r="AC312" i="1"/>
  <c r="AD312" i="1"/>
  <c r="AE312" i="1"/>
  <c r="AF312" i="1"/>
  <c r="AA313" i="1"/>
  <c r="AB313" i="1"/>
  <c r="AC313" i="1"/>
  <c r="AD313" i="1"/>
  <c r="AE313" i="1"/>
  <c r="AF313" i="1"/>
  <c r="AA314" i="1"/>
  <c r="AB314" i="1"/>
  <c r="AC314" i="1"/>
  <c r="AD314" i="1"/>
  <c r="AE314" i="1"/>
  <c r="AF314" i="1"/>
  <c r="AF8" i="1"/>
  <c r="AE8" i="1"/>
  <c r="AD8" i="1"/>
  <c r="AC8" i="1"/>
  <c r="AB8" i="1"/>
  <c r="AA8" i="1"/>
  <c r="AI11" i="1"/>
  <c r="AI9" i="1"/>
  <c r="AI10" i="1" s="1"/>
  <c r="AI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8" i="1"/>
  <c r="X8" i="1" a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7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9" i="1"/>
  <c r="L22" i="1"/>
  <c r="M22" i="1"/>
  <c r="N22" i="1"/>
  <c r="O22" i="1"/>
  <c r="O21" i="1"/>
  <c r="N21" i="1"/>
  <c r="M21" i="1"/>
  <c r="L21" i="1"/>
  <c r="I22" i="1" a="1"/>
  <c r="I22" i="1"/>
  <c r="K18" i="1"/>
  <c r="J18" i="1"/>
  <c r="J17" i="1"/>
  <c r="J16" i="1"/>
  <c r="J12" i="1"/>
  <c r="Z8" i="1" a="1"/>
  <c r="R9" i="1" a="1"/>
  <c r="J21" i="1" a="1"/>
  <c r="H4" i="6" l="1"/>
  <c r="H5" i="6" s="1"/>
  <c r="H6" i="6"/>
  <c r="G12" i="6"/>
  <c r="H12" i="6"/>
  <c r="I12" i="6" s="1"/>
  <c r="J12" i="6" s="1"/>
  <c r="E7" i="6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R9" i="1"/>
  <c r="S9" i="1"/>
  <c r="R10" i="1"/>
  <c r="S10" i="1"/>
  <c r="R11" i="1"/>
  <c r="S11" i="1"/>
  <c r="R12" i="1"/>
  <c r="S12" i="1"/>
  <c r="J21" i="1"/>
  <c r="K21" i="1"/>
  <c r="J22" i="1"/>
  <c r="K22" i="1"/>
  <c r="K16" i="1" l="1"/>
  <c r="L16" i="1"/>
  <c r="K17" i="1"/>
  <c r="M8" i="1"/>
  <c r="M9" i="1"/>
  <c r="M10" i="1"/>
  <c r="L17" i="1"/>
  <c r="M16" i="1"/>
  <c r="N16" i="1"/>
  <c r="O16" i="1"/>
  <c r="J11" i="1"/>
  <c r="J9" i="1"/>
  <c r="J10" i="1"/>
  <c r="J8" i="1"/>
</calcChain>
</file>

<file path=xl/sharedStrings.xml><?xml version="1.0" encoding="utf-8"?>
<sst xmlns="http://schemas.openxmlformats.org/spreadsheetml/2006/main" count="1419" uniqueCount="69">
  <si>
    <t>QE</t>
  </si>
  <si>
    <t>seed</t>
  </si>
  <si>
    <t>VAL</t>
  </si>
  <si>
    <t>CAL</t>
  </si>
  <si>
    <t>calnum</t>
  </si>
  <si>
    <t>min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</si>
  <si>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</si>
  <si>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</si>
  <si>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</si>
  <si>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</si>
  <si>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</si>
  <si>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</si>
  <si>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</si>
  <si>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</si>
  <si>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</si>
  <si>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</si>
  <si>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</si>
  <si>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</si>
  <si>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</si>
  <si>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</si>
  <si>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</si>
  <si>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</si>
  <si>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</si>
  <si>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</si>
  <si>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</si>
  <si>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</si>
  <si>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</si>
  <si>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</si>
  <si>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</si>
  <si>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</si>
  <si>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</si>
  <si>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</si>
  <si>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VAL</t>
  </si>
  <si>
    <t>Residuals</t>
  </si>
  <si>
    <t>PROBABILITY OUTPUT</t>
  </si>
  <si>
    <t>Percentile</t>
  </si>
  <si>
    <t>Regression Analysis</t>
  </si>
  <si>
    <t>OVERALL FIT</t>
  </si>
  <si>
    <t>AIC</t>
  </si>
  <si>
    <t>AICc</t>
  </si>
  <si>
    <t>SBC</t>
  </si>
  <si>
    <t>Alpha</t>
  </si>
  <si>
    <t>p-value</t>
  </si>
  <si>
    <t>sig</t>
  </si>
  <si>
    <t>coeff</t>
  </si>
  <si>
    <t>std err</t>
  </si>
  <si>
    <t>t stat</t>
  </si>
  <si>
    <t>lower</t>
  </si>
  <si>
    <t>upper</t>
  </si>
  <si>
    <t>Durbin-Watson Test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</si>
  <si>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</si>
  <si>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</si>
  <si>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</si>
  <si>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</si>
  <si>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</si>
  <si>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</si>
  <si>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</si>
  <si>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</si>
  <si>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</si>
  <si>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</si>
  <si>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</si>
  <si>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</si>
  <si>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</si>
  <si>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med</t>
  </si>
  <si>
    <t>Regression Analysis (Solver)</t>
  </si>
  <si>
    <t>COEFFICIENTS</t>
  </si>
  <si>
    <t>converges</t>
  </si>
  <si>
    <t>max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</si>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</sst>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max!$A$2:$A$308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max!$I$26:$I$332</c:f>
              <c:numCache>
                <c:formatCode>General</c:formatCode>
                <c:ptCount val="307"/>
                <c:pt idx="0">
                  <c:v>4.5388248014725798</c:v>
                </c:pt>
                <c:pt idx="1">
                  <c:v>3.5352399415821409</c:v>
                </c:pt>
                <c:pt idx="2">
                  <c:v>2.9497584208445389</c:v>
                </c:pt>
                <c:pt idx="3">
                  <c:v>0.56686545830395652</c:v>
                </c:pt>
                <c:pt idx="4">
                  <c:v>7.5496333806588822E-2</c:v>
                </c:pt>
                <c:pt idx="5">
                  <c:v>2.0913584448133697</c:v>
                </c:pt>
                <c:pt idx="6">
                  <c:v>3.2944611564060899</c:v>
                </c:pt>
                <c:pt idx="7">
                  <c:v>5.9036479286677555</c:v>
                </c:pt>
                <c:pt idx="8">
                  <c:v>5.3905879586808858</c:v>
                </c:pt>
                <c:pt idx="9">
                  <c:v>6.6788099177101294</c:v>
                </c:pt>
                <c:pt idx="10">
                  <c:v>5.7572616741026508</c:v>
                </c:pt>
                <c:pt idx="11">
                  <c:v>7.716589971632871</c:v>
                </c:pt>
                <c:pt idx="12">
                  <c:v>6.2623717069682669</c:v>
                </c:pt>
                <c:pt idx="13">
                  <c:v>10.353472999493604</c:v>
                </c:pt>
                <c:pt idx="14">
                  <c:v>3.1347636628426665</c:v>
                </c:pt>
                <c:pt idx="15">
                  <c:v>7.8276856012195921</c:v>
                </c:pt>
                <c:pt idx="16">
                  <c:v>-5.8481393948598068</c:v>
                </c:pt>
                <c:pt idx="17">
                  <c:v>-3.3773574687895493</c:v>
                </c:pt>
                <c:pt idx="18">
                  <c:v>-1.2071727335762237</c:v>
                </c:pt>
                <c:pt idx="19">
                  <c:v>-1.6716496728624115</c:v>
                </c:pt>
                <c:pt idx="20">
                  <c:v>-2.0015641197779921</c:v>
                </c:pt>
                <c:pt idx="21">
                  <c:v>-0.91285368876388517</c:v>
                </c:pt>
                <c:pt idx="22">
                  <c:v>-2.9520319372541728</c:v>
                </c:pt>
                <c:pt idx="23">
                  <c:v>0.2278144724586646</c:v>
                </c:pt>
                <c:pt idx="24">
                  <c:v>-3.8485151127015484</c:v>
                </c:pt>
                <c:pt idx="25">
                  <c:v>-5.1108998812724025</c:v>
                </c:pt>
                <c:pt idx="26">
                  <c:v>-1.8370297670307565</c:v>
                </c:pt>
                <c:pt idx="27">
                  <c:v>-3.4283997498350089</c:v>
                </c:pt>
                <c:pt idx="28">
                  <c:v>5.3496970433272475</c:v>
                </c:pt>
                <c:pt idx="29">
                  <c:v>5.3259358174652434</c:v>
                </c:pt>
                <c:pt idx="30">
                  <c:v>-0.34455405626727753</c:v>
                </c:pt>
                <c:pt idx="31">
                  <c:v>-4.3916997768339829</c:v>
                </c:pt>
                <c:pt idx="32">
                  <c:v>2.9736043393302705</c:v>
                </c:pt>
                <c:pt idx="33">
                  <c:v>6.1150439001356354</c:v>
                </c:pt>
                <c:pt idx="34">
                  <c:v>3.8447503104588243</c:v>
                </c:pt>
                <c:pt idx="35">
                  <c:v>4.7281818680293277</c:v>
                </c:pt>
                <c:pt idx="36">
                  <c:v>6.5531474679582296</c:v>
                </c:pt>
                <c:pt idx="37">
                  <c:v>6.2520177729347388</c:v>
                </c:pt>
                <c:pt idx="38">
                  <c:v>6.7457079097593891</c:v>
                </c:pt>
                <c:pt idx="39">
                  <c:v>2.8467693768452733</c:v>
                </c:pt>
                <c:pt idx="40">
                  <c:v>5.6974322080668998</c:v>
                </c:pt>
                <c:pt idx="41">
                  <c:v>9.7544692076845223</c:v>
                </c:pt>
                <c:pt idx="42">
                  <c:v>9.1291500973977193</c:v>
                </c:pt>
                <c:pt idx="43">
                  <c:v>9.9490559167713499</c:v>
                </c:pt>
                <c:pt idx="44">
                  <c:v>4.1579619749979813</c:v>
                </c:pt>
                <c:pt idx="45">
                  <c:v>5.294455065542726</c:v>
                </c:pt>
                <c:pt idx="46">
                  <c:v>9.3656990408588197</c:v>
                </c:pt>
                <c:pt idx="47">
                  <c:v>6.6597349859510651</c:v>
                </c:pt>
                <c:pt idx="48">
                  <c:v>7.3560947432896349</c:v>
                </c:pt>
                <c:pt idx="49">
                  <c:v>8.3007021240718082</c:v>
                </c:pt>
                <c:pt idx="50">
                  <c:v>8.4768725961320577</c:v>
                </c:pt>
                <c:pt idx="51">
                  <c:v>9.1747167475441138</c:v>
                </c:pt>
                <c:pt idx="52">
                  <c:v>12.464582602676259</c:v>
                </c:pt>
                <c:pt idx="53">
                  <c:v>13.142934366316709</c:v>
                </c:pt>
                <c:pt idx="54">
                  <c:v>11.176117110258062</c:v>
                </c:pt>
                <c:pt idx="55">
                  <c:v>5.7253859557313973</c:v>
                </c:pt>
                <c:pt idx="56">
                  <c:v>6.8146211552895659</c:v>
                </c:pt>
                <c:pt idx="57">
                  <c:v>3.4967365331501341</c:v>
                </c:pt>
                <c:pt idx="58">
                  <c:v>0.47656143750713653</c:v>
                </c:pt>
                <c:pt idx="59">
                  <c:v>-9.4750671245512681</c:v>
                </c:pt>
                <c:pt idx="60">
                  <c:v>-3.1427300989937041</c:v>
                </c:pt>
                <c:pt idx="61">
                  <c:v>-5.7660720132554779</c:v>
                </c:pt>
                <c:pt idx="62">
                  <c:v>-5.0560465797999647</c:v>
                </c:pt>
                <c:pt idx="63">
                  <c:v>3.8189187340266422</c:v>
                </c:pt>
                <c:pt idx="64">
                  <c:v>1.778903900315143E-2</c:v>
                </c:pt>
                <c:pt idx="65">
                  <c:v>-2.0947954289695581</c:v>
                </c:pt>
                <c:pt idx="66">
                  <c:v>-2.9130559757386578</c:v>
                </c:pt>
                <c:pt idx="67">
                  <c:v>-1.47135825529584</c:v>
                </c:pt>
                <c:pt idx="68">
                  <c:v>-1.9473889589252877</c:v>
                </c:pt>
                <c:pt idx="69">
                  <c:v>-1.8031002960996574</c:v>
                </c:pt>
                <c:pt idx="70">
                  <c:v>-3.1570520949087983</c:v>
                </c:pt>
                <c:pt idx="71">
                  <c:v>-1.040734522834363</c:v>
                </c:pt>
                <c:pt idx="72">
                  <c:v>-5.5654703274769943</c:v>
                </c:pt>
                <c:pt idx="73">
                  <c:v>-11.156242356484862</c:v>
                </c:pt>
                <c:pt idx="74">
                  <c:v>-8.7417338908027862</c:v>
                </c:pt>
                <c:pt idx="75">
                  <c:v>-8.2816092752183685</c:v>
                </c:pt>
                <c:pt idx="76">
                  <c:v>-5.3998709663966444</c:v>
                </c:pt>
                <c:pt idx="77">
                  <c:v>-6.0010008521549985</c:v>
                </c:pt>
                <c:pt idx="78">
                  <c:v>-4.0325106054670634</c:v>
                </c:pt>
                <c:pt idx="79">
                  <c:v>-2.8326437108299096</c:v>
                </c:pt>
                <c:pt idx="80">
                  <c:v>-7.2666421726380719</c:v>
                </c:pt>
                <c:pt idx="81">
                  <c:v>-3.4054212130595118</c:v>
                </c:pt>
                <c:pt idx="82">
                  <c:v>-8.8751767396870065</c:v>
                </c:pt>
                <c:pt idx="83">
                  <c:v>-6.2150532685117668</c:v>
                </c:pt>
                <c:pt idx="84">
                  <c:v>-1.0158172201834565</c:v>
                </c:pt>
                <c:pt idx="85">
                  <c:v>1.8702213830799437</c:v>
                </c:pt>
                <c:pt idx="86">
                  <c:v>-3.8665662900014084</c:v>
                </c:pt>
                <c:pt idx="87">
                  <c:v>-6.7805442668852525</c:v>
                </c:pt>
                <c:pt idx="88">
                  <c:v>-4.8697227061104034</c:v>
                </c:pt>
                <c:pt idx="89">
                  <c:v>-1.0070082925523529</c:v>
                </c:pt>
                <c:pt idx="90">
                  <c:v>-2.4633170113185194</c:v>
                </c:pt>
                <c:pt idx="91">
                  <c:v>-1.2537903495304867</c:v>
                </c:pt>
                <c:pt idx="92">
                  <c:v>-0.39675315917800091</c:v>
                </c:pt>
                <c:pt idx="93">
                  <c:v>6.4101846583107154</c:v>
                </c:pt>
                <c:pt idx="94">
                  <c:v>1.5371421977842914</c:v>
                </c:pt>
                <c:pt idx="95">
                  <c:v>-7.1032304324198634</c:v>
                </c:pt>
                <c:pt idx="96">
                  <c:v>-6.1204961061420846</c:v>
                </c:pt>
                <c:pt idx="97">
                  <c:v>-3.3410489044980949</c:v>
                </c:pt>
                <c:pt idx="98">
                  <c:v>6.3511511731423491</c:v>
                </c:pt>
                <c:pt idx="99">
                  <c:v>1.4857990808338499</c:v>
                </c:pt>
                <c:pt idx="100">
                  <c:v>0.26759756650493927</c:v>
                </c:pt>
                <c:pt idx="101">
                  <c:v>-5.2221784450468736</c:v>
                </c:pt>
                <c:pt idx="102">
                  <c:v>-9.2187274515938018</c:v>
                </c:pt>
                <c:pt idx="103">
                  <c:v>-0.84445832001817323</c:v>
                </c:pt>
                <c:pt idx="104">
                  <c:v>8.4578579917332384</c:v>
                </c:pt>
                <c:pt idx="105">
                  <c:v>-2.8283915229313656</c:v>
                </c:pt>
                <c:pt idx="106">
                  <c:v>1.9658967584245381</c:v>
                </c:pt>
                <c:pt idx="107">
                  <c:v>13.039282596848313</c:v>
                </c:pt>
                <c:pt idx="108">
                  <c:v>3.9040741130674945</c:v>
                </c:pt>
                <c:pt idx="109">
                  <c:v>-1.7091073550272853</c:v>
                </c:pt>
                <c:pt idx="110">
                  <c:v>-4.9651177644672799</c:v>
                </c:pt>
                <c:pt idx="111">
                  <c:v>-4.1742169342832511</c:v>
                </c:pt>
                <c:pt idx="112">
                  <c:v>2.4922606396950835</c:v>
                </c:pt>
                <c:pt idx="113">
                  <c:v>0.83018184374278547</c:v>
                </c:pt>
                <c:pt idx="114">
                  <c:v>-3.1088968411488693</c:v>
                </c:pt>
                <c:pt idx="115">
                  <c:v>-1.1542501308378892</c:v>
                </c:pt>
                <c:pt idx="116">
                  <c:v>-8.6165355265449737</c:v>
                </c:pt>
                <c:pt idx="117">
                  <c:v>-7.6086013101304779</c:v>
                </c:pt>
                <c:pt idx="118">
                  <c:v>-10.833436106167152</c:v>
                </c:pt>
                <c:pt idx="119">
                  <c:v>-8.3396467872135922</c:v>
                </c:pt>
                <c:pt idx="120">
                  <c:v>-6.6356962591535869</c:v>
                </c:pt>
                <c:pt idx="121">
                  <c:v>-8.1831419102928002</c:v>
                </c:pt>
                <c:pt idx="122">
                  <c:v>-7.7443319156800641</c:v>
                </c:pt>
                <c:pt idx="123">
                  <c:v>-6.3277329958964259</c:v>
                </c:pt>
                <c:pt idx="124">
                  <c:v>-6.0417111635151315</c:v>
                </c:pt>
                <c:pt idx="125">
                  <c:v>-6.8467251740293449</c:v>
                </c:pt>
                <c:pt idx="126">
                  <c:v>6.7151140618600005</c:v>
                </c:pt>
                <c:pt idx="127">
                  <c:v>5.3427227802128172</c:v>
                </c:pt>
                <c:pt idx="128">
                  <c:v>10.85537923421429</c:v>
                </c:pt>
                <c:pt idx="129">
                  <c:v>-4.1402063228544908</c:v>
                </c:pt>
                <c:pt idx="130">
                  <c:v>0.82669128772504585</c:v>
                </c:pt>
                <c:pt idx="131">
                  <c:v>3.9214480139051666</c:v>
                </c:pt>
                <c:pt idx="132">
                  <c:v>2.5943516745945665</c:v>
                </c:pt>
                <c:pt idx="133">
                  <c:v>4.0110507301814273</c:v>
                </c:pt>
                <c:pt idx="134">
                  <c:v>5.227251204835671</c:v>
                </c:pt>
                <c:pt idx="135">
                  <c:v>2.9118783838966529</c:v>
                </c:pt>
                <c:pt idx="136">
                  <c:v>2.4838556453550922</c:v>
                </c:pt>
                <c:pt idx="137">
                  <c:v>4.5733623944233983</c:v>
                </c:pt>
                <c:pt idx="138">
                  <c:v>5.9001213789043021</c:v>
                </c:pt>
                <c:pt idx="139">
                  <c:v>3.8274767913026864</c:v>
                </c:pt>
                <c:pt idx="140">
                  <c:v>1.5013343739785308</c:v>
                </c:pt>
                <c:pt idx="141">
                  <c:v>-1.7104556493907594</c:v>
                </c:pt>
                <c:pt idx="142">
                  <c:v>-2.3621832028432053</c:v>
                </c:pt>
                <c:pt idx="143">
                  <c:v>-0.47984789389941263</c:v>
                </c:pt>
                <c:pt idx="144">
                  <c:v>5.0565425336051728</c:v>
                </c:pt>
                <c:pt idx="145">
                  <c:v>5.2248642660413971</c:v>
                </c:pt>
                <c:pt idx="146">
                  <c:v>5.2115830436131212</c:v>
                </c:pt>
                <c:pt idx="147">
                  <c:v>5.5714092545039371</c:v>
                </c:pt>
                <c:pt idx="148">
                  <c:v>8.5254980653398214</c:v>
                </c:pt>
                <c:pt idx="149">
                  <c:v>11.623571193955247</c:v>
                </c:pt>
                <c:pt idx="150">
                  <c:v>24.220408837493764</c:v>
                </c:pt>
                <c:pt idx="151">
                  <c:v>0.68700890168658191</c:v>
                </c:pt>
                <c:pt idx="152">
                  <c:v>-2.1795609712543893</c:v>
                </c:pt>
                <c:pt idx="153">
                  <c:v>4.7577555693788582</c:v>
                </c:pt>
                <c:pt idx="154">
                  <c:v>-5.2430086683951265</c:v>
                </c:pt>
                <c:pt idx="155">
                  <c:v>-4.2849581174998903</c:v>
                </c:pt>
                <c:pt idx="156">
                  <c:v>-7.5659681454701584</c:v>
                </c:pt>
                <c:pt idx="157">
                  <c:v>-8.3410034038481431</c:v>
                </c:pt>
                <c:pt idx="158">
                  <c:v>-3.9336665690254424</c:v>
                </c:pt>
                <c:pt idx="159">
                  <c:v>-1.6194579385484467</c:v>
                </c:pt>
                <c:pt idx="160">
                  <c:v>-4.7236758217433241</c:v>
                </c:pt>
                <c:pt idx="161">
                  <c:v>-0.80588194804122892</c:v>
                </c:pt>
                <c:pt idx="162">
                  <c:v>-0.25372489990065716</c:v>
                </c:pt>
                <c:pt idx="163">
                  <c:v>-2.8302538029929956</c:v>
                </c:pt>
                <c:pt idx="164">
                  <c:v>-4.6981168583070172</c:v>
                </c:pt>
                <c:pt idx="165">
                  <c:v>-2.822951272873965</c:v>
                </c:pt>
                <c:pt idx="166">
                  <c:v>-5.788125348085444</c:v>
                </c:pt>
                <c:pt idx="167">
                  <c:v>-6.5092751465635246</c:v>
                </c:pt>
                <c:pt idx="168">
                  <c:v>3.7885598588265532</c:v>
                </c:pt>
                <c:pt idx="169">
                  <c:v>-3.1449177198558473</c:v>
                </c:pt>
                <c:pt idx="170">
                  <c:v>-7.2479406491322678</c:v>
                </c:pt>
                <c:pt idx="171">
                  <c:v>-8.3815402843413072</c:v>
                </c:pt>
                <c:pt idx="172">
                  <c:v>-2.2177308619331573</c:v>
                </c:pt>
                <c:pt idx="173">
                  <c:v>2.4765274647354119E-2</c:v>
                </c:pt>
                <c:pt idx="174">
                  <c:v>-0.65445241781266006</c:v>
                </c:pt>
                <c:pt idx="175">
                  <c:v>0.73435738606521639</c:v>
                </c:pt>
                <c:pt idx="176">
                  <c:v>7.3366317140358461E-2</c:v>
                </c:pt>
                <c:pt idx="177">
                  <c:v>-1.172483646132644</c:v>
                </c:pt>
                <c:pt idx="178">
                  <c:v>3.0980981990660297</c:v>
                </c:pt>
                <c:pt idx="179">
                  <c:v>-7.862944975384778E-2</c:v>
                </c:pt>
                <c:pt idx="180">
                  <c:v>0.73836772442432164</c:v>
                </c:pt>
                <c:pt idx="181">
                  <c:v>-4.084872909625048</c:v>
                </c:pt>
                <c:pt idx="182">
                  <c:v>3.5395448851861113</c:v>
                </c:pt>
                <c:pt idx="183">
                  <c:v>4.5184266633838988</c:v>
                </c:pt>
                <c:pt idx="184">
                  <c:v>-2.8679605618519943</c:v>
                </c:pt>
                <c:pt idx="185">
                  <c:v>-1.6053457118925767</c:v>
                </c:pt>
                <c:pt idx="186">
                  <c:v>-7.0344642222236846</c:v>
                </c:pt>
                <c:pt idx="187">
                  <c:v>2.6897051550184479</c:v>
                </c:pt>
                <c:pt idx="188">
                  <c:v>1.7951487555882188</c:v>
                </c:pt>
                <c:pt idx="189">
                  <c:v>1.6602540306575015</c:v>
                </c:pt>
                <c:pt idx="190">
                  <c:v>1.5641032785051046</c:v>
                </c:pt>
                <c:pt idx="191">
                  <c:v>4.494447506211106</c:v>
                </c:pt>
                <c:pt idx="192">
                  <c:v>-3.7333761051331891</c:v>
                </c:pt>
                <c:pt idx="193">
                  <c:v>5.6885023556660741</c:v>
                </c:pt>
                <c:pt idx="194">
                  <c:v>-1.3776677370014596</c:v>
                </c:pt>
                <c:pt idx="195">
                  <c:v>-3.7103707276182121</c:v>
                </c:pt>
                <c:pt idx="196">
                  <c:v>0.71346563580409228</c:v>
                </c:pt>
                <c:pt idx="197">
                  <c:v>0.56972337435191633</c:v>
                </c:pt>
                <c:pt idx="198">
                  <c:v>-5.7308088437123459</c:v>
                </c:pt>
                <c:pt idx="199">
                  <c:v>-10.018692002480956</c:v>
                </c:pt>
                <c:pt idx="200">
                  <c:v>-4.3976110041450713</c:v>
                </c:pt>
                <c:pt idx="201">
                  <c:v>-4.436888434764267</c:v>
                </c:pt>
                <c:pt idx="202">
                  <c:v>-5.2645121559718397</c:v>
                </c:pt>
                <c:pt idx="203">
                  <c:v>-6.3150458045475766</c:v>
                </c:pt>
                <c:pt idx="204">
                  <c:v>-6.8673704534895244</c:v>
                </c:pt>
                <c:pt idx="205">
                  <c:v>-5.7179033391258081</c:v>
                </c:pt>
                <c:pt idx="206">
                  <c:v>-7.1399484470521344</c:v>
                </c:pt>
                <c:pt idx="207">
                  <c:v>-4.185601190476504</c:v>
                </c:pt>
                <c:pt idx="208">
                  <c:v>-2.6304562807026315</c:v>
                </c:pt>
                <c:pt idx="209">
                  <c:v>-5.4200322113828605</c:v>
                </c:pt>
                <c:pt idx="210">
                  <c:v>2.1421212601937407</c:v>
                </c:pt>
                <c:pt idx="211">
                  <c:v>5.5627998776287413</c:v>
                </c:pt>
                <c:pt idx="212">
                  <c:v>-2.5804105893178146</c:v>
                </c:pt>
                <c:pt idx="213">
                  <c:v>-2.8948869563994126</c:v>
                </c:pt>
                <c:pt idx="214">
                  <c:v>-6.5103601038765166</c:v>
                </c:pt>
                <c:pt idx="215">
                  <c:v>-2.7581040643419037</c:v>
                </c:pt>
                <c:pt idx="216">
                  <c:v>-1.5762654289820937</c:v>
                </c:pt>
                <c:pt idx="217">
                  <c:v>-1.7045874305241391</c:v>
                </c:pt>
                <c:pt idx="218">
                  <c:v>4.4746610253923116</c:v>
                </c:pt>
                <c:pt idx="219">
                  <c:v>4.0030134089210669</c:v>
                </c:pt>
                <c:pt idx="220">
                  <c:v>-7.1182370975648297</c:v>
                </c:pt>
                <c:pt idx="221">
                  <c:v>-5.8960599459696681</c:v>
                </c:pt>
                <c:pt idx="222">
                  <c:v>-3.0756753206196237</c:v>
                </c:pt>
                <c:pt idx="223">
                  <c:v>-7.4499127350645011</c:v>
                </c:pt>
                <c:pt idx="224">
                  <c:v>7.7823800492562407</c:v>
                </c:pt>
                <c:pt idx="225">
                  <c:v>4.2399176425785399</c:v>
                </c:pt>
                <c:pt idx="226">
                  <c:v>-0.24774133120013886</c:v>
                </c:pt>
                <c:pt idx="227">
                  <c:v>0.51557065468457175</c:v>
                </c:pt>
                <c:pt idx="228">
                  <c:v>4.0701676785636689</c:v>
                </c:pt>
                <c:pt idx="229">
                  <c:v>5.6362388349806061</c:v>
                </c:pt>
                <c:pt idx="230">
                  <c:v>5.454810048618004</c:v>
                </c:pt>
                <c:pt idx="231">
                  <c:v>5.965930967760773</c:v>
                </c:pt>
                <c:pt idx="232">
                  <c:v>5.9550401300065694</c:v>
                </c:pt>
                <c:pt idx="233">
                  <c:v>8.2495272524574439</c:v>
                </c:pt>
                <c:pt idx="234">
                  <c:v>7.4705089732969867</c:v>
                </c:pt>
                <c:pt idx="235">
                  <c:v>9.064398809523496</c:v>
                </c:pt>
                <c:pt idx="236">
                  <c:v>6.9674517393168998</c:v>
                </c:pt>
                <c:pt idx="237">
                  <c:v>6.7415211714906746</c:v>
                </c:pt>
                <c:pt idx="238">
                  <c:v>1.130079214600479</c:v>
                </c:pt>
                <c:pt idx="239">
                  <c:v>-0.64156126309925554</c:v>
                </c:pt>
                <c:pt idx="240">
                  <c:v>-5.2063070431752365</c:v>
                </c:pt>
                <c:pt idx="241">
                  <c:v>-8.2174968578276353</c:v>
                </c:pt>
                <c:pt idx="242">
                  <c:v>-9.7658389628242706</c:v>
                </c:pt>
                <c:pt idx="243">
                  <c:v>-9.4348971627916107</c:v>
                </c:pt>
                <c:pt idx="244">
                  <c:v>-4.9281588539698866</c:v>
                </c:pt>
                <c:pt idx="245">
                  <c:v>-4.8110613532536313</c:v>
                </c:pt>
                <c:pt idx="246">
                  <c:v>-5.4294222265608134</c:v>
                </c:pt>
                <c:pt idx="247">
                  <c:v>-6.1494772069236596</c:v>
                </c:pt>
                <c:pt idx="248">
                  <c:v>-4.6360650852357281</c:v>
                </c:pt>
                <c:pt idx="249">
                  <c:v>-9.0286283053446681</c:v>
                </c:pt>
                <c:pt idx="250">
                  <c:v>-7.6584447145405221</c:v>
                </c:pt>
                <c:pt idx="251">
                  <c:v>-5.4115673981504386</c:v>
                </c:pt>
                <c:pt idx="252">
                  <c:v>4.3942409801758879</c:v>
                </c:pt>
                <c:pt idx="253">
                  <c:v>7.5211815900654173</c:v>
                </c:pt>
                <c:pt idx="254">
                  <c:v>-4.4226413861317795</c:v>
                </c:pt>
                <c:pt idx="255">
                  <c:v>-4.5207834102568345</c:v>
                </c:pt>
                <c:pt idx="256">
                  <c:v>0.64710964557416695</c:v>
                </c:pt>
                <c:pt idx="257">
                  <c:v>1.6211788870130768</c:v>
                </c:pt>
                <c:pt idx="258">
                  <c:v>-9.1405008755042871E-2</c:v>
                </c:pt>
                <c:pt idx="259">
                  <c:v>-0.55110117869308439</c:v>
                </c:pt>
                <c:pt idx="260">
                  <c:v>-0.34127506316970013</c:v>
                </c:pt>
                <c:pt idx="261">
                  <c:v>1.7590892679908912</c:v>
                </c:pt>
                <c:pt idx="262">
                  <c:v>6.0255884334410297</c:v>
                </c:pt>
                <c:pt idx="263">
                  <c:v>4.1192098708066283E-2</c:v>
                </c:pt>
                <c:pt idx="264">
                  <c:v>-1.5627282381000924</c:v>
                </c:pt>
                <c:pt idx="265">
                  <c:v>-5.635471054156298</c:v>
                </c:pt>
                <c:pt idx="266">
                  <c:v>-0.74868541476353467</c:v>
                </c:pt>
                <c:pt idx="267">
                  <c:v>3.5958535179553053E-2</c:v>
                </c:pt>
                <c:pt idx="268">
                  <c:v>-3.7235380307240646</c:v>
                </c:pt>
                <c:pt idx="269">
                  <c:v>-8.0120181896147447</c:v>
                </c:pt>
                <c:pt idx="270">
                  <c:v>-1.0582679331611846</c:v>
                </c:pt>
                <c:pt idx="271">
                  <c:v>0.76809146178114318</c:v>
                </c:pt>
                <c:pt idx="272">
                  <c:v>-0.46411428304703506</c:v>
                </c:pt>
                <c:pt idx="273">
                  <c:v>-1.3812803931706235</c:v>
                </c:pt>
                <c:pt idx="274">
                  <c:v>-0.71587642730544232</c:v>
                </c:pt>
                <c:pt idx="275">
                  <c:v>-0.40824147389143306</c:v>
                </c:pt>
                <c:pt idx="276">
                  <c:v>0.77439347952257265</c:v>
                </c:pt>
                <c:pt idx="277">
                  <c:v>2.2241592846821874</c:v>
                </c:pt>
                <c:pt idx="278">
                  <c:v>0.5955397367534232</c:v>
                </c:pt>
                <c:pt idx="279">
                  <c:v>1.2879355467958504</c:v>
                </c:pt>
                <c:pt idx="280">
                  <c:v>4.0646501231469268</c:v>
                </c:pt>
                <c:pt idx="281">
                  <c:v>3.9057254857868529</c:v>
                </c:pt>
                <c:pt idx="282">
                  <c:v>-1.7756296292348068</c:v>
                </c:pt>
                <c:pt idx="283">
                  <c:v>-0.7001657344755845</c:v>
                </c:pt>
                <c:pt idx="284">
                  <c:v>-5.3220132410835479</c:v>
                </c:pt>
                <c:pt idx="285">
                  <c:v>3.0717766500746002</c:v>
                </c:pt>
                <c:pt idx="286">
                  <c:v>1.4643715873142931</c:v>
                </c:pt>
                <c:pt idx="287">
                  <c:v>4.4142375282771305</c:v>
                </c:pt>
                <c:pt idx="288">
                  <c:v>2.7552386849992452</c:v>
                </c:pt>
                <c:pt idx="289">
                  <c:v>3.8269174463966529</c:v>
                </c:pt>
                <c:pt idx="290">
                  <c:v>4.1323618099058734</c:v>
                </c:pt>
                <c:pt idx="291">
                  <c:v>5.6403942547749608</c:v>
                </c:pt>
                <c:pt idx="292">
                  <c:v>-2.9347394227924752</c:v>
                </c:pt>
                <c:pt idx="293">
                  <c:v>2.5968001403017098</c:v>
                </c:pt>
                <c:pt idx="294">
                  <c:v>7.2292009043969268</c:v>
                </c:pt>
                <c:pt idx="295">
                  <c:v>1.8245940275043822</c:v>
                </c:pt>
                <c:pt idx="296">
                  <c:v>0.856790433783992</c:v>
                </c:pt>
                <c:pt idx="297">
                  <c:v>-7.2082338191923814</c:v>
                </c:pt>
                <c:pt idx="298">
                  <c:v>-3.8998025477241729</c:v>
                </c:pt>
                <c:pt idx="299">
                  <c:v>-0.67244599091661073</c:v>
                </c:pt>
                <c:pt idx="300">
                  <c:v>0.6664637580296251</c:v>
                </c:pt>
                <c:pt idx="301">
                  <c:v>2.1885409645564273</c:v>
                </c:pt>
                <c:pt idx="302">
                  <c:v>3.2352191537492452</c:v>
                </c:pt>
                <c:pt idx="303">
                  <c:v>2.6263206370094458</c:v>
                </c:pt>
                <c:pt idx="304">
                  <c:v>1.2255882427061664</c:v>
                </c:pt>
                <c:pt idx="305">
                  <c:v>-3.0682706393290431</c:v>
                </c:pt>
                <c:pt idx="306">
                  <c:v>-2.9373296022358346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D4-45E4-8F0A-510054300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20032"/>
        <c:axId val="418421016"/>
      </c:scatterChart>
      <c:valAx>
        <c:axId val="41842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21016"/>
        <c:crosses val="autoZero"/>
        <c:crossBetween val="midCat"/>
      </c:valAx>
      <c:valAx>
        <c:axId val="418421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200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</c:v>
          </c:tx>
          <c:spPr>
            <a:ln w="19050">
              <a:noFill/>
            </a:ln>
          </c:spPr>
          <c:dPt>
            <c:idx val="150"/>
            <c:marker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3BF-4DAB-8596-51B4AD74DC15}"/>
              </c:ext>
            </c:extLst>
          </c:dPt>
          <c:xVal>
            <c:numRef>
              <c:f>max!$A$2:$A$308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max!$C$2:$C$308</c:f>
              <c:numCache>
                <c:formatCode>General</c:formatCode>
                <c:ptCount val="307"/>
                <c:pt idx="0">
                  <c:v>-0.71219080686569214</c:v>
                </c:pt>
                <c:pt idx="1">
                  <c:v>-2.2854795455932617</c:v>
                </c:pt>
                <c:pt idx="2">
                  <c:v>-4.010368824005127</c:v>
                </c:pt>
                <c:pt idx="3">
                  <c:v>-7.5326695442199707</c:v>
                </c:pt>
                <c:pt idx="4">
                  <c:v>-9.1634464263916016</c:v>
                </c:pt>
                <c:pt idx="5">
                  <c:v>-8.286992073059082</c:v>
                </c:pt>
                <c:pt idx="6">
                  <c:v>-8.223297119140625</c:v>
                </c:pt>
                <c:pt idx="7">
                  <c:v>-6.7535181045532227</c:v>
                </c:pt>
                <c:pt idx="8">
                  <c:v>-8.4059858322143555</c:v>
                </c:pt>
                <c:pt idx="9">
                  <c:v>-8.257171630859375</c:v>
                </c:pt>
                <c:pt idx="10">
                  <c:v>-10.318127632141113</c:v>
                </c:pt>
                <c:pt idx="11">
                  <c:v>-9.4982070922851563</c:v>
                </c:pt>
                <c:pt idx="12">
                  <c:v>-12.091833114624023</c:v>
                </c:pt>
                <c:pt idx="13">
                  <c:v>-9.1401395797729492</c:v>
                </c:pt>
                <c:pt idx="14">
                  <c:v>-2.1162519454956055</c:v>
                </c:pt>
                <c:pt idx="15">
                  <c:v>2.0069661140441895</c:v>
                </c:pt>
                <c:pt idx="16">
                  <c:v>-12.808266639709473</c:v>
                </c:pt>
                <c:pt idx="17">
                  <c:v>-11.476892471313477</c:v>
                </c:pt>
                <c:pt idx="18">
                  <c:v>-10.446115493774414</c:v>
                </c:pt>
                <c:pt idx="19">
                  <c:v>-12.050000190734863</c:v>
                </c:pt>
                <c:pt idx="20">
                  <c:v>-13.519322395324707</c:v>
                </c:pt>
                <c:pt idx="21">
                  <c:v>-13.570019721984863</c:v>
                </c:pt>
                <c:pt idx="22">
                  <c:v>-16.748605728149414</c:v>
                </c:pt>
                <c:pt idx="23">
                  <c:v>-14.70816707611084</c:v>
                </c:pt>
                <c:pt idx="24">
                  <c:v>-19.923904418945313</c:v>
                </c:pt>
                <c:pt idx="25">
                  <c:v>-22.32569694519043</c:v>
                </c:pt>
                <c:pt idx="26">
                  <c:v>-20.191234588623047</c:v>
                </c:pt>
                <c:pt idx="27">
                  <c:v>-22.922012329101563</c:v>
                </c:pt>
                <c:pt idx="28">
                  <c:v>9.8681434988975525E-2</c:v>
                </c:pt>
                <c:pt idx="29">
                  <c:v>-0.4947836697101593</c:v>
                </c:pt>
                <c:pt idx="30">
                  <c:v>-7.3046813011169434</c:v>
                </c:pt>
                <c:pt idx="31">
                  <c:v>-12.49123477935791</c:v>
                </c:pt>
                <c:pt idx="32">
                  <c:v>-6.2653384208679199</c:v>
                </c:pt>
                <c:pt idx="33">
                  <c:v>-4.2633066177368164</c:v>
                </c:pt>
                <c:pt idx="34">
                  <c:v>-7.6730079650878906</c:v>
                </c:pt>
                <c:pt idx="35">
                  <c:v>-7.9289841651916504</c:v>
                </c:pt>
                <c:pt idx="36">
                  <c:v>-7.2434263229370117</c:v>
                </c:pt>
                <c:pt idx="37">
                  <c:v>-8.6839637756347656</c:v>
                </c:pt>
                <c:pt idx="38">
                  <c:v>-9.329681396484375</c:v>
                </c:pt>
                <c:pt idx="39">
                  <c:v>-14.368027687072754</c:v>
                </c:pt>
                <c:pt idx="40">
                  <c:v>-12.656772613525391</c:v>
                </c:pt>
                <c:pt idx="41">
                  <c:v>-9.7391433715820313</c:v>
                </c:pt>
                <c:pt idx="42">
                  <c:v>3.8781344890594482</c:v>
                </c:pt>
                <c:pt idx="43">
                  <c:v>4.1283364295959473</c:v>
                </c:pt>
                <c:pt idx="44">
                  <c:v>-2.8021652698516846</c:v>
                </c:pt>
                <c:pt idx="45">
                  <c:v>-2.8050799369812012</c:v>
                </c:pt>
                <c:pt idx="46">
                  <c:v>0.12675628066062927</c:v>
                </c:pt>
                <c:pt idx="47">
                  <c:v>-3.7186155319213867</c:v>
                </c:pt>
                <c:pt idx="48">
                  <c:v>-4.1616635322570801</c:v>
                </c:pt>
                <c:pt idx="49">
                  <c:v>-4.3564639091491699</c:v>
                </c:pt>
                <c:pt idx="50">
                  <c:v>-5.3197011947631836</c:v>
                </c:pt>
                <c:pt idx="51">
                  <c:v>-5.7612648010253906</c:v>
                </c:pt>
                <c:pt idx="52">
                  <c:v>-3.6108067035675049</c:v>
                </c:pt>
                <c:pt idx="53">
                  <c:v>-4.0718626976013184</c:v>
                </c:pt>
                <c:pt idx="54">
                  <c:v>-7.1780877113342285</c:v>
                </c:pt>
                <c:pt idx="55">
                  <c:v>-13.768226623535156</c:v>
                </c:pt>
                <c:pt idx="56">
                  <c:v>1.5636055469512939</c:v>
                </c:pt>
                <c:pt idx="57">
                  <c:v>-2.3239829540252686</c:v>
                </c:pt>
                <c:pt idx="58">
                  <c:v>-6.4835658073425293</c:v>
                </c:pt>
                <c:pt idx="59">
                  <c:v>-17.574602127075195</c:v>
                </c:pt>
                <c:pt idx="60">
                  <c:v>-12.381672859191895</c:v>
                </c:pt>
                <c:pt idx="61">
                  <c:v>-16.14442253112793</c:v>
                </c:pt>
                <c:pt idx="62">
                  <c:v>-16.57380485534668</c:v>
                </c:pt>
                <c:pt idx="63">
                  <c:v>-8.8382472991943359</c:v>
                </c:pt>
                <c:pt idx="64">
                  <c:v>-13.77878475189209</c:v>
                </c:pt>
                <c:pt idx="65">
                  <c:v>-17.030776977539063</c:v>
                </c:pt>
                <c:pt idx="66">
                  <c:v>-18.988445281982422</c:v>
                </c:pt>
                <c:pt idx="67">
                  <c:v>-18.686155319213867</c:v>
                </c:pt>
                <c:pt idx="68">
                  <c:v>-20.301593780517578</c:v>
                </c:pt>
                <c:pt idx="69">
                  <c:v>-21.296712875366211</c:v>
                </c:pt>
                <c:pt idx="70">
                  <c:v>-8.4080677032470703</c:v>
                </c:pt>
                <c:pt idx="71">
                  <c:v>-6.8614540100097656</c:v>
                </c:pt>
                <c:pt idx="72">
                  <c:v>-12.52559757232666</c:v>
                </c:pt>
                <c:pt idx="73">
                  <c:v>-19.255777359008789</c:v>
                </c:pt>
                <c:pt idx="74">
                  <c:v>-17.980676651000977</c:v>
                </c:pt>
                <c:pt idx="75">
                  <c:v>-18.65995979309082</c:v>
                </c:pt>
                <c:pt idx="76">
                  <c:v>-16.917629241943359</c:v>
                </c:pt>
                <c:pt idx="77">
                  <c:v>-18.658166885375977</c:v>
                </c:pt>
                <c:pt idx="78">
                  <c:v>-17.829084396362305</c:v>
                </c:pt>
                <c:pt idx="79">
                  <c:v>-17.768625259399414</c:v>
                </c:pt>
                <c:pt idx="80">
                  <c:v>-23.342031478881836</c:v>
                </c:pt>
                <c:pt idx="81">
                  <c:v>-20.620218276977539</c:v>
                </c:pt>
                <c:pt idx="82">
                  <c:v>-27.229381561279297</c:v>
                </c:pt>
                <c:pt idx="83">
                  <c:v>-25.70866584777832</c:v>
                </c:pt>
                <c:pt idx="84">
                  <c:v>-6.2668328285217285</c:v>
                </c:pt>
                <c:pt idx="85">
                  <c:v>-3.950498104095459</c:v>
                </c:pt>
                <c:pt idx="86">
                  <c:v>-10.826693534851074</c:v>
                </c:pt>
                <c:pt idx="87">
                  <c:v>-14.88007926940918</c:v>
                </c:pt>
                <c:pt idx="88">
                  <c:v>-14.108665466308594</c:v>
                </c:pt>
                <c:pt idx="89">
                  <c:v>-11.385358810424805</c:v>
                </c:pt>
                <c:pt idx="90">
                  <c:v>-13.981075286865234</c:v>
                </c:pt>
                <c:pt idx="91">
                  <c:v>-13.910956382751465</c:v>
                </c:pt>
                <c:pt idx="92">
                  <c:v>-14.193326950073242</c:v>
                </c:pt>
                <c:pt idx="93">
                  <c:v>-8.5257968902587891</c:v>
                </c:pt>
                <c:pt idx="94">
                  <c:v>-14.538247108459473</c:v>
                </c:pt>
                <c:pt idx="95">
                  <c:v>-24.318027496337891</c:v>
                </c:pt>
                <c:pt idx="96">
                  <c:v>-24.474700927734375</c:v>
                </c:pt>
                <c:pt idx="97">
                  <c:v>-22.834661483764648</c:v>
                </c:pt>
                <c:pt idx="98">
                  <c:v>1.1001355648040771</c:v>
                </c:pt>
                <c:pt idx="99">
                  <c:v>-4.3349204063415527</c:v>
                </c:pt>
                <c:pt idx="100">
                  <c:v>-6.6925296783447266</c:v>
                </c:pt>
                <c:pt idx="101">
                  <c:v>-13.321713447570801</c:v>
                </c:pt>
                <c:pt idx="102">
                  <c:v>-18.457670211791992</c:v>
                </c:pt>
                <c:pt idx="103">
                  <c:v>-11.222808837890625</c:v>
                </c:pt>
                <c:pt idx="104">
                  <c:v>-3.0599002838134766</c:v>
                </c:pt>
                <c:pt idx="105">
                  <c:v>-15.485557556152344</c:v>
                </c:pt>
                <c:pt idx="106">
                  <c:v>-11.830677032470703</c:v>
                </c:pt>
                <c:pt idx="107">
                  <c:v>-1.8966989517211914</c:v>
                </c:pt>
                <c:pt idx="108">
                  <c:v>-12.17131519317627</c:v>
                </c:pt>
                <c:pt idx="109">
                  <c:v>-18.923904418945313</c:v>
                </c:pt>
                <c:pt idx="110">
                  <c:v>-23.31932258605957</c:v>
                </c:pt>
                <c:pt idx="111">
                  <c:v>-23.667829513549805</c:v>
                </c:pt>
                <c:pt idx="112">
                  <c:v>-2.7587549686431885</c:v>
                </c:pt>
                <c:pt idx="113">
                  <c:v>-4.9905376434326172</c:v>
                </c:pt>
                <c:pt idx="114">
                  <c:v>-10.069024085998535</c:v>
                </c:pt>
                <c:pt idx="115">
                  <c:v>-9.2537851333618164</c:v>
                </c:pt>
                <c:pt idx="116">
                  <c:v>-17.855478286743164</c:v>
                </c:pt>
                <c:pt idx="117">
                  <c:v>-17.98695182800293</c:v>
                </c:pt>
                <c:pt idx="118">
                  <c:v>-22.351194381713867</c:v>
                </c:pt>
                <c:pt idx="119">
                  <c:v>-20.99681282043457</c:v>
                </c:pt>
                <c:pt idx="120">
                  <c:v>-20.432270050048828</c:v>
                </c:pt>
                <c:pt idx="121">
                  <c:v>-23.119123458862305</c:v>
                </c:pt>
                <c:pt idx="122">
                  <c:v>-23.819721221923828</c:v>
                </c:pt>
                <c:pt idx="123">
                  <c:v>-23.542530059814453</c:v>
                </c:pt>
                <c:pt idx="124">
                  <c:v>-24.395915985107422</c:v>
                </c:pt>
                <c:pt idx="125">
                  <c:v>-26.340337753295898</c:v>
                </c:pt>
                <c:pt idx="126">
                  <c:v>1.4640984535217285</c:v>
                </c:pt>
                <c:pt idx="127">
                  <c:v>-0.47799670696258545</c:v>
                </c:pt>
                <c:pt idx="128">
                  <c:v>3.895251989364624</c:v>
                </c:pt>
                <c:pt idx="129">
                  <c:v>-12.239741325378418</c:v>
                </c:pt>
                <c:pt idx="130">
                  <c:v>-8.4122514724731445</c:v>
                </c:pt>
                <c:pt idx="131">
                  <c:v>-6.4569025039672852</c:v>
                </c:pt>
                <c:pt idx="132">
                  <c:v>-8.9234066009521484</c:v>
                </c:pt>
                <c:pt idx="133">
                  <c:v>-8.6461153030395508</c:v>
                </c:pt>
                <c:pt idx="134">
                  <c:v>-8.5693225860595703</c:v>
                </c:pt>
                <c:pt idx="135">
                  <c:v>-12.024103164672852</c:v>
                </c:pt>
                <c:pt idx="136">
                  <c:v>-13.591533660888672</c:v>
                </c:pt>
                <c:pt idx="137">
                  <c:v>-12.641434669494629</c:v>
                </c:pt>
                <c:pt idx="138">
                  <c:v>-12.454083442687988</c:v>
                </c:pt>
                <c:pt idx="139">
                  <c:v>-15.666135787963867</c:v>
                </c:pt>
                <c:pt idx="140">
                  <c:v>-3.7496812343597412</c:v>
                </c:pt>
                <c:pt idx="141">
                  <c:v>-7.5311751365661621</c:v>
                </c:pt>
                <c:pt idx="142">
                  <c:v>-9.3223104476928711</c:v>
                </c:pt>
                <c:pt idx="143">
                  <c:v>-8.5793828964233398</c:v>
                </c:pt>
                <c:pt idx="144">
                  <c:v>-4.1824002265930176</c:v>
                </c:pt>
                <c:pt idx="145">
                  <c:v>-5.1534862518310547</c:v>
                </c:pt>
                <c:pt idx="146">
                  <c:v>-6.3061752319335938</c:v>
                </c:pt>
                <c:pt idx="147">
                  <c:v>-7.085756778717041</c:v>
                </c:pt>
                <c:pt idx="148">
                  <c:v>-5.2710757255554199</c:v>
                </c:pt>
                <c:pt idx="149">
                  <c:v>-3.3124103546142578</c:v>
                </c:pt>
                <c:pt idx="150">
                  <c:v>8.14501953125</c:v>
                </c:pt>
                <c:pt idx="151">
                  <c:v>-16.527788162231445</c:v>
                </c:pt>
                <c:pt idx="152">
                  <c:v>-20.53376579284668</c:v>
                </c:pt>
                <c:pt idx="153">
                  <c:v>-14.735857009887695</c:v>
                </c:pt>
                <c:pt idx="154">
                  <c:v>-10.494024276733398</c:v>
                </c:pt>
                <c:pt idx="155">
                  <c:v>-10.105677604675293</c:v>
                </c:pt>
                <c:pt idx="156">
                  <c:v>-14.526095390319824</c:v>
                </c:pt>
                <c:pt idx="157">
                  <c:v>-16.44053840637207</c:v>
                </c:pt>
                <c:pt idx="158">
                  <c:v>-13.172609329223633</c:v>
                </c:pt>
                <c:pt idx="159">
                  <c:v>-11.997808456420898</c:v>
                </c:pt>
                <c:pt idx="160">
                  <c:v>-16.241434097290039</c:v>
                </c:pt>
                <c:pt idx="161">
                  <c:v>-13.463047981262207</c:v>
                </c:pt>
                <c:pt idx="162">
                  <c:v>-14.050298690795898</c:v>
                </c:pt>
                <c:pt idx="163">
                  <c:v>-17.7662353515625</c:v>
                </c:pt>
                <c:pt idx="164">
                  <c:v>-20.773506164550781</c:v>
                </c:pt>
                <c:pt idx="165">
                  <c:v>-20.037748336791992</c:v>
                </c:pt>
                <c:pt idx="166">
                  <c:v>-24.142330169677734</c:v>
                </c:pt>
                <c:pt idx="167">
                  <c:v>-26.002887725830078</c:v>
                </c:pt>
                <c:pt idx="168">
                  <c:v>-1.4624557495117188</c:v>
                </c:pt>
                <c:pt idx="169">
                  <c:v>-8.96563720703125</c:v>
                </c:pt>
                <c:pt idx="170">
                  <c:v>-14.208067893981934</c:v>
                </c:pt>
                <c:pt idx="171">
                  <c:v>-16.481075286865234</c:v>
                </c:pt>
                <c:pt idx="172">
                  <c:v>-11.456673622131348</c:v>
                </c:pt>
                <c:pt idx="173">
                  <c:v>-10.353585243225098</c:v>
                </c:pt>
                <c:pt idx="174">
                  <c:v>-12.172210693359375</c:v>
                </c:pt>
                <c:pt idx="175">
                  <c:v>-11.922808647155762</c:v>
                </c:pt>
                <c:pt idx="176">
                  <c:v>-13.723207473754883</c:v>
                </c:pt>
                <c:pt idx="177">
                  <c:v>-16.108465194702148</c:v>
                </c:pt>
                <c:pt idx="178">
                  <c:v>-12.977291107177734</c:v>
                </c:pt>
                <c:pt idx="179">
                  <c:v>-17.293426513671875</c:v>
                </c:pt>
                <c:pt idx="180">
                  <c:v>-17.615837097167969</c:v>
                </c:pt>
                <c:pt idx="181">
                  <c:v>-23.578485488891602</c:v>
                </c:pt>
                <c:pt idx="182">
                  <c:v>-1.7114707231521606</c:v>
                </c:pt>
                <c:pt idx="183">
                  <c:v>-1.3022928237915039</c:v>
                </c:pt>
                <c:pt idx="184">
                  <c:v>-9.8280878067016602</c:v>
                </c:pt>
                <c:pt idx="185">
                  <c:v>-9.7048807144165039</c:v>
                </c:pt>
                <c:pt idx="186">
                  <c:v>-16.273406982421875</c:v>
                </c:pt>
                <c:pt idx="187">
                  <c:v>-7.6886453628540039</c:v>
                </c:pt>
                <c:pt idx="188">
                  <c:v>-9.7226095199584961</c:v>
                </c:pt>
                <c:pt idx="189">
                  <c:v>-10.996912002563477</c:v>
                </c:pt>
                <c:pt idx="190">
                  <c:v>-12.232470512390137</c:v>
                </c:pt>
                <c:pt idx="191">
                  <c:v>-10.441534042358398</c:v>
                </c:pt>
                <c:pt idx="192">
                  <c:v>-19.808765411376953</c:v>
                </c:pt>
                <c:pt idx="193">
                  <c:v>-11.526294708251953</c:v>
                </c:pt>
                <c:pt idx="194">
                  <c:v>-19.73187255859375</c:v>
                </c:pt>
                <c:pt idx="195">
                  <c:v>-23.203983306884766</c:v>
                </c:pt>
                <c:pt idx="196">
                  <c:v>-4.5375499725341797</c:v>
                </c:pt>
                <c:pt idx="197">
                  <c:v>-5.2509961128234863</c:v>
                </c:pt>
                <c:pt idx="198">
                  <c:v>-12.690936088562012</c:v>
                </c:pt>
                <c:pt idx="199">
                  <c:v>-18.118227005004883</c:v>
                </c:pt>
                <c:pt idx="200">
                  <c:v>-13.636553764343262</c:v>
                </c:pt>
                <c:pt idx="201">
                  <c:v>-14.815238952636719</c:v>
                </c:pt>
                <c:pt idx="202">
                  <c:v>-16.782270431518555</c:v>
                </c:pt>
                <c:pt idx="203">
                  <c:v>-18.972211837768555</c:v>
                </c:pt>
                <c:pt idx="204">
                  <c:v>-20.663944244384766</c:v>
                </c:pt>
                <c:pt idx="205">
                  <c:v>-20.653884887695313</c:v>
                </c:pt>
                <c:pt idx="206">
                  <c:v>-23.215337753295898</c:v>
                </c:pt>
                <c:pt idx="207">
                  <c:v>-21.400398254394531</c:v>
                </c:pt>
                <c:pt idx="208">
                  <c:v>-20.984661102294922</c:v>
                </c:pt>
                <c:pt idx="209">
                  <c:v>-24.913644790649414</c:v>
                </c:pt>
                <c:pt idx="210">
                  <c:v>-3.1088943481445313</c:v>
                </c:pt>
                <c:pt idx="211">
                  <c:v>-0.25791960954666138</c:v>
                </c:pt>
                <c:pt idx="212">
                  <c:v>-9.5405378341674805</c:v>
                </c:pt>
                <c:pt idx="213">
                  <c:v>-10.99442195892334</c:v>
                </c:pt>
                <c:pt idx="214">
                  <c:v>-15.749302864074707</c:v>
                </c:pt>
                <c:pt idx="215">
                  <c:v>-13.136454582214355</c:v>
                </c:pt>
                <c:pt idx="216">
                  <c:v>-13.094023704528809</c:v>
                </c:pt>
                <c:pt idx="217">
                  <c:v>-14.361753463745117</c:v>
                </c:pt>
                <c:pt idx="218">
                  <c:v>-9.3219127655029297</c:v>
                </c:pt>
                <c:pt idx="219">
                  <c:v>-10.932968139648438</c:v>
                </c:pt>
                <c:pt idx="220">
                  <c:v>-23.193626403808594</c:v>
                </c:pt>
                <c:pt idx="221">
                  <c:v>-23.110857009887695</c:v>
                </c:pt>
                <c:pt idx="222">
                  <c:v>-21.429880142211914</c:v>
                </c:pt>
                <c:pt idx="223">
                  <c:v>-26.943525314331055</c:v>
                </c:pt>
                <c:pt idx="224">
                  <c:v>2.5313644409179688</c:v>
                </c:pt>
                <c:pt idx="225">
                  <c:v>-1.5808018445968628</c:v>
                </c:pt>
                <c:pt idx="226">
                  <c:v>-7.2078685760498047</c:v>
                </c:pt>
                <c:pt idx="227">
                  <c:v>-7.5839643478393555</c:v>
                </c:pt>
                <c:pt idx="228">
                  <c:v>-5.1687750816345215</c:v>
                </c:pt>
                <c:pt idx="229">
                  <c:v>-4.7421116828918457</c:v>
                </c:pt>
                <c:pt idx="230">
                  <c:v>-6.0629482269287109</c:v>
                </c:pt>
                <c:pt idx="231">
                  <c:v>-6.6912350654602051</c:v>
                </c:pt>
                <c:pt idx="232">
                  <c:v>-7.8415336608886719</c:v>
                </c:pt>
                <c:pt idx="233">
                  <c:v>-6.6864542961120605</c:v>
                </c:pt>
                <c:pt idx="234">
                  <c:v>-8.6048803329467773</c:v>
                </c:pt>
                <c:pt idx="235">
                  <c:v>-8.1503982543945313</c:v>
                </c:pt>
                <c:pt idx="236">
                  <c:v>-11.386753082275391</c:v>
                </c:pt>
                <c:pt idx="237">
                  <c:v>-12.752091407775879</c:v>
                </c:pt>
                <c:pt idx="238">
                  <c:v>-4.120936393737793</c:v>
                </c:pt>
                <c:pt idx="239">
                  <c:v>-6.4622807502746582</c:v>
                </c:pt>
                <c:pt idx="240">
                  <c:v>-12.166434288024902</c:v>
                </c:pt>
                <c:pt idx="241">
                  <c:v>-16.317031860351563</c:v>
                </c:pt>
                <c:pt idx="242">
                  <c:v>-19.004781723022461</c:v>
                </c:pt>
                <c:pt idx="243">
                  <c:v>-19.813247680664063</c:v>
                </c:pt>
                <c:pt idx="244">
                  <c:v>-16.445917129516602</c:v>
                </c:pt>
                <c:pt idx="245">
                  <c:v>-17.468227386474609</c:v>
                </c:pt>
                <c:pt idx="246">
                  <c:v>-19.225996017456055</c:v>
                </c:pt>
                <c:pt idx="247">
                  <c:v>-21.085458755493164</c:v>
                </c:pt>
                <c:pt idx="248">
                  <c:v>-20.711454391479492</c:v>
                </c:pt>
                <c:pt idx="249">
                  <c:v>-26.243425369262695</c:v>
                </c:pt>
                <c:pt idx="250">
                  <c:v>-26.012649536132813</c:v>
                </c:pt>
                <c:pt idx="251">
                  <c:v>-24.905179977416992</c:v>
                </c:pt>
                <c:pt idx="252">
                  <c:v>-0.85677462816238403</c:v>
                </c:pt>
                <c:pt idx="253">
                  <c:v>1.7004621028900146</c:v>
                </c:pt>
                <c:pt idx="254">
                  <c:v>-11.382768630981445</c:v>
                </c:pt>
                <c:pt idx="255">
                  <c:v>-12.620318412780762</c:v>
                </c:pt>
                <c:pt idx="256">
                  <c:v>-8.5918331146240234</c:v>
                </c:pt>
                <c:pt idx="257">
                  <c:v>-8.757171630859375</c:v>
                </c:pt>
                <c:pt idx="258">
                  <c:v>-11.609163284301758</c:v>
                </c:pt>
                <c:pt idx="259">
                  <c:v>-13.208267211914063</c:v>
                </c:pt>
                <c:pt idx="260">
                  <c:v>-14.137848854064941</c:v>
                </c:pt>
                <c:pt idx="261">
                  <c:v>-13.176892280578613</c:v>
                </c:pt>
                <c:pt idx="262">
                  <c:v>-10.049800872802734</c:v>
                </c:pt>
                <c:pt idx="263">
                  <c:v>-17.173604965209961</c:v>
                </c:pt>
                <c:pt idx="264">
                  <c:v>-19.916933059692383</c:v>
                </c:pt>
                <c:pt idx="265">
                  <c:v>-25.129083633422852</c:v>
                </c:pt>
                <c:pt idx="266">
                  <c:v>-5.9997010231018066</c:v>
                </c:pt>
                <c:pt idx="267">
                  <c:v>-5.7847609519958496</c:v>
                </c:pt>
                <c:pt idx="268">
                  <c:v>-10.68366527557373</c:v>
                </c:pt>
                <c:pt idx="269">
                  <c:v>-16.111553192138672</c:v>
                </c:pt>
                <c:pt idx="270">
                  <c:v>-10.297210693359375</c:v>
                </c:pt>
                <c:pt idx="271">
                  <c:v>-9.6102590560913086</c:v>
                </c:pt>
                <c:pt idx="272">
                  <c:v>-11.98187255859375</c:v>
                </c:pt>
                <c:pt idx="273">
                  <c:v>-14.038446426391602</c:v>
                </c:pt>
                <c:pt idx="274">
                  <c:v>-14.512450218200684</c:v>
                </c:pt>
                <c:pt idx="275">
                  <c:v>-15.344223022460938</c:v>
                </c:pt>
                <c:pt idx="276">
                  <c:v>-15.300995826721191</c:v>
                </c:pt>
                <c:pt idx="277">
                  <c:v>-14.99063777923584</c:v>
                </c:pt>
                <c:pt idx="278">
                  <c:v>-17.758665084838867</c:v>
                </c:pt>
                <c:pt idx="279">
                  <c:v>-18.205677032470703</c:v>
                </c:pt>
                <c:pt idx="280">
                  <c:v>-1.1863654851913452</c:v>
                </c:pt>
                <c:pt idx="281">
                  <c:v>-1.9149940013885498</c:v>
                </c:pt>
                <c:pt idx="282">
                  <c:v>-8.7357568740844727</c:v>
                </c:pt>
                <c:pt idx="283">
                  <c:v>-8.7997007369995117</c:v>
                </c:pt>
                <c:pt idx="284">
                  <c:v>-14.560956001281738</c:v>
                </c:pt>
                <c:pt idx="285">
                  <c:v>-7.3065738677978516</c:v>
                </c:pt>
                <c:pt idx="286">
                  <c:v>-10.053386688232422</c:v>
                </c:pt>
                <c:pt idx="287">
                  <c:v>-8.2429285049438477</c:v>
                </c:pt>
                <c:pt idx="288">
                  <c:v>-11.041335105895996</c:v>
                </c:pt>
                <c:pt idx="289">
                  <c:v>-11.109064102172852</c:v>
                </c:pt>
                <c:pt idx="290">
                  <c:v>-11.943027496337891</c:v>
                </c:pt>
                <c:pt idx="291">
                  <c:v>-11.574402809143066</c:v>
                </c:pt>
                <c:pt idx="292">
                  <c:v>-21.288944244384766</c:v>
                </c:pt>
                <c:pt idx="293">
                  <c:v>-16.896812438964844</c:v>
                </c:pt>
                <c:pt idx="294">
                  <c:v>1.9781852960586548</c:v>
                </c:pt>
                <c:pt idx="295">
                  <c:v>-3.9961254596710205</c:v>
                </c:pt>
                <c:pt idx="296">
                  <c:v>-6.1033368110656738</c:v>
                </c:pt>
                <c:pt idx="297">
                  <c:v>-15.307768821716309</c:v>
                </c:pt>
                <c:pt idx="298">
                  <c:v>-13.138745307922363</c:v>
                </c:pt>
                <c:pt idx="299">
                  <c:v>-11.050796508789063</c:v>
                </c:pt>
                <c:pt idx="300">
                  <c:v>-10.85129451751709</c:v>
                </c:pt>
                <c:pt idx="301">
                  <c:v>-10.468625068664551</c:v>
                </c:pt>
                <c:pt idx="302">
                  <c:v>-10.561354637145996</c:v>
                </c:pt>
                <c:pt idx="303">
                  <c:v>-12.309660911560059</c:v>
                </c:pt>
                <c:pt idx="304">
                  <c:v>-14.849801063537598</c:v>
                </c:pt>
                <c:pt idx="305">
                  <c:v>-20.28306770324707</c:v>
                </c:pt>
                <c:pt idx="306">
                  <c:v>-21.291534423828125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BF-4DAB-8596-51B4AD74DC15}"/>
            </c:ext>
          </c:extLst>
        </c:ser>
        <c:ser>
          <c:idx val="1"/>
          <c:order val="1"/>
          <c:tx>
            <c:v>Predicted VAL</c:v>
          </c:tx>
          <c:spPr>
            <a:ln w="19050">
              <a:noFill/>
            </a:ln>
          </c:spPr>
          <c:xVal>
            <c:numRef>
              <c:f>max!$A$2:$A$308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max!$H$26:$H$332</c:f>
              <c:numCache>
                <c:formatCode>General</c:formatCode>
                <c:ptCount val="307"/>
                <c:pt idx="0">
                  <c:v>-5.251015608338272</c:v>
                </c:pt>
                <c:pt idx="1">
                  <c:v>-5.8207194871754027</c:v>
                </c:pt>
                <c:pt idx="2">
                  <c:v>-6.9601272448496658</c:v>
                </c:pt>
                <c:pt idx="3">
                  <c:v>-8.0995350025239272</c:v>
                </c:pt>
                <c:pt idx="4">
                  <c:v>-9.2389427601981904</c:v>
                </c:pt>
                <c:pt idx="5">
                  <c:v>-10.378350517872452</c:v>
                </c:pt>
                <c:pt idx="6">
                  <c:v>-11.517758275546715</c:v>
                </c:pt>
                <c:pt idx="7">
                  <c:v>-12.657166033220978</c:v>
                </c:pt>
                <c:pt idx="8">
                  <c:v>-13.796573790895241</c:v>
                </c:pt>
                <c:pt idx="9">
                  <c:v>-14.935981548569504</c:v>
                </c:pt>
                <c:pt idx="10">
                  <c:v>-16.075389306243764</c:v>
                </c:pt>
                <c:pt idx="11">
                  <c:v>-17.214797063918027</c:v>
                </c:pt>
                <c:pt idx="12">
                  <c:v>-18.35420482159229</c:v>
                </c:pt>
                <c:pt idx="13">
                  <c:v>-19.493612579266554</c:v>
                </c:pt>
                <c:pt idx="14">
                  <c:v>-5.251015608338272</c:v>
                </c:pt>
                <c:pt idx="15">
                  <c:v>-5.8207194871754027</c:v>
                </c:pt>
                <c:pt idx="16">
                  <c:v>-6.9601272448496658</c:v>
                </c:pt>
                <c:pt idx="17">
                  <c:v>-8.0995350025239272</c:v>
                </c:pt>
                <c:pt idx="18">
                  <c:v>-9.2389427601981904</c:v>
                </c:pt>
                <c:pt idx="19">
                  <c:v>-10.378350517872452</c:v>
                </c:pt>
                <c:pt idx="20">
                  <c:v>-11.517758275546715</c:v>
                </c:pt>
                <c:pt idx="21">
                  <c:v>-12.657166033220978</c:v>
                </c:pt>
                <c:pt idx="22">
                  <c:v>-13.796573790895241</c:v>
                </c:pt>
                <c:pt idx="23">
                  <c:v>-14.935981548569504</c:v>
                </c:pt>
                <c:pt idx="24">
                  <c:v>-16.075389306243764</c:v>
                </c:pt>
                <c:pt idx="25">
                  <c:v>-17.214797063918027</c:v>
                </c:pt>
                <c:pt idx="26">
                  <c:v>-18.35420482159229</c:v>
                </c:pt>
                <c:pt idx="27">
                  <c:v>-19.493612579266554</c:v>
                </c:pt>
                <c:pt idx="28">
                  <c:v>-5.251015608338272</c:v>
                </c:pt>
                <c:pt idx="29">
                  <c:v>-5.8207194871754027</c:v>
                </c:pt>
                <c:pt idx="30">
                  <c:v>-6.9601272448496658</c:v>
                </c:pt>
                <c:pt idx="31">
                  <c:v>-8.0995350025239272</c:v>
                </c:pt>
                <c:pt idx="32">
                  <c:v>-9.2389427601981904</c:v>
                </c:pt>
                <c:pt idx="33">
                  <c:v>-10.378350517872452</c:v>
                </c:pt>
                <c:pt idx="34">
                  <c:v>-11.517758275546715</c:v>
                </c:pt>
                <c:pt idx="35">
                  <c:v>-12.657166033220978</c:v>
                </c:pt>
                <c:pt idx="36">
                  <c:v>-13.796573790895241</c:v>
                </c:pt>
                <c:pt idx="37">
                  <c:v>-14.935981548569504</c:v>
                </c:pt>
                <c:pt idx="38">
                  <c:v>-16.075389306243764</c:v>
                </c:pt>
                <c:pt idx="39">
                  <c:v>-17.214797063918027</c:v>
                </c:pt>
                <c:pt idx="40">
                  <c:v>-18.35420482159229</c:v>
                </c:pt>
                <c:pt idx="41">
                  <c:v>-19.493612579266554</c:v>
                </c:pt>
                <c:pt idx="42">
                  <c:v>-5.251015608338272</c:v>
                </c:pt>
                <c:pt idx="43">
                  <c:v>-5.8207194871754027</c:v>
                </c:pt>
                <c:pt idx="44">
                  <c:v>-6.9601272448496658</c:v>
                </c:pt>
                <c:pt idx="45">
                  <c:v>-8.0995350025239272</c:v>
                </c:pt>
                <c:pt idx="46">
                  <c:v>-9.2389427601981904</c:v>
                </c:pt>
                <c:pt idx="47">
                  <c:v>-10.378350517872452</c:v>
                </c:pt>
                <c:pt idx="48">
                  <c:v>-11.517758275546715</c:v>
                </c:pt>
                <c:pt idx="49">
                  <c:v>-12.657166033220978</c:v>
                </c:pt>
                <c:pt idx="50">
                  <c:v>-13.796573790895241</c:v>
                </c:pt>
                <c:pt idx="51">
                  <c:v>-14.935981548569504</c:v>
                </c:pt>
                <c:pt idx="52">
                  <c:v>-16.075389306243764</c:v>
                </c:pt>
                <c:pt idx="53">
                  <c:v>-17.214797063918027</c:v>
                </c:pt>
                <c:pt idx="54">
                  <c:v>-18.35420482159229</c:v>
                </c:pt>
                <c:pt idx="55">
                  <c:v>-19.493612579266554</c:v>
                </c:pt>
                <c:pt idx="56">
                  <c:v>-5.251015608338272</c:v>
                </c:pt>
                <c:pt idx="57">
                  <c:v>-5.8207194871754027</c:v>
                </c:pt>
                <c:pt idx="58">
                  <c:v>-6.9601272448496658</c:v>
                </c:pt>
                <c:pt idx="59">
                  <c:v>-8.0995350025239272</c:v>
                </c:pt>
                <c:pt idx="60">
                  <c:v>-9.2389427601981904</c:v>
                </c:pt>
                <c:pt idx="61">
                  <c:v>-10.378350517872452</c:v>
                </c:pt>
                <c:pt idx="62">
                  <c:v>-11.517758275546715</c:v>
                </c:pt>
                <c:pt idx="63">
                  <c:v>-12.657166033220978</c:v>
                </c:pt>
                <c:pt idx="64">
                  <c:v>-13.796573790895241</c:v>
                </c:pt>
                <c:pt idx="65">
                  <c:v>-14.935981548569504</c:v>
                </c:pt>
                <c:pt idx="66">
                  <c:v>-16.075389306243764</c:v>
                </c:pt>
                <c:pt idx="67">
                  <c:v>-17.214797063918027</c:v>
                </c:pt>
                <c:pt idx="68">
                  <c:v>-18.35420482159229</c:v>
                </c:pt>
                <c:pt idx="69">
                  <c:v>-19.493612579266554</c:v>
                </c:pt>
                <c:pt idx="70">
                  <c:v>-5.251015608338272</c:v>
                </c:pt>
                <c:pt idx="71">
                  <c:v>-5.8207194871754027</c:v>
                </c:pt>
                <c:pt idx="72">
                  <c:v>-6.9601272448496658</c:v>
                </c:pt>
                <c:pt idx="73">
                  <c:v>-8.0995350025239272</c:v>
                </c:pt>
                <c:pt idx="74">
                  <c:v>-9.2389427601981904</c:v>
                </c:pt>
                <c:pt idx="75">
                  <c:v>-10.378350517872452</c:v>
                </c:pt>
                <c:pt idx="76">
                  <c:v>-11.517758275546715</c:v>
                </c:pt>
                <c:pt idx="77">
                  <c:v>-12.657166033220978</c:v>
                </c:pt>
                <c:pt idx="78">
                  <c:v>-13.796573790895241</c:v>
                </c:pt>
                <c:pt idx="79">
                  <c:v>-14.935981548569504</c:v>
                </c:pt>
                <c:pt idx="80">
                  <c:v>-16.075389306243764</c:v>
                </c:pt>
                <c:pt idx="81">
                  <c:v>-17.214797063918027</c:v>
                </c:pt>
                <c:pt idx="82">
                  <c:v>-18.35420482159229</c:v>
                </c:pt>
                <c:pt idx="83">
                  <c:v>-19.493612579266554</c:v>
                </c:pt>
                <c:pt idx="84">
                  <c:v>-5.251015608338272</c:v>
                </c:pt>
                <c:pt idx="85">
                  <c:v>-5.8207194871754027</c:v>
                </c:pt>
                <c:pt idx="86">
                  <c:v>-6.9601272448496658</c:v>
                </c:pt>
                <c:pt idx="87">
                  <c:v>-8.0995350025239272</c:v>
                </c:pt>
                <c:pt idx="88">
                  <c:v>-9.2389427601981904</c:v>
                </c:pt>
                <c:pt idx="89">
                  <c:v>-10.378350517872452</c:v>
                </c:pt>
                <c:pt idx="90">
                  <c:v>-11.517758275546715</c:v>
                </c:pt>
                <c:pt idx="91">
                  <c:v>-12.657166033220978</c:v>
                </c:pt>
                <c:pt idx="92">
                  <c:v>-13.796573790895241</c:v>
                </c:pt>
                <c:pt idx="93">
                  <c:v>-14.935981548569504</c:v>
                </c:pt>
                <c:pt idx="94">
                  <c:v>-16.075389306243764</c:v>
                </c:pt>
                <c:pt idx="95">
                  <c:v>-17.214797063918027</c:v>
                </c:pt>
                <c:pt idx="96">
                  <c:v>-18.35420482159229</c:v>
                </c:pt>
                <c:pt idx="97">
                  <c:v>-19.493612579266554</c:v>
                </c:pt>
                <c:pt idx="98">
                  <c:v>-5.251015608338272</c:v>
                </c:pt>
                <c:pt idx="99">
                  <c:v>-5.8207194871754027</c:v>
                </c:pt>
                <c:pt idx="100">
                  <c:v>-6.9601272448496658</c:v>
                </c:pt>
                <c:pt idx="101">
                  <c:v>-8.0995350025239272</c:v>
                </c:pt>
                <c:pt idx="102">
                  <c:v>-9.2389427601981904</c:v>
                </c:pt>
                <c:pt idx="103">
                  <c:v>-10.378350517872452</c:v>
                </c:pt>
                <c:pt idx="104">
                  <c:v>-11.517758275546715</c:v>
                </c:pt>
                <c:pt idx="105">
                  <c:v>-12.657166033220978</c:v>
                </c:pt>
                <c:pt idx="106">
                  <c:v>-13.796573790895241</c:v>
                </c:pt>
                <c:pt idx="107">
                  <c:v>-14.935981548569504</c:v>
                </c:pt>
                <c:pt idx="108">
                  <c:v>-16.075389306243764</c:v>
                </c:pt>
                <c:pt idx="109">
                  <c:v>-17.214797063918027</c:v>
                </c:pt>
                <c:pt idx="110">
                  <c:v>-18.35420482159229</c:v>
                </c:pt>
                <c:pt idx="111">
                  <c:v>-19.493612579266554</c:v>
                </c:pt>
                <c:pt idx="112">
                  <c:v>-5.251015608338272</c:v>
                </c:pt>
                <c:pt idx="113">
                  <c:v>-5.8207194871754027</c:v>
                </c:pt>
                <c:pt idx="114">
                  <c:v>-6.9601272448496658</c:v>
                </c:pt>
                <c:pt idx="115">
                  <c:v>-8.0995350025239272</c:v>
                </c:pt>
                <c:pt idx="116">
                  <c:v>-9.2389427601981904</c:v>
                </c:pt>
                <c:pt idx="117">
                  <c:v>-10.378350517872452</c:v>
                </c:pt>
                <c:pt idx="118">
                  <c:v>-11.517758275546715</c:v>
                </c:pt>
                <c:pt idx="119">
                  <c:v>-12.657166033220978</c:v>
                </c:pt>
                <c:pt idx="120">
                  <c:v>-13.796573790895241</c:v>
                </c:pt>
                <c:pt idx="121">
                  <c:v>-14.935981548569504</c:v>
                </c:pt>
                <c:pt idx="122">
                  <c:v>-16.075389306243764</c:v>
                </c:pt>
                <c:pt idx="123">
                  <c:v>-17.214797063918027</c:v>
                </c:pt>
                <c:pt idx="124">
                  <c:v>-18.35420482159229</c:v>
                </c:pt>
                <c:pt idx="125">
                  <c:v>-19.493612579266554</c:v>
                </c:pt>
                <c:pt idx="126">
                  <c:v>-5.251015608338272</c:v>
                </c:pt>
                <c:pt idx="127">
                  <c:v>-5.8207194871754027</c:v>
                </c:pt>
                <c:pt idx="128">
                  <c:v>-6.9601272448496658</c:v>
                </c:pt>
                <c:pt idx="129">
                  <c:v>-8.0995350025239272</c:v>
                </c:pt>
                <c:pt idx="130">
                  <c:v>-9.2389427601981904</c:v>
                </c:pt>
                <c:pt idx="131">
                  <c:v>-10.378350517872452</c:v>
                </c:pt>
                <c:pt idx="132">
                  <c:v>-11.517758275546715</c:v>
                </c:pt>
                <c:pt idx="133">
                  <c:v>-12.657166033220978</c:v>
                </c:pt>
                <c:pt idx="134">
                  <c:v>-13.796573790895241</c:v>
                </c:pt>
                <c:pt idx="135">
                  <c:v>-14.935981548569504</c:v>
                </c:pt>
                <c:pt idx="136">
                  <c:v>-16.075389306243764</c:v>
                </c:pt>
                <c:pt idx="137">
                  <c:v>-17.214797063918027</c:v>
                </c:pt>
                <c:pt idx="138">
                  <c:v>-18.35420482159229</c:v>
                </c:pt>
                <c:pt idx="139">
                  <c:v>-19.493612579266554</c:v>
                </c:pt>
                <c:pt idx="140">
                  <c:v>-5.251015608338272</c:v>
                </c:pt>
                <c:pt idx="141">
                  <c:v>-5.8207194871754027</c:v>
                </c:pt>
                <c:pt idx="142">
                  <c:v>-6.9601272448496658</c:v>
                </c:pt>
                <c:pt idx="143">
                  <c:v>-8.0995350025239272</c:v>
                </c:pt>
                <c:pt idx="144">
                  <c:v>-9.2389427601981904</c:v>
                </c:pt>
                <c:pt idx="145">
                  <c:v>-10.378350517872452</c:v>
                </c:pt>
                <c:pt idx="146">
                  <c:v>-11.517758275546715</c:v>
                </c:pt>
                <c:pt idx="147">
                  <c:v>-12.657166033220978</c:v>
                </c:pt>
                <c:pt idx="148">
                  <c:v>-13.796573790895241</c:v>
                </c:pt>
                <c:pt idx="149">
                  <c:v>-14.935981548569504</c:v>
                </c:pt>
                <c:pt idx="150">
                  <c:v>-16.075389306243764</c:v>
                </c:pt>
                <c:pt idx="151">
                  <c:v>-17.214797063918027</c:v>
                </c:pt>
                <c:pt idx="152">
                  <c:v>-18.35420482159229</c:v>
                </c:pt>
                <c:pt idx="153">
                  <c:v>-19.493612579266554</c:v>
                </c:pt>
                <c:pt idx="154">
                  <c:v>-5.251015608338272</c:v>
                </c:pt>
                <c:pt idx="155">
                  <c:v>-5.8207194871754027</c:v>
                </c:pt>
                <c:pt idx="156">
                  <c:v>-6.9601272448496658</c:v>
                </c:pt>
                <c:pt idx="157">
                  <c:v>-8.0995350025239272</c:v>
                </c:pt>
                <c:pt idx="158">
                  <c:v>-9.2389427601981904</c:v>
                </c:pt>
                <c:pt idx="159">
                  <c:v>-10.378350517872452</c:v>
                </c:pt>
                <c:pt idx="160">
                  <c:v>-11.517758275546715</c:v>
                </c:pt>
                <c:pt idx="161">
                  <c:v>-12.657166033220978</c:v>
                </c:pt>
                <c:pt idx="162">
                  <c:v>-13.796573790895241</c:v>
                </c:pt>
                <c:pt idx="163">
                  <c:v>-14.935981548569504</c:v>
                </c:pt>
                <c:pt idx="164">
                  <c:v>-16.075389306243764</c:v>
                </c:pt>
                <c:pt idx="165">
                  <c:v>-17.214797063918027</c:v>
                </c:pt>
                <c:pt idx="166">
                  <c:v>-18.35420482159229</c:v>
                </c:pt>
                <c:pt idx="167">
                  <c:v>-19.493612579266554</c:v>
                </c:pt>
                <c:pt idx="168">
                  <c:v>-5.251015608338272</c:v>
                </c:pt>
                <c:pt idx="169">
                  <c:v>-5.8207194871754027</c:v>
                </c:pt>
                <c:pt idx="170">
                  <c:v>-6.9601272448496658</c:v>
                </c:pt>
                <c:pt idx="171">
                  <c:v>-8.0995350025239272</c:v>
                </c:pt>
                <c:pt idx="172">
                  <c:v>-9.2389427601981904</c:v>
                </c:pt>
                <c:pt idx="173">
                  <c:v>-10.378350517872452</c:v>
                </c:pt>
                <c:pt idx="174">
                  <c:v>-11.517758275546715</c:v>
                </c:pt>
                <c:pt idx="175">
                  <c:v>-12.657166033220978</c:v>
                </c:pt>
                <c:pt idx="176">
                  <c:v>-13.796573790895241</c:v>
                </c:pt>
                <c:pt idx="177">
                  <c:v>-14.935981548569504</c:v>
                </c:pt>
                <c:pt idx="178">
                  <c:v>-16.075389306243764</c:v>
                </c:pt>
                <c:pt idx="179">
                  <c:v>-17.214797063918027</c:v>
                </c:pt>
                <c:pt idx="180">
                  <c:v>-18.35420482159229</c:v>
                </c:pt>
                <c:pt idx="181">
                  <c:v>-19.493612579266554</c:v>
                </c:pt>
                <c:pt idx="182">
                  <c:v>-5.251015608338272</c:v>
                </c:pt>
                <c:pt idx="183">
                  <c:v>-5.8207194871754027</c:v>
                </c:pt>
                <c:pt idx="184">
                  <c:v>-6.9601272448496658</c:v>
                </c:pt>
                <c:pt idx="185">
                  <c:v>-8.0995350025239272</c:v>
                </c:pt>
                <c:pt idx="186">
                  <c:v>-9.2389427601981904</c:v>
                </c:pt>
                <c:pt idx="187">
                  <c:v>-10.378350517872452</c:v>
                </c:pt>
                <c:pt idx="188">
                  <c:v>-11.517758275546715</c:v>
                </c:pt>
                <c:pt idx="189">
                  <c:v>-12.657166033220978</c:v>
                </c:pt>
                <c:pt idx="190">
                  <c:v>-13.796573790895241</c:v>
                </c:pt>
                <c:pt idx="191">
                  <c:v>-14.935981548569504</c:v>
                </c:pt>
                <c:pt idx="192">
                  <c:v>-16.075389306243764</c:v>
                </c:pt>
                <c:pt idx="193">
                  <c:v>-17.214797063918027</c:v>
                </c:pt>
                <c:pt idx="194">
                  <c:v>-18.35420482159229</c:v>
                </c:pt>
                <c:pt idx="195">
                  <c:v>-19.493612579266554</c:v>
                </c:pt>
                <c:pt idx="196">
                  <c:v>-5.251015608338272</c:v>
                </c:pt>
                <c:pt idx="197">
                  <c:v>-5.8207194871754027</c:v>
                </c:pt>
                <c:pt idx="198">
                  <c:v>-6.9601272448496658</c:v>
                </c:pt>
                <c:pt idx="199">
                  <c:v>-8.0995350025239272</c:v>
                </c:pt>
                <c:pt idx="200">
                  <c:v>-9.2389427601981904</c:v>
                </c:pt>
                <c:pt idx="201">
                  <c:v>-10.378350517872452</c:v>
                </c:pt>
                <c:pt idx="202">
                  <c:v>-11.517758275546715</c:v>
                </c:pt>
                <c:pt idx="203">
                  <c:v>-12.657166033220978</c:v>
                </c:pt>
                <c:pt idx="204">
                  <c:v>-13.796573790895241</c:v>
                </c:pt>
                <c:pt idx="205">
                  <c:v>-14.935981548569504</c:v>
                </c:pt>
                <c:pt idx="206">
                  <c:v>-16.075389306243764</c:v>
                </c:pt>
                <c:pt idx="207">
                  <c:v>-17.214797063918027</c:v>
                </c:pt>
                <c:pt idx="208">
                  <c:v>-18.35420482159229</c:v>
                </c:pt>
                <c:pt idx="209">
                  <c:v>-19.493612579266554</c:v>
                </c:pt>
                <c:pt idx="210">
                  <c:v>-5.251015608338272</c:v>
                </c:pt>
                <c:pt idx="211">
                  <c:v>-5.8207194871754027</c:v>
                </c:pt>
                <c:pt idx="212">
                  <c:v>-6.9601272448496658</c:v>
                </c:pt>
                <c:pt idx="213">
                  <c:v>-8.0995350025239272</c:v>
                </c:pt>
                <c:pt idx="214">
                  <c:v>-9.2389427601981904</c:v>
                </c:pt>
                <c:pt idx="215">
                  <c:v>-10.378350517872452</c:v>
                </c:pt>
                <c:pt idx="216">
                  <c:v>-11.517758275546715</c:v>
                </c:pt>
                <c:pt idx="217">
                  <c:v>-12.657166033220978</c:v>
                </c:pt>
                <c:pt idx="218">
                  <c:v>-13.796573790895241</c:v>
                </c:pt>
                <c:pt idx="219">
                  <c:v>-14.935981548569504</c:v>
                </c:pt>
                <c:pt idx="220">
                  <c:v>-16.075389306243764</c:v>
                </c:pt>
                <c:pt idx="221">
                  <c:v>-17.214797063918027</c:v>
                </c:pt>
                <c:pt idx="222">
                  <c:v>-18.35420482159229</c:v>
                </c:pt>
                <c:pt idx="223">
                  <c:v>-19.493612579266554</c:v>
                </c:pt>
                <c:pt idx="224">
                  <c:v>-5.251015608338272</c:v>
                </c:pt>
                <c:pt idx="225">
                  <c:v>-5.8207194871754027</c:v>
                </c:pt>
                <c:pt idx="226">
                  <c:v>-6.9601272448496658</c:v>
                </c:pt>
                <c:pt idx="227">
                  <c:v>-8.0995350025239272</c:v>
                </c:pt>
                <c:pt idx="228">
                  <c:v>-9.2389427601981904</c:v>
                </c:pt>
                <c:pt idx="229">
                  <c:v>-10.378350517872452</c:v>
                </c:pt>
                <c:pt idx="230">
                  <c:v>-11.517758275546715</c:v>
                </c:pt>
                <c:pt idx="231">
                  <c:v>-12.657166033220978</c:v>
                </c:pt>
                <c:pt idx="232">
                  <c:v>-13.796573790895241</c:v>
                </c:pt>
                <c:pt idx="233">
                  <c:v>-14.935981548569504</c:v>
                </c:pt>
                <c:pt idx="234">
                  <c:v>-16.075389306243764</c:v>
                </c:pt>
                <c:pt idx="235">
                  <c:v>-17.214797063918027</c:v>
                </c:pt>
                <c:pt idx="236">
                  <c:v>-18.35420482159229</c:v>
                </c:pt>
                <c:pt idx="237">
                  <c:v>-19.493612579266554</c:v>
                </c:pt>
                <c:pt idx="238">
                  <c:v>-5.251015608338272</c:v>
                </c:pt>
                <c:pt idx="239">
                  <c:v>-5.8207194871754027</c:v>
                </c:pt>
                <c:pt idx="240">
                  <c:v>-6.9601272448496658</c:v>
                </c:pt>
                <c:pt idx="241">
                  <c:v>-8.0995350025239272</c:v>
                </c:pt>
                <c:pt idx="242">
                  <c:v>-9.2389427601981904</c:v>
                </c:pt>
                <c:pt idx="243">
                  <c:v>-10.378350517872452</c:v>
                </c:pt>
                <c:pt idx="244">
                  <c:v>-11.517758275546715</c:v>
                </c:pt>
                <c:pt idx="245">
                  <c:v>-12.657166033220978</c:v>
                </c:pt>
                <c:pt idx="246">
                  <c:v>-13.796573790895241</c:v>
                </c:pt>
                <c:pt idx="247">
                  <c:v>-14.935981548569504</c:v>
                </c:pt>
                <c:pt idx="248">
                  <c:v>-16.075389306243764</c:v>
                </c:pt>
                <c:pt idx="249">
                  <c:v>-17.214797063918027</c:v>
                </c:pt>
                <c:pt idx="250">
                  <c:v>-18.35420482159229</c:v>
                </c:pt>
                <c:pt idx="251">
                  <c:v>-19.493612579266554</c:v>
                </c:pt>
                <c:pt idx="252">
                  <c:v>-5.251015608338272</c:v>
                </c:pt>
                <c:pt idx="253">
                  <c:v>-5.8207194871754027</c:v>
                </c:pt>
                <c:pt idx="254">
                  <c:v>-6.9601272448496658</c:v>
                </c:pt>
                <c:pt idx="255">
                  <c:v>-8.0995350025239272</c:v>
                </c:pt>
                <c:pt idx="256">
                  <c:v>-9.2389427601981904</c:v>
                </c:pt>
                <c:pt idx="257">
                  <c:v>-10.378350517872452</c:v>
                </c:pt>
                <c:pt idx="258">
                  <c:v>-11.517758275546715</c:v>
                </c:pt>
                <c:pt idx="259">
                  <c:v>-12.657166033220978</c:v>
                </c:pt>
                <c:pt idx="260">
                  <c:v>-13.796573790895241</c:v>
                </c:pt>
                <c:pt idx="261">
                  <c:v>-14.935981548569504</c:v>
                </c:pt>
                <c:pt idx="262">
                  <c:v>-16.075389306243764</c:v>
                </c:pt>
                <c:pt idx="263">
                  <c:v>-17.214797063918027</c:v>
                </c:pt>
                <c:pt idx="264">
                  <c:v>-18.35420482159229</c:v>
                </c:pt>
                <c:pt idx="265">
                  <c:v>-19.493612579266554</c:v>
                </c:pt>
                <c:pt idx="266">
                  <c:v>-5.251015608338272</c:v>
                </c:pt>
                <c:pt idx="267">
                  <c:v>-5.8207194871754027</c:v>
                </c:pt>
                <c:pt idx="268">
                  <c:v>-6.9601272448496658</c:v>
                </c:pt>
                <c:pt idx="269">
                  <c:v>-8.0995350025239272</c:v>
                </c:pt>
                <c:pt idx="270">
                  <c:v>-9.2389427601981904</c:v>
                </c:pt>
                <c:pt idx="271">
                  <c:v>-10.378350517872452</c:v>
                </c:pt>
                <c:pt idx="272">
                  <c:v>-11.517758275546715</c:v>
                </c:pt>
                <c:pt idx="273">
                  <c:v>-12.657166033220978</c:v>
                </c:pt>
                <c:pt idx="274">
                  <c:v>-13.796573790895241</c:v>
                </c:pt>
                <c:pt idx="275">
                  <c:v>-14.935981548569504</c:v>
                </c:pt>
                <c:pt idx="276">
                  <c:v>-16.075389306243764</c:v>
                </c:pt>
                <c:pt idx="277">
                  <c:v>-17.214797063918027</c:v>
                </c:pt>
                <c:pt idx="278">
                  <c:v>-18.35420482159229</c:v>
                </c:pt>
                <c:pt idx="279">
                  <c:v>-19.493612579266554</c:v>
                </c:pt>
                <c:pt idx="280">
                  <c:v>-5.251015608338272</c:v>
                </c:pt>
                <c:pt idx="281">
                  <c:v>-5.8207194871754027</c:v>
                </c:pt>
                <c:pt idx="282">
                  <c:v>-6.9601272448496658</c:v>
                </c:pt>
                <c:pt idx="283">
                  <c:v>-8.0995350025239272</c:v>
                </c:pt>
                <c:pt idx="284">
                  <c:v>-9.2389427601981904</c:v>
                </c:pt>
                <c:pt idx="285">
                  <c:v>-10.378350517872452</c:v>
                </c:pt>
                <c:pt idx="286">
                  <c:v>-11.517758275546715</c:v>
                </c:pt>
                <c:pt idx="287">
                  <c:v>-12.657166033220978</c:v>
                </c:pt>
                <c:pt idx="288">
                  <c:v>-13.796573790895241</c:v>
                </c:pt>
                <c:pt idx="289">
                  <c:v>-14.935981548569504</c:v>
                </c:pt>
                <c:pt idx="290">
                  <c:v>-16.075389306243764</c:v>
                </c:pt>
                <c:pt idx="291">
                  <c:v>-17.214797063918027</c:v>
                </c:pt>
                <c:pt idx="292">
                  <c:v>-18.35420482159229</c:v>
                </c:pt>
                <c:pt idx="293">
                  <c:v>-19.493612579266554</c:v>
                </c:pt>
                <c:pt idx="294">
                  <c:v>-5.251015608338272</c:v>
                </c:pt>
                <c:pt idx="295">
                  <c:v>-5.8207194871754027</c:v>
                </c:pt>
                <c:pt idx="296">
                  <c:v>-6.9601272448496658</c:v>
                </c:pt>
                <c:pt idx="297">
                  <c:v>-8.0995350025239272</c:v>
                </c:pt>
                <c:pt idx="298">
                  <c:v>-9.2389427601981904</c:v>
                </c:pt>
                <c:pt idx="299">
                  <c:v>-10.378350517872452</c:v>
                </c:pt>
                <c:pt idx="300">
                  <c:v>-11.517758275546715</c:v>
                </c:pt>
                <c:pt idx="301">
                  <c:v>-12.657166033220978</c:v>
                </c:pt>
                <c:pt idx="302">
                  <c:v>-13.796573790895241</c:v>
                </c:pt>
                <c:pt idx="303">
                  <c:v>-14.935981548569504</c:v>
                </c:pt>
                <c:pt idx="304">
                  <c:v>-16.075389306243764</c:v>
                </c:pt>
                <c:pt idx="305">
                  <c:v>-17.214797063918027</c:v>
                </c:pt>
                <c:pt idx="306">
                  <c:v>-18.35420482159229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BF-4DAB-8596-51B4AD74D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974288"/>
        <c:axId val="305975928"/>
      </c:scatterChart>
      <c:valAx>
        <c:axId val="305974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ysClr val="windowText" lastClr="000000"/>
                </a:solidFill>
              </a:defRPr>
            </a:pPr>
            <a:endParaRPr lang="en-US"/>
          </a:p>
        </c:txPr>
        <c:crossAx val="305975928"/>
        <c:crosses val="autoZero"/>
        <c:crossBetween val="midCat"/>
      </c:valAx>
      <c:valAx>
        <c:axId val="30597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59742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max!$L$26:$L$332</c:f>
              <c:numCache>
                <c:formatCode>General</c:formatCode>
                <c:ptCount val="307"/>
                <c:pt idx="0">
                  <c:v>0.16286644951140064</c:v>
                </c:pt>
                <c:pt idx="1">
                  <c:v>0.48859934853420195</c:v>
                </c:pt>
                <c:pt idx="2">
                  <c:v>0.81433224755700317</c:v>
                </c:pt>
                <c:pt idx="3">
                  <c:v>1.1400651465798046</c:v>
                </c:pt>
                <c:pt idx="4">
                  <c:v>1.4657980456026058</c:v>
                </c:pt>
                <c:pt idx="5">
                  <c:v>1.7915309446254071</c:v>
                </c:pt>
                <c:pt idx="6">
                  <c:v>2.1172638436482085</c:v>
                </c:pt>
                <c:pt idx="7">
                  <c:v>2.4429967426710095</c:v>
                </c:pt>
                <c:pt idx="8">
                  <c:v>2.768729641693811</c:v>
                </c:pt>
                <c:pt idx="9">
                  <c:v>3.0944625407166124</c:v>
                </c:pt>
                <c:pt idx="10">
                  <c:v>3.4201954397394134</c:v>
                </c:pt>
                <c:pt idx="11">
                  <c:v>3.7459283387622149</c:v>
                </c:pt>
                <c:pt idx="12">
                  <c:v>4.0716612377850163</c:v>
                </c:pt>
                <c:pt idx="13">
                  <c:v>4.3973941368078178</c:v>
                </c:pt>
                <c:pt idx="14">
                  <c:v>4.7231270358306183</c:v>
                </c:pt>
                <c:pt idx="15">
                  <c:v>5.0488599348534198</c:v>
                </c:pt>
                <c:pt idx="16">
                  <c:v>5.3745928338762212</c:v>
                </c:pt>
                <c:pt idx="17">
                  <c:v>5.7003257328990227</c:v>
                </c:pt>
                <c:pt idx="18">
                  <c:v>6.0260586319218241</c:v>
                </c:pt>
                <c:pt idx="19">
                  <c:v>6.3517915309446247</c:v>
                </c:pt>
                <c:pt idx="20">
                  <c:v>6.6775244299674261</c:v>
                </c:pt>
                <c:pt idx="21">
                  <c:v>7.0032573289902276</c:v>
                </c:pt>
                <c:pt idx="22">
                  <c:v>7.328990228013029</c:v>
                </c:pt>
                <c:pt idx="23">
                  <c:v>7.6547231270358305</c:v>
                </c:pt>
                <c:pt idx="24">
                  <c:v>7.9804560260586319</c:v>
                </c:pt>
                <c:pt idx="25">
                  <c:v>8.3061889250814325</c:v>
                </c:pt>
                <c:pt idx="26">
                  <c:v>8.6319218241042339</c:v>
                </c:pt>
                <c:pt idx="27">
                  <c:v>8.9576547231270336</c:v>
                </c:pt>
                <c:pt idx="28">
                  <c:v>9.283387622149835</c:v>
                </c:pt>
                <c:pt idx="29">
                  <c:v>9.6091205211726365</c:v>
                </c:pt>
                <c:pt idx="30">
                  <c:v>9.9348534201954379</c:v>
                </c:pt>
                <c:pt idx="31">
                  <c:v>10.260586319218239</c:v>
                </c:pt>
                <c:pt idx="32">
                  <c:v>10.586319218241041</c:v>
                </c:pt>
                <c:pt idx="33">
                  <c:v>10.912052117263842</c:v>
                </c:pt>
                <c:pt idx="34">
                  <c:v>11.237785016286644</c:v>
                </c:pt>
                <c:pt idx="35">
                  <c:v>11.563517915309445</c:v>
                </c:pt>
                <c:pt idx="36">
                  <c:v>11.889250814332247</c:v>
                </c:pt>
                <c:pt idx="37">
                  <c:v>12.214983713355048</c:v>
                </c:pt>
                <c:pt idx="38">
                  <c:v>12.540716612377848</c:v>
                </c:pt>
                <c:pt idx="39">
                  <c:v>12.866449511400649</c:v>
                </c:pt>
                <c:pt idx="40">
                  <c:v>13.192182410423451</c:v>
                </c:pt>
                <c:pt idx="41">
                  <c:v>13.517915309446252</c:v>
                </c:pt>
                <c:pt idx="42">
                  <c:v>13.843648208469054</c:v>
                </c:pt>
                <c:pt idx="43">
                  <c:v>14.169381107491855</c:v>
                </c:pt>
                <c:pt idx="44">
                  <c:v>14.495114006514656</c:v>
                </c:pt>
                <c:pt idx="45">
                  <c:v>14.820846905537458</c:v>
                </c:pt>
                <c:pt idx="46">
                  <c:v>15.146579804560259</c:v>
                </c:pt>
                <c:pt idx="47">
                  <c:v>15.472312703583061</c:v>
                </c:pt>
                <c:pt idx="48">
                  <c:v>15.798045602605862</c:v>
                </c:pt>
                <c:pt idx="49">
                  <c:v>16.123778501628664</c:v>
                </c:pt>
                <c:pt idx="50">
                  <c:v>16.449511400651467</c:v>
                </c:pt>
                <c:pt idx="51">
                  <c:v>16.775244299674267</c:v>
                </c:pt>
                <c:pt idx="52">
                  <c:v>17.10097719869707</c:v>
                </c:pt>
                <c:pt idx="53">
                  <c:v>17.426710097719869</c:v>
                </c:pt>
                <c:pt idx="54">
                  <c:v>17.752442996742669</c:v>
                </c:pt>
                <c:pt idx="55">
                  <c:v>18.078175895765472</c:v>
                </c:pt>
                <c:pt idx="56">
                  <c:v>18.403908794788272</c:v>
                </c:pt>
                <c:pt idx="57">
                  <c:v>18.729641693811075</c:v>
                </c:pt>
                <c:pt idx="58">
                  <c:v>19.055374592833875</c:v>
                </c:pt>
                <c:pt idx="59">
                  <c:v>19.381107491856678</c:v>
                </c:pt>
                <c:pt idx="60">
                  <c:v>19.706840390879478</c:v>
                </c:pt>
                <c:pt idx="61">
                  <c:v>20.032573289902281</c:v>
                </c:pt>
                <c:pt idx="62">
                  <c:v>20.358306188925081</c:v>
                </c:pt>
                <c:pt idx="63">
                  <c:v>20.684039087947884</c:v>
                </c:pt>
                <c:pt idx="64">
                  <c:v>21.009771986970684</c:v>
                </c:pt>
                <c:pt idx="65">
                  <c:v>21.335504885993483</c:v>
                </c:pt>
                <c:pt idx="66">
                  <c:v>21.661237785016286</c:v>
                </c:pt>
                <c:pt idx="67">
                  <c:v>21.986970684039086</c:v>
                </c:pt>
                <c:pt idx="68">
                  <c:v>22.312703583061889</c:v>
                </c:pt>
                <c:pt idx="69">
                  <c:v>22.638436482084689</c:v>
                </c:pt>
                <c:pt idx="70">
                  <c:v>22.964169381107492</c:v>
                </c:pt>
                <c:pt idx="71">
                  <c:v>23.289902280130292</c:v>
                </c:pt>
                <c:pt idx="72">
                  <c:v>23.615635179153095</c:v>
                </c:pt>
                <c:pt idx="73">
                  <c:v>23.941368078175895</c:v>
                </c:pt>
                <c:pt idx="74">
                  <c:v>24.267100977198698</c:v>
                </c:pt>
                <c:pt idx="75">
                  <c:v>24.592833876221498</c:v>
                </c:pt>
                <c:pt idx="76">
                  <c:v>24.918566775244297</c:v>
                </c:pt>
                <c:pt idx="77">
                  <c:v>25.244299674267101</c:v>
                </c:pt>
                <c:pt idx="78">
                  <c:v>25.5700325732899</c:v>
                </c:pt>
                <c:pt idx="79">
                  <c:v>25.895765472312704</c:v>
                </c:pt>
                <c:pt idx="80">
                  <c:v>26.221498371335503</c:v>
                </c:pt>
                <c:pt idx="81">
                  <c:v>26.547231270358306</c:v>
                </c:pt>
                <c:pt idx="82">
                  <c:v>26.872964169381106</c:v>
                </c:pt>
                <c:pt idx="83">
                  <c:v>27.198697068403909</c:v>
                </c:pt>
                <c:pt idx="84">
                  <c:v>27.524429967426709</c:v>
                </c:pt>
                <c:pt idx="85">
                  <c:v>27.850162866449512</c:v>
                </c:pt>
                <c:pt idx="86">
                  <c:v>28.175895765472312</c:v>
                </c:pt>
                <c:pt idx="87">
                  <c:v>28.501628664495112</c:v>
                </c:pt>
                <c:pt idx="88">
                  <c:v>28.827361563517915</c:v>
                </c:pt>
                <c:pt idx="89">
                  <c:v>29.153094462540714</c:v>
                </c:pt>
                <c:pt idx="90">
                  <c:v>29.478827361563518</c:v>
                </c:pt>
                <c:pt idx="91">
                  <c:v>29.804560260586317</c:v>
                </c:pt>
                <c:pt idx="92">
                  <c:v>30.130293159609121</c:v>
                </c:pt>
                <c:pt idx="93">
                  <c:v>30.45602605863192</c:v>
                </c:pt>
                <c:pt idx="94">
                  <c:v>30.781758957654723</c:v>
                </c:pt>
                <c:pt idx="95">
                  <c:v>31.107491856677523</c:v>
                </c:pt>
                <c:pt idx="96">
                  <c:v>31.433224755700326</c:v>
                </c:pt>
                <c:pt idx="97">
                  <c:v>31.758957654723126</c:v>
                </c:pt>
                <c:pt idx="98">
                  <c:v>32.084690553745922</c:v>
                </c:pt>
                <c:pt idx="99">
                  <c:v>32.410423452768725</c:v>
                </c:pt>
                <c:pt idx="100">
                  <c:v>32.736156351791529</c:v>
                </c:pt>
                <c:pt idx="101">
                  <c:v>33.061889250814325</c:v>
                </c:pt>
                <c:pt idx="102">
                  <c:v>33.387622149837128</c:v>
                </c:pt>
                <c:pt idx="103">
                  <c:v>33.713355048859931</c:v>
                </c:pt>
                <c:pt idx="104">
                  <c:v>34.039087947882734</c:v>
                </c:pt>
                <c:pt idx="105">
                  <c:v>34.364820846905531</c:v>
                </c:pt>
                <c:pt idx="106">
                  <c:v>34.690553745928334</c:v>
                </c:pt>
                <c:pt idx="107">
                  <c:v>35.016286644951137</c:v>
                </c:pt>
                <c:pt idx="108">
                  <c:v>35.342019543973933</c:v>
                </c:pt>
                <c:pt idx="109">
                  <c:v>35.667752442996736</c:v>
                </c:pt>
                <c:pt idx="110">
                  <c:v>35.99348534201954</c:v>
                </c:pt>
                <c:pt idx="111">
                  <c:v>36.319218241042343</c:v>
                </c:pt>
                <c:pt idx="112">
                  <c:v>36.644951140065139</c:v>
                </c:pt>
                <c:pt idx="113">
                  <c:v>36.970684039087942</c:v>
                </c:pt>
                <c:pt idx="114">
                  <c:v>37.296416938110745</c:v>
                </c:pt>
                <c:pt idx="115">
                  <c:v>37.622149837133549</c:v>
                </c:pt>
                <c:pt idx="116">
                  <c:v>37.947882736156345</c:v>
                </c:pt>
                <c:pt idx="117">
                  <c:v>38.273615635179148</c:v>
                </c:pt>
                <c:pt idx="118">
                  <c:v>38.599348534201951</c:v>
                </c:pt>
                <c:pt idx="119">
                  <c:v>38.925081433224747</c:v>
                </c:pt>
                <c:pt idx="120">
                  <c:v>39.25081433224755</c:v>
                </c:pt>
                <c:pt idx="121">
                  <c:v>39.576547231270354</c:v>
                </c:pt>
                <c:pt idx="122">
                  <c:v>39.902280130293157</c:v>
                </c:pt>
                <c:pt idx="123">
                  <c:v>40.228013029315953</c:v>
                </c:pt>
                <c:pt idx="124">
                  <c:v>40.553745928338756</c:v>
                </c:pt>
                <c:pt idx="125">
                  <c:v>40.879478827361559</c:v>
                </c:pt>
                <c:pt idx="126">
                  <c:v>41.205211726384363</c:v>
                </c:pt>
                <c:pt idx="127">
                  <c:v>41.530944625407159</c:v>
                </c:pt>
                <c:pt idx="128">
                  <c:v>41.856677524429962</c:v>
                </c:pt>
                <c:pt idx="129">
                  <c:v>42.182410423452765</c:v>
                </c:pt>
                <c:pt idx="130">
                  <c:v>42.508143322475561</c:v>
                </c:pt>
                <c:pt idx="131">
                  <c:v>42.833876221498365</c:v>
                </c:pt>
                <c:pt idx="132">
                  <c:v>43.159609120521168</c:v>
                </c:pt>
                <c:pt idx="133">
                  <c:v>43.485342019543971</c:v>
                </c:pt>
                <c:pt idx="134">
                  <c:v>43.811074918566767</c:v>
                </c:pt>
                <c:pt idx="135">
                  <c:v>44.13680781758957</c:v>
                </c:pt>
                <c:pt idx="136">
                  <c:v>44.462540716612374</c:v>
                </c:pt>
                <c:pt idx="137">
                  <c:v>44.788273615635177</c:v>
                </c:pt>
                <c:pt idx="138">
                  <c:v>45.114006514657973</c:v>
                </c:pt>
                <c:pt idx="139">
                  <c:v>45.439739413680776</c:v>
                </c:pt>
                <c:pt idx="140">
                  <c:v>45.765472312703579</c:v>
                </c:pt>
                <c:pt idx="141">
                  <c:v>46.091205211726376</c:v>
                </c:pt>
                <c:pt idx="142">
                  <c:v>46.416938110749179</c:v>
                </c:pt>
                <c:pt idx="143">
                  <c:v>46.742671009771982</c:v>
                </c:pt>
                <c:pt idx="144">
                  <c:v>47.068403908794785</c:v>
                </c:pt>
                <c:pt idx="145">
                  <c:v>47.394136807817581</c:v>
                </c:pt>
                <c:pt idx="146">
                  <c:v>47.719869706840385</c:v>
                </c:pt>
                <c:pt idx="147">
                  <c:v>48.045602605863188</c:v>
                </c:pt>
                <c:pt idx="148">
                  <c:v>48.371335504885991</c:v>
                </c:pt>
                <c:pt idx="149">
                  <c:v>48.697068403908787</c:v>
                </c:pt>
                <c:pt idx="150">
                  <c:v>49.02280130293159</c:v>
                </c:pt>
                <c:pt idx="151">
                  <c:v>49.348534201954394</c:v>
                </c:pt>
                <c:pt idx="152">
                  <c:v>49.67426710097719</c:v>
                </c:pt>
                <c:pt idx="153">
                  <c:v>49.999999999999993</c:v>
                </c:pt>
                <c:pt idx="154">
                  <c:v>50.325732899022796</c:v>
                </c:pt>
                <c:pt idx="155">
                  <c:v>50.651465798045599</c:v>
                </c:pt>
                <c:pt idx="156">
                  <c:v>50.977198697068395</c:v>
                </c:pt>
                <c:pt idx="157">
                  <c:v>51.302931596091199</c:v>
                </c:pt>
                <c:pt idx="158">
                  <c:v>51.628664495114002</c:v>
                </c:pt>
                <c:pt idx="159">
                  <c:v>51.954397394136805</c:v>
                </c:pt>
                <c:pt idx="160">
                  <c:v>52.280130293159601</c:v>
                </c:pt>
                <c:pt idx="161">
                  <c:v>52.605863192182404</c:v>
                </c:pt>
                <c:pt idx="162">
                  <c:v>52.931596091205208</c:v>
                </c:pt>
                <c:pt idx="163">
                  <c:v>53.257328990228004</c:v>
                </c:pt>
                <c:pt idx="164">
                  <c:v>53.583061889250807</c:v>
                </c:pt>
                <c:pt idx="165">
                  <c:v>53.90879478827361</c:v>
                </c:pt>
                <c:pt idx="166">
                  <c:v>54.234527687296413</c:v>
                </c:pt>
                <c:pt idx="167">
                  <c:v>54.56026058631921</c:v>
                </c:pt>
                <c:pt idx="168">
                  <c:v>54.885993485342013</c:v>
                </c:pt>
                <c:pt idx="169">
                  <c:v>55.211726384364816</c:v>
                </c:pt>
                <c:pt idx="170">
                  <c:v>55.537459283387619</c:v>
                </c:pt>
                <c:pt idx="171">
                  <c:v>55.863192182410415</c:v>
                </c:pt>
                <c:pt idx="172">
                  <c:v>56.188925081433219</c:v>
                </c:pt>
                <c:pt idx="173">
                  <c:v>56.514657980456022</c:v>
                </c:pt>
                <c:pt idx="174">
                  <c:v>56.840390879478818</c:v>
                </c:pt>
                <c:pt idx="175">
                  <c:v>57.166123778501621</c:v>
                </c:pt>
                <c:pt idx="176">
                  <c:v>57.491856677524424</c:v>
                </c:pt>
                <c:pt idx="177">
                  <c:v>57.817589576547228</c:v>
                </c:pt>
                <c:pt idx="178">
                  <c:v>58.143322475570024</c:v>
                </c:pt>
                <c:pt idx="179">
                  <c:v>58.469055374592827</c:v>
                </c:pt>
                <c:pt idx="180">
                  <c:v>58.79478827361563</c:v>
                </c:pt>
                <c:pt idx="181">
                  <c:v>59.120521172638433</c:v>
                </c:pt>
                <c:pt idx="182">
                  <c:v>59.44625407166123</c:v>
                </c:pt>
                <c:pt idx="183">
                  <c:v>59.771986970684033</c:v>
                </c:pt>
                <c:pt idx="184">
                  <c:v>60.097719869706836</c:v>
                </c:pt>
                <c:pt idx="185">
                  <c:v>60.423452768729632</c:v>
                </c:pt>
                <c:pt idx="186">
                  <c:v>60.749185667752435</c:v>
                </c:pt>
                <c:pt idx="187">
                  <c:v>61.074918566775239</c:v>
                </c:pt>
                <c:pt idx="188">
                  <c:v>61.400651465798042</c:v>
                </c:pt>
                <c:pt idx="189">
                  <c:v>61.726384364820838</c:v>
                </c:pt>
                <c:pt idx="190">
                  <c:v>62.052117263843641</c:v>
                </c:pt>
                <c:pt idx="191">
                  <c:v>62.377850162866444</c:v>
                </c:pt>
                <c:pt idx="192">
                  <c:v>62.703583061889248</c:v>
                </c:pt>
                <c:pt idx="193">
                  <c:v>63.029315960912044</c:v>
                </c:pt>
                <c:pt idx="194">
                  <c:v>63.355048859934847</c:v>
                </c:pt>
                <c:pt idx="195">
                  <c:v>63.68078175895765</c:v>
                </c:pt>
                <c:pt idx="196">
                  <c:v>64.006514657980446</c:v>
                </c:pt>
                <c:pt idx="197">
                  <c:v>64.332247557003257</c:v>
                </c:pt>
                <c:pt idx="198">
                  <c:v>64.657980456026053</c:v>
                </c:pt>
                <c:pt idx="199">
                  <c:v>64.983713355048849</c:v>
                </c:pt>
                <c:pt idx="200">
                  <c:v>65.309446254071659</c:v>
                </c:pt>
                <c:pt idx="201">
                  <c:v>65.635179153094455</c:v>
                </c:pt>
                <c:pt idx="202">
                  <c:v>65.960912052117251</c:v>
                </c:pt>
                <c:pt idx="203">
                  <c:v>66.286644951140062</c:v>
                </c:pt>
                <c:pt idx="204">
                  <c:v>66.612377850162858</c:v>
                </c:pt>
                <c:pt idx="205">
                  <c:v>66.938110749185654</c:v>
                </c:pt>
                <c:pt idx="206">
                  <c:v>67.263843648208464</c:v>
                </c:pt>
                <c:pt idx="207">
                  <c:v>67.58957654723126</c:v>
                </c:pt>
                <c:pt idx="208">
                  <c:v>67.915309446254071</c:v>
                </c:pt>
                <c:pt idx="209">
                  <c:v>68.241042345276867</c:v>
                </c:pt>
                <c:pt idx="210">
                  <c:v>68.566775244299663</c:v>
                </c:pt>
                <c:pt idx="211">
                  <c:v>68.892508143322473</c:v>
                </c:pt>
                <c:pt idx="212">
                  <c:v>69.218241042345269</c:v>
                </c:pt>
                <c:pt idx="213">
                  <c:v>69.543973941368066</c:v>
                </c:pt>
                <c:pt idx="214">
                  <c:v>69.869706840390876</c:v>
                </c:pt>
                <c:pt idx="215">
                  <c:v>70.195439739413672</c:v>
                </c:pt>
                <c:pt idx="216">
                  <c:v>70.521172638436468</c:v>
                </c:pt>
                <c:pt idx="217">
                  <c:v>70.846905537459278</c:v>
                </c:pt>
                <c:pt idx="218">
                  <c:v>71.172638436482075</c:v>
                </c:pt>
                <c:pt idx="219">
                  <c:v>71.498371335504885</c:v>
                </c:pt>
                <c:pt idx="220">
                  <c:v>71.824104234527681</c:v>
                </c:pt>
                <c:pt idx="221">
                  <c:v>72.149837133550477</c:v>
                </c:pt>
                <c:pt idx="222">
                  <c:v>72.475570032573287</c:v>
                </c:pt>
                <c:pt idx="223">
                  <c:v>72.801302931596084</c:v>
                </c:pt>
                <c:pt idx="224">
                  <c:v>73.12703583061888</c:v>
                </c:pt>
                <c:pt idx="225">
                  <c:v>73.45276872964169</c:v>
                </c:pt>
                <c:pt idx="226">
                  <c:v>73.778501628664486</c:v>
                </c:pt>
                <c:pt idx="227">
                  <c:v>74.104234527687282</c:v>
                </c:pt>
                <c:pt idx="228">
                  <c:v>74.429967426710093</c:v>
                </c:pt>
                <c:pt idx="229">
                  <c:v>74.755700325732889</c:v>
                </c:pt>
                <c:pt idx="230">
                  <c:v>75.081433224755699</c:v>
                </c:pt>
                <c:pt idx="231">
                  <c:v>75.407166123778495</c:v>
                </c:pt>
                <c:pt idx="232">
                  <c:v>75.732899022801291</c:v>
                </c:pt>
                <c:pt idx="233">
                  <c:v>76.058631921824102</c:v>
                </c:pt>
                <c:pt idx="234">
                  <c:v>76.384364820846898</c:v>
                </c:pt>
                <c:pt idx="235">
                  <c:v>76.710097719869694</c:v>
                </c:pt>
                <c:pt idx="236">
                  <c:v>77.035830618892504</c:v>
                </c:pt>
                <c:pt idx="237">
                  <c:v>77.3615635179153</c:v>
                </c:pt>
                <c:pt idx="238">
                  <c:v>77.687296416938096</c:v>
                </c:pt>
                <c:pt idx="239">
                  <c:v>78.013029315960907</c:v>
                </c:pt>
                <c:pt idx="240">
                  <c:v>78.338762214983703</c:v>
                </c:pt>
                <c:pt idx="241">
                  <c:v>78.664495114006513</c:v>
                </c:pt>
                <c:pt idx="242">
                  <c:v>78.990228013029309</c:v>
                </c:pt>
                <c:pt idx="243">
                  <c:v>79.315960912052105</c:v>
                </c:pt>
                <c:pt idx="244">
                  <c:v>79.641693811074916</c:v>
                </c:pt>
                <c:pt idx="245">
                  <c:v>79.967426710097712</c:v>
                </c:pt>
                <c:pt idx="246">
                  <c:v>80.293159609120508</c:v>
                </c:pt>
                <c:pt idx="247">
                  <c:v>80.618892508143318</c:v>
                </c:pt>
                <c:pt idx="248">
                  <c:v>80.944625407166114</c:v>
                </c:pt>
                <c:pt idx="249">
                  <c:v>81.270358306188911</c:v>
                </c:pt>
                <c:pt idx="250">
                  <c:v>81.596091205211721</c:v>
                </c:pt>
                <c:pt idx="251">
                  <c:v>81.921824104234517</c:v>
                </c:pt>
                <c:pt idx="252">
                  <c:v>82.247557003257327</c:v>
                </c:pt>
                <c:pt idx="253">
                  <c:v>82.573289902280123</c:v>
                </c:pt>
                <c:pt idx="254">
                  <c:v>82.89902280130292</c:v>
                </c:pt>
                <c:pt idx="255">
                  <c:v>83.22475570032573</c:v>
                </c:pt>
                <c:pt idx="256">
                  <c:v>83.550488599348526</c:v>
                </c:pt>
                <c:pt idx="257">
                  <c:v>83.876221498371322</c:v>
                </c:pt>
                <c:pt idx="258">
                  <c:v>84.201954397394132</c:v>
                </c:pt>
                <c:pt idx="259">
                  <c:v>84.527687296416929</c:v>
                </c:pt>
                <c:pt idx="260">
                  <c:v>84.853420195439725</c:v>
                </c:pt>
                <c:pt idx="261">
                  <c:v>85.179153094462535</c:v>
                </c:pt>
                <c:pt idx="262">
                  <c:v>85.504885993485331</c:v>
                </c:pt>
                <c:pt idx="263">
                  <c:v>85.830618892508141</c:v>
                </c:pt>
                <c:pt idx="264">
                  <c:v>86.156351791530938</c:v>
                </c:pt>
                <c:pt idx="265">
                  <c:v>86.482084690553734</c:v>
                </c:pt>
                <c:pt idx="266">
                  <c:v>86.807817589576544</c:v>
                </c:pt>
                <c:pt idx="267">
                  <c:v>87.13355048859934</c:v>
                </c:pt>
                <c:pt idx="268">
                  <c:v>87.459283387622136</c:v>
                </c:pt>
                <c:pt idx="269">
                  <c:v>87.785016286644947</c:v>
                </c:pt>
                <c:pt idx="270">
                  <c:v>88.110749185667743</c:v>
                </c:pt>
                <c:pt idx="271">
                  <c:v>88.436482084690539</c:v>
                </c:pt>
                <c:pt idx="272">
                  <c:v>88.762214983713349</c:v>
                </c:pt>
                <c:pt idx="273">
                  <c:v>89.087947882736145</c:v>
                </c:pt>
                <c:pt idx="274">
                  <c:v>89.413680781758956</c:v>
                </c:pt>
                <c:pt idx="275">
                  <c:v>89.739413680781752</c:v>
                </c:pt>
                <c:pt idx="276">
                  <c:v>90.065146579804548</c:v>
                </c:pt>
                <c:pt idx="277">
                  <c:v>90.390879478827358</c:v>
                </c:pt>
                <c:pt idx="278">
                  <c:v>90.716612377850154</c:v>
                </c:pt>
                <c:pt idx="279">
                  <c:v>91.04234527687295</c:v>
                </c:pt>
                <c:pt idx="280">
                  <c:v>91.368078175895761</c:v>
                </c:pt>
                <c:pt idx="281">
                  <c:v>91.693811074918557</c:v>
                </c:pt>
                <c:pt idx="282">
                  <c:v>92.019543973941353</c:v>
                </c:pt>
                <c:pt idx="283">
                  <c:v>92.345276872964163</c:v>
                </c:pt>
                <c:pt idx="284">
                  <c:v>92.671009771986959</c:v>
                </c:pt>
                <c:pt idx="285">
                  <c:v>92.99674267100977</c:v>
                </c:pt>
                <c:pt idx="286">
                  <c:v>93.322475570032566</c:v>
                </c:pt>
                <c:pt idx="287">
                  <c:v>93.648208469055362</c:v>
                </c:pt>
                <c:pt idx="288">
                  <c:v>93.973941368078172</c:v>
                </c:pt>
                <c:pt idx="289">
                  <c:v>94.299674267100968</c:v>
                </c:pt>
                <c:pt idx="290">
                  <c:v>94.625407166123765</c:v>
                </c:pt>
                <c:pt idx="291">
                  <c:v>94.951140065146575</c:v>
                </c:pt>
                <c:pt idx="292">
                  <c:v>95.276872964169371</c:v>
                </c:pt>
                <c:pt idx="293">
                  <c:v>95.602605863192167</c:v>
                </c:pt>
                <c:pt idx="294">
                  <c:v>95.928338762214977</c:v>
                </c:pt>
                <c:pt idx="295">
                  <c:v>96.254071661237774</c:v>
                </c:pt>
                <c:pt idx="296">
                  <c:v>96.579804560260584</c:v>
                </c:pt>
                <c:pt idx="297">
                  <c:v>96.90553745928338</c:v>
                </c:pt>
                <c:pt idx="298">
                  <c:v>97.231270358306176</c:v>
                </c:pt>
                <c:pt idx="299">
                  <c:v>97.557003257328986</c:v>
                </c:pt>
                <c:pt idx="300">
                  <c:v>97.882736156351783</c:v>
                </c:pt>
                <c:pt idx="301">
                  <c:v>98.208469055374579</c:v>
                </c:pt>
                <c:pt idx="302">
                  <c:v>98.534201954397389</c:v>
                </c:pt>
                <c:pt idx="303">
                  <c:v>98.859934853420185</c:v>
                </c:pt>
                <c:pt idx="304">
                  <c:v>99.185667752442981</c:v>
                </c:pt>
                <c:pt idx="305">
                  <c:v>99.511400651465792</c:v>
                </c:pt>
                <c:pt idx="306">
                  <c:v>99.837133550488588</c:v>
                </c:pt>
              </c:numCache>
            </c:numRef>
          </c:xVal>
          <c:yVal>
            <c:numRef>
              <c:f>max!$M$26:$M$332</c:f>
              <c:numCache>
                <c:formatCode>General</c:formatCode>
                <c:ptCount val="307"/>
                <c:pt idx="0">
                  <c:v>-27.229381561279297</c:v>
                </c:pt>
                <c:pt idx="1">
                  <c:v>-26.943525314331055</c:v>
                </c:pt>
                <c:pt idx="2">
                  <c:v>-26.340337753295898</c:v>
                </c:pt>
                <c:pt idx="3">
                  <c:v>-26.243425369262695</c:v>
                </c:pt>
                <c:pt idx="4">
                  <c:v>-26.012649536132813</c:v>
                </c:pt>
                <c:pt idx="5">
                  <c:v>-26.002887725830078</c:v>
                </c:pt>
                <c:pt idx="6">
                  <c:v>-25.70866584777832</c:v>
                </c:pt>
                <c:pt idx="7">
                  <c:v>-25.129083633422852</c:v>
                </c:pt>
                <c:pt idx="8">
                  <c:v>-24.913644790649414</c:v>
                </c:pt>
                <c:pt idx="9">
                  <c:v>-24.905179977416992</c:v>
                </c:pt>
                <c:pt idx="10">
                  <c:v>-24.474700927734375</c:v>
                </c:pt>
                <c:pt idx="11">
                  <c:v>-24.395915985107422</c:v>
                </c:pt>
                <c:pt idx="12">
                  <c:v>-24.318027496337891</c:v>
                </c:pt>
                <c:pt idx="13">
                  <c:v>-24.142330169677734</c:v>
                </c:pt>
                <c:pt idx="14">
                  <c:v>-23.819721221923828</c:v>
                </c:pt>
                <c:pt idx="15">
                  <c:v>-23.667829513549805</c:v>
                </c:pt>
                <c:pt idx="16">
                  <c:v>-23.578485488891602</c:v>
                </c:pt>
                <c:pt idx="17">
                  <c:v>-23.542530059814453</c:v>
                </c:pt>
                <c:pt idx="18">
                  <c:v>-23.342031478881836</c:v>
                </c:pt>
                <c:pt idx="19">
                  <c:v>-23.31932258605957</c:v>
                </c:pt>
                <c:pt idx="20">
                  <c:v>-23.215337753295898</c:v>
                </c:pt>
                <c:pt idx="21">
                  <c:v>-23.203983306884766</c:v>
                </c:pt>
                <c:pt idx="22">
                  <c:v>-23.193626403808594</c:v>
                </c:pt>
                <c:pt idx="23">
                  <c:v>-23.119123458862305</c:v>
                </c:pt>
                <c:pt idx="24">
                  <c:v>-23.110857009887695</c:v>
                </c:pt>
                <c:pt idx="25">
                  <c:v>-22.922012329101563</c:v>
                </c:pt>
                <c:pt idx="26">
                  <c:v>-22.834661483764648</c:v>
                </c:pt>
                <c:pt idx="27">
                  <c:v>-22.351194381713867</c:v>
                </c:pt>
                <c:pt idx="28">
                  <c:v>-22.32569694519043</c:v>
                </c:pt>
                <c:pt idx="29">
                  <c:v>-21.429880142211914</c:v>
                </c:pt>
                <c:pt idx="30">
                  <c:v>-21.400398254394531</c:v>
                </c:pt>
                <c:pt idx="31">
                  <c:v>-21.296712875366211</c:v>
                </c:pt>
                <c:pt idx="32">
                  <c:v>-21.291534423828125</c:v>
                </c:pt>
                <c:pt idx="33">
                  <c:v>-21.288944244384766</c:v>
                </c:pt>
                <c:pt idx="34">
                  <c:v>-21.085458755493164</c:v>
                </c:pt>
                <c:pt idx="35">
                  <c:v>-20.99681282043457</c:v>
                </c:pt>
                <c:pt idx="36">
                  <c:v>-20.984661102294922</c:v>
                </c:pt>
                <c:pt idx="37">
                  <c:v>-20.773506164550781</c:v>
                </c:pt>
                <c:pt idx="38">
                  <c:v>-20.711454391479492</c:v>
                </c:pt>
                <c:pt idx="39">
                  <c:v>-20.663944244384766</c:v>
                </c:pt>
                <c:pt idx="40">
                  <c:v>-20.653884887695313</c:v>
                </c:pt>
                <c:pt idx="41">
                  <c:v>-20.620218276977539</c:v>
                </c:pt>
                <c:pt idx="42">
                  <c:v>-20.53376579284668</c:v>
                </c:pt>
                <c:pt idx="43">
                  <c:v>-20.432270050048828</c:v>
                </c:pt>
                <c:pt idx="44">
                  <c:v>-20.301593780517578</c:v>
                </c:pt>
                <c:pt idx="45">
                  <c:v>-20.28306770324707</c:v>
                </c:pt>
                <c:pt idx="46">
                  <c:v>-20.191234588623047</c:v>
                </c:pt>
                <c:pt idx="47">
                  <c:v>-20.037748336791992</c:v>
                </c:pt>
                <c:pt idx="48">
                  <c:v>-19.923904418945313</c:v>
                </c:pt>
                <c:pt idx="49">
                  <c:v>-19.916933059692383</c:v>
                </c:pt>
                <c:pt idx="50">
                  <c:v>-19.813247680664063</c:v>
                </c:pt>
                <c:pt idx="51">
                  <c:v>-19.808765411376953</c:v>
                </c:pt>
                <c:pt idx="52">
                  <c:v>-19.73187255859375</c:v>
                </c:pt>
                <c:pt idx="53">
                  <c:v>-19.255777359008789</c:v>
                </c:pt>
                <c:pt idx="54">
                  <c:v>-19.225996017456055</c:v>
                </c:pt>
                <c:pt idx="55">
                  <c:v>-19.004781723022461</c:v>
                </c:pt>
                <c:pt idx="56">
                  <c:v>-18.988445281982422</c:v>
                </c:pt>
                <c:pt idx="57">
                  <c:v>-18.972211837768555</c:v>
                </c:pt>
                <c:pt idx="58">
                  <c:v>-18.923904418945313</c:v>
                </c:pt>
                <c:pt idx="59">
                  <c:v>-18.686155319213867</c:v>
                </c:pt>
                <c:pt idx="60">
                  <c:v>-18.65995979309082</c:v>
                </c:pt>
                <c:pt idx="61">
                  <c:v>-18.658166885375977</c:v>
                </c:pt>
                <c:pt idx="62">
                  <c:v>-18.457670211791992</c:v>
                </c:pt>
                <c:pt idx="63">
                  <c:v>-18.205677032470703</c:v>
                </c:pt>
                <c:pt idx="64">
                  <c:v>-18.118227005004883</c:v>
                </c:pt>
                <c:pt idx="65">
                  <c:v>-17.98695182800293</c:v>
                </c:pt>
                <c:pt idx="66">
                  <c:v>-17.980676651000977</c:v>
                </c:pt>
                <c:pt idx="67">
                  <c:v>-17.855478286743164</c:v>
                </c:pt>
                <c:pt idx="68">
                  <c:v>-17.829084396362305</c:v>
                </c:pt>
                <c:pt idx="69">
                  <c:v>-17.768625259399414</c:v>
                </c:pt>
                <c:pt idx="70">
                  <c:v>-17.7662353515625</c:v>
                </c:pt>
                <c:pt idx="71">
                  <c:v>-17.758665084838867</c:v>
                </c:pt>
                <c:pt idx="72">
                  <c:v>-17.615837097167969</c:v>
                </c:pt>
                <c:pt idx="73">
                  <c:v>-17.574602127075195</c:v>
                </c:pt>
                <c:pt idx="74">
                  <c:v>-17.468227386474609</c:v>
                </c:pt>
                <c:pt idx="75">
                  <c:v>-17.293426513671875</c:v>
                </c:pt>
                <c:pt idx="76">
                  <c:v>-17.173604965209961</c:v>
                </c:pt>
                <c:pt idx="77">
                  <c:v>-17.030776977539063</c:v>
                </c:pt>
                <c:pt idx="78">
                  <c:v>-16.917629241943359</c:v>
                </c:pt>
                <c:pt idx="79">
                  <c:v>-16.896812438964844</c:v>
                </c:pt>
                <c:pt idx="80">
                  <c:v>-16.782270431518555</c:v>
                </c:pt>
                <c:pt idx="81">
                  <c:v>-16.748605728149414</c:v>
                </c:pt>
                <c:pt idx="82">
                  <c:v>-16.57380485534668</c:v>
                </c:pt>
                <c:pt idx="83">
                  <c:v>-16.527788162231445</c:v>
                </c:pt>
                <c:pt idx="84">
                  <c:v>-16.481075286865234</c:v>
                </c:pt>
                <c:pt idx="85">
                  <c:v>-16.445917129516602</c:v>
                </c:pt>
                <c:pt idx="86">
                  <c:v>-16.44053840637207</c:v>
                </c:pt>
                <c:pt idx="87">
                  <c:v>-16.317031860351563</c:v>
                </c:pt>
                <c:pt idx="88">
                  <c:v>-16.273406982421875</c:v>
                </c:pt>
                <c:pt idx="89">
                  <c:v>-16.241434097290039</c:v>
                </c:pt>
                <c:pt idx="90">
                  <c:v>-16.14442253112793</c:v>
                </c:pt>
                <c:pt idx="91">
                  <c:v>-16.111553192138672</c:v>
                </c:pt>
                <c:pt idx="92">
                  <c:v>-16.108465194702148</c:v>
                </c:pt>
                <c:pt idx="93">
                  <c:v>-15.749302864074707</c:v>
                </c:pt>
                <c:pt idx="94">
                  <c:v>-15.666135787963867</c:v>
                </c:pt>
                <c:pt idx="95">
                  <c:v>-15.485557556152344</c:v>
                </c:pt>
                <c:pt idx="96">
                  <c:v>-15.344223022460938</c:v>
                </c:pt>
                <c:pt idx="97">
                  <c:v>-15.307768821716309</c:v>
                </c:pt>
                <c:pt idx="98">
                  <c:v>-15.300995826721191</c:v>
                </c:pt>
                <c:pt idx="99">
                  <c:v>-14.99063777923584</c:v>
                </c:pt>
                <c:pt idx="100">
                  <c:v>-14.88007926940918</c:v>
                </c:pt>
                <c:pt idx="101">
                  <c:v>-14.849801063537598</c:v>
                </c:pt>
                <c:pt idx="102">
                  <c:v>-14.815238952636719</c:v>
                </c:pt>
                <c:pt idx="103">
                  <c:v>-14.735857009887695</c:v>
                </c:pt>
                <c:pt idx="104">
                  <c:v>-14.70816707611084</c:v>
                </c:pt>
                <c:pt idx="105">
                  <c:v>-14.560956001281738</c:v>
                </c:pt>
                <c:pt idx="106">
                  <c:v>-14.538247108459473</c:v>
                </c:pt>
                <c:pt idx="107">
                  <c:v>-14.526095390319824</c:v>
                </c:pt>
                <c:pt idx="108">
                  <c:v>-14.512450218200684</c:v>
                </c:pt>
                <c:pt idx="109">
                  <c:v>-14.368027687072754</c:v>
                </c:pt>
                <c:pt idx="110">
                  <c:v>-14.361753463745117</c:v>
                </c:pt>
                <c:pt idx="111">
                  <c:v>-14.208067893981934</c:v>
                </c:pt>
                <c:pt idx="112">
                  <c:v>-14.193326950073242</c:v>
                </c:pt>
                <c:pt idx="113">
                  <c:v>-14.137848854064941</c:v>
                </c:pt>
                <c:pt idx="114">
                  <c:v>-14.108665466308594</c:v>
                </c:pt>
                <c:pt idx="115">
                  <c:v>-14.050298690795898</c:v>
                </c:pt>
                <c:pt idx="116">
                  <c:v>-14.038446426391602</c:v>
                </c:pt>
                <c:pt idx="117">
                  <c:v>-13.981075286865234</c:v>
                </c:pt>
                <c:pt idx="118">
                  <c:v>-13.910956382751465</c:v>
                </c:pt>
                <c:pt idx="119">
                  <c:v>-13.77878475189209</c:v>
                </c:pt>
                <c:pt idx="120">
                  <c:v>-13.768226623535156</c:v>
                </c:pt>
                <c:pt idx="121">
                  <c:v>-13.723207473754883</c:v>
                </c:pt>
                <c:pt idx="122">
                  <c:v>-13.636553764343262</c:v>
                </c:pt>
                <c:pt idx="123">
                  <c:v>-13.591533660888672</c:v>
                </c:pt>
                <c:pt idx="124">
                  <c:v>-13.570019721984863</c:v>
                </c:pt>
                <c:pt idx="125">
                  <c:v>-13.519322395324707</c:v>
                </c:pt>
                <c:pt idx="126">
                  <c:v>-13.463047981262207</c:v>
                </c:pt>
                <c:pt idx="127">
                  <c:v>-13.321713447570801</c:v>
                </c:pt>
                <c:pt idx="128">
                  <c:v>-13.208267211914063</c:v>
                </c:pt>
                <c:pt idx="129">
                  <c:v>-13.176892280578613</c:v>
                </c:pt>
                <c:pt idx="130">
                  <c:v>-13.172609329223633</c:v>
                </c:pt>
                <c:pt idx="131">
                  <c:v>-13.138745307922363</c:v>
                </c:pt>
                <c:pt idx="132">
                  <c:v>-13.136454582214355</c:v>
                </c:pt>
                <c:pt idx="133">
                  <c:v>-13.094023704528809</c:v>
                </c:pt>
                <c:pt idx="134">
                  <c:v>-12.977291107177734</c:v>
                </c:pt>
                <c:pt idx="135">
                  <c:v>-12.808266639709473</c:v>
                </c:pt>
                <c:pt idx="136">
                  <c:v>-12.752091407775879</c:v>
                </c:pt>
                <c:pt idx="137">
                  <c:v>-12.690936088562012</c:v>
                </c:pt>
                <c:pt idx="138">
                  <c:v>-12.656772613525391</c:v>
                </c:pt>
                <c:pt idx="139">
                  <c:v>-12.641434669494629</c:v>
                </c:pt>
                <c:pt idx="140">
                  <c:v>-12.620318412780762</c:v>
                </c:pt>
                <c:pt idx="141">
                  <c:v>-12.52559757232666</c:v>
                </c:pt>
                <c:pt idx="142">
                  <c:v>-12.49123477935791</c:v>
                </c:pt>
                <c:pt idx="143">
                  <c:v>-12.454083442687988</c:v>
                </c:pt>
                <c:pt idx="144">
                  <c:v>-12.381672859191895</c:v>
                </c:pt>
                <c:pt idx="145">
                  <c:v>-12.309660911560059</c:v>
                </c:pt>
                <c:pt idx="146">
                  <c:v>-12.239741325378418</c:v>
                </c:pt>
                <c:pt idx="147">
                  <c:v>-12.232470512390137</c:v>
                </c:pt>
                <c:pt idx="148">
                  <c:v>-12.172210693359375</c:v>
                </c:pt>
                <c:pt idx="149">
                  <c:v>-12.17131519317627</c:v>
                </c:pt>
                <c:pt idx="150">
                  <c:v>-12.166434288024902</c:v>
                </c:pt>
                <c:pt idx="151">
                  <c:v>-12.091833114624023</c:v>
                </c:pt>
                <c:pt idx="152">
                  <c:v>-12.050000190734863</c:v>
                </c:pt>
                <c:pt idx="153">
                  <c:v>-12.024103164672852</c:v>
                </c:pt>
                <c:pt idx="154">
                  <c:v>-11.997808456420898</c:v>
                </c:pt>
                <c:pt idx="155">
                  <c:v>-11.98187255859375</c:v>
                </c:pt>
                <c:pt idx="156">
                  <c:v>-11.943027496337891</c:v>
                </c:pt>
                <c:pt idx="157">
                  <c:v>-11.922808647155762</c:v>
                </c:pt>
                <c:pt idx="158">
                  <c:v>-11.830677032470703</c:v>
                </c:pt>
                <c:pt idx="159">
                  <c:v>-11.609163284301758</c:v>
                </c:pt>
                <c:pt idx="160">
                  <c:v>-11.574402809143066</c:v>
                </c:pt>
                <c:pt idx="161">
                  <c:v>-11.526294708251953</c:v>
                </c:pt>
                <c:pt idx="162">
                  <c:v>-11.476892471313477</c:v>
                </c:pt>
                <c:pt idx="163">
                  <c:v>-11.456673622131348</c:v>
                </c:pt>
                <c:pt idx="164">
                  <c:v>-11.386753082275391</c:v>
                </c:pt>
                <c:pt idx="165">
                  <c:v>-11.385358810424805</c:v>
                </c:pt>
                <c:pt idx="166">
                  <c:v>-11.382768630981445</c:v>
                </c:pt>
                <c:pt idx="167">
                  <c:v>-11.222808837890625</c:v>
                </c:pt>
                <c:pt idx="168">
                  <c:v>-11.109064102172852</c:v>
                </c:pt>
                <c:pt idx="169">
                  <c:v>-11.050796508789063</c:v>
                </c:pt>
                <c:pt idx="170">
                  <c:v>-11.041335105895996</c:v>
                </c:pt>
                <c:pt idx="171">
                  <c:v>-10.996912002563477</c:v>
                </c:pt>
                <c:pt idx="172">
                  <c:v>-10.99442195892334</c:v>
                </c:pt>
                <c:pt idx="173">
                  <c:v>-10.932968139648438</c:v>
                </c:pt>
                <c:pt idx="174">
                  <c:v>-10.85129451751709</c:v>
                </c:pt>
                <c:pt idx="175">
                  <c:v>-10.826693534851074</c:v>
                </c:pt>
                <c:pt idx="176">
                  <c:v>-10.68366527557373</c:v>
                </c:pt>
                <c:pt idx="177">
                  <c:v>-10.561354637145996</c:v>
                </c:pt>
                <c:pt idx="178">
                  <c:v>-10.494024276733398</c:v>
                </c:pt>
                <c:pt idx="179">
                  <c:v>-10.468625068664551</c:v>
                </c:pt>
                <c:pt idx="180">
                  <c:v>-10.446115493774414</c:v>
                </c:pt>
                <c:pt idx="181">
                  <c:v>-10.441534042358398</c:v>
                </c:pt>
                <c:pt idx="182">
                  <c:v>-10.353585243225098</c:v>
                </c:pt>
                <c:pt idx="183">
                  <c:v>-10.318127632141113</c:v>
                </c:pt>
                <c:pt idx="184">
                  <c:v>-10.297210693359375</c:v>
                </c:pt>
                <c:pt idx="185">
                  <c:v>-10.105677604675293</c:v>
                </c:pt>
                <c:pt idx="186">
                  <c:v>-10.069024085998535</c:v>
                </c:pt>
                <c:pt idx="187">
                  <c:v>-10.053386688232422</c:v>
                </c:pt>
                <c:pt idx="188">
                  <c:v>-10.049800872802734</c:v>
                </c:pt>
                <c:pt idx="189">
                  <c:v>-9.8280878067016602</c:v>
                </c:pt>
                <c:pt idx="190">
                  <c:v>-9.7391433715820313</c:v>
                </c:pt>
                <c:pt idx="191">
                  <c:v>-9.7226095199584961</c:v>
                </c:pt>
                <c:pt idx="192">
                  <c:v>-9.7048807144165039</c:v>
                </c:pt>
                <c:pt idx="193">
                  <c:v>-9.6102590560913086</c:v>
                </c:pt>
                <c:pt idx="194">
                  <c:v>-9.5405378341674805</c:v>
                </c:pt>
                <c:pt idx="195">
                  <c:v>-9.4982070922851563</c:v>
                </c:pt>
                <c:pt idx="196">
                  <c:v>-9.329681396484375</c:v>
                </c:pt>
                <c:pt idx="197">
                  <c:v>-9.3223104476928711</c:v>
                </c:pt>
                <c:pt idx="198">
                  <c:v>-9.3219127655029297</c:v>
                </c:pt>
                <c:pt idx="199">
                  <c:v>-9.2537851333618164</c:v>
                </c:pt>
                <c:pt idx="200">
                  <c:v>-9.1634464263916016</c:v>
                </c:pt>
                <c:pt idx="201">
                  <c:v>-9.1401395797729492</c:v>
                </c:pt>
                <c:pt idx="202">
                  <c:v>-8.96563720703125</c:v>
                </c:pt>
                <c:pt idx="203">
                  <c:v>-8.9234066009521484</c:v>
                </c:pt>
                <c:pt idx="204">
                  <c:v>-8.8382472991943359</c:v>
                </c:pt>
                <c:pt idx="205">
                  <c:v>-8.7997007369995117</c:v>
                </c:pt>
                <c:pt idx="206">
                  <c:v>-8.757171630859375</c:v>
                </c:pt>
                <c:pt idx="207">
                  <c:v>-8.7357568740844727</c:v>
                </c:pt>
                <c:pt idx="208">
                  <c:v>-8.6839637756347656</c:v>
                </c:pt>
                <c:pt idx="209">
                  <c:v>-8.6461153030395508</c:v>
                </c:pt>
                <c:pt idx="210">
                  <c:v>-8.6048803329467773</c:v>
                </c:pt>
                <c:pt idx="211">
                  <c:v>-8.5918331146240234</c:v>
                </c:pt>
                <c:pt idx="212">
                  <c:v>-8.5793828964233398</c:v>
                </c:pt>
                <c:pt idx="213">
                  <c:v>-8.5693225860595703</c:v>
                </c:pt>
                <c:pt idx="214">
                  <c:v>-8.5257968902587891</c:v>
                </c:pt>
                <c:pt idx="215">
                  <c:v>-8.4122514724731445</c:v>
                </c:pt>
                <c:pt idx="216">
                  <c:v>-8.4080677032470703</c:v>
                </c:pt>
                <c:pt idx="217">
                  <c:v>-8.4059858322143555</c:v>
                </c:pt>
                <c:pt idx="218">
                  <c:v>-8.286992073059082</c:v>
                </c:pt>
                <c:pt idx="219">
                  <c:v>-8.257171630859375</c:v>
                </c:pt>
                <c:pt idx="220">
                  <c:v>-8.2429285049438477</c:v>
                </c:pt>
                <c:pt idx="221">
                  <c:v>-8.223297119140625</c:v>
                </c:pt>
                <c:pt idx="222">
                  <c:v>-8.1503982543945313</c:v>
                </c:pt>
                <c:pt idx="223">
                  <c:v>-7.9289841651916504</c:v>
                </c:pt>
                <c:pt idx="224">
                  <c:v>-7.8415336608886719</c:v>
                </c:pt>
                <c:pt idx="225">
                  <c:v>-7.6886453628540039</c:v>
                </c:pt>
                <c:pt idx="226">
                  <c:v>-7.6730079650878906</c:v>
                </c:pt>
                <c:pt idx="227">
                  <c:v>-7.5839643478393555</c:v>
                </c:pt>
                <c:pt idx="228">
                  <c:v>-7.5326695442199707</c:v>
                </c:pt>
                <c:pt idx="229">
                  <c:v>-7.5311751365661621</c:v>
                </c:pt>
                <c:pt idx="230">
                  <c:v>-7.3065738677978516</c:v>
                </c:pt>
                <c:pt idx="231">
                  <c:v>-7.3046813011169434</c:v>
                </c:pt>
                <c:pt idx="232">
                  <c:v>-7.2434263229370117</c:v>
                </c:pt>
                <c:pt idx="233">
                  <c:v>-7.2078685760498047</c:v>
                </c:pt>
                <c:pt idx="234">
                  <c:v>-7.1780877113342285</c:v>
                </c:pt>
                <c:pt idx="235">
                  <c:v>-7.085756778717041</c:v>
                </c:pt>
                <c:pt idx="236">
                  <c:v>-6.8614540100097656</c:v>
                </c:pt>
                <c:pt idx="237">
                  <c:v>-6.7535181045532227</c:v>
                </c:pt>
                <c:pt idx="238">
                  <c:v>-6.6925296783447266</c:v>
                </c:pt>
                <c:pt idx="239">
                  <c:v>-6.6912350654602051</c:v>
                </c:pt>
                <c:pt idx="240">
                  <c:v>-6.6864542961120605</c:v>
                </c:pt>
                <c:pt idx="241">
                  <c:v>-6.4835658073425293</c:v>
                </c:pt>
                <c:pt idx="242">
                  <c:v>-6.4622807502746582</c:v>
                </c:pt>
                <c:pt idx="243">
                  <c:v>-6.4569025039672852</c:v>
                </c:pt>
                <c:pt idx="244">
                  <c:v>-6.3061752319335938</c:v>
                </c:pt>
                <c:pt idx="245">
                  <c:v>-6.2668328285217285</c:v>
                </c:pt>
                <c:pt idx="246">
                  <c:v>-6.2653384208679199</c:v>
                </c:pt>
                <c:pt idx="247">
                  <c:v>-6.1033368110656738</c:v>
                </c:pt>
                <c:pt idx="248">
                  <c:v>-6.0629482269287109</c:v>
                </c:pt>
                <c:pt idx="249">
                  <c:v>-5.9997010231018066</c:v>
                </c:pt>
                <c:pt idx="250">
                  <c:v>-5.7847609519958496</c:v>
                </c:pt>
                <c:pt idx="251">
                  <c:v>-5.7612648010253906</c:v>
                </c:pt>
                <c:pt idx="252">
                  <c:v>-5.3197011947631836</c:v>
                </c:pt>
                <c:pt idx="253">
                  <c:v>-5.2710757255554199</c:v>
                </c:pt>
                <c:pt idx="254">
                  <c:v>-5.2509961128234863</c:v>
                </c:pt>
                <c:pt idx="255">
                  <c:v>-5.1687750816345215</c:v>
                </c:pt>
                <c:pt idx="256">
                  <c:v>-5.1534862518310547</c:v>
                </c:pt>
                <c:pt idx="257">
                  <c:v>-4.9905376434326172</c:v>
                </c:pt>
                <c:pt idx="258">
                  <c:v>-4.7421116828918457</c:v>
                </c:pt>
                <c:pt idx="259">
                  <c:v>-4.5375499725341797</c:v>
                </c:pt>
                <c:pt idx="260">
                  <c:v>-4.3564639091491699</c:v>
                </c:pt>
                <c:pt idx="261">
                  <c:v>-4.3349204063415527</c:v>
                </c:pt>
                <c:pt idx="262">
                  <c:v>-4.2633066177368164</c:v>
                </c:pt>
                <c:pt idx="263">
                  <c:v>-4.1824002265930176</c:v>
                </c:pt>
                <c:pt idx="264">
                  <c:v>-4.1616635322570801</c:v>
                </c:pt>
                <c:pt idx="265">
                  <c:v>-4.120936393737793</c:v>
                </c:pt>
                <c:pt idx="266">
                  <c:v>-4.0718626976013184</c:v>
                </c:pt>
                <c:pt idx="267">
                  <c:v>-4.010368824005127</c:v>
                </c:pt>
                <c:pt idx="268">
                  <c:v>-3.9961254596710205</c:v>
                </c:pt>
                <c:pt idx="269">
                  <c:v>-3.950498104095459</c:v>
                </c:pt>
                <c:pt idx="270">
                  <c:v>-3.7496812343597412</c:v>
                </c:pt>
                <c:pt idx="271">
                  <c:v>-3.7186155319213867</c:v>
                </c:pt>
                <c:pt idx="272">
                  <c:v>-3.6108067035675049</c:v>
                </c:pt>
                <c:pt idx="273">
                  <c:v>-3.3124103546142578</c:v>
                </c:pt>
                <c:pt idx="274">
                  <c:v>-3.1088943481445313</c:v>
                </c:pt>
                <c:pt idx="275">
                  <c:v>-3.0599002838134766</c:v>
                </c:pt>
                <c:pt idx="276">
                  <c:v>-2.8050799369812012</c:v>
                </c:pt>
                <c:pt idx="277">
                  <c:v>-2.8021652698516846</c:v>
                </c:pt>
                <c:pt idx="278">
                  <c:v>-2.7587549686431885</c:v>
                </c:pt>
                <c:pt idx="279">
                  <c:v>-2.3239829540252686</c:v>
                </c:pt>
                <c:pt idx="280">
                  <c:v>-2.2854795455932617</c:v>
                </c:pt>
                <c:pt idx="281">
                  <c:v>-2.1162519454956055</c:v>
                </c:pt>
                <c:pt idx="282">
                  <c:v>-1.9149940013885498</c:v>
                </c:pt>
                <c:pt idx="283">
                  <c:v>-1.8966989517211914</c:v>
                </c:pt>
                <c:pt idx="284">
                  <c:v>-1.7114707231521606</c:v>
                </c:pt>
                <c:pt idx="285">
                  <c:v>-1.5808018445968628</c:v>
                </c:pt>
                <c:pt idx="286">
                  <c:v>-1.4624557495117188</c:v>
                </c:pt>
                <c:pt idx="287">
                  <c:v>-1.3022928237915039</c:v>
                </c:pt>
                <c:pt idx="288">
                  <c:v>-1.1863654851913452</c:v>
                </c:pt>
                <c:pt idx="289">
                  <c:v>-0.85677462816238403</c:v>
                </c:pt>
                <c:pt idx="290">
                  <c:v>-0.71219080686569214</c:v>
                </c:pt>
                <c:pt idx="291">
                  <c:v>-0.4947836697101593</c:v>
                </c:pt>
                <c:pt idx="292">
                  <c:v>-0.47799670696258545</c:v>
                </c:pt>
                <c:pt idx="293">
                  <c:v>-0.25791960954666138</c:v>
                </c:pt>
                <c:pt idx="294">
                  <c:v>9.8681434988975525E-2</c:v>
                </c:pt>
                <c:pt idx="295">
                  <c:v>0.12675628066062927</c:v>
                </c:pt>
                <c:pt idx="296">
                  <c:v>1.1001355648040771</c:v>
                </c:pt>
                <c:pt idx="297">
                  <c:v>1.4640984535217285</c:v>
                </c:pt>
                <c:pt idx="298">
                  <c:v>1.5636055469512939</c:v>
                </c:pt>
                <c:pt idx="299">
                  <c:v>1.7004621028900146</c:v>
                </c:pt>
                <c:pt idx="300">
                  <c:v>1.9781852960586548</c:v>
                </c:pt>
                <c:pt idx="301">
                  <c:v>2.0069661140441895</c:v>
                </c:pt>
                <c:pt idx="302">
                  <c:v>2.5313644409179688</c:v>
                </c:pt>
                <c:pt idx="303">
                  <c:v>3.8781344890594482</c:v>
                </c:pt>
                <c:pt idx="304">
                  <c:v>3.895251989364624</c:v>
                </c:pt>
                <c:pt idx="305">
                  <c:v>4.1283364295959473</c:v>
                </c:pt>
                <c:pt idx="306">
                  <c:v>8.14501953125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0-4FDB-8254-C1E3B5888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30176"/>
        <c:axId val="419439360"/>
      </c:scatterChart>
      <c:valAx>
        <c:axId val="419430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39360"/>
        <c:crosses val="autoZero"/>
        <c:crossBetween val="midCat"/>
      </c:valAx>
      <c:valAx>
        <c:axId val="419439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301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Sheet4!$C$25:$C$331</c:f>
              <c:numCache>
                <c:formatCode>General</c:formatCode>
                <c:ptCount val="307"/>
                <c:pt idx="0">
                  <c:v>-1.053842969360455</c:v>
                </c:pt>
                <c:pt idx="1">
                  <c:v>2.3940032895773342</c:v>
                </c:pt>
                <c:pt idx="2">
                  <c:v>0.11259580468725661</c:v>
                </c:pt>
                <c:pt idx="3">
                  <c:v>-2.1688951863101513</c:v>
                </c:pt>
                <c:pt idx="4">
                  <c:v>-0.415166984802676</c:v>
                </c:pt>
                <c:pt idx="5">
                  <c:v>0.41266457211251328</c:v>
                </c:pt>
                <c:pt idx="6">
                  <c:v>1.0018510522759945</c:v>
                </c:pt>
                <c:pt idx="7">
                  <c:v>1.2627504078056866</c:v>
                </c:pt>
                <c:pt idx="8">
                  <c:v>0.40602071212688173</c:v>
                </c:pt>
                <c:pt idx="9">
                  <c:v>0.92857349096589914</c:v>
                </c:pt>
                <c:pt idx="10">
                  <c:v>-1.6911047177439116</c:v>
                </c:pt>
                <c:pt idx="11">
                  <c:v>0.99001358233534376</c:v>
                </c:pt>
                <c:pt idx="12">
                  <c:v>-0.17538186575434977</c:v>
                </c:pt>
                <c:pt idx="13">
                  <c:v>-0.92952243103154331</c:v>
                </c:pt>
                <c:pt idx="14">
                  <c:v>3.9911969228362003</c:v>
                </c:pt>
                <c:pt idx="15">
                  <c:v>1.552348452445834</c:v>
                </c:pt>
                <c:pt idx="16">
                  <c:v>0.17199827050756911</c:v>
                </c:pt>
                <c:pt idx="17">
                  <c:v>3.3703587638088672</c:v>
                </c:pt>
                <c:pt idx="18">
                  <c:v>1.9782892358241551</c:v>
                </c:pt>
                <c:pt idx="19">
                  <c:v>0.40828196179146836</c:v>
                </c:pt>
                <c:pt idx="20">
                  <c:v>0.61071535967955892</c:v>
                </c:pt>
                <c:pt idx="21">
                  <c:v>1.9182284084465557</c:v>
                </c:pt>
                <c:pt idx="22">
                  <c:v>1.5255418531791278</c:v>
                </c:pt>
                <c:pt idx="23">
                  <c:v>2.3284739273672663</c:v>
                </c:pt>
                <c:pt idx="24">
                  <c:v>4.100428752409897</c:v>
                </c:pt>
                <c:pt idx="25">
                  <c:v>3.4826426335438398</c:v>
                </c:pt>
                <c:pt idx="26">
                  <c:v>5.1559923026416463</c:v>
                </c:pt>
                <c:pt idx="27">
                  <c:v>6.0860157846056637</c:v>
                </c:pt>
                <c:pt idx="28">
                  <c:v>-3.9828469232941708</c:v>
                </c:pt>
                <c:pt idx="29">
                  <c:v>-3.3621082726747105</c:v>
                </c:pt>
                <c:pt idx="30">
                  <c:v>-1.89005350256372</c:v>
                </c:pt>
                <c:pt idx="31">
                  <c:v>-2.5257677449039013</c:v>
                </c:pt>
                <c:pt idx="32">
                  <c:v>-4.5506254541935451</c:v>
                </c:pt>
                <c:pt idx="33">
                  <c:v>-3.1077540718389027</c:v>
                </c:pt>
                <c:pt idx="34">
                  <c:v>-0.33281043148865397</c:v>
                </c:pt>
                <c:pt idx="35">
                  <c:v>-5.2159344943854755</c:v>
                </c:pt>
                <c:pt idx="36">
                  <c:v>-5.1272463090523175</c:v>
                </c:pt>
                <c:pt idx="37">
                  <c:v>-5.8517056685799993</c:v>
                </c:pt>
                <c:pt idx="38">
                  <c:v>-3.2265632825022124</c:v>
                </c:pt>
                <c:pt idx="39">
                  <c:v>-1.2537112406627031</c:v>
                </c:pt>
                <c:pt idx="40">
                  <c:v>-3.8696043160106974</c:v>
                </c:pt>
                <c:pt idx="41">
                  <c:v>-6.4237450720227542</c:v>
                </c:pt>
                <c:pt idx="42">
                  <c:v>0.98668234783162267</c:v>
                </c:pt>
                <c:pt idx="43">
                  <c:v>8.349915110763817E-2</c:v>
                </c:pt>
                <c:pt idx="44">
                  <c:v>-3.2332804122011711</c:v>
                </c:pt>
                <c:pt idx="45">
                  <c:v>-1.7337359799197705</c:v>
                </c:pt>
                <c:pt idx="46">
                  <c:v>-3.686282764679385</c:v>
                </c:pt>
                <c:pt idx="47">
                  <c:v>-4.8505824409795277</c:v>
                </c:pt>
                <c:pt idx="48">
                  <c:v>-1.8203602132879704</c:v>
                </c:pt>
                <c:pt idx="49">
                  <c:v>-1.961850860962624</c:v>
                </c:pt>
                <c:pt idx="50">
                  <c:v>-2.7120079286201886</c:v>
                </c:pt>
                <c:pt idx="51">
                  <c:v>-3.1901522857064641</c:v>
                </c:pt>
                <c:pt idx="52">
                  <c:v>1.093257121550522</c:v>
                </c:pt>
                <c:pt idx="53">
                  <c:v>-2.1543097666636797</c:v>
                </c:pt>
                <c:pt idx="54">
                  <c:v>0.37402037118412679</c:v>
                </c:pt>
                <c:pt idx="55">
                  <c:v>-1.0828084112561527</c:v>
                </c:pt>
                <c:pt idx="56">
                  <c:v>3.4280343626895693E-3</c:v>
                </c:pt>
                <c:pt idx="57">
                  <c:v>-1.8676858369142124</c:v>
                </c:pt>
                <c:pt idx="58">
                  <c:v>-2.6815874495546868</c:v>
                </c:pt>
                <c:pt idx="59">
                  <c:v>-2.0662059201053173</c:v>
                </c:pt>
                <c:pt idx="60">
                  <c:v>-2.7288128244938381</c:v>
                </c:pt>
                <c:pt idx="61">
                  <c:v>-3.6246856056523793</c:v>
                </c:pt>
                <c:pt idx="62">
                  <c:v>-3.9261370000921696</c:v>
                </c:pt>
                <c:pt idx="63">
                  <c:v>-1.7178275379035419</c:v>
                </c:pt>
                <c:pt idx="64">
                  <c:v>-2.6875051744087628</c:v>
                </c:pt>
                <c:pt idx="65">
                  <c:v>-1.9310885650033391</c:v>
                </c:pt>
                <c:pt idx="66">
                  <c:v>-1.6283558087473295</c:v>
                </c:pt>
                <c:pt idx="67">
                  <c:v>-2.3938508204356523</c:v>
                </c:pt>
                <c:pt idx="68">
                  <c:v>2.4958331916186971</c:v>
                </c:pt>
                <c:pt idx="69">
                  <c:v>-3.7307175756848636</c:v>
                </c:pt>
                <c:pt idx="70">
                  <c:v>-0.89237875503550379</c:v>
                </c:pt>
                <c:pt idx="71">
                  <c:v>-1.4696484032899448</c:v>
                </c:pt>
                <c:pt idx="72">
                  <c:v>-3.2123644270937493</c:v>
                </c:pt>
                <c:pt idx="73">
                  <c:v>-2.7901105297854931</c:v>
                </c:pt>
                <c:pt idx="74">
                  <c:v>-5.4084936487736233</c:v>
                </c:pt>
                <c:pt idx="75">
                  <c:v>-4.5665191017461293</c:v>
                </c:pt>
                <c:pt idx="76">
                  <c:v>-2.7903805074774235</c:v>
                </c:pt>
                <c:pt idx="77">
                  <c:v>-2.7228076251838154</c:v>
                </c:pt>
                <c:pt idx="78">
                  <c:v>-4.0520471818550519</c:v>
                </c:pt>
                <c:pt idx="79">
                  <c:v>-1.2990161162728704</c:v>
                </c:pt>
                <c:pt idx="80">
                  <c:v>0.22871511410423295</c:v>
                </c:pt>
                <c:pt idx="81">
                  <c:v>-2.4245286158458086</c:v>
                </c:pt>
                <c:pt idx="82">
                  <c:v>-1.4248840477611857</c:v>
                </c:pt>
                <c:pt idx="83">
                  <c:v>1.2031470178209958</c:v>
                </c:pt>
                <c:pt idx="84">
                  <c:v>-3.0133249239350399</c:v>
                </c:pt>
                <c:pt idx="85">
                  <c:v>1.3838066633909634</c:v>
                </c:pt>
                <c:pt idx="86">
                  <c:v>-2.2466270842592766</c:v>
                </c:pt>
                <c:pt idx="87">
                  <c:v>5.5806218261381879E-2</c:v>
                </c:pt>
                <c:pt idx="88">
                  <c:v>-2.186282764679385</c:v>
                </c:pt>
                <c:pt idx="89">
                  <c:v>-1.3701041542363637</c:v>
                </c:pt>
                <c:pt idx="90">
                  <c:v>-2.5924721059881657</c:v>
                </c:pt>
                <c:pt idx="91">
                  <c:v>-0.72430107916330755</c:v>
                </c:pt>
                <c:pt idx="92">
                  <c:v>-0.50961725784382139</c:v>
                </c:pt>
                <c:pt idx="93">
                  <c:v>-2.012363551270429</c:v>
                </c:pt>
                <c:pt idx="94">
                  <c:v>0.1362849993581392</c:v>
                </c:pt>
                <c:pt idx="95">
                  <c:v>-4.9360823801890703</c:v>
                </c:pt>
                <c:pt idx="96">
                  <c:v>-0.70436593557856852</c:v>
                </c:pt>
                <c:pt idx="97">
                  <c:v>-1.9228486181653324</c:v>
                </c:pt>
                <c:pt idx="98">
                  <c:v>3.9138842149351993</c:v>
                </c:pt>
                <c:pt idx="99">
                  <c:v>7.598051029083102</c:v>
                </c:pt>
                <c:pt idx="100">
                  <c:v>1.1102850518186043</c:v>
                </c:pt>
                <c:pt idx="101">
                  <c:v>1.9740782366939991</c:v>
                </c:pt>
                <c:pt idx="102">
                  <c:v>-0.4840914118351467</c:v>
                </c:pt>
                <c:pt idx="103">
                  <c:v>5.4098764769983987E-2</c:v>
                </c:pt>
                <c:pt idx="104">
                  <c:v>-3.4595032034002751</c:v>
                </c:pt>
                <c:pt idx="105">
                  <c:v>0.33197333489919245</c:v>
                </c:pt>
                <c:pt idx="106">
                  <c:v>0.53281266616740908</c:v>
                </c:pt>
                <c:pt idx="107">
                  <c:v>2.0007838028555476</c:v>
                </c:pt>
                <c:pt idx="108">
                  <c:v>-0.4762647824411772</c:v>
                </c:pt>
                <c:pt idx="109">
                  <c:v>1.3714871235951094</c:v>
                </c:pt>
                <c:pt idx="110">
                  <c:v>1.0987212989185018</c:v>
                </c:pt>
                <c:pt idx="111">
                  <c:v>-0.70711222900517612</c:v>
                </c:pt>
                <c:pt idx="112">
                  <c:v>-0.40325636428843348</c:v>
                </c:pt>
                <c:pt idx="113">
                  <c:v>1.2233820732801846</c:v>
                </c:pt>
                <c:pt idx="114">
                  <c:v>-0.79782270574975511</c:v>
                </c:pt>
                <c:pt idx="115">
                  <c:v>1.7330570803829639</c:v>
                </c:pt>
                <c:pt idx="116">
                  <c:v>0.79329906820635721</c:v>
                </c:pt>
                <c:pt idx="117">
                  <c:v>1.5746170676874645</c:v>
                </c:pt>
                <c:pt idx="118">
                  <c:v>-0.60123637295593912</c:v>
                </c:pt>
                <c:pt idx="119">
                  <c:v>-1.3859545978400654</c:v>
                </c:pt>
                <c:pt idx="120">
                  <c:v>-1.7900947816475323</c:v>
                </c:pt>
                <c:pt idx="121">
                  <c:v>-0.13327991784757742</c:v>
                </c:pt>
                <c:pt idx="122">
                  <c:v>1.7326995653981783</c:v>
                </c:pt>
                <c:pt idx="123">
                  <c:v>0.69997356616102735</c:v>
                </c:pt>
                <c:pt idx="124">
                  <c:v>0.71027544473149007</c:v>
                </c:pt>
                <c:pt idx="125">
                  <c:v>2.2516528009020504</c:v>
                </c:pt>
                <c:pt idx="126">
                  <c:v>1.9292138441180149</c:v>
                </c:pt>
                <c:pt idx="127">
                  <c:v>1.8027109678953579</c:v>
                </c:pt>
                <c:pt idx="128">
                  <c:v>1.5150220475156257</c:v>
                </c:pt>
                <c:pt idx="129">
                  <c:v>-0.38539928329501461</c:v>
                </c:pt>
                <c:pt idx="130">
                  <c:v>2.4245840203700535</c:v>
                </c:pt>
                <c:pt idx="131">
                  <c:v>2.5090791381525523</c:v>
                </c:pt>
                <c:pt idx="132">
                  <c:v>2.2941317262567074</c:v>
                </c:pt>
                <c:pt idx="133">
                  <c:v>4.0323918071892315</c:v>
                </c:pt>
                <c:pt idx="134">
                  <c:v>2.9256416075126239</c:v>
                </c:pt>
                <c:pt idx="135">
                  <c:v>-0.56993305505460867</c:v>
                </c:pt>
                <c:pt idx="136">
                  <c:v>1.165269069182358</c:v>
                </c:pt>
                <c:pt idx="137">
                  <c:v>2.3044552632435469</c:v>
                </c:pt>
                <c:pt idx="138">
                  <c:v>1.7068889472339315</c:v>
                </c:pt>
                <c:pt idx="139">
                  <c:v>1.4801509900664249</c:v>
                </c:pt>
                <c:pt idx="140">
                  <c:v>2.0657872732847622</c:v>
                </c:pt>
                <c:pt idx="141">
                  <c:v>4.0795381746251529</c:v>
                </c:pt>
                <c:pt idx="142">
                  <c:v>3.7436248646923511</c:v>
                </c:pt>
                <c:pt idx="143">
                  <c:v>1.6773627889094822</c:v>
                </c:pt>
                <c:pt idx="144">
                  <c:v>3.8638798392939098</c:v>
                </c:pt>
                <c:pt idx="145">
                  <c:v>6.229335040084222</c:v>
                </c:pt>
                <c:pt idx="146">
                  <c:v>5.2921428886559063</c:v>
                </c:pt>
                <c:pt idx="147">
                  <c:v>1.5633912794486591</c:v>
                </c:pt>
                <c:pt idx="148">
                  <c:v>5.2140311020498835</c:v>
                </c:pt>
                <c:pt idx="149">
                  <c:v>4.7858869356984712</c:v>
                </c:pt>
                <c:pt idx="150">
                  <c:v>3.9945950337513594</c:v>
                </c:pt>
                <c:pt idx="151">
                  <c:v>5.4594781730029744</c:v>
                </c:pt>
                <c:pt idx="152">
                  <c:v>4.9746609567248044</c:v>
                </c:pt>
                <c:pt idx="153">
                  <c:v>2.8653134627913395</c:v>
                </c:pt>
                <c:pt idx="154">
                  <c:v>0.6934892710417202</c:v>
                </c:pt>
                <c:pt idx="155">
                  <c:v>-0.42690633917260667</c:v>
                </c:pt>
                <c:pt idx="156">
                  <c:v>-0.84110635650668453</c:v>
                </c:pt>
                <c:pt idx="157">
                  <c:v>2.4125820290980808</c:v>
                </c:pt>
                <c:pt idx="158">
                  <c:v>3.6652542747187145</c:v>
                </c:pt>
                <c:pt idx="159">
                  <c:v>1.6807355585015804</c:v>
                </c:pt>
                <c:pt idx="160">
                  <c:v>1.9965150562431866</c:v>
                </c:pt>
                <c:pt idx="161">
                  <c:v>4.7354026548759052</c:v>
                </c:pt>
                <c:pt idx="162">
                  <c:v>1.9121388214712702</c:v>
                </c:pt>
                <c:pt idx="163">
                  <c:v>6.0252296252126314</c:v>
                </c:pt>
                <c:pt idx="164">
                  <c:v>3.727961999998918</c:v>
                </c:pt>
                <c:pt idx="165">
                  <c:v>2.3343789908740682</c:v>
                </c:pt>
                <c:pt idx="166">
                  <c:v>2.0734654306017575</c:v>
                </c:pt>
                <c:pt idx="167">
                  <c:v>-0.67388267082224695</c:v>
                </c:pt>
                <c:pt idx="168">
                  <c:v>-1.4736023370057652</c:v>
                </c:pt>
                <c:pt idx="169">
                  <c:v>-2.1609699645083</c:v>
                </c:pt>
                <c:pt idx="170">
                  <c:v>-3.0203890217593701</c:v>
                </c:pt>
                <c:pt idx="171">
                  <c:v>-1.0966411936344631</c:v>
                </c:pt>
                <c:pt idx="172">
                  <c:v>-1.4124348961186879</c:v>
                </c:pt>
                <c:pt idx="173">
                  <c:v>-2.3111973104559391</c:v>
                </c:pt>
                <c:pt idx="174">
                  <c:v>-3.0641419681403583</c:v>
                </c:pt>
                <c:pt idx="175">
                  <c:v>-5.0899957902534894</c:v>
                </c:pt>
                <c:pt idx="176">
                  <c:v>-4.6255103331918157</c:v>
                </c:pt>
                <c:pt idx="177">
                  <c:v>-1.7605274396067045</c:v>
                </c:pt>
                <c:pt idx="178">
                  <c:v>-1.5420584849253984</c:v>
                </c:pt>
                <c:pt idx="179">
                  <c:v>-6.3434106972362834</c:v>
                </c:pt>
                <c:pt idx="180">
                  <c:v>-3.4514340521252933</c:v>
                </c:pt>
                <c:pt idx="181">
                  <c:v>1.3875484986876407</c:v>
                </c:pt>
                <c:pt idx="182">
                  <c:v>-2.2887020531922886</c:v>
                </c:pt>
                <c:pt idx="183">
                  <c:v>-3.1838781752626946</c:v>
                </c:pt>
                <c:pt idx="184">
                  <c:v>-4.1540545834353955</c:v>
                </c:pt>
                <c:pt idx="185">
                  <c:v>-4.4665619242252834</c:v>
                </c:pt>
                <c:pt idx="186">
                  <c:v>-2.4722951256108754</c:v>
                </c:pt>
                <c:pt idx="187">
                  <c:v>-1.635300665863654</c:v>
                </c:pt>
                <c:pt idx="188">
                  <c:v>-1.378385284790749</c:v>
                </c:pt>
                <c:pt idx="189">
                  <c:v>-4.4750551469429425</c:v>
                </c:pt>
                <c:pt idx="190">
                  <c:v>-4.7824822646493352</c:v>
                </c:pt>
                <c:pt idx="191">
                  <c:v>-1.1311453061228178</c:v>
                </c:pt>
                <c:pt idx="192">
                  <c:v>-3.4214415720836016</c:v>
                </c:pt>
                <c:pt idx="193">
                  <c:v>-1.0842468407299357</c:v>
                </c:pt>
                <c:pt idx="194">
                  <c:v>1.0597210763537106</c:v>
                </c:pt>
                <c:pt idx="195">
                  <c:v>1.9456557779287258</c:v>
                </c:pt>
                <c:pt idx="196">
                  <c:v>4.7568895395964077</c:v>
                </c:pt>
                <c:pt idx="197">
                  <c:v>1.9101088128049324</c:v>
                </c:pt>
                <c:pt idx="198">
                  <c:v>2.3505271063991993</c:v>
                </c:pt>
                <c:pt idx="199">
                  <c:v>1.8959983479915135</c:v>
                </c:pt>
                <c:pt idx="200">
                  <c:v>-8.6737950928258201E-2</c:v>
                </c:pt>
                <c:pt idx="201">
                  <c:v>-1.0681686697088688</c:v>
                </c:pt>
                <c:pt idx="202">
                  <c:v>-0.38485882605051458</c:v>
                </c:pt>
                <c:pt idx="203">
                  <c:v>-0.91071264816364561</c:v>
                </c:pt>
                <c:pt idx="204">
                  <c:v>-2.052402613770429</c:v>
                </c:pt>
                <c:pt idx="205">
                  <c:v>-4.1239746289377592</c:v>
                </c:pt>
                <c:pt idx="206">
                  <c:v>-0.65540458477891406</c:v>
                </c:pt>
                <c:pt idx="207">
                  <c:v>-2.0079519417431193</c:v>
                </c:pt>
                <c:pt idx="208">
                  <c:v>-1.6059159399426761</c:v>
                </c:pt>
                <c:pt idx="209">
                  <c:v>2.2029612584685245</c:v>
                </c:pt>
                <c:pt idx="210">
                  <c:v>0.49722428881820946</c:v>
                </c:pt>
                <c:pt idx="211">
                  <c:v>-4.5476229109804684</c:v>
                </c:pt>
                <c:pt idx="212">
                  <c:v>1.3133459674068897</c:v>
                </c:pt>
                <c:pt idx="213">
                  <c:v>-3.1068006861271389</c:v>
                </c:pt>
                <c:pt idx="214">
                  <c:v>-5.5936101280522816</c:v>
                </c:pt>
                <c:pt idx="215">
                  <c:v>-4.7307186422430485</c:v>
                </c:pt>
                <c:pt idx="216">
                  <c:v>-1.628385284790749</c:v>
                </c:pt>
                <c:pt idx="217">
                  <c:v>-4.8779434449776105</c:v>
                </c:pt>
                <c:pt idx="218">
                  <c:v>-4.0624629241341985</c:v>
                </c:pt>
                <c:pt idx="219">
                  <c:v>-0.15156347323707564</c:v>
                </c:pt>
                <c:pt idx="220">
                  <c:v>-2.5632739237681719</c:v>
                </c:pt>
                <c:pt idx="221">
                  <c:v>-3.2100431587841349</c:v>
                </c:pt>
                <c:pt idx="222">
                  <c:v>-0.52195254577763706</c:v>
                </c:pt>
                <c:pt idx="223">
                  <c:v>2.9355670137976566</c:v>
                </c:pt>
                <c:pt idx="224">
                  <c:v>3.7228192862242153</c:v>
                </c:pt>
                <c:pt idx="225">
                  <c:v>2.5737651667554329</c:v>
                </c:pt>
                <c:pt idx="226">
                  <c:v>0.60042768585171391</c:v>
                </c:pt>
                <c:pt idx="227">
                  <c:v>-5.6402336365175998E-2</c:v>
                </c:pt>
                <c:pt idx="228">
                  <c:v>0.62551323544259141</c:v>
                </c:pt>
                <c:pt idx="229">
                  <c:v>-0.61757186032166178</c:v>
                </c:pt>
                <c:pt idx="230">
                  <c:v>1.8803799358513409</c:v>
                </c:pt>
                <c:pt idx="231">
                  <c:v>3.3089085333243915</c:v>
                </c:pt>
                <c:pt idx="232">
                  <c:v>1.9468001145010554</c:v>
                </c:pt>
                <c:pt idx="233">
                  <c:v>2.9617835802907564</c:v>
                </c:pt>
                <c:pt idx="234">
                  <c:v>0.27288196765028516</c:v>
                </c:pt>
                <c:pt idx="235">
                  <c:v>-2.4430124428417521</c:v>
                </c:pt>
                <c:pt idx="236">
                  <c:v>1.2173901437365231</c:v>
                </c:pt>
                <c:pt idx="237">
                  <c:v>0.78530257183064611</c:v>
                </c:pt>
                <c:pt idx="238">
                  <c:v>-0.51194910443130226</c:v>
                </c:pt>
                <c:pt idx="239">
                  <c:v>-2.179794541839843</c:v>
                </c:pt>
                <c:pt idx="240">
                  <c:v>-1.0530585659793408</c:v>
                </c:pt>
                <c:pt idx="241">
                  <c:v>-2.1420594561161526</c:v>
                </c:pt>
                <c:pt idx="242">
                  <c:v>-1.7144273125005238</c:v>
                </c:pt>
                <c:pt idx="243">
                  <c:v>-0.850240736969611</c:v>
                </c:pt>
                <c:pt idx="244">
                  <c:v>-3.0469109805915302</c:v>
                </c:pt>
                <c:pt idx="245">
                  <c:v>-2.6092190034492901</c:v>
                </c:pt>
                <c:pt idx="246">
                  <c:v>-1.7051917296761907</c:v>
                </c:pt>
                <c:pt idx="247">
                  <c:v>-1.6840332226877592</c:v>
                </c:pt>
                <c:pt idx="248">
                  <c:v>-4.3679537943736406</c:v>
                </c:pt>
                <c:pt idx="249">
                  <c:v>-2.9960996773388224</c:v>
                </c:pt>
                <c:pt idx="250">
                  <c:v>-1.4414738775647464</c:v>
                </c:pt>
                <c:pt idx="251">
                  <c:v>1.4573688431357303</c:v>
                </c:pt>
                <c:pt idx="252">
                  <c:v>-0.51313428318801613</c:v>
                </c:pt>
                <c:pt idx="253">
                  <c:v>1.4910879216153572</c:v>
                </c:pt>
                <c:pt idx="254">
                  <c:v>3.3317034827419727</c:v>
                </c:pt>
                <c:pt idx="255">
                  <c:v>1.7542451512752049</c:v>
                </c:pt>
                <c:pt idx="256">
                  <c:v>4.033551136367274</c:v>
                </c:pt>
                <c:pt idx="257">
                  <c:v>1.426950425139764</c:v>
                </c:pt>
                <c:pt idx="258">
                  <c:v>1.3045828548576885</c:v>
                </c:pt>
                <c:pt idx="259">
                  <c:v>2.0563193075553485</c:v>
                </c:pt>
                <c:pt idx="260">
                  <c:v>1.680864216673907</c:v>
                </c:pt>
                <c:pt idx="261">
                  <c:v>2.848536662566147</c:v>
                </c:pt>
                <c:pt idx="262">
                  <c:v>4.0260691472157148</c:v>
                </c:pt>
                <c:pt idx="263">
                  <c:v>1.7184427115771932</c:v>
                </c:pt>
                <c:pt idx="264">
                  <c:v>6.8659954904162106</c:v>
                </c:pt>
                <c:pt idx="265">
                  <c:v>2.0539766418461958</c:v>
                </c:pt>
                <c:pt idx="266">
                  <c:v>1.5306695278852871</c:v>
                </c:pt>
                <c:pt idx="267">
                  <c:v>-0.65529274130273363</c:v>
                </c:pt>
                <c:pt idx="268">
                  <c:v>-2.4784569157413037</c:v>
                </c:pt>
                <c:pt idx="269">
                  <c:v>-1.7121788370670803</c:v>
                </c:pt>
                <c:pt idx="270">
                  <c:v>2.8247162498163707</c:v>
                </c:pt>
                <c:pt idx="271">
                  <c:v>-2.3779297170721501</c:v>
                </c:pt>
                <c:pt idx="272">
                  <c:v>-1.8743016513678974</c:v>
                </c:pt>
                <c:pt idx="273">
                  <c:v>1.4710603468314716</c:v>
                </c:pt>
                <c:pt idx="274">
                  <c:v>1.1255854385977351</c:v>
                </c:pt>
                <c:pt idx="275">
                  <c:v>1.8345920367116548</c:v>
                </c:pt>
                <c:pt idx="276">
                  <c:v>0.55226467333876172</c:v>
                </c:pt>
                <c:pt idx="277">
                  <c:v>4.5882633063647909</c:v>
                </c:pt>
                <c:pt idx="278">
                  <c:v>1.5830269692980465</c:v>
                </c:pt>
                <c:pt idx="279">
                  <c:v>9.1356329498187616E-2</c:v>
                </c:pt>
                <c:pt idx="280">
                  <c:v>-1.904249710205228</c:v>
                </c:pt>
                <c:pt idx="281">
                  <c:v>-0.64789222860742113</c:v>
                </c:pt>
                <c:pt idx="282">
                  <c:v>0.30172258483853032</c:v>
                </c:pt>
                <c:pt idx="283">
                  <c:v>-2.1871792185368069</c:v>
                </c:pt>
                <c:pt idx="284">
                  <c:v>-0.1554630600286</c:v>
                </c:pt>
                <c:pt idx="285">
                  <c:v>1.1996597947991878</c:v>
                </c:pt>
                <c:pt idx="286">
                  <c:v>1.0915353504326397</c:v>
                </c:pt>
                <c:pt idx="287">
                  <c:v>1.627036642302663</c:v>
                </c:pt>
                <c:pt idx="288">
                  <c:v>2.672995449889239</c:v>
                </c:pt>
                <c:pt idx="289">
                  <c:v>0.69544904659935014</c:v>
                </c:pt>
                <c:pt idx="290">
                  <c:v>-1.3905644587413164</c:v>
                </c:pt>
                <c:pt idx="291">
                  <c:v>0.38407972787357991</c:v>
                </c:pt>
                <c:pt idx="292">
                  <c:v>-1.4766339422620121</c:v>
                </c:pt>
                <c:pt idx="293">
                  <c:v>1.4214391632651249</c:v>
                </c:pt>
                <c:pt idx="294">
                  <c:v>1.7402263458937099</c:v>
                </c:pt>
                <c:pt idx="295">
                  <c:v>2.6233677945096443</c:v>
                </c:pt>
                <c:pt idx="296">
                  <c:v>4.6284303353973835</c:v>
                </c:pt>
                <c:pt idx="297">
                  <c:v>2.6977611672816746</c:v>
                </c:pt>
                <c:pt idx="298">
                  <c:v>4.2243577636408336</c:v>
                </c:pt>
                <c:pt idx="299">
                  <c:v>1.2563328447259456</c:v>
                </c:pt>
                <c:pt idx="300">
                  <c:v>6.0754795280602032</c:v>
                </c:pt>
                <c:pt idx="301">
                  <c:v>4.7984505407706806</c:v>
                </c:pt>
                <c:pt idx="302">
                  <c:v>5.9380353706961237</c:v>
                </c:pt>
                <c:pt idx="303">
                  <c:v>5.3899704737538912</c:v>
                </c:pt>
                <c:pt idx="304">
                  <c:v>5.0235791035755781</c:v>
                </c:pt>
                <c:pt idx="305">
                  <c:v>0.7658527228686971</c:v>
                </c:pt>
                <c:pt idx="306">
                  <c:v>5.0278483270250973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51-46A3-8F3B-FB9AC3B08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01664"/>
        <c:axId val="418401992"/>
      </c:scatterChart>
      <c:valAx>
        <c:axId val="41840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01992"/>
        <c:crosses val="autoZero"/>
        <c:crossBetween val="midCat"/>
      </c:valAx>
      <c:valAx>
        <c:axId val="418401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01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</c:v>
          </c:tx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min!$C$2:$C$308</c:f>
              <c:numCache>
                <c:formatCode>General</c:formatCode>
                <c:ptCount val="307"/>
                <c:pt idx="0">
                  <c:v>-3.0892231464385986</c:v>
                </c:pt>
                <c:pt idx="1">
                  <c:v>-0.17586046457290649</c:v>
                </c:pt>
                <c:pt idx="2">
                  <c:v>-3.5262351036071777</c:v>
                </c:pt>
                <c:pt idx="3">
                  <c:v>-6.8766932487487793</c:v>
                </c:pt>
                <c:pt idx="4">
                  <c:v>-6.191932201385498</c:v>
                </c:pt>
                <c:pt idx="5">
                  <c:v>-6.433067798614502</c:v>
                </c:pt>
                <c:pt idx="6">
                  <c:v>-6.9128484725952148</c:v>
                </c:pt>
                <c:pt idx="7">
                  <c:v>-7.7209162712097168</c:v>
                </c:pt>
                <c:pt idx="8">
                  <c:v>-9.6466131210327148</c:v>
                </c:pt>
                <c:pt idx="9">
                  <c:v>-10.193027496337891</c:v>
                </c:pt>
                <c:pt idx="10">
                  <c:v>-13.881672859191895</c:v>
                </c:pt>
                <c:pt idx="11">
                  <c:v>-12.269521713256836</c:v>
                </c:pt>
                <c:pt idx="12">
                  <c:v>-14.503884315490723</c:v>
                </c:pt>
                <c:pt idx="13">
                  <c:v>-16.326992034912109</c:v>
                </c:pt>
                <c:pt idx="14">
                  <c:v>1.9558167457580566</c:v>
                </c:pt>
                <c:pt idx="15">
                  <c:v>-1.0175153017044067</c:v>
                </c:pt>
                <c:pt idx="16">
                  <c:v>-3.4668326377868652</c:v>
                </c:pt>
                <c:pt idx="17">
                  <c:v>-1.3374392986297607</c:v>
                </c:pt>
                <c:pt idx="18">
                  <c:v>-3.798475980758667</c:v>
                </c:pt>
                <c:pt idx="19">
                  <c:v>-6.4374504089355469</c:v>
                </c:pt>
                <c:pt idx="20">
                  <c:v>-7.3039841651916504</c:v>
                </c:pt>
                <c:pt idx="21">
                  <c:v>-7.0654382705688477</c:v>
                </c:pt>
                <c:pt idx="22">
                  <c:v>-8.5270919799804688</c:v>
                </c:pt>
                <c:pt idx="23">
                  <c:v>-8.7931270599365234</c:v>
                </c:pt>
                <c:pt idx="24">
                  <c:v>-8.0901393890380859</c:v>
                </c:pt>
                <c:pt idx="25">
                  <c:v>-9.7768926620483398</c:v>
                </c:pt>
                <c:pt idx="26">
                  <c:v>-9.1725101470947266</c:v>
                </c:pt>
                <c:pt idx="27">
                  <c:v>-9.3114538192749023</c:v>
                </c:pt>
                <c:pt idx="28">
                  <c:v>-6.0182271003723145</c:v>
                </c:pt>
                <c:pt idx="29">
                  <c:v>-5.9319720268249512</c:v>
                </c:pt>
                <c:pt idx="30">
                  <c:v>-5.5288844108581543</c:v>
                </c:pt>
                <c:pt idx="31">
                  <c:v>-7.2335658073425293</c:v>
                </c:pt>
                <c:pt idx="32">
                  <c:v>-10.327390670776367</c:v>
                </c:pt>
                <c:pt idx="33">
                  <c:v>-9.953486442565918</c:v>
                </c:pt>
                <c:pt idx="34">
                  <c:v>-8.2475099563598633</c:v>
                </c:pt>
                <c:pt idx="35">
                  <c:v>-14.199601173400879</c:v>
                </c:pt>
                <c:pt idx="36">
                  <c:v>-15.179880142211914</c:v>
                </c:pt>
                <c:pt idx="37">
                  <c:v>-16.973306655883789</c:v>
                </c:pt>
                <c:pt idx="38">
                  <c:v>-15.417131423950195</c:v>
                </c:pt>
                <c:pt idx="39">
                  <c:v>-14.513246536254883</c:v>
                </c:pt>
                <c:pt idx="40">
                  <c:v>-18.19810676574707</c:v>
                </c:pt>
                <c:pt idx="41">
                  <c:v>-21.82121467590332</c:v>
                </c:pt>
                <c:pt idx="42">
                  <c:v>-1.048697829246521</c:v>
                </c:pt>
                <c:pt idx="43">
                  <c:v>-2.4863646030426025</c:v>
                </c:pt>
                <c:pt idx="44">
                  <c:v>-6.8721113204956055</c:v>
                </c:pt>
                <c:pt idx="45">
                  <c:v>-6.4415340423583984</c:v>
                </c:pt>
                <c:pt idx="46">
                  <c:v>-9.463047981262207</c:v>
                </c:pt>
                <c:pt idx="47">
                  <c:v>-11.696314811706543</c:v>
                </c:pt>
                <c:pt idx="48">
                  <c:v>-9.7350597381591797</c:v>
                </c:pt>
                <c:pt idx="49">
                  <c:v>-10.945517539978027</c:v>
                </c:pt>
                <c:pt idx="50">
                  <c:v>-12.764641761779785</c:v>
                </c:pt>
                <c:pt idx="51">
                  <c:v>-14.311753273010254</c:v>
                </c:pt>
                <c:pt idx="52">
                  <c:v>-11.097311019897461</c:v>
                </c:pt>
                <c:pt idx="53">
                  <c:v>-15.413845062255859</c:v>
                </c:pt>
                <c:pt idx="54">
                  <c:v>-13.954482078552246</c:v>
                </c:pt>
                <c:pt idx="55">
                  <c:v>-16.480278015136719</c:v>
                </c:pt>
                <c:pt idx="56">
                  <c:v>-2.0319521427154541</c:v>
                </c:pt>
                <c:pt idx="57">
                  <c:v>-4.4375495910644531</c:v>
                </c:pt>
                <c:pt idx="58">
                  <c:v>-6.3204183578491211</c:v>
                </c:pt>
                <c:pt idx="59">
                  <c:v>-6.7740039825439453</c:v>
                </c:pt>
                <c:pt idx="60">
                  <c:v>-8.5055780410766602</c:v>
                </c:pt>
                <c:pt idx="61">
                  <c:v>-10.470417976379395</c:v>
                </c:pt>
                <c:pt idx="62">
                  <c:v>-11.840836524963379</c:v>
                </c:pt>
                <c:pt idx="63">
                  <c:v>-10.701494216918945</c:v>
                </c:pt>
                <c:pt idx="64">
                  <c:v>-12.740139007568359</c:v>
                </c:pt>
                <c:pt idx="65">
                  <c:v>-13.052689552307129</c:v>
                </c:pt>
                <c:pt idx="66">
                  <c:v>-13.818923950195313</c:v>
                </c:pt>
                <c:pt idx="67">
                  <c:v>-15.653386116027832</c:v>
                </c:pt>
                <c:pt idx="68">
                  <c:v>-11.832669258117676</c:v>
                </c:pt>
                <c:pt idx="69">
                  <c:v>-19.12818717956543</c:v>
                </c:pt>
                <c:pt idx="70">
                  <c:v>-2.9277589321136475</c:v>
                </c:pt>
                <c:pt idx="71">
                  <c:v>-4.0395121574401855</c:v>
                </c:pt>
                <c:pt idx="72">
                  <c:v>-6.8511953353881836</c:v>
                </c:pt>
                <c:pt idx="73">
                  <c:v>-7.4979085922241211</c:v>
                </c:pt>
                <c:pt idx="74">
                  <c:v>-11.185258865356445</c:v>
                </c:pt>
                <c:pt idx="75">
                  <c:v>-11.412251472473145</c:v>
                </c:pt>
                <c:pt idx="76">
                  <c:v>-10.705080032348633</c:v>
                </c:pt>
                <c:pt idx="77">
                  <c:v>-11.706474304199219</c:v>
                </c:pt>
                <c:pt idx="78">
                  <c:v>-14.104681015014648</c:v>
                </c:pt>
                <c:pt idx="79">
                  <c:v>-12.42061710357666</c:v>
                </c:pt>
                <c:pt idx="80">
                  <c:v>-11.96185302734375</c:v>
                </c:pt>
                <c:pt idx="81">
                  <c:v>-15.684063911437988</c:v>
                </c:pt>
                <c:pt idx="82">
                  <c:v>-15.753386497497559</c:v>
                </c:pt>
                <c:pt idx="83">
                  <c:v>-14.19432258605957</c:v>
                </c:pt>
                <c:pt idx="84">
                  <c:v>-5.0487051010131836</c:v>
                </c:pt>
                <c:pt idx="85">
                  <c:v>-1.1860570907592773</c:v>
                </c:pt>
                <c:pt idx="86">
                  <c:v>-5.8854579925537109</c:v>
                </c:pt>
                <c:pt idx="87">
                  <c:v>-4.6519918441772461</c:v>
                </c:pt>
                <c:pt idx="88">
                  <c:v>-7.963047981262207</c:v>
                </c:pt>
                <c:pt idx="89">
                  <c:v>-8.2158365249633789</c:v>
                </c:pt>
                <c:pt idx="90">
                  <c:v>-10.507171630859375</c:v>
                </c:pt>
                <c:pt idx="91">
                  <c:v>-9.7079677581787109</c:v>
                </c:pt>
                <c:pt idx="92">
                  <c:v>-10.562251091003418</c:v>
                </c:pt>
                <c:pt idx="93">
                  <c:v>-13.133964538574219</c:v>
                </c:pt>
                <c:pt idx="94">
                  <c:v>-12.054283142089844</c:v>
                </c:pt>
                <c:pt idx="95">
                  <c:v>-18.19561767578125</c:v>
                </c:pt>
                <c:pt idx="96">
                  <c:v>-15.032868385314941</c:v>
                </c:pt>
                <c:pt idx="97">
                  <c:v>-17.320318222045898</c:v>
                </c:pt>
                <c:pt idx="98">
                  <c:v>1.8785040378570557</c:v>
                </c:pt>
                <c:pt idx="99">
                  <c:v>5.0281872749328613</c:v>
                </c:pt>
                <c:pt idx="100">
                  <c:v>-2.5285458564758301</c:v>
                </c:pt>
                <c:pt idx="101">
                  <c:v>-2.7337198257446289</c:v>
                </c:pt>
                <c:pt idx="102">
                  <c:v>-6.2608566284179688</c:v>
                </c:pt>
                <c:pt idx="103">
                  <c:v>-6.7916336059570313</c:v>
                </c:pt>
                <c:pt idx="104">
                  <c:v>-11.374202728271484</c:v>
                </c:pt>
                <c:pt idx="105">
                  <c:v>-8.6516933441162109</c:v>
                </c:pt>
                <c:pt idx="106">
                  <c:v>-9.5198211669921875</c:v>
                </c:pt>
                <c:pt idx="107">
                  <c:v>-9.1208171844482422</c:v>
                </c:pt>
                <c:pt idx="108">
                  <c:v>-12.66683292388916</c:v>
                </c:pt>
                <c:pt idx="109">
                  <c:v>-11.88804817199707</c:v>
                </c:pt>
                <c:pt idx="110">
                  <c:v>-13.229781150817871</c:v>
                </c:pt>
                <c:pt idx="111">
                  <c:v>-16.104581832885742</c:v>
                </c:pt>
                <c:pt idx="112">
                  <c:v>-2.4386365413665771</c:v>
                </c:pt>
                <c:pt idx="113">
                  <c:v>-1.3464816808700562</c:v>
                </c:pt>
                <c:pt idx="114">
                  <c:v>-4.4366536140441895</c:v>
                </c:pt>
                <c:pt idx="115">
                  <c:v>-2.9747409820556641</c:v>
                </c:pt>
                <c:pt idx="116">
                  <c:v>-4.9834661483764648</c:v>
                </c:pt>
                <c:pt idx="117">
                  <c:v>-5.2711153030395508</c:v>
                </c:pt>
                <c:pt idx="118">
                  <c:v>-8.5159358978271484</c:v>
                </c:pt>
                <c:pt idx="119">
                  <c:v>-10.369621276855469</c:v>
                </c:pt>
                <c:pt idx="120">
                  <c:v>-11.842728614807129</c:v>
                </c:pt>
                <c:pt idx="121">
                  <c:v>-11.254880905151367</c:v>
                </c:pt>
                <c:pt idx="122">
                  <c:v>-10.457868576049805</c:v>
                </c:pt>
                <c:pt idx="123">
                  <c:v>-12.559561729431152</c:v>
                </c:pt>
                <c:pt idx="124">
                  <c:v>-13.618227005004883</c:v>
                </c:pt>
                <c:pt idx="125">
                  <c:v>-13.145816802978516</c:v>
                </c:pt>
                <c:pt idx="126">
                  <c:v>-0.10616633296012878</c:v>
                </c:pt>
                <c:pt idx="127">
                  <c:v>-0.76715278625488281</c:v>
                </c:pt>
                <c:pt idx="128">
                  <c:v>-2.1238088607788086</c:v>
                </c:pt>
                <c:pt idx="129">
                  <c:v>-5.0931973457336426</c:v>
                </c:pt>
                <c:pt idx="130">
                  <c:v>-3.3521811962127686</c:v>
                </c:pt>
                <c:pt idx="131">
                  <c:v>-4.3366532325744629</c:v>
                </c:pt>
                <c:pt idx="132">
                  <c:v>-5.620567798614502</c:v>
                </c:pt>
                <c:pt idx="133">
                  <c:v>-4.9512748718261719</c:v>
                </c:pt>
                <c:pt idx="134">
                  <c:v>-7.1269922256469727</c:v>
                </c:pt>
                <c:pt idx="135">
                  <c:v>-11.691534042358398</c:v>
                </c:pt>
                <c:pt idx="136">
                  <c:v>-11.025299072265625</c:v>
                </c:pt>
                <c:pt idx="137">
                  <c:v>-10.955080032348633</c:v>
                </c:pt>
                <c:pt idx="138">
                  <c:v>-12.621613502502441</c:v>
                </c:pt>
                <c:pt idx="139">
                  <c:v>-0.55522918701171875</c:v>
                </c:pt>
                <c:pt idx="140">
                  <c:v>-0.50407648086547852</c:v>
                </c:pt>
                <c:pt idx="141">
                  <c:v>0.44070726633071899</c:v>
                </c:pt>
                <c:pt idx="142">
                  <c:v>-0.96417319774627686</c:v>
                </c:pt>
                <c:pt idx="143">
                  <c:v>-4.0994024276733398</c:v>
                </c:pt>
                <c:pt idx="144">
                  <c:v>-2.9818525314331055</c:v>
                </c:pt>
                <c:pt idx="145">
                  <c:v>-1.6853644847869873</c:v>
                </c:pt>
                <c:pt idx="146">
                  <c:v>-3.6915237903594971</c:v>
                </c:pt>
                <c:pt idx="147">
                  <c:v>-8.4892425537109375</c:v>
                </c:pt>
                <c:pt idx="148">
                  <c:v>-5.9075698852539063</c:v>
                </c:pt>
                <c:pt idx="149">
                  <c:v>-7.4046812057495117</c:v>
                </c:pt>
                <c:pt idx="150">
                  <c:v>-9.2649402618408203</c:v>
                </c:pt>
                <c:pt idx="151">
                  <c:v>-8.8690242767333984</c:v>
                </c:pt>
                <c:pt idx="152">
                  <c:v>-10.422808647155762</c:v>
                </c:pt>
                <c:pt idx="153">
                  <c:v>0.8299332857131958</c:v>
                </c:pt>
                <c:pt idx="154">
                  <c:v>-1.8763744831085205</c:v>
                </c:pt>
                <c:pt idx="155">
                  <c:v>-4.065737247467041</c:v>
                </c:pt>
                <c:pt idx="156">
                  <c:v>-5.5489044189453125</c:v>
                </c:pt>
                <c:pt idx="157">
                  <c:v>-3.3641831874847412</c:v>
                </c:pt>
                <c:pt idx="158">
                  <c:v>-3.1804780960083008</c:v>
                </c:pt>
                <c:pt idx="159">
                  <c:v>-6.2339639663696289</c:v>
                </c:pt>
                <c:pt idx="160">
                  <c:v>-6.9871516227722168</c:v>
                </c:pt>
                <c:pt idx="161">
                  <c:v>-5.3172311782836914</c:v>
                </c:pt>
                <c:pt idx="162">
                  <c:v>-9.2094621658325195</c:v>
                </c:pt>
                <c:pt idx="163">
                  <c:v>-6.1653385162353516</c:v>
                </c:pt>
                <c:pt idx="164">
                  <c:v>-9.5315732955932617</c:v>
                </c:pt>
                <c:pt idx="165">
                  <c:v>-11.994123458862305</c:v>
                </c:pt>
                <c:pt idx="166">
                  <c:v>-13.324004173278809</c:v>
                </c:pt>
                <c:pt idx="167">
                  <c:v>-2.7092628479003906</c:v>
                </c:pt>
                <c:pt idx="168">
                  <c:v>-4.0434660911560059</c:v>
                </c:pt>
                <c:pt idx="169">
                  <c:v>-5.7998008728027344</c:v>
                </c:pt>
                <c:pt idx="170">
                  <c:v>-7.728187084197998</c:v>
                </c:pt>
                <c:pt idx="171">
                  <c:v>-6.8734064102172852</c:v>
                </c:pt>
                <c:pt idx="172">
                  <c:v>-8.2581672668457031</c:v>
                </c:pt>
                <c:pt idx="173">
                  <c:v>-10.225896835327148</c:v>
                </c:pt>
                <c:pt idx="174">
                  <c:v>-12.047808647155762</c:v>
                </c:pt>
                <c:pt idx="175">
                  <c:v>-15.142629623413086</c:v>
                </c:pt>
                <c:pt idx="176">
                  <c:v>-15.747111320495605</c:v>
                </c:pt>
                <c:pt idx="177">
                  <c:v>-13.951095581054688</c:v>
                </c:pt>
                <c:pt idx="178">
                  <c:v>-14.801593780517578</c:v>
                </c:pt>
                <c:pt idx="179">
                  <c:v>-20.671913146972656</c:v>
                </c:pt>
                <c:pt idx="180">
                  <c:v>-18.848903656005859</c:v>
                </c:pt>
                <c:pt idx="181">
                  <c:v>-0.64783167839050293</c:v>
                </c:pt>
                <c:pt idx="182">
                  <c:v>-4.8585658073425293</c:v>
                </c:pt>
                <c:pt idx="183">
                  <c:v>-6.8227090835571289</c:v>
                </c:pt>
                <c:pt idx="184">
                  <c:v>-8.8618526458740234</c:v>
                </c:pt>
                <c:pt idx="185">
                  <c:v>-10.243327140808105</c:v>
                </c:pt>
                <c:pt idx="186">
                  <c:v>-9.3180274963378906</c:v>
                </c:pt>
                <c:pt idx="187">
                  <c:v>-9.5500001907348633</c:v>
                </c:pt>
                <c:pt idx="188">
                  <c:v>-10.362051963806152</c:v>
                </c:pt>
                <c:pt idx="189">
                  <c:v>-14.527688980102539</c:v>
                </c:pt>
                <c:pt idx="190">
                  <c:v>-15.904083251953125</c:v>
                </c:pt>
                <c:pt idx="191">
                  <c:v>-13.321713447570801</c:v>
                </c:pt>
                <c:pt idx="192">
                  <c:v>-16.680976867675781</c:v>
                </c:pt>
                <c:pt idx="193">
                  <c:v>-15.412749290466309</c:v>
                </c:pt>
                <c:pt idx="194">
                  <c:v>-14.337748527526855</c:v>
                </c:pt>
                <c:pt idx="195">
                  <c:v>-8.9724399149417877E-2</c:v>
                </c:pt>
                <c:pt idx="196">
                  <c:v>2.187025785446167</c:v>
                </c:pt>
                <c:pt idx="197">
                  <c:v>-1.728722095489502</c:v>
                </c:pt>
                <c:pt idx="198">
                  <c:v>-2.3572709560394287</c:v>
                </c:pt>
                <c:pt idx="199">
                  <c:v>-3.8807668685913086</c:v>
                </c:pt>
                <c:pt idx="200">
                  <c:v>-6.9324703216552734</c:v>
                </c:pt>
                <c:pt idx="201">
                  <c:v>-8.9828681945800781</c:v>
                </c:pt>
                <c:pt idx="202">
                  <c:v>-9.368525505065918</c:v>
                </c:pt>
                <c:pt idx="203">
                  <c:v>-10.963346481323242</c:v>
                </c:pt>
                <c:pt idx="204">
                  <c:v>-13.174003601074219</c:v>
                </c:pt>
                <c:pt idx="205">
                  <c:v>-16.314542770385742</c:v>
                </c:pt>
                <c:pt idx="206">
                  <c:v>-13.914939880371094</c:v>
                </c:pt>
                <c:pt idx="207">
                  <c:v>-16.336454391479492</c:v>
                </c:pt>
                <c:pt idx="208">
                  <c:v>-17.003385543823242</c:v>
                </c:pt>
                <c:pt idx="209">
                  <c:v>0.16758108139038086</c:v>
                </c:pt>
                <c:pt idx="210">
                  <c:v>-2.0726394653320313</c:v>
                </c:pt>
                <c:pt idx="211">
                  <c:v>-8.1864538192749023</c:v>
                </c:pt>
                <c:pt idx="212">
                  <c:v>-3.3944520950317383</c:v>
                </c:pt>
                <c:pt idx="213">
                  <c:v>-8.8835659027099609</c:v>
                </c:pt>
                <c:pt idx="214">
                  <c:v>-12.439342498779297</c:v>
                </c:pt>
                <c:pt idx="215">
                  <c:v>-12.645418167114258</c:v>
                </c:pt>
                <c:pt idx="216">
                  <c:v>-10.612051963806152</c:v>
                </c:pt>
                <c:pt idx="217">
                  <c:v>-14.930577278137207</c:v>
                </c:pt>
                <c:pt idx="218">
                  <c:v>-15.184063911437988</c:v>
                </c:pt>
                <c:pt idx="219">
                  <c:v>-12.342131614685059</c:v>
                </c:pt>
                <c:pt idx="220">
                  <c:v>-15.822809219360352</c:v>
                </c:pt>
                <c:pt idx="221">
                  <c:v>-17.538545608520508</c:v>
                </c:pt>
                <c:pt idx="222">
                  <c:v>-15.919422149658203</c:v>
                </c:pt>
                <c:pt idx="223">
                  <c:v>0.90018683671951294</c:v>
                </c:pt>
                <c:pt idx="224">
                  <c:v>1.1529555320739746</c:v>
                </c:pt>
                <c:pt idx="225">
                  <c:v>-1.0650657415390015</c:v>
                </c:pt>
                <c:pt idx="226">
                  <c:v>-4.1073703765869141</c:v>
                </c:pt>
                <c:pt idx="227">
                  <c:v>-5.833167552947998</c:v>
                </c:pt>
                <c:pt idx="228">
                  <c:v>-6.2202191352844238</c:v>
                </c:pt>
                <c:pt idx="229">
                  <c:v>-8.5322713851928711</c:v>
                </c:pt>
                <c:pt idx="230">
                  <c:v>-7.1032867431640625</c:v>
                </c:pt>
                <c:pt idx="231">
                  <c:v>-6.7437252998352051</c:v>
                </c:pt>
                <c:pt idx="232">
                  <c:v>-9.1748008728027344</c:v>
                </c:pt>
                <c:pt idx="233">
                  <c:v>-9.2287845611572266</c:v>
                </c:pt>
                <c:pt idx="234">
                  <c:v>-12.986653327941895</c:v>
                </c:pt>
                <c:pt idx="235">
                  <c:v>-16.771514892578125</c:v>
                </c:pt>
                <c:pt idx="236">
                  <c:v>-14.180079460144043</c:v>
                </c:pt>
                <c:pt idx="237">
                  <c:v>-1.2500776052474976</c:v>
                </c:pt>
                <c:pt idx="238">
                  <c:v>-3.081812858581543</c:v>
                </c:pt>
                <c:pt idx="239">
                  <c:v>-5.8186254501342773</c:v>
                </c:pt>
                <c:pt idx="240">
                  <c:v>-5.7608566284179688</c:v>
                </c:pt>
                <c:pt idx="241">
                  <c:v>-7.9188246726989746</c:v>
                </c:pt>
                <c:pt idx="242">
                  <c:v>-8.5601596832275391</c:v>
                </c:pt>
                <c:pt idx="243">
                  <c:v>-8.7649402618408203</c:v>
                </c:pt>
                <c:pt idx="244">
                  <c:v>-12.030577659606934</c:v>
                </c:pt>
                <c:pt idx="245">
                  <c:v>-12.661852836608887</c:v>
                </c:pt>
                <c:pt idx="246">
                  <c:v>-12.82679271697998</c:v>
                </c:pt>
                <c:pt idx="247">
                  <c:v>-13.874601364135742</c:v>
                </c:pt>
                <c:pt idx="248">
                  <c:v>-17.62748908996582</c:v>
                </c:pt>
                <c:pt idx="249">
                  <c:v>-17.324602127075195</c:v>
                </c:pt>
                <c:pt idx="250">
                  <c:v>-16.838943481445313</c:v>
                </c:pt>
                <c:pt idx="251">
                  <c:v>-0.57801133394241333</c:v>
                </c:pt>
                <c:pt idx="252">
                  <c:v>-3.0829980373382568</c:v>
                </c:pt>
                <c:pt idx="253">
                  <c:v>-2.1477429866790771</c:v>
                </c:pt>
                <c:pt idx="254">
                  <c:v>-1.3760945796966553</c:v>
                </c:pt>
                <c:pt idx="255">
                  <c:v>-4.0225200653076172</c:v>
                </c:pt>
                <c:pt idx="256">
                  <c:v>-2.8121812343597412</c:v>
                </c:pt>
                <c:pt idx="257">
                  <c:v>-6.4877490997314453</c:v>
                </c:pt>
                <c:pt idx="258">
                  <c:v>-7.6790838241577148</c:v>
                </c:pt>
                <c:pt idx="259">
                  <c:v>-7.996314525604248</c:v>
                </c:pt>
                <c:pt idx="260">
                  <c:v>-9.4407367706298828</c:v>
                </c:pt>
                <c:pt idx="261">
                  <c:v>-9.3420314788818359</c:v>
                </c:pt>
                <c:pt idx="262">
                  <c:v>-9.2334661483764648</c:v>
                </c:pt>
                <c:pt idx="263">
                  <c:v>-12.61005973815918</c:v>
                </c:pt>
                <c:pt idx="264">
                  <c:v>-8.5314741134643555</c:v>
                </c:pt>
                <c:pt idx="265">
                  <c:v>1.8596464768052101E-2</c:v>
                </c:pt>
                <c:pt idx="266">
                  <c:v>-1.0391942262649536</c:v>
                </c:pt>
                <c:pt idx="267">
                  <c:v>-4.294123649597168</c:v>
                </c:pt>
                <c:pt idx="268">
                  <c:v>-7.1862549781799316</c:v>
                </c:pt>
                <c:pt idx="269">
                  <c:v>-7.4889440536499023</c:v>
                </c:pt>
                <c:pt idx="270">
                  <c:v>-4.0210161209106445</c:v>
                </c:pt>
                <c:pt idx="271">
                  <c:v>-10.292629241943359</c:v>
                </c:pt>
                <c:pt idx="272">
                  <c:v>-10.857968330383301</c:v>
                </c:pt>
                <c:pt idx="273">
                  <c:v>-8.581573486328125</c:v>
                </c:pt>
                <c:pt idx="274">
                  <c:v>-9.9960155487060547</c:v>
                </c:pt>
                <c:pt idx="275">
                  <c:v>-10.355976104736328</c:v>
                </c:pt>
                <c:pt idx="276">
                  <c:v>-12.707270622253418</c:v>
                </c:pt>
                <c:pt idx="277">
                  <c:v>-9.740239143371582</c:v>
                </c:pt>
                <c:pt idx="278">
                  <c:v>-13.81444263458252</c:v>
                </c:pt>
                <c:pt idx="279">
                  <c:v>-1.9440238475799561</c:v>
                </c:pt>
                <c:pt idx="280">
                  <c:v>-4.4741134643554688</c:v>
                </c:pt>
                <c:pt idx="281">
                  <c:v>-4.2867231369018555</c:v>
                </c:pt>
                <c:pt idx="282">
                  <c:v>-4.4060754776000977</c:v>
                </c:pt>
                <c:pt idx="283">
                  <c:v>-7.9639444351196289</c:v>
                </c:pt>
                <c:pt idx="284">
                  <c:v>-7.0011954307556152</c:v>
                </c:pt>
                <c:pt idx="285">
                  <c:v>-6.7150397300720215</c:v>
                </c:pt>
                <c:pt idx="286">
                  <c:v>-7.8921313285827637</c:v>
                </c:pt>
                <c:pt idx="287">
                  <c:v>-8.4255971908569336</c:v>
                </c:pt>
                <c:pt idx="288">
                  <c:v>-8.4486055374145508</c:v>
                </c:pt>
                <c:pt idx="289">
                  <c:v>-11.495119094848633</c:v>
                </c:pt>
                <c:pt idx="290">
                  <c:v>-14.650099754333496</c:v>
                </c:pt>
                <c:pt idx="291">
                  <c:v>-13.944422721862793</c:v>
                </c:pt>
                <c:pt idx="292">
                  <c:v>-16.874103546142578</c:v>
                </c:pt>
                <c:pt idx="293">
                  <c:v>-0.6139410138130188</c:v>
                </c:pt>
                <c:pt idx="294">
                  <c:v>-0.82963740825653076</c:v>
                </c:pt>
                <c:pt idx="295">
                  <c:v>-1.01546311378479</c:v>
                </c:pt>
                <c:pt idx="296">
                  <c:v>-7.9367727041244507E-2</c:v>
                </c:pt>
                <c:pt idx="297">
                  <c:v>-3.0790040493011475</c:v>
                </c:pt>
                <c:pt idx="298">
                  <c:v>-2.6213746070861816</c:v>
                </c:pt>
                <c:pt idx="299">
                  <c:v>-6.6583666801452637</c:v>
                </c:pt>
                <c:pt idx="300">
                  <c:v>-2.9081871509552002</c:v>
                </c:pt>
                <c:pt idx="301">
                  <c:v>-5.254183292388916</c:v>
                </c:pt>
                <c:pt idx="302">
                  <c:v>-5.183565616607666</c:v>
                </c:pt>
                <c:pt idx="303">
                  <c:v>-6.8005976676940918</c:v>
                </c:pt>
                <c:pt idx="304">
                  <c:v>-8.2359561920166016</c:v>
                </c:pt>
                <c:pt idx="305">
                  <c:v>-13.562649726867676</c:v>
                </c:pt>
                <c:pt idx="306">
                  <c:v>-10.369621276855469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62-434B-9644-2E46B584EE32}"/>
            </c:ext>
          </c:extLst>
        </c:ser>
        <c:ser>
          <c:idx val="1"/>
          <c:order val="1"/>
          <c:tx>
            <c:v>Predicted VAL</c:v>
          </c:tx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Sheet4!$B$25:$B$331</c:f>
              <c:numCache>
                <c:formatCode>General</c:formatCode>
                <c:ptCount val="307"/>
                <c:pt idx="0">
                  <c:v>-2.0353801770781437</c:v>
                </c:pt>
                <c:pt idx="1">
                  <c:v>-2.5698637541502407</c:v>
                </c:pt>
                <c:pt idx="2">
                  <c:v>-3.6388309082944343</c:v>
                </c:pt>
                <c:pt idx="3">
                  <c:v>-4.707798062438628</c:v>
                </c:pt>
                <c:pt idx="4">
                  <c:v>-5.776765216582822</c:v>
                </c:pt>
                <c:pt idx="5">
                  <c:v>-6.8457323707270152</c:v>
                </c:pt>
                <c:pt idx="6">
                  <c:v>-7.9146995248712093</c:v>
                </c:pt>
                <c:pt idx="7">
                  <c:v>-8.9836666790154034</c:v>
                </c:pt>
                <c:pt idx="8">
                  <c:v>-10.052633833159597</c:v>
                </c:pt>
                <c:pt idx="9">
                  <c:v>-11.12160098730379</c:v>
                </c:pt>
                <c:pt idx="10">
                  <c:v>-12.190568141447983</c:v>
                </c:pt>
                <c:pt idx="11">
                  <c:v>-13.25953529559218</c:v>
                </c:pt>
                <c:pt idx="12">
                  <c:v>-14.328502449736373</c:v>
                </c:pt>
                <c:pt idx="13">
                  <c:v>-15.397469603880566</c:v>
                </c:pt>
                <c:pt idx="14">
                  <c:v>-2.0353801770781437</c:v>
                </c:pt>
                <c:pt idx="15">
                  <c:v>-2.5698637541502407</c:v>
                </c:pt>
                <c:pt idx="16">
                  <c:v>-3.6388309082944343</c:v>
                </c:pt>
                <c:pt idx="17">
                  <c:v>-4.707798062438628</c:v>
                </c:pt>
                <c:pt idx="18">
                  <c:v>-5.776765216582822</c:v>
                </c:pt>
                <c:pt idx="19">
                  <c:v>-6.8457323707270152</c:v>
                </c:pt>
                <c:pt idx="20">
                  <c:v>-7.9146995248712093</c:v>
                </c:pt>
                <c:pt idx="21">
                  <c:v>-8.9836666790154034</c:v>
                </c:pt>
                <c:pt idx="22">
                  <c:v>-10.052633833159597</c:v>
                </c:pt>
                <c:pt idx="23">
                  <c:v>-11.12160098730379</c:v>
                </c:pt>
                <c:pt idx="24">
                  <c:v>-12.190568141447983</c:v>
                </c:pt>
                <c:pt idx="25">
                  <c:v>-13.25953529559218</c:v>
                </c:pt>
                <c:pt idx="26">
                  <c:v>-14.328502449736373</c:v>
                </c:pt>
                <c:pt idx="27">
                  <c:v>-15.397469603880566</c:v>
                </c:pt>
                <c:pt idx="28">
                  <c:v>-2.0353801770781437</c:v>
                </c:pt>
                <c:pt idx="29">
                  <c:v>-2.5698637541502407</c:v>
                </c:pt>
                <c:pt idx="30">
                  <c:v>-3.6388309082944343</c:v>
                </c:pt>
                <c:pt idx="31">
                  <c:v>-4.707798062438628</c:v>
                </c:pt>
                <c:pt idx="32">
                  <c:v>-5.776765216582822</c:v>
                </c:pt>
                <c:pt idx="33">
                  <c:v>-6.8457323707270152</c:v>
                </c:pt>
                <c:pt idx="34">
                  <c:v>-7.9146995248712093</c:v>
                </c:pt>
                <c:pt idx="35">
                  <c:v>-8.9836666790154034</c:v>
                </c:pt>
                <c:pt idx="36">
                  <c:v>-10.052633833159597</c:v>
                </c:pt>
                <c:pt idx="37">
                  <c:v>-11.12160098730379</c:v>
                </c:pt>
                <c:pt idx="38">
                  <c:v>-12.190568141447983</c:v>
                </c:pt>
                <c:pt idx="39">
                  <c:v>-13.25953529559218</c:v>
                </c:pt>
                <c:pt idx="40">
                  <c:v>-14.328502449736373</c:v>
                </c:pt>
                <c:pt idx="41">
                  <c:v>-15.397469603880566</c:v>
                </c:pt>
                <c:pt idx="42">
                  <c:v>-2.0353801770781437</c:v>
                </c:pt>
                <c:pt idx="43">
                  <c:v>-2.5698637541502407</c:v>
                </c:pt>
                <c:pt idx="44">
                  <c:v>-3.6388309082944343</c:v>
                </c:pt>
                <c:pt idx="45">
                  <c:v>-4.707798062438628</c:v>
                </c:pt>
                <c:pt idx="46">
                  <c:v>-5.776765216582822</c:v>
                </c:pt>
                <c:pt idx="47">
                  <c:v>-6.8457323707270152</c:v>
                </c:pt>
                <c:pt idx="48">
                  <c:v>-7.9146995248712093</c:v>
                </c:pt>
                <c:pt idx="49">
                  <c:v>-8.9836666790154034</c:v>
                </c:pt>
                <c:pt idx="50">
                  <c:v>-10.052633833159597</c:v>
                </c:pt>
                <c:pt idx="51">
                  <c:v>-11.12160098730379</c:v>
                </c:pt>
                <c:pt idx="52">
                  <c:v>-12.190568141447983</c:v>
                </c:pt>
                <c:pt idx="53">
                  <c:v>-13.25953529559218</c:v>
                </c:pt>
                <c:pt idx="54">
                  <c:v>-14.328502449736373</c:v>
                </c:pt>
                <c:pt idx="55">
                  <c:v>-15.397469603880566</c:v>
                </c:pt>
                <c:pt idx="56">
                  <c:v>-2.0353801770781437</c:v>
                </c:pt>
                <c:pt idx="57">
                  <c:v>-2.5698637541502407</c:v>
                </c:pt>
                <c:pt idx="58">
                  <c:v>-3.6388309082944343</c:v>
                </c:pt>
                <c:pt idx="59">
                  <c:v>-4.707798062438628</c:v>
                </c:pt>
                <c:pt idx="60">
                  <c:v>-5.776765216582822</c:v>
                </c:pt>
                <c:pt idx="61">
                  <c:v>-6.8457323707270152</c:v>
                </c:pt>
                <c:pt idx="62">
                  <c:v>-7.9146995248712093</c:v>
                </c:pt>
                <c:pt idx="63">
                  <c:v>-8.9836666790154034</c:v>
                </c:pt>
                <c:pt idx="64">
                  <c:v>-10.052633833159597</c:v>
                </c:pt>
                <c:pt idx="65">
                  <c:v>-11.12160098730379</c:v>
                </c:pt>
                <c:pt idx="66">
                  <c:v>-12.190568141447983</c:v>
                </c:pt>
                <c:pt idx="67">
                  <c:v>-13.25953529559218</c:v>
                </c:pt>
                <c:pt idx="68">
                  <c:v>-14.328502449736373</c:v>
                </c:pt>
                <c:pt idx="69">
                  <c:v>-15.397469603880566</c:v>
                </c:pt>
                <c:pt idx="70">
                  <c:v>-2.0353801770781437</c:v>
                </c:pt>
                <c:pt idx="71">
                  <c:v>-2.5698637541502407</c:v>
                </c:pt>
                <c:pt idx="72">
                  <c:v>-3.6388309082944343</c:v>
                </c:pt>
                <c:pt idx="73">
                  <c:v>-4.707798062438628</c:v>
                </c:pt>
                <c:pt idx="74">
                  <c:v>-5.776765216582822</c:v>
                </c:pt>
                <c:pt idx="75">
                  <c:v>-6.8457323707270152</c:v>
                </c:pt>
                <c:pt idx="76">
                  <c:v>-7.9146995248712093</c:v>
                </c:pt>
                <c:pt idx="77">
                  <c:v>-8.9836666790154034</c:v>
                </c:pt>
                <c:pt idx="78">
                  <c:v>-10.052633833159597</c:v>
                </c:pt>
                <c:pt idx="79">
                  <c:v>-11.12160098730379</c:v>
                </c:pt>
                <c:pt idx="80">
                  <c:v>-12.190568141447983</c:v>
                </c:pt>
                <c:pt idx="81">
                  <c:v>-13.25953529559218</c:v>
                </c:pt>
                <c:pt idx="82">
                  <c:v>-14.328502449736373</c:v>
                </c:pt>
                <c:pt idx="83">
                  <c:v>-15.397469603880566</c:v>
                </c:pt>
                <c:pt idx="84">
                  <c:v>-2.0353801770781437</c:v>
                </c:pt>
                <c:pt idx="85">
                  <c:v>-2.5698637541502407</c:v>
                </c:pt>
                <c:pt idx="86">
                  <c:v>-3.6388309082944343</c:v>
                </c:pt>
                <c:pt idx="87">
                  <c:v>-4.707798062438628</c:v>
                </c:pt>
                <c:pt idx="88">
                  <c:v>-5.776765216582822</c:v>
                </c:pt>
                <c:pt idx="89">
                  <c:v>-6.8457323707270152</c:v>
                </c:pt>
                <c:pt idx="90">
                  <c:v>-7.9146995248712093</c:v>
                </c:pt>
                <c:pt idx="91">
                  <c:v>-8.9836666790154034</c:v>
                </c:pt>
                <c:pt idx="92">
                  <c:v>-10.052633833159597</c:v>
                </c:pt>
                <c:pt idx="93">
                  <c:v>-11.12160098730379</c:v>
                </c:pt>
                <c:pt idx="94">
                  <c:v>-12.190568141447983</c:v>
                </c:pt>
                <c:pt idx="95">
                  <c:v>-13.25953529559218</c:v>
                </c:pt>
                <c:pt idx="96">
                  <c:v>-14.328502449736373</c:v>
                </c:pt>
                <c:pt idx="97">
                  <c:v>-15.397469603880566</c:v>
                </c:pt>
                <c:pt idx="98">
                  <c:v>-2.0353801770781437</c:v>
                </c:pt>
                <c:pt idx="99">
                  <c:v>-2.5698637541502407</c:v>
                </c:pt>
                <c:pt idx="100">
                  <c:v>-3.6388309082944343</c:v>
                </c:pt>
                <c:pt idx="101">
                  <c:v>-4.707798062438628</c:v>
                </c:pt>
                <c:pt idx="102">
                  <c:v>-5.776765216582822</c:v>
                </c:pt>
                <c:pt idx="103">
                  <c:v>-6.8457323707270152</c:v>
                </c:pt>
                <c:pt idx="104">
                  <c:v>-7.9146995248712093</c:v>
                </c:pt>
                <c:pt idx="105">
                  <c:v>-8.9836666790154034</c:v>
                </c:pt>
                <c:pt idx="106">
                  <c:v>-10.052633833159597</c:v>
                </c:pt>
                <c:pt idx="107">
                  <c:v>-11.12160098730379</c:v>
                </c:pt>
                <c:pt idx="108">
                  <c:v>-12.190568141447983</c:v>
                </c:pt>
                <c:pt idx="109">
                  <c:v>-13.25953529559218</c:v>
                </c:pt>
                <c:pt idx="110">
                  <c:v>-14.328502449736373</c:v>
                </c:pt>
                <c:pt idx="111">
                  <c:v>-15.397469603880566</c:v>
                </c:pt>
                <c:pt idx="112">
                  <c:v>-2.0353801770781437</c:v>
                </c:pt>
                <c:pt idx="113">
                  <c:v>-2.5698637541502407</c:v>
                </c:pt>
                <c:pt idx="114">
                  <c:v>-3.6388309082944343</c:v>
                </c:pt>
                <c:pt idx="115">
                  <c:v>-4.707798062438628</c:v>
                </c:pt>
                <c:pt idx="116">
                  <c:v>-5.776765216582822</c:v>
                </c:pt>
                <c:pt idx="117">
                  <c:v>-6.8457323707270152</c:v>
                </c:pt>
                <c:pt idx="118">
                  <c:v>-7.9146995248712093</c:v>
                </c:pt>
                <c:pt idx="119">
                  <c:v>-8.9836666790154034</c:v>
                </c:pt>
                <c:pt idx="120">
                  <c:v>-10.052633833159597</c:v>
                </c:pt>
                <c:pt idx="121">
                  <c:v>-11.12160098730379</c:v>
                </c:pt>
                <c:pt idx="122">
                  <c:v>-12.190568141447983</c:v>
                </c:pt>
                <c:pt idx="123">
                  <c:v>-13.25953529559218</c:v>
                </c:pt>
                <c:pt idx="124">
                  <c:v>-14.328502449736373</c:v>
                </c:pt>
                <c:pt idx="125">
                  <c:v>-15.397469603880566</c:v>
                </c:pt>
                <c:pt idx="126">
                  <c:v>-2.0353801770781437</c:v>
                </c:pt>
                <c:pt idx="127">
                  <c:v>-2.5698637541502407</c:v>
                </c:pt>
                <c:pt idx="128">
                  <c:v>-3.6388309082944343</c:v>
                </c:pt>
                <c:pt idx="129">
                  <c:v>-4.707798062438628</c:v>
                </c:pt>
                <c:pt idx="130">
                  <c:v>-5.776765216582822</c:v>
                </c:pt>
                <c:pt idx="131">
                  <c:v>-6.8457323707270152</c:v>
                </c:pt>
                <c:pt idx="132">
                  <c:v>-7.9146995248712093</c:v>
                </c:pt>
                <c:pt idx="133">
                  <c:v>-8.9836666790154034</c:v>
                </c:pt>
                <c:pt idx="134">
                  <c:v>-10.052633833159597</c:v>
                </c:pt>
                <c:pt idx="135">
                  <c:v>-11.12160098730379</c:v>
                </c:pt>
                <c:pt idx="136">
                  <c:v>-12.190568141447983</c:v>
                </c:pt>
                <c:pt idx="137">
                  <c:v>-13.25953529559218</c:v>
                </c:pt>
                <c:pt idx="138">
                  <c:v>-14.328502449736373</c:v>
                </c:pt>
                <c:pt idx="139">
                  <c:v>-2.0353801770781437</c:v>
                </c:pt>
                <c:pt idx="140">
                  <c:v>-2.5698637541502407</c:v>
                </c:pt>
                <c:pt idx="141">
                  <c:v>-3.6388309082944343</c:v>
                </c:pt>
                <c:pt idx="142">
                  <c:v>-4.707798062438628</c:v>
                </c:pt>
                <c:pt idx="143">
                  <c:v>-5.776765216582822</c:v>
                </c:pt>
                <c:pt idx="144">
                  <c:v>-6.8457323707270152</c:v>
                </c:pt>
                <c:pt idx="145">
                  <c:v>-7.9146995248712093</c:v>
                </c:pt>
                <c:pt idx="146">
                  <c:v>-8.9836666790154034</c:v>
                </c:pt>
                <c:pt idx="147">
                  <c:v>-10.052633833159597</c:v>
                </c:pt>
                <c:pt idx="148">
                  <c:v>-11.12160098730379</c:v>
                </c:pt>
                <c:pt idx="149">
                  <c:v>-12.190568141447983</c:v>
                </c:pt>
                <c:pt idx="150">
                  <c:v>-13.25953529559218</c:v>
                </c:pt>
                <c:pt idx="151">
                  <c:v>-14.328502449736373</c:v>
                </c:pt>
                <c:pt idx="152">
                  <c:v>-15.397469603880566</c:v>
                </c:pt>
                <c:pt idx="153">
                  <c:v>-2.0353801770781437</c:v>
                </c:pt>
                <c:pt idx="154">
                  <c:v>-2.5698637541502407</c:v>
                </c:pt>
                <c:pt idx="155">
                  <c:v>-3.6388309082944343</c:v>
                </c:pt>
                <c:pt idx="156">
                  <c:v>-4.707798062438628</c:v>
                </c:pt>
                <c:pt idx="157">
                  <c:v>-5.776765216582822</c:v>
                </c:pt>
                <c:pt idx="158">
                  <c:v>-6.8457323707270152</c:v>
                </c:pt>
                <c:pt idx="159">
                  <c:v>-7.9146995248712093</c:v>
                </c:pt>
                <c:pt idx="160">
                  <c:v>-8.9836666790154034</c:v>
                </c:pt>
                <c:pt idx="161">
                  <c:v>-10.052633833159597</c:v>
                </c:pt>
                <c:pt idx="162">
                  <c:v>-11.12160098730379</c:v>
                </c:pt>
                <c:pt idx="163">
                  <c:v>-12.190568141447983</c:v>
                </c:pt>
                <c:pt idx="164">
                  <c:v>-13.25953529559218</c:v>
                </c:pt>
                <c:pt idx="165">
                  <c:v>-14.328502449736373</c:v>
                </c:pt>
                <c:pt idx="166">
                  <c:v>-15.397469603880566</c:v>
                </c:pt>
                <c:pt idx="167">
                  <c:v>-2.0353801770781437</c:v>
                </c:pt>
                <c:pt idx="168">
                  <c:v>-2.5698637541502407</c:v>
                </c:pt>
                <c:pt idx="169">
                  <c:v>-3.6388309082944343</c:v>
                </c:pt>
                <c:pt idx="170">
                  <c:v>-4.707798062438628</c:v>
                </c:pt>
                <c:pt idx="171">
                  <c:v>-5.776765216582822</c:v>
                </c:pt>
                <c:pt idx="172">
                  <c:v>-6.8457323707270152</c:v>
                </c:pt>
                <c:pt idx="173">
                  <c:v>-7.9146995248712093</c:v>
                </c:pt>
                <c:pt idx="174">
                  <c:v>-8.9836666790154034</c:v>
                </c:pt>
                <c:pt idx="175">
                  <c:v>-10.052633833159597</c:v>
                </c:pt>
                <c:pt idx="176">
                  <c:v>-11.12160098730379</c:v>
                </c:pt>
                <c:pt idx="177">
                  <c:v>-12.190568141447983</c:v>
                </c:pt>
                <c:pt idx="178">
                  <c:v>-13.25953529559218</c:v>
                </c:pt>
                <c:pt idx="179">
                  <c:v>-14.328502449736373</c:v>
                </c:pt>
                <c:pt idx="180">
                  <c:v>-15.397469603880566</c:v>
                </c:pt>
                <c:pt idx="181">
                  <c:v>-2.0353801770781437</c:v>
                </c:pt>
                <c:pt idx="182">
                  <c:v>-2.5698637541502407</c:v>
                </c:pt>
                <c:pt idx="183">
                  <c:v>-3.6388309082944343</c:v>
                </c:pt>
                <c:pt idx="184">
                  <c:v>-4.707798062438628</c:v>
                </c:pt>
                <c:pt idx="185">
                  <c:v>-5.776765216582822</c:v>
                </c:pt>
                <c:pt idx="186">
                  <c:v>-6.8457323707270152</c:v>
                </c:pt>
                <c:pt idx="187">
                  <c:v>-7.9146995248712093</c:v>
                </c:pt>
                <c:pt idx="188">
                  <c:v>-8.9836666790154034</c:v>
                </c:pt>
                <c:pt idx="189">
                  <c:v>-10.052633833159597</c:v>
                </c:pt>
                <c:pt idx="190">
                  <c:v>-11.12160098730379</c:v>
                </c:pt>
                <c:pt idx="191">
                  <c:v>-12.190568141447983</c:v>
                </c:pt>
                <c:pt idx="192">
                  <c:v>-13.25953529559218</c:v>
                </c:pt>
                <c:pt idx="193">
                  <c:v>-14.328502449736373</c:v>
                </c:pt>
                <c:pt idx="194">
                  <c:v>-15.397469603880566</c:v>
                </c:pt>
                <c:pt idx="195">
                  <c:v>-2.0353801770781437</c:v>
                </c:pt>
                <c:pt idx="196">
                  <c:v>-2.5698637541502407</c:v>
                </c:pt>
                <c:pt idx="197">
                  <c:v>-3.6388309082944343</c:v>
                </c:pt>
                <c:pt idx="198">
                  <c:v>-4.707798062438628</c:v>
                </c:pt>
                <c:pt idx="199">
                  <c:v>-5.776765216582822</c:v>
                </c:pt>
                <c:pt idx="200">
                  <c:v>-6.8457323707270152</c:v>
                </c:pt>
                <c:pt idx="201">
                  <c:v>-7.9146995248712093</c:v>
                </c:pt>
                <c:pt idx="202">
                  <c:v>-8.9836666790154034</c:v>
                </c:pt>
                <c:pt idx="203">
                  <c:v>-10.052633833159597</c:v>
                </c:pt>
                <c:pt idx="204">
                  <c:v>-11.12160098730379</c:v>
                </c:pt>
                <c:pt idx="205">
                  <c:v>-12.190568141447983</c:v>
                </c:pt>
                <c:pt idx="206">
                  <c:v>-13.25953529559218</c:v>
                </c:pt>
                <c:pt idx="207">
                  <c:v>-14.328502449736373</c:v>
                </c:pt>
                <c:pt idx="208">
                  <c:v>-15.397469603880566</c:v>
                </c:pt>
                <c:pt idx="209">
                  <c:v>-2.0353801770781437</c:v>
                </c:pt>
                <c:pt idx="210">
                  <c:v>-2.5698637541502407</c:v>
                </c:pt>
                <c:pt idx="211">
                  <c:v>-3.6388309082944343</c:v>
                </c:pt>
                <c:pt idx="212">
                  <c:v>-4.707798062438628</c:v>
                </c:pt>
                <c:pt idx="213">
                  <c:v>-5.776765216582822</c:v>
                </c:pt>
                <c:pt idx="214">
                  <c:v>-6.8457323707270152</c:v>
                </c:pt>
                <c:pt idx="215">
                  <c:v>-7.9146995248712093</c:v>
                </c:pt>
                <c:pt idx="216">
                  <c:v>-8.9836666790154034</c:v>
                </c:pt>
                <c:pt idx="217">
                  <c:v>-10.052633833159597</c:v>
                </c:pt>
                <c:pt idx="218">
                  <c:v>-11.12160098730379</c:v>
                </c:pt>
                <c:pt idx="219">
                  <c:v>-12.190568141447983</c:v>
                </c:pt>
                <c:pt idx="220">
                  <c:v>-13.25953529559218</c:v>
                </c:pt>
                <c:pt idx="221">
                  <c:v>-14.328502449736373</c:v>
                </c:pt>
                <c:pt idx="222">
                  <c:v>-15.397469603880566</c:v>
                </c:pt>
                <c:pt idx="223">
                  <c:v>-2.0353801770781437</c:v>
                </c:pt>
                <c:pt idx="224">
                  <c:v>-2.5698637541502407</c:v>
                </c:pt>
                <c:pt idx="225">
                  <c:v>-3.6388309082944343</c:v>
                </c:pt>
                <c:pt idx="226">
                  <c:v>-4.707798062438628</c:v>
                </c:pt>
                <c:pt idx="227">
                  <c:v>-5.776765216582822</c:v>
                </c:pt>
                <c:pt idx="228">
                  <c:v>-6.8457323707270152</c:v>
                </c:pt>
                <c:pt idx="229">
                  <c:v>-7.9146995248712093</c:v>
                </c:pt>
                <c:pt idx="230">
                  <c:v>-8.9836666790154034</c:v>
                </c:pt>
                <c:pt idx="231">
                  <c:v>-10.052633833159597</c:v>
                </c:pt>
                <c:pt idx="232">
                  <c:v>-11.12160098730379</c:v>
                </c:pt>
                <c:pt idx="233">
                  <c:v>-12.190568141447983</c:v>
                </c:pt>
                <c:pt idx="234">
                  <c:v>-13.25953529559218</c:v>
                </c:pt>
                <c:pt idx="235">
                  <c:v>-14.328502449736373</c:v>
                </c:pt>
                <c:pt idx="236">
                  <c:v>-15.397469603880566</c:v>
                </c:pt>
                <c:pt idx="237">
                  <c:v>-2.0353801770781437</c:v>
                </c:pt>
                <c:pt idx="238">
                  <c:v>-2.5698637541502407</c:v>
                </c:pt>
                <c:pt idx="239">
                  <c:v>-3.6388309082944343</c:v>
                </c:pt>
                <c:pt idx="240">
                  <c:v>-4.707798062438628</c:v>
                </c:pt>
                <c:pt idx="241">
                  <c:v>-5.776765216582822</c:v>
                </c:pt>
                <c:pt idx="242">
                  <c:v>-6.8457323707270152</c:v>
                </c:pt>
                <c:pt idx="243">
                  <c:v>-7.9146995248712093</c:v>
                </c:pt>
                <c:pt idx="244">
                  <c:v>-8.9836666790154034</c:v>
                </c:pt>
                <c:pt idx="245">
                  <c:v>-10.052633833159597</c:v>
                </c:pt>
                <c:pt idx="246">
                  <c:v>-11.12160098730379</c:v>
                </c:pt>
                <c:pt idx="247">
                  <c:v>-12.190568141447983</c:v>
                </c:pt>
                <c:pt idx="248">
                  <c:v>-13.25953529559218</c:v>
                </c:pt>
                <c:pt idx="249">
                  <c:v>-14.328502449736373</c:v>
                </c:pt>
                <c:pt idx="250">
                  <c:v>-15.397469603880566</c:v>
                </c:pt>
                <c:pt idx="251">
                  <c:v>-2.0353801770781437</c:v>
                </c:pt>
                <c:pt idx="252">
                  <c:v>-2.5698637541502407</c:v>
                </c:pt>
                <c:pt idx="253">
                  <c:v>-3.6388309082944343</c:v>
                </c:pt>
                <c:pt idx="254">
                  <c:v>-4.707798062438628</c:v>
                </c:pt>
                <c:pt idx="255">
                  <c:v>-5.776765216582822</c:v>
                </c:pt>
                <c:pt idx="256">
                  <c:v>-6.8457323707270152</c:v>
                </c:pt>
                <c:pt idx="257">
                  <c:v>-7.9146995248712093</c:v>
                </c:pt>
                <c:pt idx="258">
                  <c:v>-8.9836666790154034</c:v>
                </c:pt>
                <c:pt idx="259">
                  <c:v>-10.052633833159597</c:v>
                </c:pt>
                <c:pt idx="260">
                  <c:v>-11.12160098730379</c:v>
                </c:pt>
                <c:pt idx="261">
                  <c:v>-12.190568141447983</c:v>
                </c:pt>
                <c:pt idx="262">
                  <c:v>-13.25953529559218</c:v>
                </c:pt>
                <c:pt idx="263">
                  <c:v>-14.328502449736373</c:v>
                </c:pt>
                <c:pt idx="264">
                  <c:v>-15.397469603880566</c:v>
                </c:pt>
                <c:pt idx="265">
                  <c:v>-2.0353801770781437</c:v>
                </c:pt>
                <c:pt idx="266">
                  <c:v>-2.5698637541502407</c:v>
                </c:pt>
                <c:pt idx="267">
                  <c:v>-3.6388309082944343</c:v>
                </c:pt>
                <c:pt idx="268">
                  <c:v>-4.707798062438628</c:v>
                </c:pt>
                <c:pt idx="269">
                  <c:v>-5.776765216582822</c:v>
                </c:pt>
                <c:pt idx="270">
                  <c:v>-6.8457323707270152</c:v>
                </c:pt>
                <c:pt idx="271">
                  <c:v>-7.9146995248712093</c:v>
                </c:pt>
                <c:pt idx="272">
                  <c:v>-8.9836666790154034</c:v>
                </c:pt>
                <c:pt idx="273">
                  <c:v>-10.052633833159597</c:v>
                </c:pt>
                <c:pt idx="274">
                  <c:v>-11.12160098730379</c:v>
                </c:pt>
                <c:pt idx="275">
                  <c:v>-12.190568141447983</c:v>
                </c:pt>
                <c:pt idx="276">
                  <c:v>-13.25953529559218</c:v>
                </c:pt>
                <c:pt idx="277">
                  <c:v>-14.328502449736373</c:v>
                </c:pt>
                <c:pt idx="278">
                  <c:v>-15.397469603880566</c:v>
                </c:pt>
                <c:pt idx="279">
                  <c:v>-2.0353801770781437</c:v>
                </c:pt>
                <c:pt idx="280">
                  <c:v>-2.5698637541502407</c:v>
                </c:pt>
                <c:pt idx="281">
                  <c:v>-3.6388309082944343</c:v>
                </c:pt>
                <c:pt idx="282">
                  <c:v>-4.707798062438628</c:v>
                </c:pt>
                <c:pt idx="283">
                  <c:v>-5.776765216582822</c:v>
                </c:pt>
                <c:pt idx="284">
                  <c:v>-6.8457323707270152</c:v>
                </c:pt>
                <c:pt idx="285">
                  <c:v>-7.9146995248712093</c:v>
                </c:pt>
                <c:pt idx="286">
                  <c:v>-8.9836666790154034</c:v>
                </c:pt>
                <c:pt idx="287">
                  <c:v>-10.052633833159597</c:v>
                </c:pt>
                <c:pt idx="288">
                  <c:v>-11.12160098730379</c:v>
                </c:pt>
                <c:pt idx="289">
                  <c:v>-12.190568141447983</c:v>
                </c:pt>
                <c:pt idx="290">
                  <c:v>-13.25953529559218</c:v>
                </c:pt>
                <c:pt idx="291">
                  <c:v>-14.328502449736373</c:v>
                </c:pt>
                <c:pt idx="292">
                  <c:v>-15.397469603880566</c:v>
                </c:pt>
                <c:pt idx="293">
                  <c:v>-2.0353801770781437</c:v>
                </c:pt>
                <c:pt idx="294">
                  <c:v>-2.5698637541502407</c:v>
                </c:pt>
                <c:pt idx="295">
                  <c:v>-3.6388309082944343</c:v>
                </c:pt>
                <c:pt idx="296">
                  <c:v>-4.707798062438628</c:v>
                </c:pt>
                <c:pt idx="297">
                  <c:v>-5.776765216582822</c:v>
                </c:pt>
                <c:pt idx="298">
                  <c:v>-6.8457323707270152</c:v>
                </c:pt>
                <c:pt idx="299">
                  <c:v>-7.9146995248712093</c:v>
                </c:pt>
                <c:pt idx="300">
                  <c:v>-8.9836666790154034</c:v>
                </c:pt>
                <c:pt idx="301">
                  <c:v>-10.052633833159597</c:v>
                </c:pt>
                <c:pt idx="302">
                  <c:v>-11.12160098730379</c:v>
                </c:pt>
                <c:pt idx="303">
                  <c:v>-12.190568141447983</c:v>
                </c:pt>
                <c:pt idx="304">
                  <c:v>-13.25953529559218</c:v>
                </c:pt>
                <c:pt idx="305">
                  <c:v>-14.328502449736373</c:v>
                </c:pt>
                <c:pt idx="306">
                  <c:v>-15.397469603880566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62-434B-9644-2E46B584E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22000"/>
        <c:axId val="418418720"/>
      </c:scatterChart>
      <c:valAx>
        <c:axId val="41842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8720"/>
        <c:crosses val="autoZero"/>
        <c:crossBetween val="midCat"/>
      </c:valAx>
      <c:valAx>
        <c:axId val="41841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220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Sheet4!$E$25:$E$331</c:f>
              <c:numCache>
                <c:formatCode>General</c:formatCode>
                <c:ptCount val="307"/>
                <c:pt idx="0">
                  <c:v>0.16286644951140064</c:v>
                </c:pt>
                <c:pt idx="1">
                  <c:v>0.48859934853420195</c:v>
                </c:pt>
                <c:pt idx="2">
                  <c:v>0.81433224755700317</c:v>
                </c:pt>
                <c:pt idx="3">
                  <c:v>1.1400651465798046</c:v>
                </c:pt>
                <c:pt idx="4">
                  <c:v>1.4657980456026058</c:v>
                </c:pt>
                <c:pt idx="5">
                  <c:v>1.7915309446254071</c:v>
                </c:pt>
                <c:pt idx="6">
                  <c:v>2.1172638436482085</c:v>
                </c:pt>
                <c:pt idx="7">
                  <c:v>2.4429967426710095</c:v>
                </c:pt>
                <c:pt idx="8">
                  <c:v>2.768729641693811</c:v>
                </c:pt>
                <c:pt idx="9">
                  <c:v>3.0944625407166124</c:v>
                </c:pt>
                <c:pt idx="10">
                  <c:v>3.4201954397394134</c:v>
                </c:pt>
                <c:pt idx="11">
                  <c:v>3.7459283387622149</c:v>
                </c:pt>
                <c:pt idx="12">
                  <c:v>4.0716612377850163</c:v>
                </c:pt>
                <c:pt idx="13">
                  <c:v>4.3973941368078178</c:v>
                </c:pt>
                <c:pt idx="14">
                  <c:v>4.7231270358306183</c:v>
                </c:pt>
                <c:pt idx="15">
                  <c:v>5.0488599348534198</c:v>
                </c:pt>
                <c:pt idx="16">
                  <c:v>5.3745928338762212</c:v>
                </c:pt>
                <c:pt idx="17">
                  <c:v>5.7003257328990227</c:v>
                </c:pt>
                <c:pt idx="18">
                  <c:v>6.0260586319218241</c:v>
                </c:pt>
                <c:pt idx="19">
                  <c:v>6.3517915309446247</c:v>
                </c:pt>
                <c:pt idx="20">
                  <c:v>6.6775244299674261</c:v>
                </c:pt>
                <c:pt idx="21">
                  <c:v>7.0032573289902276</c:v>
                </c:pt>
                <c:pt idx="22">
                  <c:v>7.328990228013029</c:v>
                </c:pt>
                <c:pt idx="23">
                  <c:v>7.6547231270358305</c:v>
                </c:pt>
                <c:pt idx="24">
                  <c:v>7.9804560260586319</c:v>
                </c:pt>
                <c:pt idx="25">
                  <c:v>8.3061889250814325</c:v>
                </c:pt>
                <c:pt idx="26">
                  <c:v>8.6319218241042339</c:v>
                </c:pt>
                <c:pt idx="27">
                  <c:v>8.9576547231270336</c:v>
                </c:pt>
                <c:pt idx="28">
                  <c:v>9.283387622149835</c:v>
                </c:pt>
                <c:pt idx="29">
                  <c:v>9.6091205211726365</c:v>
                </c:pt>
                <c:pt idx="30">
                  <c:v>9.9348534201954379</c:v>
                </c:pt>
                <c:pt idx="31">
                  <c:v>10.260586319218239</c:v>
                </c:pt>
                <c:pt idx="32">
                  <c:v>10.586319218241041</c:v>
                </c:pt>
                <c:pt idx="33">
                  <c:v>10.912052117263842</c:v>
                </c:pt>
                <c:pt idx="34">
                  <c:v>11.237785016286644</c:v>
                </c:pt>
                <c:pt idx="35">
                  <c:v>11.563517915309445</c:v>
                </c:pt>
                <c:pt idx="36">
                  <c:v>11.889250814332247</c:v>
                </c:pt>
                <c:pt idx="37">
                  <c:v>12.214983713355048</c:v>
                </c:pt>
                <c:pt idx="38">
                  <c:v>12.540716612377848</c:v>
                </c:pt>
                <c:pt idx="39">
                  <c:v>12.866449511400649</c:v>
                </c:pt>
                <c:pt idx="40">
                  <c:v>13.192182410423451</c:v>
                </c:pt>
                <c:pt idx="41">
                  <c:v>13.517915309446252</c:v>
                </c:pt>
                <c:pt idx="42">
                  <c:v>13.843648208469054</c:v>
                </c:pt>
                <c:pt idx="43">
                  <c:v>14.169381107491855</c:v>
                </c:pt>
                <c:pt idx="44">
                  <c:v>14.495114006514656</c:v>
                </c:pt>
                <c:pt idx="45">
                  <c:v>14.820846905537458</c:v>
                </c:pt>
                <c:pt idx="46">
                  <c:v>15.146579804560259</c:v>
                </c:pt>
                <c:pt idx="47">
                  <c:v>15.472312703583061</c:v>
                </c:pt>
                <c:pt idx="48">
                  <c:v>15.798045602605862</c:v>
                </c:pt>
                <c:pt idx="49">
                  <c:v>16.123778501628664</c:v>
                </c:pt>
                <c:pt idx="50">
                  <c:v>16.449511400651467</c:v>
                </c:pt>
                <c:pt idx="51">
                  <c:v>16.775244299674267</c:v>
                </c:pt>
                <c:pt idx="52">
                  <c:v>17.10097719869707</c:v>
                </c:pt>
                <c:pt idx="53">
                  <c:v>17.426710097719869</c:v>
                </c:pt>
                <c:pt idx="54">
                  <c:v>17.752442996742669</c:v>
                </c:pt>
                <c:pt idx="55">
                  <c:v>18.078175895765472</c:v>
                </c:pt>
                <c:pt idx="56">
                  <c:v>18.403908794788272</c:v>
                </c:pt>
                <c:pt idx="57">
                  <c:v>18.729641693811075</c:v>
                </c:pt>
                <c:pt idx="58">
                  <c:v>19.055374592833875</c:v>
                </c:pt>
                <c:pt idx="59">
                  <c:v>19.381107491856678</c:v>
                </c:pt>
                <c:pt idx="60">
                  <c:v>19.706840390879478</c:v>
                </c:pt>
                <c:pt idx="61">
                  <c:v>20.032573289902281</c:v>
                </c:pt>
                <c:pt idx="62">
                  <c:v>20.358306188925081</c:v>
                </c:pt>
                <c:pt idx="63">
                  <c:v>20.684039087947884</c:v>
                </c:pt>
                <c:pt idx="64">
                  <c:v>21.009771986970684</c:v>
                </c:pt>
                <c:pt idx="65">
                  <c:v>21.335504885993483</c:v>
                </c:pt>
                <c:pt idx="66">
                  <c:v>21.661237785016286</c:v>
                </c:pt>
                <c:pt idx="67">
                  <c:v>21.986970684039086</c:v>
                </c:pt>
                <c:pt idx="68">
                  <c:v>22.312703583061889</c:v>
                </c:pt>
                <c:pt idx="69">
                  <c:v>22.638436482084689</c:v>
                </c:pt>
                <c:pt idx="70">
                  <c:v>22.964169381107492</c:v>
                </c:pt>
                <c:pt idx="71">
                  <c:v>23.289902280130292</c:v>
                </c:pt>
                <c:pt idx="72">
                  <c:v>23.615635179153095</c:v>
                </c:pt>
                <c:pt idx="73">
                  <c:v>23.941368078175895</c:v>
                </c:pt>
                <c:pt idx="74">
                  <c:v>24.267100977198698</c:v>
                </c:pt>
                <c:pt idx="75">
                  <c:v>24.592833876221498</c:v>
                </c:pt>
                <c:pt idx="76">
                  <c:v>24.918566775244297</c:v>
                </c:pt>
                <c:pt idx="77">
                  <c:v>25.244299674267101</c:v>
                </c:pt>
                <c:pt idx="78">
                  <c:v>25.5700325732899</c:v>
                </c:pt>
                <c:pt idx="79">
                  <c:v>25.895765472312704</c:v>
                </c:pt>
                <c:pt idx="80">
                  <c:v>26.221498371335503</c:v>
                </c:pt>
                <c:pt idx="81">
                  <c:v>26.547231270358306</c:v>
                </c:pt>
                <c:pt idx="82">
                  <c:v>26.872964169381106</c:v>
                </c:pt>
                <c:pt idx="83">
                  <c:v>27.198697068403909</c:v>
                </c:pt>
                <c:pt idx="84">
                  <c:v>27.524429967426709</c:v>
                </c:pt>
                <c:pt idx="85">
                  <c:v>27.850162866449512</c:v>
                </c:pt>
                <c:pt idx="86">
                  <c:v>28.175895765472312</c:v>
                </c:pt>
                <c:pt idx="87">
                  <c:v>28.501628664495112</c:v>
                </c:pt>
                <c:pt idx="88">
                  <c:v>28.827361563517915</c:v>
                </c:pt>
                <c:pt idx="89">
                  <c:v>29.153094462540714</c:v>
                </c:pt>
                <c:pt idx="90">
                  <c:v>29.478827361563518</c:v>
                </c:pt>
                <c:pt idx="91">
                  <c:v>29.804560260586317</c:v>
                </c:pt>
                <c:pt idx="92">
                  <c:v>30.130293159609121</c:v>
                </c:pt>
                <c:pt idx="93">
                  <c:v>30.45602605863192</c:v>
                </c:pt>
                <c:pt idx="94">
                  <c:v>30.781758957654723</c:v>
                </c:pt>
                <c:pt idx="95">
                  <c:v>31.107491856677523</c:v>
                </c:pt>
                <c:pt idx="96">
                  <c:v>31.433224755700326</c:v>
                </c:pt>
                <c:pt idx="97">
                  <c:v>31.758957654723126</c:v>
                </c:pt>
                <c:pt idx="98">
                  <c:v>32.084690553745922</c:v>
                </c:pt>
                <c:pt idx="99">
                  <c:v>32.410423452768725</c:v>
                </c:pt>
                <c:pt idx="100">
                  <c:v>32.736156351791529</c:v>
                </c:pt>
                <c:pt idx="101">
                  <c:v>33.061889250814325</c:v>
                </c:pt>
                <c:pt idx="102">
                  <c:v>33.387622149837128</c:v>
                </c:pt>
                <c:pt idx="103">
                  <c:v>33.713355048859931</c:v>
                </c:pt>
                <c:pt idx="104">
                  <c:v>34.039087947882734</c:v>
                </c:pt>
                <c:pt idx="105">
                  <c:v>34.364820846905531</c:v>
                </c:pt>
                <c:pt idx="106">
                  <c:v>34.690553745928334</c:v>
                </c:pt>
                <c:pt idx="107">
                  <c:v>35.016286644951137</c:v>
                </c:pt>
                <c:pt idx="108">
                  <c:v>35.342019543973933</c:v>
                </c:pt>
                <c:pt idx="109">
                  <c:v>35.667752442996736</c:v>
                </c:pt>
                <c:pt idx="110">
                  <c:v>35.99348534201954</c:v>
                </c:pt>
                <c:pt idx="111">
                  <c:v>36.319218241042343</c:v>
                </c:pt>
                <c:pt idx="112">
                  <c:v>36.644951140065139</c:v>
                </c:pt>
                <c:pt idx="113">
                  <c:v>36.970684039087942</c:v>
                </c:pt>
                <c:pt idx="114">
                  <c:v>37.296416938110745</c:v>
                </c:pt>
                <c:pt idx="115">
                  <c:v>37.622149837133549</c:v>
                </c:pt>
                <c:pt idx="116">
                  <c:v>37.947882736156345</c:v>
                </c:pt>
                <c:pt idx="117">
                  <c:v>38.273615635179148</c:v>
                </c:pt>
                <c:pt idx="118">
                  <c:v>38.599348534201951</c:v>
                </c:pt>
                <c:pt idx="119">
                  <c:v>38.925081433224747</c:v>
                </c:pt>
                <c:pt idx="120">
                  <c:v>39.25081433224755</c:v>
                </c:pt>
                <c:pt idx="121">
                  <c:v>39.576547231270354</c:v>
                </c:pt>
                <c:pt idx="122">
                  <c:v>39.902280130293157</c:v>
                </c:pt>
                <c:pt idx="123">
                  <c:v>40.228013029315953</c:v>
                </c:pt>
                <c:pt idx="124">
                  <c:v>40.553745928338756</c:v>
                </c:pt>
                <c:pt idx="125">
                  <c:v>40.879478827361559</c:v>
                </c:pt>
                <c:pt idx="126">
                  <c:v>41.205211726384363</c:v>
                </c:pt>
                <c:pt idx="127">
                  <c:v>41.530944625407159</c:v>
                </c:pt>
                <c:pt idx="128">
                  <c:v>41.856677524429962</c:v>
                </c:pt>
                <c:pt idx="129">
                  <c:v>42.182410423452765</c:v>
                </c:pt>
                <c:pt idx="130">
                  <c:v>42.508143322475561</c:v>
                </c:pt>
                <c:pt idx="131">
                  <c:v>42.833876221498365</c:v>
                </c:pt>
                <c:pt idx="132">
                  <c:v>43.159609120521168</c:v>
                </c:pt>
                <c:pt idx="133">
                  <c:v>43.485342019543971</c:v>
                </c:pt>
                <c:pt idx="134">
                  <c:v>43.811074918566767</c:v>
                </c:pt>
                <c:pt idx="135">
                  <c:v>44.13680781758957</c:v>
                </c:pt>
                <c:pt idx="136">
                  <c:v>44.462540716612374</c:v>
                </c:pt>
                <c:pt idx="137">
                  <c:v>44.788273615635177</c:v>
                </c:pt>
                <c:pt idx="138">
                  <c:v>45.114006514657973</c:v>
                </c:pt>
                <c:pt idx="139">
                  <c:v>45.439739413680776</c:v>
                </c:pt>
                <c:pt idx="140">
                  <c:v>45.765472312703579</c:v>
                </c:pt>
                <c:pt idx="141">
                  <c:v>46.091205211726376</c:v>
                </c:pt>
                <c:pt idx="142">
                  <c:v>46.416938110749179</c:v>
                </c:pt>
                <c:pt idx="143">
                  <c:v>46.742671009771982</c:v>
                </c:pt>
                <c:pt idx="144">
                  <c:v>47.068403908794785</c:v>
                </c:pt>
                <c:pt idx="145">
                  <c:v>47.394136807817581</c:v>
                </c:pt>
                <c:pt idx="146">
                  <c:v>47.719869706840385</c:v>
                </c:pt>
                <c:pt idx="147">
                  <c:v>48.045602605863188</c:v>
                </c:pt>
                <c:pt idx="148">
                  <c:v>48.371335504885991</c:v>
                </c:pt>
                <c:pt idx="149">
                  <c:v>48.697068403908787</c:v>
                </c:pt>
                <c:pt idx="150">
                  <c:v>49.02280130293159</c:v>
                </c:pt>
                <c:pt idx="151">
                  <c:v>49.348534201954394</c:v>
                </c:pt>
                <c:pt idx="152">
                  <c:v>49.67426710097719</c:v>
                </c:pt>
                <c:pt idx="153">
                  <c:v>49.999999999999993</c:v>
                </c:pt>
                <c:pt idx="154">
                  <c:v>50.325732899022796</c:v>
                </c:pt>
                <c:pt idx="155">
                  <c:v>50.651465798045599</c:v>
                </c:pt>
                <c:pt idx="156">
                  <c:v>50.977198697068395</c:v>
                </c:pt>
                <c:pt idx="157">
                  <c:v>51.302931596091199</c:v>
                </c:pt>
                <c:pt idx="158">
                  <c:v>51.628664495114002</c:v>
                </c:pt>
                <c:pt idx="159">
                  <c:v>51.954397394136805</c:v>
                </c:pt>
                <c:pt idx="160">
                  <c:v>52.280130293159601</c:v>
                </c:pt>
                <c:pt idx="161">
                  <c:v>52.605863192182404</c:v>
                </c:pt>
                <c:pt idx="162">
                  <c:v>52.931596091205208</c:v>
                </c:pt>
                <c:pt idx="163">
                  <c:v>53.257328990228004</c:v>
                </c:pt>
                <c:pt idx="164">
                  <c:v>53.583061889250807</c:v>
                </c:pt>
                <c:pt idx="165">
                  <c:v>53.90879478827361</c:v>
                </c:pt>
                <c:pt idx="166">
                  <c:v>54.234527687296413</c:v>
                </c:pt>
                <c:pt idx="167">
                  <c:v>54.56026058631921</c:v>
                </c:pt>
                <c:pt idx="168">
                  <c:v>54.885993485342013</c:v>
                </c:pt>
                <c:pt idx="169">
                  <c:v>55.211726384364816</c:v>
                </c:pt>
                <c:pt idx="170">
                  <c:v>55.537459283387619</c:v>
                </c:pt>
                <c:pt idx="171">
                  <c:v>55.863192182410415</c:v>
                </c:pt>
                <c:pt idx="172">
                  <c:v>56.188925081433219</c:v>
                </c:pt>
                <c:pt idx="173">
                  <c:v>56.514657980456022</c:v>
                </c:pt>
                <c:pt idx="174">
                  <c:v>56.840390879478818</c:v>
                </c:pt>
                <c:pt idx="175">
                  <c:v>57.166123778501621</c:v>
                </c:pt>
                <c:pt idx="176">
                  <c:v>57.491856677524424</c:v>
                </c:pt>
                <c:pt idx="177">
                  <c:v>57.817589576547228</c:v>
                </c:pt>
                <c:pt idx="178">
                  <c:v>58.143322475570024</c:v>
                </c:pt>
                <c:pt idx="179">
                  <c:v>58.469055374592827</c:v>
                </c:pt>
                <c:pt idx="180">
                  <c:v>58.79478827361563</c:v>
                </c:pt>
                <c:pt idx="181">
                  <c:v>59.120521172638433</c:v>
                </c:pt>
                <c:pt idx="182">
                  <c:v>59.44625407166123</c:v>
                </c:pt>
                <c:pt idx="183">
                  <c:v>59.771986970684033</c:v>
                </c:pt>
                <c:pt idx="184">
                  <c:v>60.097719869706836</c:v>
                </c:pt>
                <c:pt idx="185">
                  <c:v>60.423452768729632</c:v>
                </c:pt>
                <c:pt idx="186">
                  <c:v>60.749185667752435</c:v>
                </c:pt>
                <c:pt idx="187">
                  <c:v>61.074918566775239</c:v>
                </c:pt>
                <c:pt idx="188">
                  <c:v>61.400651465798042</c:v>
                </c:pt>
                <c:pt idx="189">
                  <c:v>61.726384364820838</c:v>
                </c:pt>
                <c:pt idx="190">
                  <c:v>62.052117263843641</c:v>
                </c:pt>
                <c:pt idx="191">
                  <c:v>62.377850162866444</c:v>
                </c:pt>
                <c:pt idx="192">
                  <c:v>62.703583061889248</c:v>
                </c:pt>
                <c:pt idx="193">
                  <c:v>63.029315960912044</c:v>
                </c:pt>
                <c:pt idx="194">
                  <c:v>63.355048859934847</c:v>
                </c:pt>
                <c:pt idx="195">
                  <c:v>63.68078175895765</c:v>
                </c:pt>
                <c:pt idx="196">
                  <c:v>64.006514657980446</c:v>
                </c:pt>
                <c:pt idx="197">
                  <c:v>64.332247557003257</c:v>
                </c:pt>
                <c:pt idx="198">
                  <c:v>64.657980456026053</c:v>
                </c:pt>
                <c:pt idx="199">
                  <c:v>64.983713355048849</c:v>
                </c:pt>
                <c:pt idx="200">
                  <c:v>65.309446254071659</c:v>
                </c:pt>
                <c:pt idx="201">
                  <c:v>65.635179153094455</c:v>
                </c:pt>
                <c:pt idx="202">
                  <c:v>65.960912052117251</c:v>
                </c:pt>
                <c:pt idx="203">
                  <c:v>66.286644951140062</c:v>
                </c:pt>
                <c:pt idx="204">
                  <c:v>66.612377850162858</c:v>
                </c:pt>
                <c:pt idx="205">
                  <c:v>66.938110749185654</c:v>
                </c:pt>
                <c:pt idx="206">
                  <c:v>67.263843648208464</c:v>
                </c:pt>
                <c:pt idx="207">
                  <c:v>67.58957654723126</c:v>
                </c:pt>
                <c:pt idx="208">
                  <c:v>67.915309446254071</c:v>
                </c:pt>
                <c:pt idx="209">
                  <c:v>68.241042345276867</c:v>
                </c:pt>
                <c:pt idx="210">
                  <c:v>68.566775244299663</c:v>
                </c:pt>
                <c:pt idx="211">
                  <c:v>68.892508143322473</c:v>
                </c:pt>
                <c:pt idx="212">
                  <c:v>69.218241042345269</c:v>
                </c:pt>
                <c:pt idx="213">
                  <c:v>69.543973941368066</c:v>
                </c:pt>
                <c:pt idx="214">
                  <c:v>69.869706840390876</c:v>
                </c:pt>
                <c:pt idx="215">
                  <c:v>70.195439739413672</c:v>
                </c:pt>
                <c:pt idx="216">
                  <c:v>70.521172638436468</c:v>
                </c:pt>
                <c:pt idx="217">
                  <c:v>70.846905537459278</c:v>
                </c:pt>
                <c:pt idx="218">
                  <c:v>71.172638436482075</c:v>
                </c:pt>
                <c:pt idx="219">
                  <c:v>71.498371335504885</c:v>
                </c:pt>
                <c:pt idx="220">
                  <c:v>71.824104234527681</c:v>
                </c:pt>
                <c:pt idx="221">
                  <c:v>72.149837133550477</c:v>
                </c:pt>
                <c:pt idx="222">
                  <c:v>72.475570032573287</c:v>
                </c:pt>
                <c:pt idx="223">
                  <c:v>72.801302931596084</c:v>
                </c:pt>
                <c:pt idx="224">
                  <c:v>73.12703583061888</c:v>
                </c:pt>
                <c:pt idx="225">
                  <c:v>73.45276872964169</c:v>
                </c:pt>
                <c:pt idx="226">
                  <c:v>73.778501628664486</c:v>
                </c:pt>
                <c:pt idx="227">
                  <c:v>74.104234527687282</c:v>
                </c:pt>
                <c:pt idx="228">
                  <c:v>74.429967426710093</c:v>
                </c:pt>
                <c:pt idx="229">
                  <c:v>74.755700325732889</c:v>
                </c:pt>
                <c:pt idx="230">
                  <c:v>75.081433224755699</c:v>
                </c:pt>
                <c:pt idx="231">
                  <c:v>75.407166123778495</c:v>
                </c:pt>
                <c:pt idx="232">
                  <c:v>75.732899022801291</c:v>
                </c:pt>
                <c:pt idx="233">
                  <c:v>76.058631921824102</c:v>
                </c:pt>
                <c:pt idx="234">
                  <c:v>76.384364820846898</c:v>
                </c:pt>
                <c:pt idx="235">
                  <c:v>76.710097719869694</c:v>
                </c:pt>
                <c:pt idx="236">
                  <c:v>77.035830618892504</c:v>
                </c:pt>
                <c:pt idx="237">
                  <c:v>77.3615635179153</c:v>
                </c:pt>
                <c:pt idx="238">
                  <c:v>77.687296416938096</c:v>
                </c:pt>
                <c:pt idx="239">
                  <c:v>78.013029315960907</c:v>
                </c:pt>
                <c:pt idx="240">
                  <c:v>78.338762214983703</c:v>
                </c:pt>
                <c:pt idx="241">
                  <c:v>78.664495114006513</c:v>
                </c:pt>
                <c:pt idx="242">
                  <c:v>78.990228013029309</c:v>
                </c:pt>
                <c:pt idx="243">
                  <c:v>79.315960912052105</c:v>
                </c:pt>
                <c:pt idx="244">
                  <c:v>79.641693811074916</c:v>
                </c:pt>
                <c:pt idx="245">
                  <c:v>79.967426710097712</c:v>
                </c:pt>
                <c:pt idx="246">
                  <c:v>80.293159609120508</c:v>
                </c:pt>
                <c:pt idx="247">
                  <c:v>80.618892508143318</c:v>
                </c:pt>
                <c:pt idx="248">
                  <c:v>80.944625407166114</c:v>
                </c:pt>
                <c:pt idx="249">
                  <c:v>81.270358306188911</c:v>
                </c:pt>
                <c:pt idx="250">
                  <c:v>81.596091205211721</c:v>
                </c:pt>
                <c:pt idx="251">
                  <c:v>81.921824104234517</c:v>
                </c:pt>
                <c:pt idx="252">
                  <c:v>82.247557003257327</c:v>
                </c:pt>
                <c:pt idx="253">
                  <c:v>82.573289902280123</c:v>
                </c:pt>
                <c:pt idx="254">
                  <c:v>82.89902280130292</c:v>
                </c:pt>
                <c:pt idx="255">
                  <c:v>83.22475570032573</c:v>
                </c:pt>
                <c:pt idx="256">
                  <c:v>83.550488599348526</c:v>
                </c:pt>
                <c:pt idx="257">
                  <c:v>83.876221498371322</c:v>
                </c:pt>
                <c:pt idx="258">
                  <c:v>84.201954397394132</c:v>
                </c:pt>
                <c:pt idx="259">
                  <c:v>84.527687296416929</c:v>
                </c:pt>
                <c:pt idx="260">
                  <c:v>84.853420195439725</c:v>
                </c:pt>
                <c:pt idx="261">
                  <c:v>85.179153094462535</c:v>
                </c:pt>
                <c:pt idx="262">
                  <c:v>85.504885993485331</c:v>
                </c:pt>
                <c:pt idx="263">
                  <c:v>85.830618892508141</c:v>
                </c:pt>
                <c:pt idx="264">
                  <c:v>86.156351791530938</c:v>
                </c:pt>
                <c:pt idx="265">
                  <c:v>86.482084690553734</c:v>
                </c:pt>
                <c:pt idx="266">
                  <c:v>86.807817589576544</c:v>
                </c:pt>
                <c:pt idx="267">
                  <c:v>87.13355048859934</c:v>
                </c:pt>
                <c:pt idx="268">
                  <c:v>87.459283387622136</c:v>
                </c:pt>
                <c:pt idx="269">
                  <c:v>87.785016286644947</c:v>
                </c:pt>
                <c:pt idx="270">
                  <c:v>88.110749185667743</c:v>
                </c:pt>
                <c:pt idx="271">
                  <c:v>88.436482084690539</c:v>
                </c:pt>
                <c:pt idx="272">
                  <c:v>88.762214983713349</c:v>
                </c:pt>
                <c:pt idx="273">
                  <c:v>89.087947882736145</c:v>
                </c:pt>
                <c:pt idx="274">
                  <c:v>89.413680781758956</c:v>
                </c:pt>
                <c:pt idx="275">
                  <c:v>89.739413680781752</c:v>
                </c:pt>
                <c:pt idx="276">
                  <c:v>90.065146579804548</c:v>
                </c:pt>
                <c:pt idx="277">
                  <c:v>90.390879478827358</c:v>
                </c:pt>
                <c:pt idx="278">
                  <c:v>90.716612377850154</c:v>
                </c:pt>
                <c:pt idx="279">
                  <c:v>91.04234527687295</c:v>
                </c:pt>
                <c:pt idx="280">
                  <c:v>91.368078175895761</c:v>
                </c:pt>
                <c:pt idx="281">
                  <c:v>91.693811074918557</c:v>
                </c:pt>
                <c:pt idx="282">
                  <c:v>92.019543973941353</c:v>
                </c:pt>
                <c:pt idx="283">
                  <c:v>92.345276872964163</c:v>
                </c:pt>
                <c:pt idx="284">
                  <c:v>92.671009771986959</c:v>
                </c:pt>
                <c:pt idx="285">
                  <c:v>92.99674267100977</c:v>
                </c:pt>
                <c:pt idx="286">
                  <c:v>93.322475570032566</c:v>
                </c:pt>
                <c:pt idx="287">
                  <c:v>93.648208469055362</c:v>
                </c:pt>
                <c:pt idx="288">
                  <c:v>93.973941368078172</c:v>
                </c:pt>
                <c:pt idx="289">
                  <c:v>94.299674267100968</c:v>
                </c:pt>
                <c:pt idx="290">
                  <c:v>94.625407166123765</c:v>
                </c:pt>
                <c:pt idx="291">
                  <c:v>94.951140065146575</c:v>
                </c:pt>
                <c:pt idx="292">
                  <c:v>95.276872964169371</c:v>
                </c:pt>
                <c:pt idx="293">
                  <c:v>95.602605863192167</c:v>
                </c:pt>
                <c:pt idx="294">
                  <c:v>95.928338762214977</c:v>
                </c:pt>
                <c:pt idx="295">
                  <c:v>96.254071661237774</c:v>
                </c:pt>
                <c:pt idx="296">
                  <c:v>96.579804560260584</c:v>
                </c:pt>
                <c:pt idx="297">
                  <c:v>96.90553745928338</c:v>
                </c:pt>
                <c:pt idx="298">
                  <c:v>97.231270358306176</c:v>
                </c:pt>
                <c:pt idx="299">
                  <c:v>97.557003257328986</c:v>
                </c:pt>
                <c:pt idx="300">
                  <c:v>97.882736156351783</c:v>
                </c:pt>
                <c:pt idx="301">
                  <c:v>98.208469055374579</c:v>
                </c:pt>
                <c:pt idx="302">
                  <c:v>98.534201954397389</c:v>
                </c:pt>
                <c:pt idx="303">
                  <c:v>98.859934853420185</c:v>
                </c:pt>
                <c:pt idx="304">
                  <c:v>99.185667752442981</c:v>
                </c:pt>
                <c:pt idx="305">
                  <c:v>99.511400651465792</c:v>
                </c:pt>
                <c:pt idx="306">
                  <c:v>99.837133550488588</c:v>
                </c:pt>
              </c:numCache>
            </c:numRef>
          </c:xVal>
          <c:yVal>
            <c:numRef>
              <c:f>Sheet4!$F$25:$F$331</c:f>
              <c:numCache>
                <c:formatCode>General</c:formatCode>
                <c:ptCount val="307"/>
                <c:pt idx="0">
                  <c:v>-21.82121467590332</c:v>
                </c:pt>
                <c:pt idx="1">
                  <c:v>-20.671913146972656</c:v>
                </c:pt>
                <c:pt idx="2">
                  <c:v>-19.12818717956543</c:v>
                </c:pt>
                <c:pt idx="3">
                  <c:v>-18.848903656005859</c:v>
                </c:pt>
                <c:pt idx="4">
                  <c:v>-18.19810676574707</c:v>
                </c:pt>
                <c:pt idx="5">
                  <c:v>-18.19561767578125</c:v>
                </c:pt>
                <c:pt idx="6">
                  <c:v>-17.62748908996582</c:v>
                </c:pt>
                <c:pt idx="7">
                  <c:v>-17.538545608520508</c:v>
                </c:pt>
                <c:pt idx="8">
                  <c:v>-17.324602127075195</c:v>
                </c:pt>
                <c:pt idx="9">
                  <c:v>-17.320318222045898</c:v>
                </c:pt>
                <c:pt idx="10">
                  <c:v>-17.003385543823242</c:v>
                </c:pt>
                <c:pt idx="11">
                  <c:v>-16.973306655883789</c:v>
                </c:pt>
                <c:pt idx="12">
                  <c:v>-16.874103546142578</c:v>
                </c:pt>
                <c:pt idx="13">
                  <c:v>-16.838943481445313</c:v>
                </c:pt>
                <c:pt idx="14">
                  <c:v>-16.771514892578125</c:v>
                </c:pt>
                <c:pt idx="15">
                  <c:v>-16.680976867675781</c:v>
                </c:pt>
                <c:pt idx="16">
                  <c:v>-16.480278015136719</c:v>
                </c:pt>
                <c:pt idx="17">
                  <c:v>-16.336454391479492</c:v>
                </c:pt>
                <c:pt idx="18">
                  <c:v>-16.326992034912109</c:v>
                </c:pt>
                <c:pt idx="19">
                  <c:v>-16.314542770385742</c:v>
                </c:pt>
                <c:pt idx="20">
                  <c:v>-16.104581832885742</c:v>
                </c:pt>
                <c:pt idx="21">
                  <c:v>-15.919422149658203</c:v>
                </c:pt>
                <c:pt idx="22">
                  <c:v>-15.904083251953125</c:v>
                </c:pt>
                <c:pt idx="23">
                  <c:v>-15.822809219360352</c:v>
                </c:pt>
                <c:pt idx="24">
                  <c:v>-15.753386497497559</c:v>
                </c:pt>
                <c:pt idx="25">
                  <c:v>-15.747111320495605</c:v>
                </c:pt>
                <c:pt idx="26">
                  <c:v>-15.684063911437988</c:v>
                </c:pt>
                <c:pt idx="27">
                  <c:v>-15.653386116027832</c:v>
                </c:pt>
                <c:pt idx="28">
                  <c:v>-15.417131423950195</c:v>
                </c:pt>
                <c:pt idx="29">
                  <c:v>-15.413845062255859</c:v>
                </c:pt>
                <c:pt idx="30">
                  <c:v>-15.412749290466309</c:v>
                </c:pt>
                <c:pt idx="31">
                  <c:v>-15.184063911437988</c:v>
                </c:pt>
                <c:pt idx="32">
                  <c:v>-15.179880142211914</c:v>
                </c:pt>
                <c:pt idx="33">
                  <c:v>-15.142629623413086</c:v>
                </c:pt>
                <c:pt idx="34">
                  <c:v>-15.032868385314941</c:v>
                </c:pt>
                <c:pt idx="35">
                  <c:v>-14.930577278137207</c:v>
                </c:pt>
                <c:pt idx="36">
                  <c:v>-14.801593780517578</c:v>
                </c:pt>
                <c:pt idx="37">
                  <c:v>-14.650099754333496</c:v>
                </c:pt>
                <c:pt idx="38">
                  <c:v>-14.527688980102539</c:v>
                </c:pt>
                <c:pt idx="39">
                  <c:v>-14.513246536254883</c:v>
                </c:pt>
                <c:pt idx="40">
                  <c:v>-14.503884315490723</c:v>
                </c:pt>
                <c:pt idx="41">
                  <c:v>-14.337748527526855</c:v>
                </c:pt>
                <c:pt idx="42">
                  <c:v>-14.311753273010254</c:v>
                </c:pt>
                <c:pt idx="43">
                  <c:v>-14.199601173400879</c:v>
                </c:pt>
                <c:pt idx="44">
                  <c:v>-14.19432258605957</c:v>
                </c:pt>
                <c:pt idx="45">
                  <c:v>-14.180079460144043</c:v>
                </c:pt>
                <c:pt idx="46">
                  <c:v>-14.104681015014648</c:v>
                </c:pt>
                <c:pt idx="47">
                  <c:v>-13.954482078552246</c:v>
                </c:pt>
                <c:pt idx="48">
                  <c:v>-13.951095581054688</c:v>
                </c:pt>
                <c:pt idx="49">
                  <c:v>-13.944422721862793</c:v>
                </c:pt>
                <c:pt idx="50">
                  <c:v>-13.914939880371094</c:v>
                </c:pt>
                <c:pt idx="51">
                  <c:v>-13.881672859191895</c:v>
                </c:pt>
                <c:pt idx="52">
                  <c:v>-13.874601364135742</c:v>
                </c:pt>
                <c:pt idx="53">
                  <c:v>-13.818923950195313</c:v>
                </c:pt>
                <c:pt idx="54">
                  <c:v>-13.81444263458252</c:v>
                </c:pt>
                <c:pt idx="55">
                  <c:v>-13.618227005004883</c:v>
                </c:pt>
                <c:pt idx="56">
                  <c:v>-13.562649726867676</c:v>
                </c:pt>
                <c:pt idx="57">
                  <c:v>-13.324004173278809</c:v>
                </c:pt>
                <c:pt idx="58">
                  <c:v>-13.321713447570801</c:v>
                </c:pt>
                <c:pt idx="59">
                  <c:v>-13.229781150817871</c:v>
                </c:pt>
                <c:pt idx="60">
                  <c:v>-13.174003601074219</c:v>
                </c:pt>
                <c:pt idx="61">
                  <c:v>-13.145816802978516</c:v>
                </c:pt>
                <c:pt idx="62">
                  <c:v>-13.133964538574219</c:v>
                </c:pt>
                <c:pt idx="63">
                  <c:v>-13.052689552307129</c:v>
                </c:pt>
                <c:pt idx="64">
                  <c:v>-12.986653327941895</c:v>
                </c:pt>
                <c:pt idx="65">
                  <c:v>-12.82679271697998</c:v>
                </c:pt>
                <c:pt idx="66">
                  <c:v>-12.764641761779785</c:v>
                </c:pt>
                <c:pt idx="67">
                  <c:v>-12.740139007568359</c:v>
                </c:pt>
                <c:pt idx="68">
                  <c:v>-12.707270622253418</c:v>
                </c:pt>
                <c:pt idx="69">
                  <c:v>-12.66683292388916</c:v>
                </c:pt>
                <c:pt idx="70">
                  <c:v>-12.661852836608887</c:v>
                </c:pt>
                <c:pt idx="71">
                  <c:v>-12.645418167114258</c:v>
                </c:pt>
                <c:pt idx="72">
                  <c:v>-12.621613502502441</c:v>
                </c:pt>
                <c:pt idx="73">
                  <c:v>-12.61005973815918</c:v>
                </c:pt>
                <c:pt idx="74">
                  <c:v>-12.559561729431152</c:v>
                </c:pt>
                <c:pt idx="75">
                  <c:v>-12.439342498779297</c:v>
                </c:pt>
                <c:pt idx="76">
                  <c:v>-12.42061710357666</c:v>
                </c:pt>
                <c:pt idx="77">
                  <c:v>-12.342131614685059</c:v>
                </c:pt>
                <c:pt idx="78">
                  <c:v>-12.269521713256836</c:v>
                </c:pt>
                <c:pt idx="79">
                  <c:v>-12.054283142089844</c:v>
                </c:pt>
                <c:pt idx="80">
                  <c:v>-12.047808647155762</c:v>
                </c:pt>
                <c:pt idx="81">
                  <c:v>-12.030577659606934</c:v>
                </c:pt>
                <c:pt idx="82">
                  <c:v>-11.994123458862305</c:v>
                </c:pt>
                <c:pt idx="83">
                  <c:v>-11.96185302734375</c:v>
                </c:pt>
                <c:pt idx="84">
                  <c:v>-11.88804817199707</c:v>
                </c:pt>
                <c:pt idx="85">
                  <c:v>-11.842728614807129</c:v>
                </c:pt>
                <c:pt idx="86">
                  <c:v>-11.840836524963379</c:v>
                </c:pt>
                <c:pt idx="87">
                  <c:v>-11.832669258117676</c:v>
                </c:pt>
                <c:pt idx="88">
                  <c:v>-11.706474304199219</c:v>
                </c:pt>
                <c:pt idx="89">
                  <c:v>-11.696314811706543</c:v>
                </c:pt>
                <c:pt idx="90">
                  <c:v>-11.691534042358398</c:v>
                </c:pt>
                <c:pt idx="91">
                  <c:v>-11.495119094848633</c:v>
                </c:pt>
                <c:pt idx="92">
                  <c:v>-11.412251472473145</c:v>
                </c:pt>
                <c:pt idx="93">
                  <c:v>-11.374202728271484</c:v>
                </c:pt>
                <c:pt idx="94">
                  <c:v>-11.254880905151367</c:v>
                </c:pt>
                <c:pt idx="95">
                  <c:v>-11.185258865356445</c:v>
                </c:pt>
                <c:pt idx="96">
                  <c:v>-11.097311019897461</c:v>
                </c:pt>
                <c:pt idx="97">
                  <c:v>-11.025299072265625</c:v>
                </c:pt>
                <c:pt idx="98">
                  <c:v>-10.963346481323242</c:v>
                </c:pt>
                <c:pt idx="99">
                  <c:v>-10.955080032348633</c:v>
                </c:pt>
                <c:pt idx="100">
                  <c:v>-10.945517539978027</c:v>
                </c:pt>
                <c:pt idx="101">
                  <c:v>-10.857968330383301</c:v>
                </c:pt>
                <c:pt idx="102">
                  <c:v>-10.705080032348633</c:v>
                </c:pt>
                <c:pt idx="103">
                  <c:v>-10.701494216918945</c:v>
                </c:pt>
                <c:pt idx="104">
                  <c:v>-10.612051963806152</c:v>
                </c:pt>
                <c:pt idx="105">
                  <c:v>-10.562251091003418</c:v>
                </c:pt>
                <c:pt idx="106">
                  <c:v>-10.507171630859375</c:v>
                </c:pt>
                <c:pt idx="107">
                  <c:v>-10.470417976379395</c:v>
                </c:pt>
                <c:pt idx="108">
                  <c:v>-10.457868576049805</c:v>
                </c:pt>
                <c:pt idx="109">
                  <c:v>-10.422808647155762</c:v>
                </c:pt>
                <c:pt idx="110">
                  <c:v>-10.369621276855469</c:v>
                </c:pt>
                <c:pt idx="111">
                  <c:v>-10.369621276855469</c:v>
                </c:pt>
                <c:pt idx="112">
                  <c:v>-10.362051963806152</c:v>
                </c:pt>
                <c:pt idx="113">
                  <c:v>-10.355976104736328</c:v>
                </c:pt>
                <c:pt idx="114">
                  <c:v>-10.327390670776367</c:v>
                </c:pt>
                <c:pt idx="115">
                  <c:v>-10.292629241943359</c:v>
                </c:pt>
                <c:pt idx="116">
                  <c:v>-10.243327140808105</c:v>
                </c:pt>
                <c:pt idx="117">
                  <c:v>-10.225896835327148</c:v>
                </c:pt>
                <c:pt idx="118">
                  <c:v>-10.193027496337891</c:v>
                </c:pt>
                <c:pt idx="119">
                  <c:v>-9.9960155487060547</c:v>
                </c:pt>
                <c:pt idx="120">
                  <c:v>-9.953486442565918</c:v>
                </c:pt>
                <c:pt idx="121">
                  <c:v>-9.7768926620483398</c:v>
                </c:pt>
                <c:pt idx="122">
                  <c:v>-9.740239143371582</c:v>
                </c:pt>
                <c:pt idx="123">
                  <c:v>-9.7350597381591797</c:v>
                </c:pt>
                <c:pt idx="124">
                  <c:v>-9.7079677581787109</c:v>
                </c:pt>
                <c:pt idx="125">
                  <c:v>-9.6466131210327148</c:v>
                </c:pt>
                <c:pt idx="126">
                  <c:v>-9.5500001907348633</c:v>
                </c:pt>
                <c:pt idx="127">
                  <c:v>-9.5315732955932617</c:v>
                </c:pt>
                <c:pt idx="128">
                  <c:v>-9.5198211669921875</c:v>
                </c:pt>
                <c:pt idx="129">
                  <c:v>-9.463047981262207</c:v>
                </c:pt>
                <c:pt idx="130">
                  <c:v>-9.4407367706298828</c:v>
                </c:pt>
                <c:pt idx="131">
                  <c:v>-9.368525505065918</c:v>
                </c:pt>
                <c:pt idx="132">
                  <c:v>-9.3420314788818359</c:v>
                </c:pt>
                <c:pt idx="133">
                  <c:v>-9.3180274963378906</c:v>
                </c:pt>
                <c:pt idx="134">
                  <c:v>-9.3114538192749023</c:v>
                </c:pt>
                <c:pt idx="135">
                  <c:v>-9.2649402618408203</c:v>
                </c:pt>
                <c:pt idx="136">
                  <c:v>-9.2334661483764648</c:v>
                </c:pt>
                <c:pt idx="137">
                  <c:v>-9.2287845611572266</c:v>
                </c:pt>
                <c:pt idx="138">
                  <c:v>-9.2094621658325195</c:v>
                </c:pt>
                <c:pt idx="139">
                  <c:v>-9.1748008728027344</c:v>
                </c:pt>
                <c:pt idx="140">
                  <c:v>-9.1725101470947266</c:v>
                </c:pt>
                <c:pt idx="141">
                  <c:v>-9.1208171844482422</c:v>
                </c:pt>
                <c:pt idx="142">
                  <c:v>-8.9828681945800781</c:v>
                </c:pt>
                <c:pt idx="143">
                  <c:v>-8.8835659027099609</c:v>
                </c:pt>
                <c:pt idx="144">
                  <c:v>-8.8690242767333984</c:v>
                </c:pt>
                <c:pt idx="145">
                  <c:v>-8.8618526458740234</c:v>
                </c:pt>
                <c:pt idx="146">
                  <c:v>-8.7931270599365234</c:v>
                </c:pt>
                <c:pt idx="147">
                  <c:v>-8.7649402618408203</c:v>
                </c:pt>
                <c:pt idx="148">
                  <c:v>-8.6516933441162109</c:v>
                </c:pt>
                <c:pt idx="149">
                  <c:v>-8.581573486328125</c:v>
                </c:pt>
                <c:pt idx="150">
                  <c:v>-8.5601596832275391</c:v>
                </c:pt>
                <c:pt idx="151">
                  <c:v>-8.5322713851928711</c:v>
                </c:pt>
                <c:pt idx="152">
                  <c:v>-8.5314741134643555</c:v>
                </c:pt>
                <c:pt idx="153">
                  <c:v>-8.5270919799804688</c:v>
                </c:pt>
                <c:pt idx="154">
                  <c:v>-8.5159358978271484</c:v>
                </c:pt>
                <c:pt idx="155">
                  <c:v>-8.5055780410766602</c:v>
                </c:pt>
                <c:pt idx="156">
                  <c:v>-8.4892425537109375</c:v>
                </c:pt>
                <c:pt idx="157">
                  <c:v>-8.4486055374145508</c:v>
                </c:pt>
                <c:pt idx="158">
                  <c:v>-8.4255971908569336</c:v>
                </c:pt>
                <c:pt idx="159">
                  <c:v>-8.2581672668457031</c:v>
                </c:pt>
                <c:pt idx="160">
                  <c:v>-8.2475099563598633</c:v>
                </c:pt>
                <c:pt idx="161">
                  <c:v>-8.2359561920166016</c:v>
                </c:pt>
                <c:pt idx="162">
                  <c:v>-8.2158365249633789</c:v>
                </c:pt>
                <c:pt idx="163">
                  <c:v>-8.1864538192749023</c:v>
                </c:pt>
                <c:pt idx="164">
                  <c:v>-8.0901393890380859</c:v>
                </c:pt>
                <c:pt idx="165">
                  <c:v>-7.996314525604248</c:v>
                </c:pt>
                <c:pt idx="166">
                  <c:v>-7.9639444351196289</c:v>
                </c:pt>
                <c:pt idx="167">
                  <c:v>-7.963047981262207</c:v>
                </c:pt>
                <c:pt idx="168">
                  <c:v>-7.9188246726989746</c:v>
                </c:pt>
                <c:pt idx="169">
                  <c:v>-7.8921313285827637</c:v>
                </c:pt>
                <c:pt idx="170">
                  <c:v>-7.728187084197998</c:v>
                </c:pt>
                <c:pt idx="171">
                  <c:v>-7.7209162712097168</c:v>
                </c:pt>
                <c:pt idx="172">
                  <c:v>-7.6790838241577148</c:v>
                </c:pt>
                <c:pt idx="173">
                  <c:v>-7.4979085922241211</c:v>
                </c:pt>
                <c:pt idx="174">
                  <c:v>-7.4889440536499023</c:v>
                </c:pt>
                <c:pt idx="175">
                  <c:v>-7.4046812057495117</c:v>
                </c:pt>
                <c:pt idx="176">
                  <c:v>-7.3039841651916504</c:v>
                </c:pt>
                <c:pt idx="177">
                  <c:v>-7.2335658073425293</c:v>
                </c:pt>
                <c:pt idx="178">
                  <c:v>-7.1862549781799316</c:v>
                </c:pt>
                <c:pt idx="179">
                  <c:v>-7.1269922256469727</c:v>
                </c:pt>
                <c:pt idx="180">
                  <c:v>-7.1032867431640625</c:v>
                </c:pt>
                <c:pt idx="181">
                  <c:v>-7.0654382705688477</c:v>
                </c:pt>
                <c:pt idx="182">
                  <c:v>-7.0011954307556152</c:v>
                </c:pt>
                <c:pt idx="183">
                  <c:v>-6.9871516227722168</c:v>
                </c:pt>
                <c:pt idx="184">
                  <c:v>-6.9324703216552734</c:v>
                </c:pt>
                <c:pt idx="185">
                  <c:v>-6.9128484725952148</c:v>
                </c:pt>
                <c:pt idx="186">
                  <c:v>-6.8766932487487793</c:v>
                </c:pt>
                <c:pt idx="187">
                  <c:v>-6.8734064102172852</c:v>
                </c:pt>
                <c:pt idx="188">
                  <c:v>-6.8721113204956055</c:v>
                </c:pt>
                <c:pt idx="189">
                  <c:v>-6.8511953353881836</c:v>
                </c:pt>
                <c:pt idx="190">
                  <c:v>-6.8227090835571289</c:v>
                </c:pt>
                <c:pt idx="191">
                  <c:v>-6.8005976676940918</c:v>
                </c:pt>
                <c:pt idx="192">
                  <c:v>-6.7916336059570313</c:v>
                </c:pt>
                <c:pt idx="193">
                  <c:v>-6.7740039825439453</c:v>
                </c:pt>
                <c:pt idx="194">
                  <c:v>-6.7437252998352051</c:v>
                </c:pt>
                <c:pt idx="195">
                  <c:v>-6.7150397300720215</c:v>
                </c:pt>
                <c:pt idx="196">
                  <c:v>-6.6583666801452637</c:v>
                </c:pt>
                <c:pt idx="197">
                  <c:v>-6.4877490997314453</c:v>
                </c:pt>
                <c:pt idx="198">
                  <c:v>-6.4415340423583984</c:v>
                </c:pt>
                <c:pt idx="199">
                  <c:v>-6.4374504089355469</c:v>
                </c:pt>
                <c:pt idx="200">
                  <c:v>-6.433067798614502</c:v>
                </c:pt>
                <c:pt idx="201">
                  <c:v>-6.3204183578491211</c:v>
                </c:pt>
                <c:pt idx="202">
                  <c:v>-6.2608566284179688</c:v>
                </c:pt>
                <c:pt idx="203">
                  <c:v>-6.2339639663696289</c:v>
                </c:pt>
                <c:pt idx="204">
                  <c:v>-6.2202191352844238</c:v>
                </c:pt>
                <c:pt idx="205">
                  <c:v>-6.191932201385498</c:v>
                </c:pt>
                <c:pt idx="206">
                  <c:v>-6.1653385162353516</c:v>
                </c:pt>
                <c:pt idx="207">
                  <c:v>-6.0182271003723145</c:v>
                </c:pt>
                <c:pt idx="208">
                  <c:v>-5.9319720268249512</c:v>
                </c:pt>
                <c:pt idx="209">
                  <c:v>-5.9075698852539063</c:v>
                </c:pt>
                <c:pt idx="210">
                  <c:v>-5.8854579925537109</c:v>
                </c:pt>
                <c:pt idx="211">
                  <c:v>-5.833167552947998</c:v>
                </c:pt>
                <c:pt idx="212">
                  <c:v>-5.8186254501342773</c:v>
                </c:pt>
                <c:pt idx="213">
                  <c:v>-5.7998008728027344</c:v>
                </c:pt>
                <c:pt idx="214">
                  <c:v>-5.7608566284179688</c:v>
                </c:pt>
                <c:pt idx="215">
                  <c:v>-5.620567798614502</c:v>
                </c:pt>
                <c:pt idx="216">
                  <c:v>-5.5489044189453125</c:v>
                </c:pt>
                <c:pt idx="217">
                  <c:v>-5.5288844108581543</c:v>
                </c:pt>
                <c:pt idx="218">
                  <c:v>-5.3172311782836914</c:v>
                </c:pt>
                <c:pt idx="219">
                  <c:v>-5.2711153030395508</c:v>
                </c:pt>
                <c:pt idx="220">
                  <c:v>-5.254183292388916</c:v>
                </c:pt>
                <c:pt idx="221">
                  <c:v>-5.183565616607666</c:v>
                </c:pt>
                <c:pt idx="222">
                  <c:v>-5.0931973457336426</c:v>
                </c:pt>
                <c:pt idx="223">
                  <c:v>-5.0487051010131836</c:v>
                </c:pt>
                <c:pt idx="224">
                  <c:v>-4.9834661483764648</c:v>
                </c:pt>
                <c:pt idx="225">
                  <c:v>-4.9512748718261719</c:v>
                </c:pt>
                <c:pt idx="226">
                  <c:v>-4.8585658073425293</c:v>
                </c:pt>
                <c:pt idx="227">
                  <c:v>-4.6519918441772461</c:v>
                </c:pt>
                <c:pt idx="228">
                  <c:v>-4.4741134643554688</c:v>
                </c:pt>
                <c:pt idx="229">
                  <c:v>-4.4375495910644531</c:v>
                </c:pt>
                <c:pt idx="230">
                  <c:v>-4.4366536140441895</c:v>
                </c:pt>
                <c:pt idx="231">
                  <c:v>-4.4060754776000977</c:v>
                </c:pt>
                <c:pt idx="232">
                  <c:v>-4.3366532325744629</c:v>
                </c:pt>
                <c:pt idx="233">
                  <c:v>-4.294123649597168</c:v>
                </c:pt>
                <c:pt idx="234">
                  <c:v>-4.2867231369018555</c:v>
                </c:pt>
                <c:pt idx="235">
                  <c:v>-4.1073703765869141</c:v>
                </c:pt>
                <c:pt idx="236">
                  <c:v>-4.0994024276733398</c:v>
                </c:pt>
                <c:pt idx="237">
                  <c:v>-4.065737247467041</c:v>
                </c:pt>
                <c:pt idx="238">
                  <c:v>-4.0434660911560059</c:v>
                </c:pt>
                <c:pt idx="239">
                  <c:v>-4.0395121574401855</c:v>
                </c:pt>
                <c:pt idx="240">
                  <c:v>-4.0225200653076172</c:v>
                </c:pt>
                <c:pt idx="241">
                  <c:v>-4.0210161209106445</c:v>
                </c:pt>
                <c:pt idx="242">
                  <c:v>-3.8807668685913086</c:v>
                </c:pt>
                <c:pt idx="243">
                  <c:v>-3.798475980758667</c:v>
                </c:pt>
                <c:pt idx="244">
                  <c:v>-3.6915237903594971</c:v>
                </c:pt>
                <c:pt idx="245">
                  <c:v>-3.5262351036071777</c:v>
                </c:pt>
                <c:pt idx="246">
                  <c:v>-3.4668326377868652</c:v>
                </c:pt>
                <c:pt idx="247">
                  <c:v>-3.3944520950317383</c:v>
                </c:pt>
                <c:pt idx="248">
                  <c:v>-3.3641831874847412</c:v>
                </c:pt>
                <c:pt idx="249">
                  <c:v>-3.3521811962127686</c:v>
                </c:pt>
                <c:pt idx="250">
                  <c:v>-3.1804780960083008</c:v>
                </c:pt>
                <c:pt idx="251">
                  <c:v>-3.0892231464385986</c:v>
                </c:pt>
                <c:pt idx="252">
                  <c:v>-3.0829980373382568</c:v>
                </c:pt>
                <c:pt idx="253">
                  <c:v>-3.081812858581543</c:v>
                </c:pt>
                <c:pt idx="254">
                  <c:v>-3.0790040493011475</c:v>
                </c:pt>
                <c:pt idx="255">
                  <c:v>-2.9818525314331055</c:v>
                </c:pt>
                <c:pt idx="256">
                  <c:v>-2.9747409820556641</c:v>
                </c:pt>
                <c:pt idx="257">
                  <c:v>-2.9277589321136475</c:v>
                </c:pt>
                <c:pt idx="258">
                  <c:v>-2.9081871509552002</c:v>
                </c:pt>
                <c:pt idx="259">
                  <c:v>-2.8121812343597412</c:v>
                </c:pt>
                <c:pt idx="260">
                  <c:v>-2.7337198257446289</c:v>
                </c:pt>
                <c:pt idx="261">
                  <c:v>-2.7092628479003906</c:v>
                </c:pt>
                <c:pt idx="262">
                  <c:v>-2.6213746070861816</c:v>
                </c:pt>
                <c:pt idx="263">
                  <c:v>-2.5285458564758301</c:v>
                </c:pt>
                <c:pt idx="264">
                  <c:v>-2.4863646030426025</c:v>
                </c:pt>
                <c:pt idx="265">
                  <c:v>-2.4386365413665771</c:v>
                </c:pt>
                <c:pt idx="266">
                  <c:v>-2.3572709560394287</c:v>
                </c:pt>
                <c:pt idx="267">
                  <c:v>-2.1477429866790771</c:v>
                </c:pt>
                <c:pt idx="268">
                  <c:v>-2.1238088607788086</c:v>
                </c:pt>
                <c:pt idx="269">
                  <c:v>-2.0726394653320313</c:v>
                </c:pt>
                <c:pt idx="270">
                  <c:v>-2.0319521427154541</c:v>
                </c:pt>
                <c:pt idx="271">
                  <c:v>-1.9440238475799561</c:v>
                </c:pt>
                <c:pt idx="272">
                  <c:v>-1.8763744831085205</c:v>
                </c:pt>
                <c:pt idx="273">
                  <c:v>-1.728722095489502</c:v>
                </c:pt>
                <c:pt idx="274">
                  <c:v>-1.6853644847869873</c:v>
                </c:pt>
                <c:pt idx="275">
                  <c:v>-1.3760945796966553</c:v>
                </c:pt>
                <c:pt idx="276">
                  <c:v>-1.3464816808700562</c:v>
                </c:pt>
                <c:pt idx="277">
                  <c:v>-1.3374392986297607</c:v>
                </c:pt>
                <c:pt idx="278">
                  <c:v>-1.2500776052474976</c:v>
                </c:pt>
                <c:pt idx="279">
                  <c:v>-1.1860570907592773</c:v>
                </c:pt>
                <c:pt idx="280">
                  <c:v>-1.0650657415390015</c:v>
                </c:pt>
                <c:pt idx="281">
                  <c:v>-1.048697829246521</c:v>
                </c:pt>
                <c:pt idx="282">
                  <c:v>-1.0391942262649536</c:v>
                </c:pt>
                <c:pt idx="283">
                  <c:v>-1.0175153017044067</c:v>
                </c:pt>
                <c:pt idx="284">
                  <c:v>-1.01546311378479</c:v>
                </c:pt>
                <c:pt idx="285">
                  <c:v>-0.96417319774627686</c:v>
                </c:pt>
                <c:pt idx="286">
                  <c:v>-0.82963740825653076</c:v>
                </c:pt>
                <c:pt idx="287">
                  <c:v>-0.76715278625488281</c:v>
                </c:pt>
                <c:pt idx="288">
                  <c:v>-0.64783167839050293</c:v>
                </c:pt>
                <c:pt idx="289">
                  <c:v>-0.6139410138130188</c:v>
                </c:pt>
                <c:pt idx="290">
                  <c:v>-0.57801133394241333</c:v>
                </c:pt>
                <c:pt idx="291">
                  <c:v>-0.55522918701171875</c:v>
                </c:pt>
                <c:pt idx="292">
                  <c:v>-0.50407648086547852</c:v>
                </c:pt>
                <c:pt idx="293">
                  <c:v>-0.17586046457290649</c:v>
                </c:pt>
                <c:pt idx="294">
                  <c:v>-0.10616633296012878</c:v>
                </c:pt>
                <c:pt idx="295">
                  <c:v>-8.9724399149417877E-2</c:v>
                </c:pt>
                <c:pt idx="296">
                  <c:v>-7.9367727041244507E-2</c:v>
                </c:pt>
                <c:pt idx="297">
                  <c:v>1.8596464768052101E-2</c:v>
                </c:pt>
                <c:pt idx="298">
                  <c:v>0.16758108139038086</c:v>
                </c:pt>
                <c:pt idx="299">
                  <c:v>0.44070726633071899</c:v>
                </c:pt>
                <c:pt idx="300">
                  <c:v>0.8299332857131958</c:v>
                </c:pt>
                <c:pt idx="301">
                  <c:v>0.90018683671951294</c:v>
                </c:pt>
                <c:pt idx="302">
                  <c:v>1.1529555320739746</c:v>
                </c:pt>
                <c:pt idx="303">
                  <c:v>1.8785040378570557</c:v>
                </c:pt>
                <c:pt idx="304">
                  <c:v>1.9558167457580566</c:v>
                </c:pt>
                <c:pt idx="305">
                  <c:v>2.187025785446167</c:v>
                </c:pt>
                <c:pt idx="306">
                  <c:v>5.0281872749328613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51-4742-BAF4-72589BC2C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19048"/>
        <c:axId val="418412160"/>
      </c:scatterChart>
      <c:valAx>
        <c:axId val="41841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2160"/>
        <c:crosses val="autoZero"/>
        <c:crossBetween val="midCat"/>
      </c:valAx>
      <c:valAx>
        <c:axId val="418412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9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Sheet4!$C$25:$C$331</c:f>
              <c:numCache>
                <c:formatCode>General</c:formatCode>
                <c:ptCount val="307"/>
                <c:pt idx="0">
                  <c:v>-1.053842969360455</c:v>
                </c:pt>
                <c:pt idx="1">
                  <c:v>2.3940032895773342</c:v>
                </c:pt>
                <c:pt idx="2">
                  <c:v>0.11259580468725661</c:v>
                </c:pt>
                <c:pt idx="3">
                  <c:v>-2.1688951863101513</c:v>
                </c:pt>
                <c:pt idx="4">
                  <c:v>-0.415166984802676</c:v>
                </c:pt>
                <c:pt idx="5">
                  <c:v>0.41266457211251328</c:v>
                </c:pt>
                <c:pt idx="6">
                  <c:v>1.0018510522759945</c:v>
                </c:pt>
                <c:pt idx="7">
                  <c:v>1.2627504078056866</c:v>
                </c:pt>
                <c:pt idx="8">
                  <c:v>0.40602071212688173</c:v>
                </c:pt>
                <c:pt idx="9">
                  <c:v>0.92857349096589914</c:v>
                </c:pt>
                <c:pt idx="10">
                  <c:v>-1.6911047177439116</c:v>
                </c:pt>
                <c:pt idx="11">
                  <c:v>0.99001358233534376</c:v>
                </c:pt>
                <c:pt idx="12">
                  <c:v>-0.17538186575434977</c:v>
                </c:pt>
                <c:pt idx="13">
                  <c:v>-0.92952243103154331</c:v>
                </c:pt>
                <c:pt idx="14">
                  <c:v>3.9911969228362003</c:v>
                </c:pt>
                <c:pt idx="15">
                  <c:v>1.552348452445834</c:v>
                </c:pt>
                <c:pt idx="16">
                  <c:v>0.17199827050756911</c:v>
                </c:pt>
                <c:pt idx="17">
                  <c:v>3.3703587638088672</c:v>
                </c:pt>
                <c:pt idx="18">
                  <c:v>1.9782892358241551</c:v>
                </c:pt>
                <c:pt idx="19">
                  <c:v>0.40828196179146836</c:v>
                </c:pt>
                <c:pt idx="20">
                  <c:v>0.61071535967955892</c:v>
                </c:pt>
                <c:pt idx="21">
                  <c:v>1.9182284084465557</c:v>
                </c:pt>
                <c:pt idx="22">
                  <c:v>1.5255418531791278</c:v>
                </c:pt>
                <c:pt idx="23">
                  <c:v>2.3284739273672663</c:v>
                </c:pt>
                <c:pt idx="24">
                  <c:v>4.100428752409897</c:v>
                </c:pt>
                <c:pt idx="25">
                  <c:v>3.4826426335438398</c:v>
                </c:pt>
                <c:pt idx="26">
                  <c:v>5.1559923026416463</c:v>
                </c:pt>
                <c:pt idx="27">
                  <c:v>6.0860157846056637</c:v>
                </c:pt>
                <c:pt idx="28">
                  <c:v>-3.9828469232941708</c:v>
                </c:pt>
                <c:pt idx="29">
                  <c:v>-3.3621082726747105</c:v>
                </c:pt>
                <c:pt idx="30">
                  <c:v>-1.89005350256372</c:v>
                </c:pt>
                <c:pt idx="31">
                  <c:v>-2.5257677449039013</c:v>
                </c:pt>
                <c:pt idx="32">
                  <c:v>-4.5506254541935451</c:v>
                </c:pt>
                <c:pt idx="33">
                  <c:v>-3.1077540718389027</c:v>
                </c:pt>
                <c:pt idx="34">
                  <c:v>-0.33281043148865397</c:v>
                </c:pt>
                <c:pt idx="35">
                  <c:v>-5.2159344943854755</c:v>
                </c:pt>
                <c:pt idx="36">
                  <c:v>-5.1272463090523175</c:v>
                </c:pt>
                <c:pt idx="37">
                  <c:v>-5.8517056685799993</c:v>
                </c:pt>
                <c:pt idx="38">
                  <c:v>-3.2265632825022124</c:v>
                </c:pt>
                <c:pt idx="39">
                  <c:v>-1.2537112406627031</c:v>
                </c:pt>
                <c:pt idx="40">
                  <c:v>-3.8696043160106974</c:v>
                </c:pt>
                <c:pt idx="41">
                  <c:v>-6.4237450720227542</c:v>
                </c:pt>
                <c:pt idx="42">
                  <c:v>0.98668234783162267</c:v>
                </c:pt>
                <c:pt idx="43">
                  <c:v>8.349915110763817E-2</c:v>
                </c:pt>
                <c:pt idx="44">
                  <c:v>-3.2332804122011711</c:v>
                </c:pt>
                <c:pt idx="45">
                  <c:v>-1.7337359799197705</c:v>
                </c:pt>
                <c:pt idx="46">
                  <c:v>-3.686282764679385</c:v>
                </c:pt>
                <c:pt idx="47">
                  <c:v>-4.8505824409795277</c:v>
                </c:pt>
                <c:pt idx="48">
                  <c:v>-1.8203602132879704</c:v>
                </c:pt>
                <c:pt idx="49">
                  <c:v>-1.961850860962624</c:v>
                </c:pt>
                <c:pt idx="50">
                  <c:v>-2.7120079286201886</c:v>
                </c:pt>
                <c:pt idx="51">
                  <c:v>-3.1901522857064641</c:v>
                </c:pt>
                <c:pt idx="52">
                  <c:v>1.093257121550522</c:v>
                </c:pt>
                <c:pt idx="53">
                  <c:v>-2.1543097666636797</c:v>
                </c:pt>
                <c:pt idx="54">
                  <c:v>0.37402037118412679</c:v>
                </c:pt>
                <c:pt idx="55">
                  <c:v>-1.0828084112561527</c:v>
                </c:pt>
                <c:pt idx="56">
                  <c:v>3.4280343626895693E-3</c:v>
                </c:pt>
                <c:pt idx="57">
                  <c:v>-1.8676858369142124</c:v>
                </c:pt>
                <c:pt idx="58">
                  <c:v>-2.6815874495546868</c:v>
                </c:pt>
                <c:pt idx="59">
                  <c:v>-2.0662059201053173</c:v>
                </c:pt>
                <c:pt idx="60">
                  <c:v>-2.7288128244938381</c:v>
                </c:pt>
                <c:pt idx="61">
                  <c:v>-3.6246856056523793</c:v>
                </c:pt>
                <c:pt idx="62">
                  <c:v>-3.9261370000921696</c:v>
                </c:pt>
                <c:pt idx="63">
                  <c:v>-1.7178275379035419</c:v>
                </c:pt>
                <c:pt idx="64">
                  <c:v>-2.6875051744087628</c:v>
                </c:pt>
                <c:pt idx="65">
                  <c:v>-1.9310885650033391</c:v>
                </c:pt>
                <c:pt idx="66">
                  <c:v>-1.6283558087473295</c:v>
                </c:pt>
                <c:pt idx="67">
                  <c:v>-2.3938508204356523</c:v>
                </c:pt>
                <c:pt idx="68">
                  <c:v>2.4958331916186971</c:v>
                </c:pt>
                <c:pt idx="69">
                  <c:v>-3.7307175756848636</c:v>
                </c:pt>
                <c:pt idx="70">
                  <c:v>-0.89237875503550379</c:v>
                </c:pt>
                <c:pt idx="71">
                  <c:v>-1.4696484032899448</c:v>
                </c:pt>
                <c:pt idx="72">
                  <c:v>-3.2123644270937493</c:v>
                </c:pt>
                <c:pt idx="73">
                  <c:v>-2.7901105297854931</c:v>
                </c:pt>
                <c:pt idx="74">
                  <c:v>-5.4084936487736233</c:v>
                </c:pt>
                <c:pt idx="75">
                  <c:v>-4.5665191017461293</c:v>
                </c:pt>
                <c:pt idx="76">
                  <c:v>-2.7903805074774235</c:v>
                </c:pt>
                <c:pt idx="77">
                  <c:v>-2.7228076251838154</c:v>
                </c:pt>
                <c:pt idx="78">
                  <c:v>-4.0520471818550519</c:v>
                </c:pt>
                <c:pt idx="79">
                  <c:v>-1.2990161162728704</c:v>
                </c:pt>
                <c:pt idx="80">
                  <c:v>0.22871511410423295</c:v>
                </c:pt>
                <c:pt idx="81">
                  <c:v>-2.4245286158458086</c:v>
                </c:pt>
                <c:pt idx="82">
                  <c:v>-1.4248840477611857</c:v>
                </c:pt>
                <c:pt idx="83">
                  <c:v>1.2031470178209958</c:v>
                </c:pt>
                <c:pt idx="84">
                  <c:v>-3.0133249239350399</c:v>
                </c:pt>
                <c:pt idx="85">
                  <c:v>1.3838066633909634</c:v>
                </c:pt>
                <c:pt idx="86">
                  <c:v>-2.2466270842592766</c:v>
                </c:pt>
                <c:pt idx="87">
                  <c:v>5.5806218261381879E-2</c:v>
                </c:pt>
                <c:pt idx="88">
                  <c:v>-2.186282764679385</c:v>
                </c:pt>
                <c:pt idx="89">
                  <c:v>-1.3701041542363637</c:v>
                </c:pt>
                <c:pt idx="90">
                  <c:v>-2.5924721059881657</c:v>
                </c:pt>
                <c:pt idx="91">
                  <c:v>-0.72430107916330755</c:v>
                </c:pt>
                <c:pt idx="92">
                  <c:v>-0.50961725784382139</c:v>
                </c:pt>
                <c:pt idx="93">
                  <c:v>-2.012363551270429</c:v>
                </c:pt>
                <c:pt idx="94">
                  <c:v>0.1362849993581392</c:v>
                </c:pt>
                <c:pt idx="95">
                  <c:v>-4.9360823801890703</c:v>
                </c:pt>
                <c:pt idx="96">
                  <c:v>-0.70436593557856852</c:v>
                </c:pt>
                <c:pt idx="97">
                  <c:v>-1.9228486181653324</c:v>
                </c:pt>
                <c:pt idx="98">
                  <c:v>3.9138842149351993</c:v>
                </c:pt>
                <c:pt idx="99">
                  <c:v>7.598051029083102</c:v>
                </c:pt>
                <c:pt idx="100">
                  <c:v>1.1102850518186043</c:v>
                </c:pt>
                <c:pt idx="101">
                  <c:v>1.9740782366939991</c:v>
                </c:pt>
                <c:pt idx="102">
                  <c:v>-0.4840914118351467</c:v>
                </c:pt>
                <c:pt idx="103">
                  <c:v>5.4098764769983987E-2</c:v>
                </c:pt>
                <c:pt idx="104">
                  <c:v>-3.4595032034002751</c:v>
                </c:pt>
                <c:pt idx="105">
                  <c:v>0.33197333489919245</c:v>
                </c:pt>
                <c:pt idx="106">
                  <c:v>0.53281266616740908</c:v>
                </c:pt>
                <c:pt idx="107">
                  <c:v>2.0007838028555476</c:v>
                </c:pt>
                <c:pt idx="108">
                  <c:v>-0.4762647824411772</c:v>
                </c:pt>
                <c:pt idx="109">
                  <c:v>1.3714871235951094</c:v>
                </c:pt>
                <c:pt idx="110">
                  <c:v>1.0987212989185018</c:v>
                </c:pt>
                <c:pt idx="111">
                  <c:v>-0.70711222900517612</c:v>
                </c:pt>
                <c:pt idx="112">
                  <c:v>-0.40325636428843348</c:v>
                </c:pt>
                <c:pt idx="113">
                  <c:v>1.2233820732801846</c:v>
                </c:pt>
                <c:pt idx="114">
                  <c:v>-0.79782270574975511</c:v>
                </c:pt>
                <c:pt idx="115">
                  <c:v>1.7330570803829639</c:v>
                </c:pt>
                <c:pt idx="116">
                  <c:v>0.79329906820635721</c:v>
                </c:pt>
                <c:pt idx="117">
                  <c:v>1.5746170676874645</c:v>
                </c:pt>
                <c:pt idx="118">
                  <c:v>-0.60123637295593912</c:v>
                </c:pt>
                <c:pt idx="119">
                  <c:v>-1.3859545978400654</c:v>
                </c:pt>
                <c:pt idx="120">
                  <c:v>-1.7900947816475323</c:v>
                </c:pt>
                <c:pt idx="121">
                  <c:v>-0.13327991784757742</c:v>
                </c:pt>
                <c:pt idx="122">
                  <c:v>1.7326995653981783</c:v>
                </c:pt>
                <c:pt idx="123">
                  <c:v>0.69997356616102735</c:v>
                </c:pt>
                <c:pt idx="124">
                  <c:v>0.71027544473149007</c:v>
                </c:pt>
                <c:pt idx="125">
                  <c:v>2.2516528009020504</c:v>
                </c:pt>
                <c:pt idx="126">
                  <c:v>1.9292138441180149</c:v>
                </c:pt>
                <c:pt idx="127">
                  <c:v>1.8027109678953579</c:v>
                </c:pt>
                <c:pt idx="128">
                  <c:v>1.5150220475156257</c:v>
                </c:pt>
                <c:pt idx="129">
                  <c:v>-0.38539928329501461</c:v>
                </c:pt>
                <c:pt idx="130">
                  <c:v>2.4245840203700535</c:v>
                </c:pt>
                <c:pt idx="131">
                  <c:v>2.5090791381525523</c:v>
                </c:pt>
                <c:pt idx="132">
                  <c:v>2.2941317262567074</c:v>
                </c:pt>
                <c:pt idx="133">
                  <c:v>4.0323918071892315</c:v>
                </c:pt>
                <c:pt idx="134">
                  <c:v>2.9256416075126239</c:v>
                </c:pt>
                <c:pt idx="135">
                  <c:v>-0.56993305505460867</c:v>
                </c:pt>
                <c:pt idx="136">
                  <c:v>1.165269069182358</c:v>
                </c:pt>
                <c:pt idx="137">
                  <c:v>2.3044552632435469</c:v>
                </c:pt>
                <c:pt idx="138">
                  <c:v>1.7068889472339315</c:v>
                </c:pt>
                <c:pt idx="139">
                  <c:v>1.4801509900664249</c:v>
                </c:pt>
                <c:pt idx="140">
                  <c:v>2.0657872732847622</c:v>
                </c:pt>
                <c:pt idx="141">
                  <c:v>4.0795381746251529</c:v>
                </c:pt>
                <c:pt idx="142">
                  <c:v>3.7436248646923511</c:v>
                </c:pt>
                <c:pt idx="143">
                  <c:v>1.6773627889094822</c:v>
                </c:pt>
                <c:pt idx="144">
                  <c:v>3.8638798392939098</c:v>
                </c:pt>
                <c:pt idx="145">
                  <c:v>6.229335040084222</c:v>
                </c:pt>
                <c:pt idx="146">
                  <c:v>5.2921428886559063</c:v>
                </c:pt>
                <c:pt idx="147">
                  <c:v>1.5633912794486591</c:v>
                </c:pt>
                <c:pt idx="148">
                  <c:v>5.2140311020498835</c:v>
                </c:pt>
                <c:pt idx="149">
                  <c:v>4.7858869356984712</c:v>
                </c:pt>
                <c:pt idx="150">
                  <c:v>3.9945950337513594</c:v>
                </c:pt>
                <c:pt idx="151">
                  <c:v>5.4594781730029744</c:v>
                </c:pt>
                <c:pt idx="152">
                  <c:v>4.9746609567248044</c:v>
                </c:pt>
                <c:pt idx="153">
                  <c:v>2.8653134627913395</c:v>
                </c:pt>
                <c:pt idx="154">
                  <c:v>0.6934892710417202</c:v>
                </c:pt>
                <c:pt idx="155">
                  <c:v>-0.42690633917260667</c:v>
                </c:pt>
                <c:pt idx="156">
                  <c:v>-0.84110635650668453</c:v>
                </c:pt>
                <c:pt idx="157">
                  <c:v>2.4125820290980808</c:v>
                </c:pt>
                <c:pt idx="158">
                  <c:v>3.6652542747187145</c:v>
                </c:pt>
                <c:pt idx="159">
                  <c:v>1.6807355585015804</c:v>
                </c:pt>
                <c:pt idx="160">
                  <c:v>1.9965150562431866</c:v>
                </c:pt>
                <c:pt idx="161">
                  <c:v>4.7354026548759052</c:v>
                </c:pt>
                <c:pt idx="162">
                  <c:v>1.9121388214712702</c:v>
                </c:pt>
                <c:pt idx="163">
                  <c:v>6.0252296252126314</c:v>
                </c:pt>
                <c:pt idx="164">
                  <c:v>3.727961999998918</c:v>
                </c:pt>
                <c:pt idx="165">
                  <c:v>2.3343789908740682</c:v>
                </c:pt>
                <c:pt idx="166">
                  <c:v>2.0734654306017575</c:v>
                </c:pt>
                <c:pt idx="167">
                  <c:v>-0.67388267082224695</c:v>
                </c:pt>
                <c:pt idx="168">
                  <c:v>-1.4736023370057652</c:v>
                </c:pt>
                <c:pt idx="169">
                  <c:v>-2.1609699645083</c:v>
                </c:pt>
                <c:pt idx="170">
                  <c:v>-3.0203890217593701</c:v>
                </c:pt>
                <c:pt idx="171">
                  <c:v>-1.0966411936344631</c:v>
                </c:pt>
                <c:pt idx="172">
                  <c:v>-1.4124348961186879</c:v>
                </c:pt>
                <c:pt idx="173">
                  <c:v>-2.3111973104559391</c:v>
                </c:pt>
                <c:pt idx="174">
                  <c:v>-3.0641419681403583</c:v>
                </c:pt>
                <c:pt idx="175">
                  <c:v>-5.0899957902534894</c:v>
                </c:pt>
                <c:pt idx="176">
                  <c:v>-4.6255103331918157</c:v>
                </c:pt>
                <c:pt idx="177">
                  <c:v>-1.7605274396067045</c:v>
                </c:pt>
                <c:pt idx="178">
                  <c:v>-1.5420584849253984</c:v>
                </c:pt>
                <c:pt idx="179">
                  <c:v>-6.3434106972362834</c:v>
                </c:pt>
                <c:pt idx="180">
                  <c:v>-3.4514340521252933</c:v>
                </c:pt>
                <c:pt idx="181">
                  <c:v>1.3875484986876407</c:v>
                </c:pt>
                <c:pt idx="182">
                  <c:v>-2.2887020531922886</c:v>
                </c:pt>
                <c:pt idx="183">
                  <c:v>-3.1838781752626946</c:v>
                </c:pt>
                <c:pt idx="184">
                  <c:v>-4.1540545834353955</c:v>
                </c:pt>
                <c:pt idx="185">
                  <c:v>-4.4665619242252834</c:v>
                </c:pt>
                <c:pt idx="186">
                  <c:v>-2.4722951256108754</c:v>
                </c:pt>
                <c:pt idx="187">
                  <c:v>-1.635300665863654</c:v>
                </c:pt>
                <c:pt idx="188">
                  <c:v>-1.378385284790749</c:v>
                </c:pt>
                <c:pt idx="189">
                  <c:v>-4.4750551469429425</c:v>
                </c:pt>
                <c:pt idx="190">
                  <c:v>-4.7824822646493352</c:v>
                </c:pt>
                <c:pt idx="191">
                  <c:v>-1.1311453061228178</c:v>
                </c:pt>
                <c:pt idx="192">
                  <c:v>-3.4214415720836016</c:v>
                </c:pt>
                <c:pt idx="193">
                  <c:v>-1.0842468407299357</c:v>
                </c:pt>
                <c:pt idx="194">
                  <c:v>1.0597210763537106</c:v>
                </c:pt>
                <c:pt idx="195">
                  <c:v>1.9456557779287258</c:v>
                </c:pt>
                <c:pt idx="196">
                  <c:v>4.7568895395964077</c:v>
                </c:pt>
                <c:pt idx="197">
                  <c:v>1.9101088128049324</c:v>
                </c:pt>
                <c:pt idx="198">
                  <c:v>2.3505271063991993</c:v>
                </c:pt>
                <c:pt idx="199">
                  <c:v>1.8959983479915135</c:v>
                </c:pt>
                <c:pt idx="200">
                  <c:v>-8.6737950928258201E-2</c:v>
                </c:pt>
                <c:pt idx="201">
                  <c:v>-1.0681686697088688</c:v>
                </c:pt>
                <c:pt idx="202">
                  <c:v>-0.38485882605051458</c:v>
                </c:pt>
                <c:pt idx="203">
                  <c:v>-0.91071264816364561</c:v>
                </c:pt>
                <c:pt idx="204">
                  <c:v>-2.052402613770429</c:v>
                </c:pt>
                <c:pt idx="205">
                  <c:v>-4.1239746289377592</c:v>
                </c:pt>
                <c:pt idx="206">
                  <c:v>-0.65540458477891406</c:v>
                </c:pt>
                <c:pt idx="207">
                  <c:v>-2.0079519417431193</c:v>
                </c:pt>
                <c:pt idx="208">
                  <c:v>-1.6059159399426761</c:v>
                </c:pt>
                <c:pt idx="209">
                  <c:v>2.2029612584685245</c:v>
                </c:pt>
                <c:pt idx="210">
                  <c:v>0.49722428881820946</c:v>
                </c:pt>
                <c:pt idx="211">
                  <c:v>-4.5476229109804684</c:v>
                </c:pt>
                <c:pt idx="212">
                  <c:v>1.3133459674068897</c:v>
                </c:pt>
                <c:pt idx="213">
                  <c:v>-3.1068006861271389</c:v>
                </c:pt>
                <c:pt idx="214">
                  <c:v>-5.5936101280522816</c:v>
                </c:pt>
                <c:pt idx="215">
                  <c:v>-4.7307186422430485</c:v>
                </c:pt>
                <c:pt idx="216">
                  <c:v>-1.628385284790749</c:v>
                </c:pt>
                <c:pt idx="217">
                  <c:v>-4.8779434449776105</c:v>
                </c:pt>
                <c:pt idx="218">
                  <c:v>-4.0624629241341985</c:v>
                </c:pt>
                <c:pt idx="219">
                  <c:v>-0.15156347323707564</c:v>
                </c:pt>
                <c:pt idx="220">
                  <c:v>-2.5632739237681719</c:v>
                </c:pt>
                <c:pt idx="221">
                  <c:v>-3.2100431587841349</c:v>
                </c:pt>
                <c:pt idx="222">
                  <c:v>-0.52195254577763706</c:v>
                </c:pt>
                <c:pt idx="223">
                  <c:v>2.9355670137976566</c:v>
                </c:pt>
                <c:pt idx="224">
                  <c:v>3.7228192862242153</c:v>
                </c:pt>
                <c:pt idx="225">
                  <c:v>2.5737651667554329</c:v>
                </c:pt>
                <c:pt idx="226">
                  <c:v>0.60042768585171391</c:v>
                </c:pt>
                <c:pt idx="227">
                  <c:v>-5.6402336365175998E-2</c:v>
                </c:pt>
                <c:pt idx="228">
                  <c:v>0.62551323544259141</c:v>
                </c:pt>
                <c:pt idx="229">
                  <c:v>-0.61757186032166178</c:v>
                </c:pt>
                <c:pt idx="230">
                  <c:v>1.8803799358513409</c:v>
                </c:pt>
                <c:pt idx="231">
                  <c:v>3.3089085333243915</c:v>
                </c:pt>
                <c:pt idx="232">
                  <c:v>1.9468001145010554</c:v>
                </c:pt>
                <c:pt idx="233">
                  <c:v>2.9617835802907564</c:v>
                </c:pt>
                <c:pt idx="234">
                  <c:v>0.27288196765028516</c:v>
                </c:pt>
                <c:pt idx="235">
                  <c:v>-2.4430124428417521</c:v>
                </c:pt>
                <c:pt idx="236">
                  <c:v>1.2173901437365231</c:v>
                </c:pt>
                <c:pt idx="237">
                  <c:v>0.78530257183064611</c:v>
                </c:pt>
                <c:pt idx="238">
                  <c:v>-0.51194910443130226</c:v>
                </c:pt>
                <c:pt idx="239">
                  <c:v>-2.179794541839843</c:v>
                </c:pt>
                <c:pt idx="240">
                  <c:v>-1.0530585659793408</c:v>
                </c:pt>
                <c:pt idx="241">
                  <c:v>-2.1420594561161526</c:v>
                </c:pt>
                <c:pt idx="242">
                  <c:v>-1.7144273125005238</c:v>
                </c:pt>
                <c:pt idx="243">
                  <c:v>-0.850240736969611</c:v>
                </c:pt>
                <c:pt idx="244">
                  <c:v>-3.0469109805915302</c:v>
                </c:pt>
                <c:pt idx="245">
                  <c:v>-2.6092190034492901</c:v>
                </c:pt>
                <c:pt idx="246">
                  <c:v>-1.7051917296761907</c:v>
                </c:pt>
                <c:pt idx="247">
                  <c:v>-1.6840332226877592</c:v>
                </c:pt>
                <c:pt idx="248">
                  <c:v>-4.3679537943736406</c:v>
                </c:pt>
                <c:pt idx="249">
                  <c:v>-2.9960996773388224</c:v>
                </c:pt>
                <c:pt idx="250">
                  <c:v>-1.4414738775647464</c:v>
                </c:pt>
                <c:pt idx="251">
                  <c:v>1.4573688431357303</c:v>
                </c:pt>
                <c:pt idx="252">
                  <c:v>-0.51313428318801613</c:v>
                </c:pt>
                <c:pt idx="253">
                  <c:v>1.4910879216153572</c:v>
                </c:pt>
                <c:pt idx="254">
                  <c:v>3.3317034827419727</c:v>
                </c:pt>
                <c:pt idx="255">
                  <c:v>1.7542451512752049</c:v>
                </c:pt>
                <c:pt idx="256">
                  <c:v>4.033551136367274</c:v>
                </c:pt>
                <c:pt idx="257">
                  <c:v>1.426950425139764</c:v>
                </c:pt>
                <c:pt idx="258">
                  <c:v>1.3045828548576885</c:v>
                </c:pt>
                <c:pt idx="259">
                  <c:v>2.0563193075553485</c:v>
                </c:pt>
                <c:pt idx="260">
                  <c:v>1.680864216673907</c:v>
                </c:pt>
                <c:pt idx="261">
                  <c:v>2.848536662566147</c:v>
                </c:pt>
                <c:pt idx="262">
                  <c:v>4.0260691472157148</c:v>
                </c:pt>
                <c:pt idx="263">
                  <c:v>1.7184427115771932</c:v>
                </c:pt>
                <c:pt idx="264">
                  <c:v>6.8659954904162106</c:v>
                </c:pt>
                <c:pt idx="265">
                  <c:v>2.0539766418461958</c:v>
                </c:pt>
                <c:pt idx="266">
                  <c:v>1.5306695278852871</c:v>
                </c:pt>
                <c:pt idx="267">
                  <c:v>-0.65529274130273363</c:v>
                </c:pt>
                <c:pt idx="268">
                  <c:v>-2.4784569157413037</c:v>
                </c:pt>
                <c:pt idx="269">
                  <c:v>-1.7121788370670803</c:v>
                </c:pt>
                <c:pt idx="270">
                  <c:v>2.8247162498163707</c:v>
                </c:pt>
                <c:pt idx="271">
                  <c:v>-2.3779297170721501</c:v>
                </c:pt>
                <c:pt idx="272">
                  <c:v>-1.8743016513678974</c:v>
                </c:pt>
                <c:pt idx="273">
                  <c:v>1.4710603468314716</c:v>
                </c:pt>
                <c:pt idx="274">
                  <c:v>1.1255854385977351</c:v>
                </c:pt>
                <c:pt idx="275">
                  <c:v>1.8345920367116548</c:v>
                </c:pt>
                <c:pt idx="276">
                  <c:v>0.55226467333876172</c:v>
                </c:pt>
                <c:pt idx="277">
                  <c:v>4.5882633063647909</c:v>
                </c:pt>
                <c:pt idx="278">
                  <c:v>1.5830269692980465</c:v>
                </c:pt>
                <c:pt idx="279">
                  <c:v>9.1356329498187616E-2</c:v>
                </c:pt>
                <c:pt idx="280">
                  <c:v>-1.904249710205228</c:v>
                </c:pt>
                <c:pt idx="281">
                  <c:v>-0.64789222860742113</c:v>
                </c:pt>
                <c:pt idx="282">
                  <c:v>0.30172258483853032</c:v>
                </c:pt>
                <c:pt idx="283">
                  <c:v>-2.1871792185368069</c:v>
                </c:pt>
                <c:pt idx="284">
                  <c:v>-0.1554630600286</c:v>
                </c:pt>
                <c:pt idx="285">
                  <c:v>1.1996597947991878</c:v>
                </c:pt>
                <c:pt idx="286">
                  <c:v>1.0915353504326397</c:v>
                </c:pt>
                <c:pt idx="287">
                  <c:v>1.627036642302663</c:v>
                </c:pt>
                <c:pt idx="288">
                  <c:v>2.672995449889239</c:v>
                </c:pt>
                <c:pt idx="289">
                  <c:v>0.69544904659935014</c:v>
                </c:pt>
                <c:pt idx="290">
                  <c:v>-1.3905644587413164</c:v>
                </c:pt>
                <c:pt idx="291">
                  <c:v>0.38407972787357991</c:v>
                </c:pt>
                <c:pt idx="292">
                  <c:v>-1.4766339422620121</c:v>
                </c:pt>
                <c:pt idx="293">
                  <c:v>1.4214391632651249</c:v>
                </c:pt>
                <c:pt idx="294">
                  <c:v>1.7402263458937099</c:v>
                </c:pt>
                <c:pt idx="295">
                  <c:v>2.6233677945096443</c:v>
                </c:pt>
                <c:pt idx="296">
                  <c:v>4.6284303353973835</c:v>
                </c:pt>
                <c:pt idx="297">
                  <c:v>2.6977611672816746</c:v>
                </c:pt>
                <c:pt idx="298">
                  <c:v>4.2243577636408336</c:v>
                </c:pt>
                <c:pt idx="299">
                  <c:v>1.2563328447259456</c:v>
                </c:pt>
                <c:pt idx="300">
                  <c:v>6.0754795280602032</c:v>
                </c:pt>
                <c:pt idx="301">
                  <c:v>4.7984505407706806</c:v>
                </c:pt>
                <c:pt idx="302">
                  <c:v>5.9380353706961237</c:v>
                </c:pt>
                <c:pt idx="303">
                  <c:v>5.3899704737538912</c:v>
                </c:pt>
                <c:pt idx="304">
                  <c:v>5.0235791035755781</c:v>
                </c:pt>
                <c:pt idx="305">
                  <c:v>0.7658527228686971</c:v>
                </c:pt>
                <c:pt idx="306">
                  <c:v>5.0278483270250973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EA-4640-BD1A-BCF396173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01664"/>
        <c:axId val="418401992"/>
      </c:scatterChart>
      <c:valAx>
        <c:axId val="41840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01992"/>
        <c:crosses val="autoZero"/>
        <c:crossBetween val="midCat"/>
      </c:valAx>
      <c:valAx>
        <c:axId val="418401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01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</c:v>
          </c:tx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min!$C$2:$C$308</c:f>
              <c:numCache>
                <c:formatCode>General</c:formatCode>
                <c:ptCount val="307"/>
                <c:pt idx="0">
                  <c:v>-3.0892231464385986</c:v>
                </c:pt>
                <c:pt idx="1">
                  <c:v>-0.17586046457290649</c:v>
                </c:pt>
                <c:pt idx="2">
                  <c:v>-3.5262351036071777</c:v>
                </c:pt>
                <c:pt idx="3">
                  <c:v>-6.8766932487487793</c:v>
                </c:pt>
                <c:pt idx="4">
                  <c:v>-6.191932201385498</c:v>
                </c:pt>
                <c:pt idx="5">
                  <c:v>-6.433067798614502</c:v>
                </c:pt>
                <c:pt idx="6">
                  <c:v>-6.9128484725952148</c:v>
                </c:pt>
                <c:pt idx="7">
                  <c:v>-7.7209162712097168</c:v>
                </c:pt>
                <c:pt idx="8">
                  <c:v>-9.6466131210327148</c:v>
                </c:pt>
                <c:pt idx="9">
                  <c:v>-10.193027496337891</c:v>
                </c:pt>
                <c:pt idx="10">
                  <c:v>-13.881672859191895</c:v>
                </c:pt>
                <c:pt idx="11">
                  <c:v>-12.269521713256836</c:v>
                </c:pt>
                <c:pt idx="12">
                  <c:v>-14.503884315490723</c:v>
                </c:pt>
                <c:pt idx="13">
                  <c:v>-16.326992034912109</c:v>
                </c:pt>
                <c:pt idx="14">
                  <c:v>1.9558167457580566</c:v>
                </c:pt>
                <c:pt idx="15">
                  <c:v>-1.0175153017044067</c:v>
                </c:pt>
                <c:pt idx="16">
                  <c:v>-3.4668326377868652</c:v>
                </c:pt>
                <c:pt idx="17">
                  <c:v>-1.3374392986297607</c:v>
                </c:pt>
                <c:pt idx="18">
                  <c:v>-3.798475980758667</c:v>
                </c:pt>
                <c:pt idx="19">
                  <c:v>-6.4374504089355469</c:v>
                </c:pt>
                <c:pt idx="20">
                  <c:v>-7.3039841651916504</c:v>
                </c:pt>
                <c:pt idx="21">
                  <c:v>-7.0654382705688477</c:v>
                </c:pt>
                <c:pt idx="22">
                  <c:v>-8.5270919799804688</c:v>
                </c:pt>
                <c:pt idx="23">
                  <c:v>-8.7931270599365234</c:v>
                </c:pt>
                <c:pt idx="24">
                  <c:v>-8.0901393890380859</c:v>
                </c:pt>
                <c:pt idx="25">
                  <c:v>-9.7768926620483398</c:v>
                </c:pt>
                <c:pt idx="26">
                  <c:v>-9.1725101470947266</c:v>
                </c:pt>
                <c:pt idx="27">
                  <c:v>-9.3114538192749023</c:v>
                </c:pt>
                <c:pt idx="28">
                  <c:v>-6.0182271003723145</c:v>
                </c:pt>
                <c:pt idx="29">
                  <c:v>-5.9319720268249512</c:v>
                </c:pt>
                <c:pt idx="30">
                  <c:v>-5.5288844108581543</c:v>
                </c:pt>
                <c:pt idx="31">
                  <c:v>-7.2335658073425293</c:v>
                </c:pt>
                <c:pt idx="32">
                  <c:v>-10.327390670776367</c:v>
                </c:pt>
                <c:pt idx="33">
                  <c:v>-9.953486442565918</c:v>
                </c:pt>
                <c:pt idx="34">
                  <c:v>-8.2475099563598633</c:v>
                </c:pt>
                <c:pt idx="35">
                  <c:v>-14.199601173400879</c:v>
                </c:pt>
                <c:pt idx="36">
                  <c:v>-15.179880142211914</c:v>
                </c:pt>
                <c:pt idx="37">
                  <c:v>-16.973306655883789</c:v>
                </c:pt>
                <c:pt idx="38">
                  <c:v>-15.417131423950195</c:v>
                </c:pt>
                <c:pt idx="39">
                  <c:v>-14.513246536254883</c:v>
                </c:pt>
                <c:pt idx="40">
                  <c:v>-18.19810676574707</c:v>
                </c:pt>
                <c:pt idx="41">
                  <c:v>-21.82121467590332</c:v>
                </c:pt>
                <c:pt idx="42">
                  <c:v>-1.048697829246521</c:v>
                </c:pt>
                <c:pt idx="43">
                  <c:v>-2.4863646030426025</c:v>
                </c:pt>
                <c:pt idx="44">
                  <c:v>-6.8721113204956055</c:v>
                </c:pt>
                <c:pt idx="45">
                  <c:v>-6.4415340423583984</c:v>
                </c:pt>
                <c:pt idx="46">
                  <c:v>-9.463047981262207</c:v>
                </c:pt>
                <c:pt idx="47">
                  <c:v>-11.696314811706543</c:v>
                </c:pt>
                <c:pt idx="48">
                  <c:v>-9.7350597381591797</c:v>
                </c:pt>
                <c:pt idx="49">
                  <c:v>-10.945517539978027</c:v>
                </c:pt>
                <c:pt idx="50">
                  <c:v>-12.764641761779785</c:v>
                </c:pt>
                <c:pt idx="51">
                  <c:v>-14.311753273010254</c:v>
                </c:pt>
                <c:pt idx="52">
                  <c:v>-11.097311019897461</c:v>
                </c:pt>
                <c:pt idx="53">
                  <c:v>-15.413845062255859</c:v>
                </c:pt>
                <c:pt idx="54">
                  <c:v>-13.954482078552246</c:v>
                </c:pt>
                <c:pt idx="55">
                  <c:v>-16.480278015136719</c:v>
                </c:pt>
                <c:pt idx="56">
                  <c:v>-2.0319521427154541</c:v>
                </c:pt>
                <c:pt idx="57">
                  <c:v>-4.4375495910644531</c:v>
                </c:pt>
                <c:pt idx="58">
                  <c:v>-6.3204183578491211</c:v>
                </c:pt>
                <c:pt idx="59">
                  <c:v>-6.7740039825439453</c:v>
                </c:pt>
                <c:pt idx="60">
                  <c:v>-8.5055780410766602</c:v>
                </c:pt>
                <c:pt idx="61">
                  <c:v>-10.470417976379395</c:v>
                </c:pt>
                <c:pt idx="62">
                  <c:v>-11.840836524963379</c:v>
                </c:pt>
                <c:pt idx="63">
                  <c:v>-10.701494216918945</c:v>
                </c:pt>
                <c:pt idx="64">
                  <c:v>-12.740139007568359</c:v>
                </c:pt>
                <c:pt idx="65">
                  <c:v>-13.052689552307129</c:v>
                </c:pt>
                <c:pt idx="66">
                  <c:v>-13.818923950195313</c:v>
                </c:pt>
                <c:pt idx="67">
                  <c:v>-15.653386116027832</c:v>
                </c:pt>
                <c:pt idx="68">
                  <c:v>-11.832669258117676</c:v>
                </c:pt>
                <c:pt idx="69">
                  <c:v>-19.12818717956543</c:v>
                </c:pt>
                <c:pt idx="70">
                  <c:v>-2.9277589321136475</c:v>
                </c:pt>
                <c:pt idx="71">
                  <c:v>-4.0395121574401855</c:v>
                </c:pt>
                <c:pt idx="72">
                  <c:v>-6.8511953353881836</c:v>
                </c:pt>
                <c:pt idx="73">
                  <c:v>-7.4979085922241211</c:v>
                </c:pt>
                <c:pt idx="74">
                  <c:v>-11.185258865356445</c:v>
                </c:pt>
                <c:pt idx="75">
                  <c:v>-11.412251472473145</c:v>
                </c:pt>
                <c:pt idx="76">
                  <c:v>-10.705080032348633</c:v>
                </c:pt>
                <c:pt idx="77">
                  <c:v>-11.706474304199219</c:v>
                </c:pt>
                <c:pt idx="78">
                  <c:v>-14.104681015014648</c:v>
                </c:pt>
                <c:pt idx="79">
                  <c:v>-12.42061710357666</c:v>
                </c:pt>
                <c:pt idx="80">
                  <c:v>-11.96185302734375</c:v>
                </c:pt>
                <c:pt idx="81">
                  <c:v>-15.684063911437988</c:v>
                </c:pt>
                <c:pt idx="82">
                  <c:v>-15.753386497497559</c:v>
                </c:pt>
                <c:pt idx="83">
                  <c:v>-14.19432258605957</c:v>
                </c:pt>
                <c:pt idx="84">
                  <c:v>-5.0487051010131836</c:v>
                </c:pt>
                <c:pt idx="85">
                  <c:v>-1.1860570907592773</c:v>
                </c:pt>
                <c:pt idx="86">
                  <c:v>-5.8854579925537109</c:v>
                </c:pt>
                <c:pt idx="87">
                  <c:v>-4.6519918441772461</c:v>
                </c:pt>
                <c:pt idx="88">
                  <c:v>-7.963047981262207</c:v>
                </c:pt>
                <c:pt idx="89">
                  <c:v>-8.2158365249633789</c:v>
                </c:pt>
                <c:pt idx="90">
                  <c:v>-10.507171630859375</c:v>
                </c:pt>
                <c:pt idx="91">
                  <c:v>-9.7079677581787109</c:v>
                </c:pt>
                <c:pt idx="92">
                  <c:v>-10.562251091003418</c:v>
                </c:pt>
                <c:pt idx="93">
                  <c:v>-13.133964538574219</c:v>
                </c:pt>
                <c:pt idx="94">
                  <c:v>-12.054283142089844</c:v>
                </c:pt>
                <c:pt idx="95">
                  <c:v>-18.19561767578125</c:v>
                </c:pt>
                <c:pt idx="96">
                  <c:v>-15.032868385314941</c:v>
                </c:pt>
                <c:pt idx="97">
                  <c:v>-17.320318222045898</c:v>
                </c:pt>
                <c:pt idx="98">
                  <c:v>1.8785040378570557</c:v>
                </c:pt>
                <c:pt idx="99">
                  <c:v>5.0281872749328613</c:v>
                </c:pt>
                <c:pt idx="100">
                  <c:v>-2.5285458564758301</c:v>
                </c:pt>
                <c:pt idx="101">
                  <c:v>-2.7337198257446289</c:v>
                </c:pt>
                <c:pt idx="102">
                  <c:v>-6.2608566284179688</c:v>
                </c:pt>
                <c:pt idx="103">
                  <c:v>-6.7916336059570313</c:v>
                </c:pt>
                <c:pt idx="104">
                  <c:v>-11.374202728271484</c:v>
                </c:pt>
                <c:pt idx="105">
                  <c:v>-8.6516933441162109</c:v>
                </c:pt>
                <c:pt idx="106">
                  <c:v>-9.5198211669921875</c:v>
                </c:pt>
                <c:pt idx="107">
                  <c:v>-9.1208171844482422</c:v>
                </c:pt>
                <c:pt idx="108">
                  <c:v>-12.66683292388916</c:v>
                </c:pt>
                <c:pt idx="109">
                  <c:v>-11.88804817199707</c:v>
                </c:pt>
                <c:pt idx="110">
                  <c:v>-13.229781150817871</c:v>
                </c:pt>
                <c:pt idx="111">
                  <c:v>-16.104581832885742</c:v>
                </c:pt>
                <c:pt idx="112">
                  <c:v>-2.4386365413665771</c:v>
                </c:pt>
                <c:pt idx="113">
                  <c:v>-1.3464816808700562</c:v>
                </c:pt>
                <c:pt idx="114">
                  <c:v>-4.4366536140441895</c:v>
                </c:pt>
                <c:pt idx="115">
                  <c:v>-2.9747409820556641</c:v>
                </c:pt>
                <c:pt idx="116">
                  <c:v>-4.9834661483764648</c:v>
                </c:pt>
                <c:pt idx="117">
                  <c:v>-5.2711153030395508</c:v>
                </c:pt>
                <c:pt idx="118">
                  <c:v>-8.5159358978271484</c:v>
                </c:pt>
                <c:pt idx="119">
                  <c:v>-10.369621276855469</c:v>
                </c:pt>
                <c:pt idx="120">
                  <c:v>-11.842728614807129</c:v>
                </c:pt>
                <c:pt idx="121">
                  <c:v>-11.254880905151367</c:v>
                </c:pt>
                <c:pt idx="122">
                  <c:v>-10.457868576049805</c:v>
                </c:pt>
                <c:pt idx="123">
                  <c:v>-12.559561729431152</c:v>
                </c:pt>
                <c:pt idx="124">
                  <c:v>-13.618227005004883</c:v>
                </c:pt>
                <c:pt idx="125">
                  <c:v>-13.145816802978516</c:v>
                </c:pt>
                <c:pt idx="126">
                  <c:v>-0.10616633296012878</c:v>
                </c:pt>
                <c:pt idx="127">
                  <c:v>-0.76715278625488281</c:v>
                </c:pt>
                <c:pt idx="128">
                  <c:v>-2.1238088607788086</c:v>
                </c:pt>
                <c:pt idx="129">
                  <c:v>-5.0931973457336426</c:v>
                </c:pt>
                <c:pt idx="130">
                  <c:v>-3.3521811962127686</c:v>
                </c:pt>
                <c:pt idx="131">
                  <c:v>-4.3366532325744629</c:v>
                </c:pt>
                <c:pt idx="132">
                  <c:v>-5.620567798614502</c:v>
                </c:pt>
                <c:pt idx="133">
                  <c:v>-4.9512748718261719</c:v>
                </c:pt>
                <c:pt idx="134">
                  <c:v>-7.1269922256469727</c:v>
                </c:pt>
                <c:pt idx="135">
                  <c:v>-11.691534042358398</c:v>
                </c:pt>
                <c:pt idx="136">
                  <c:v>-11.025299072265625</c:v>
                </c:pt>
                <c:pt idx="137">
                  <c:v>-10.955080032348633</c:v>
                </c:pt>
                <c:pt idx="138">
                  <c:v>-12.621613502502441</c:v>
                </c:pt>
                <c:pt idx="139">
                  <c:v>-0.55522918701171875</c:v>
                </c:pt>
                <c:pt idx="140">
                  <c:v>-0.50407648086547852</c:v>
                </c:pt>
                <c:pt idx="141">
                  <c:v>0.44070726633071899</c:v>
                </c:pt>
                <c:pt idx="142">
                  <c:v>-0.96417319774627686</c:v>
                </c:pt>
                <c:pt idx="143">
                  <c:v>-4.0994024276733398</c:v>
                </c:pt>
                <c:pt idx="144">
                  <c:v>-2.9818525314331055</c:v>
                </c:pt>
                <c:pt idx="145">
                  <c:v>-1.6853644847869873</c:v>
                </c:pt>
                <c:pt idx="146">
                  <c:v>-3.6915237903594971</c:v>
                </c:pt>
                <c:pt idx="147">
                  <c:v>-8.4892425537109375</c:v>
                </c:pt>
                <c:pt idx="148">
                  <c:v>-5.9075698852539063</c:v>
                </c:pt>
                <c:pt idx="149">
                  <c:v>-7.4046812057495117</c:v>
                </c:pt>
                <c:pt idx="150">
                  <c:v>-9.2649402618408203</c:v>
                </c:pt>
                <c:pt idx="151">
                  <c:v>-8.8690242767333984</c:v>
                </c:pt>
                <c:pt idx="152">
                  <c:v>-10.422808647155762</c:v>
                </c:pt>
                <c:pt idx="153">
                  <c:v>0.8299332857131958</c:v>
                </c:pt>
                <c:pt idx="154">
                  <c:v>-1.8763744831085205</c:v>
                </c:pt>
                <c:pt idx="155">
                  <c:v>-4.065737247467041</c:v>
                </c:pt>
                <c:pt idx="156">
                  <c:v>-5.5489044189453125</c:v>
                </c:pt>
                <c:pt idx="157">
                  <c:v>-3.3641831874847412</c:v>
                </c:pt>
                <c:pt idx="158">
                  <c:v>-3.1804780960083008</c:v>
                </c:pt>
                <c:pt idx="159">
                  <c:v>-6.2339639663696289</c:v>
                </c:pt>
                <c:pt idx="160">
                  <c:v>-6.9871516227722168</c:v>
                </c:pt>
                <c:pt idx="161">
                  <c:v>-5.3172311782836914</c:v>
                </c:pt>
                <c:pt idx="162">
                  <c:v>-9.2094621658325195</c:v>
                </c:pt>
                <c:pt idx="163">
                  <c:v>-6.1653385162353516</c:v>
                </c:pt>
                <c:pt idx="164">
                  <c:v>-9.5315732955932617</c:v>
                </c:pt>
                <c:pt idx="165">
                  <c:v>-11.994123458862305</c:v>
                </c:pt>
                <c:pt idx="166">
                  <c:v>-13.324004173278809</c:v>
                </c:pt>
                <c:pt idx="167">
                  <c:v>-2.7092628479003906</c:v>
                </c:pt>
                <c:pt idx="168">
                  <c:v>-4.0434660911560059</c:v>
                </c:pt>
                <c:pt idx="169">
                  <c:v>-5.7998008728027344</c:v>
                </c:pt>
                <c:pt idx="170">
                  <c:v>-7.728187084197998</c:v>
                </c:pt>
                <c:pt idx="171">
                  <c:v>-6.8734064102172852</c:v>
                </c:pt>
                <c:pt idx="172">
                  <c:v>-8.2581672668457031</c:v>
                </c:pt>
                <c:pt idx="173">
                  <c:v>-10.225896835327148</c:v>
                </c:pt>
                <c:pt idx="174">
                  <c:v>-12.047808647155762</c:v>
                </c:pt>
                <c:pt idx="175">
                  <c:v>-15.142629623413086</c:v>
                </c:pt>
                <c:pt idx="176">
                  <c:v>-15.747111320495605</c:v>
                </c:pt>
                <c:pt idx="177">
                  <c:v>-13.951095581054688</c:v>
                </c:pt>
                <c:pt idx="178">
                  <c:v>-14.801593780517578</c:v>
                </c:pt>
                <c:pt idx="179">
                  <c:v>-20.671913146972656</c:v>
                </c:pt>
                <c:pt idx="180">
                  <c:v>-18.848903656005859</c:v>
                </c:pt>
                <c:pt idx="181">
                  <c:v>-0.64783167839050293</c:v>
                </c:pt>
                <c:pt idx="182">
                  <c:v>-4.8585658073425293</c:v>
                </c:pt>
                <c:pt idx="183">
                  <c:v>-6.8227090835571289</c:v>
                </c:pt>
                <c:pt idx="184">
                  <c:v>-8.8618526458740234</c:v>
                </c:pt>
                <c:pt idx="185">
                  <c:v>-10.243327140808105</c:v>
                </c:pt>
                <c:pt idx="186">
                  <c:v>-9.3180274963378906</c:v>
                </c:pt>
                <c:pt idx="187">
                  <c:v>-9.5500001907348633</c:v>
                </c:pt>
                <c:pt idx="188">
                  <c:v>-10.362051963806152</c:v>
                </c:pt>
                <c:pt idx="189">
                  <c:v>-14.527688980102539</c:v>
                </c:pt>
                <c:pt idx="190">
                  <c:v>-15.904083251953125</c:v>
                </c:pt>
                <c:pt idx="191">
                  <c:v>-13.321713447570801</c:v>
                </c:pt>
                <c:pt idx="192">
                  <c:v>-16.680976867675781</c:v>
                </c:pt>
                <c:pt idx="193">
                  <c:v>-15.412749290466309</c:v>
                </c:pt>
                <c:pt idx="194">
                  <c:v>-14.337748527526855</c:v>
                </c:pt>
                <c:pt idx="195">
                  <c:v>-8.9724399149417877E-2</c:v>
                </c:pt>
                <c:pt idx="196">
                  <c:v>2.187025785446167</c:v>
                </c:pt>
                <c:pt idx="197">
                  <c:v>-1.728722095489502</c:v>
                </c:pt>
                <c:pt idx="198">
                  <c:v>-2.3572709560394287</c:v>
                </c:pt>
                <c:pt idx="199">
                  <c:v>-3.8807668685913086</c:v>
                </c:pt>
                <c:pt idx="200">
                  <c:v>-6.9324703216552734</c:v>
                </c:pt>
                <c:pt idx="201">
                  <c:v>-8.9828681945800781</c:v>
                </c:pt>
                <c:pt idx="202">
                  <c:v>-9.368525505065918</c:v>
                </c:pt>
                <c:pt idx="203">
                  <c:v>-10.963346481323242</c:v>
                </c:pt>
                <c:pt idx="204">
                  <c:v>-13.174003601074219</c:v>
                </c:pt>
                <c:pt idx="205">
                  <c:v>-16.314542770385742</c:v>
                </c:pt>
                <c:pt idx="206">
                  <c:v>-13.914939880371094</c:v>
                </c:pt>
                <c:pt idx="207">
                  <c:v>-16.336454391479492</c:v>
                </c:pt>
                <c:pt idx="208">
                  <c:v>-17.003385543823242</c:v>
                </c:pt>
                <c:pt idx="209">
                  <c:v>0.16758108139038086</c:v>
                </c:pt>
                <c:pt idx="210">
                  <c:v>-2.0726394653320313</c:v>
                </c:pt>
                <c:pt idx="211">
                  <c:v>-8.1864538192749023</c:v>
                </c:pt>
                <c:pt idx="212">
                  <c:v>-3.3944520950317383</c:v>
                </c:pt>
                <c:pt idx="213">
                  <c:v>-8.8835659027099609</c:v>
                </c:pt>
                <c:pt idx="214">
                  <c:v>-12.439342498779297</c:v>
                </c:pt>
                <c:pt idx="215">
                  <c:v>-12.645418167114258</c:v>
                </c:pt>
                <c:pt idx="216">
                  <c:v>-10.612051963806152</c:v>
                </c:pt>
                <c:pt idx="217">
                  <c:v>-14.930577278137207</c:v>
                </c:pt>
                <c:pt idx="218">
                  <c:v>-15.184063911437988</c:v>
                </c:pt>
                <c:pt idx="219">
                  <c:v>-12.342131614685059</c:v>
                </c:pt>
                <c:pt idx="220">
                  <c:v>-15.822809219360352</c:v>
                </c:pt>
                <c:pt idx="221">
                  <c:v>-17.538545608520508</c:v>
                </c:pt>
                <c:pt idx="222">
                  <c:v>-15.919422149658203</c:v>
                </c:pt>
                <c:pt idx="223">
                  <c:v>0.90018683671951294</c:v>
                </c:pt>
                <c:pt idx="224">
                  <c:v>1.1529555320739746</c:v>
                </c:pt>
                <c:pt idx="225">
                  <c:v>-1.0650657415390015</c:v>
                </c:pt>
                <c:pt idx="226">
                  <c:v>-4.1073703765869141</c:v>
                </c:pt>
                <c:pt idx="227">
                  <c:v>-5.833167552947998</c:v>
                </c:pt>
                <c:pt idx="228">
                  <c:v>-6.2202191352844238</c:v>
                </c:pt>
                <c:pt idx="229">
                  <c:v>-8.5322713851928711</c:v>
                </c:pt>
                <c:pt idx="230">
                  <c:v>-7.1032867431640625</c:v>
                </c:pt>
                <c:pt idx="231">
                  <c:v>-6.7437252998352051</c:v>
                </c:pt>
                <c:pt idx="232">
                  <c:v>-9.1748008728027344</c:v>
                </c:pt>
                <c:pt idx="233">
                  <c:v>-9.2287845611572266</c:v>
                </c:pt>
                <c:pt idx="234">
                  <c:v>-12.986653327941895</c:v>
                </c:pt>
                <c:pt idx="235">
                  <c:v>-16.771514892578125</c:v>
                </c:pt>
                <c:pt idx="236">
                  <c:v>-14.180079460144043</c:v>
                </c:pt>
                <c:pt idx="237">
                  <c:v>-1.2500776052474976</c:v>
                </c:pt>
                <c:pt idx="238">
                  <c:v>-3.081812858581543</c:v>
                </c:pt>
                <c:pt idx="239">
                  <c:v>-5.8186254501342773</c:v>
                </c:pt>
                <c:pt idx="240">
                  <c:v>-5.7608566284179688</c:v>
                </c:pt>
                <c:pt idx="241">
                  <c:v>-7.9188246726989746</c:v>
                </c:pt>
                <c:pt idx="242">
                  <c:v>-8.5601596832275391</c:v>
                </c:pt>
                <c:pt idx="243">
                  <c:v>-8.7649402618408203</c:v>
                </c:pt>
                <c:pt idx="244">
                  <c:v>-12.030577659606934</c:v>
                </c:pt>
                <c:pt idx="245">
                  <c:v>-12.661852836608887</c:v>
                </c:pt>
                <c:pt idx="246">
                  <c:v>-12.82679271697998</c:v>
                </c:pt>
                <c:pt idx="247">
                  <c:v>-13.874601364135742</c:v>
                </c:pt>
                <c:pt idx="248">
                  <c:v>-17.62748908996582</c:v>
                </c:pt>
                <c:pt idx="249">
                  <c:v>-17.324602127075195</c:v>
                </c:pt>
                <c:pt idx="250">
                  <c:v>-16.838943481445313</c:v>
                </c:pt>
                <c:pt idx="251">
                  <c:v>-0.57801133394241333</c:v>
                </c:pt>
                <c:pt idx="252">
                  <c:v>-3.0829980373382568</c:v>
                </c:pt>
                <c:pt idx="253">
                  <c:v>-2.1477429866790771</c:v>
                </c:pt>
                <c:pt idx="254">
                  <c:v>-1.3760945796966553</c:v>
                </c:pt>
                <c:pt idx="255">
                  <c:v>-4.0225200653076172</c:v>
                </c:pt>
                <c:pt idx="256">
                  <c:v>-2.8121812343597412</c:v>
                </c:pt>
                <c:pt idx="257">
                  <c:v>-6.4877490997314453</c:v>
                </c:pt>
                <c:pt idx="258">
                  <c:v>-7.6790838241577148</c:v>
                </c:pt>
                <c:pt idx="259">
                  <c:v>-7.996314525604248</c:v>
                </c:pt>
                <c:pt idx="260">
                  <c:v>-9.4407367706298828</c:v>
                </c:pt>
                <c:pt idx="261">
                  <c:v>-9.3420314788818359</c:v>
                </c:pt>
                <c:pt idx="262">
                  <c:v>-9.2334661483764648</c:v>
                </c:pt>
                <c:pt idx="263">
                  <c:v>-12.61005973815918</c:v>
                </c:pt>
                <c:pt idx="264">
                  <c:v>-8.5314741134643555</c:v>
                </c:pt>
                <c:pt idx="265">
                  <c:v>1.8596464768052101E-2</c:v>
                </c:pt>
                <c:pt idx="266">
                  <c:v>-1.0391942262649536</c:v>
                </c:pt>
                <c:pt idx="267">
                  <c:v>-4.294123649597168</c:v>
                </c:pt>
                <c:pt idx="268">
                  <c:v>-7.1862549781799316</c:v>
                </c:pt>
                <c:pt idx="269">
                  <c:v>-7.4889440536499023</c:v>
                </c:pt>
                <c:pt idx="270">
                  <c:v>-4.0210161209106445</c:v>
                </c:pt>
                <c:pt idx="271">
                  <c:v>-10.292629241943359</c:v>
                </c:pt>
                <c:pt idx="272">
                  <c:v>-10.857968330383301</c:v>
                </c:pt>
                <c:pt idx="273">
                  <c:v>-8.581573486328125</c:v>
                </c:pt>
                <c:pt idx="274">
                  <c:v>-9.9960155487060547</c:v>
                </c:pt>
                <c:pt idx="275">
                  <c:v>-10.355976104736328</c:v>
                </c:pt>
                <c:pt idx="276">
                  <c:v>-12.707270622253418</c:v>
                </c:pt>
                <c:pt idx="277">
                  <c:v>-9.740239143371582</c:v>
                </c:pt>
                <c:pt idx="278">
                  <c:v>-13.81444263458252</c:v>
                </c:pt>
                <c:pt idx="279">
                  <c:v>-1.9440238475799561</c:v>
                </c:pt>
                <c:pt idx="280">
                  <c:v>-4.4741134643554688</c:v>
                </c:pt>
                <c:pt idx="281">
                  <c:v>-4.2867231369018555</c:v>
                </c:pt>
                <c:pt idx="282">
                  <c:v>-4.4060754776000977</c:v>
                </c:pt>
                <c:pt idx="283">
                  <c:v>-7.9639444351196289</c:v>
                </c:pt>
                <c:pt idx="284">
                  <c:v>-7.0011954307556152</c:v>
                </c:pt>
                <c:pt idx="285">
                  <c:v>-6.7150397300720215</c:v>
                </c:pt>
                <c:pt idx="286">
                  <c:v>-7.8921313285827637</c:v>
                </c:pt>
                <c:pt idx="287">
                  <c:v>-8.4255971908569336</c:v>
                </c:pt>
                <c:pt idx="288">
                  <c:v>-8.4486055374145508</c:v>
                </c:pt>
                <c:pt idx="289">
                  <c:v>-11.495119094848633</c:v>
                </c:pt>
                <c:pt idx="290">
                  <c:v>-14.650099754333496</c:v>
                </c:pt>
                <c:pt idx="291">
                  <c:v>-13.944422721862793</c:v>
                </c:pt>
                <c:pt idx="292">
                  <c:v>-16.874103546142578</c:v>
                </c:pt>
                <c:pt idx="293">
                  <c:v>-0.6139410138130188</c:v>
                </c:pt>
                <c:pt idx="294">
                  <c:v>-0.82963740825653076</c:v>
                </c:pt>
                <c:pt idx="295">
                  <c:v>-1.01546311378479</c:v>
                </c:pt>
                <c:pt idx="296">
                  <c:v>-7.9367727041244507E-2</c:v>
                </c:pt>
                <c:pt idx="297">
                  <c:v>-3.0790040493011475</c:v>
                </c:pt>
                <c:pt idx="298">
                  <c:v>-2.6213746070861816</c:v>
                </c:pt>
                <c:pt idx="299">
                  <c:v>-6.6583666801452637</c:v>
                </c:pt>
                <c:pt idx="300">
                  <c:v>-2.9081871509552002</c:v>
                </c:pt>
                <c:pt idx="301">
                  <c:v>-5.254183292388916</c:v>
                </c:pt>
                <c:pt idx="302">
                  <c:v>-5.183565616607666</c:v>
                </c:pt>
                <c:pt idx="303">
                  <c:v>-6.8005976676940918</c:v>
                </c:pt>
                <c:pt idx="304">
                  <c:v>-8.2359561920166016</c:v>
                </c:pt>
                <c:pt idx="305">
                  <c:v>-13.562649726867676</c:v>
                </c:pt>
                <c:pt idx="306">
                  <c:v>-10.369621276855469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9F-44D6-8D0A-C8B7F1A744A0}"/>
            </c:ext>
          </c:extLst>
        </c:ser>
        <c:ser>
          <c:idx val="1"/>
          <c:order val="1"/>
          <c:tx>
            <c:v>Predicted VAL</c:v>
          </c:tx>
          <c:spPr>
            <a:ln w="19050">
              <a:noFill/>
            </a:ln>
          </c:spPr>
          <c:xVal>
            <c:numRef>
              <c:f>min!$A$2:$A$308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100</c:v>
                </c:pt>
                <c:pt idx="140">
                  <c:v>200</c:v>
                </c:pt>
                <c:pt idx="141">
                  <c:v>400</c:v>
                </c:pt>
                <c:pt idx="142">
                  <c:v>600</c:v>
                </c:pt>
                <c:pt idx="143">
                  <c:v>800</c:v>
                </c:pt>
                <c:pt idx="144">
                  <c:v>1000</c:v>
                </c:pt>
                <c:pt idx="145">
                  <c:v>1200</c:v>
                </c:pt>
                <c:pt idx="146">
                  <c:v>1400</c:v>
                </c:pt>
                <c:pt idx="147">
                  <c:v>1600</c:v>
                </c:pt>
                <c:pt idx="148">
                  <c:v>1800</c:v>
                </c:pt>
                <c:pt idx="149">
                  <c:v>2000</c:v>
                </c:pt>
                <c:pt idx="150">
                  <c:v>2200</c:v>
                </c:pt>
                <c:pt idx="151">
                  <c:v>2400</c:v>
                </c:pt>
                <c:pt idx="152">
                  <c:v>2600</c:v>
                </c:pt>
                <c:pt idx="153">
                  <c:v>100</c:v>
                </c:pt>
                <c:pt idx="154">
                  <c:v>200</c:v>
                </c:pt>
                <c:pt idx="155">
                  <c:v>400</c:v>
                </c:pt>
                <c:pt idx="156">
                  <c:v>600</c:v>
                </c:pt>
                <c:pt idx="157">
                  <c:v>800</c:v>
                </c:pt>
                <c:pt idx="158">
                  <c:v>1000</c:v>
                </c:pt>
                <c:pt idx="159">
                  <c:v>1200</c:v>
                </c:pt>
                <c:pt idx="160">
                  <c:v>1400</c:v>
                </c:pt>
                <c:pt idx="161">
                  <c:v>1600</c:v>
                </c:pt>
                <c:pt idx="162">
                  <c:v>1800</c:v>
                </c:pt>
                <c:pt idx="163">
                  <c:v>2000</c:v>
                </c:pt>
                <c:pt idx="164">
                  <c:v>2200</c:v>
                </c:pt>
                <c:pt idx="165">
                  <c:v>2400</c:v>
                </c:pt>
                <c:pt idx="166">
                  <c:v>2600</c:v>
                </c:pt>
                <c:pt idx="167">
                  <c:v>100</c:v>
                </c:pt>
                <c:pt idx="168">
                  <c:v>200</c:v>
                </c:pt>
                <c:pt idx="169">
                  <c:v>400</c:v>
                </c:pt>
                <c:pt idx="170">
                  <c:v>600</c:v>
                </c:pt>
                <c:pt idx="171">
                  <c:v>800</c:v>
                </c:pt>
                <c:pt idx="172">
                  <c:v>1000</c:v>
                </c:pt>
                <c:pt idx="173">
                  <c:v>1200</c:v>
                </c:pt>
                <c:pt idx="174">
                  <c:v>1400</c:v>
                </c:pt>
                <c:pt idx="175">
                  <c:v>1600</c:v>
                </c:pt>
                <c:pt idx="176">
                  <c:v>1800</c:v>
                </c:pt>
                <c:pt idx="177">
                  <c:v>2000</c:v>
                </c:pt>
                <c:pt idx="178">
                  <c:v>2200</c:v>
                </c:pt>
                <c:pt idx="179">
                  <c:v>2400</c:v>
                </c:pt>
                <c:pt idx="180">
                  <c:v>2600</c:v>
                </c:pt>
                <c:pt idx="181">
                  <c:v>100</c:v>
                </c:pt>
                <c:pt idx="182">
                  <c:v>200</c:v>
                </c:pt>
                <c:pt idx="183">
                  <c:v>400</c:v>
                </c:pt>
                <c:pt idx="184">
                  <c:v>600</c:v>
                </c:pt>
                <c:pt idx="185">
                  <c:v>800</c:v>
                </c:pt>
                <c:pt idx="186">
                  <c:v>1000</c:v>
                </c:pt>
                <c:pt idx="187">
                  <c:v>1200</c:v>
                </c:pt>
                <c:pt idx="188">
                  <c:v>1400</c:v>
                </c:pt>
                <c:pt idx="189">
                  <c:v>1600</c:v>
                </c:pt>
                <c:pt idx="190">
                  <c:v>1800</c:v>
                </c:pt>
                <c:pt idx="191">
                  <c:v>2000</c:v>
                </c:pt>
                <c:pt idx="192">
                  <c:v>2200</c:v>
                </c:pt>
                <c:pt idx="193">
                  <c:v>2400</c:v>
                </c:pt>
                <c:pt idx="194">
                  <c:v>2600</c:v>
                </c:pt>
                <c:pt idx="195">
                  <c:v>100</c:v>
                </c:pt>
                <c:pt idx="196">
                  <c:v>200</c:v>
                </c:pt>
                <c:pt idx="197">
                  <c:v>400</c:v>
                </c:pt>
                <c:pt idx="198">
                  <c:v>600</c:v>
                </c:pt>
                <c:pt idx="199">
                  <c:v>800</c:v>
                </c:pt>
                <c:pt idx="200">
                  <c:v>1000</c:v>
                </c:pt>
                <c:pt idx="201">
                  <c:v>1200</c:v>
                </c:pt>
                <c:pt idx="202">
                  <c:v>1400</c:v>
                </c:pt>
                <c:pt idx="203">
                  <c:v>1600</c:v>
                </c:pt>
                <c:pt idx="204">
                  <c:v>1800</c:v>
                </c:pt>
                <c:pt idx="205">
                  <c:v>2000</c:v>
                </c:pt>
                <c:pt idx="206">
                  <c:v>2200</c:v>
                </c:pt>
                <c:pt idx="207">
                  <c:v>2400</c:v>
                </c:pt>
                <c:pt idx="208">
                  <c:v>2600</c:v>
                </c:pt>
                <c:pt idx="209">
                  <c:v>100</c:v>
                </c:pt>
                <c:pt idx="210">
                  <c:v>200</c:v>
                </c:pt>
                <c:pt idx="211">
                  <c:v>400</c:v>
                </c:pt>
                <c:pt idx="212">
                  <c:v>600</c:v>
                </c:pt>
                <c:pt idx="213">
                  <c:v>800</c:v>
                </c:pt>
                <c:pt idx="214">
                  <c:v>1000</c:v>
                </c:pt>
                <c:pt idx="215">
                  <c:v>1200</c:v>
                </c:pt>
                <c:pt idx="216">
                  <c:v>1400</c:v>
                </c:pt>
                <c:pt idx="217">
                  <c:v>1600</c:v>
                </c:pt>
                <c:pt idx="218">
                  <c:v>1800</c:v>
                </c:pt>
                <c:pt idx="219">
                  <c:v>2000</c:v>
                </c:pt>
                <c:pt idx="220">
                  <c:v>2200</c:v>
                </c:pt>
                <c:pt idx="221">
                  <c:v>2400</c:v>
                </c:pt>
                <c:pt idx="222">
                  <c:v>2600</c:v>
                </c:pt>
                <c:pt idx="223">
                  <c:v>100</c:v>
                </c:pt>
                <c:pt idx="224">
                  <c:v>200</c:v>
                </c:pt>
                <c:pt idx="225">
                  <c:v>400</c:v>
                </c:pt>
                <c:pt idx="226">
                  <c:v>600</c:v>
                </c:pt>
                <c:pt idx="227">
                  <c:v>800</c:v>
                </c:pt>
                <c:pt idx="228">
                  <c:v>1000</c:v>
                </c:pt>
                <c:pt idx="229">
                  <c:v>1200</c:v>
                </c:pt>
                <c:pt idx="230">
                  <c:v>1400</c:v>
                </c:pt>
                <c:pt idx="231">
                  <c:v>1600</c:v>
                </c:pt>
                <c:pt idx="232">
                  <c:v>1800</c:v>
                </c:pt>
                <c:pt idx="233">
                  <c:v>2000</c:v>
                </c:pt>
                <c:pt idx="234">
                  <c:v>2200</c:v>
                </c:pt>
                <c:pt idx="235">
                  <c:v>2400</c:v>
                </c:pt>
                <c:pt idx="236">
                  <c:v>2600</c:v>
                </c:pt>
                <c:pt idx="237">
                  <c:v>100</c:v>
                </c:pt>
                <c:pt idx="238">
                  <c:v>200</c:v>
                </c:pt>
                <c:pt idx="239">
                  <c:v>400</c:v>
                </c:pt>
                <c:pt idx="240">
                  <c:v>600</c:v>
                </c:pt>
                <c:pt idx="241">
                  <c:v>800</c:v>
                </c:pt>
                <c:pt idx="242">
                  <c:v>1000</c:v>
                </c:pt>
                <c:pt idx="243">
                  <c:v>1200</c:v>
                </c:pt>
                <c:pt idx="244">
                  <c:v>1400</c:v>
                </c:pt>
                <c:pt idx="245">
                  <c:v>1600</c:v>
                </c:pt>
                <c:pt idx="246">
                  <c:v>1800</c:v>
                </c:pt>
                <c:pt idx="247">
                  <c:v>2000</c:v>
                </c:pt>
                <c:pt idx="248">
                  <c:v>2200</c:v>
                </c:pt>
                <c:pt idx="249">
                  <c:v>2400</c:v>
                </c:pt>
                <c:pt idx="250">
                  <c:v>2600</c:v>
                </c:pt>
                <c:pt idx="251">
                  <c:v>100</c:v>
                </c:pt>
                <c:pt idx="252">
                  <c:v>200</c:v>
                </c:pt>
                <c:pt idx="253">
                  <c:v>400</c:v>
                </c:pt>
                <c:pt idx="254">
                  <c:v>600</c:v>
                </c:pt>
                <c:pt idx="255">
                  <c:v>800</c:v>
                </c:pt>
                <c:pt idx="256">
                  <c:v>1000</c:v>
                </c:pt>
                <c:pt idx="257">
                  <c:v>1200</c:v>
                </c:pt>
                <c:pt idx="258">
                  <c:v>1400</c:v>
                </c:pt>
                <c:pt idx="259">
                  <c:v>1600</c:v>
                </c:pt>
                <c:pt idx="260">
                  <c:v>1800</c:v>
                </c:pt>
                <c:pt idx="261">
                  <c:v>2000</c:v>
                </c:pt>
                <c:pt idx="262">
                  <c:v>2200</c:v>
                </c:pt>
                <c:pt idx="263">
                  <c:v>2400</c:v>
                </c:pt>
                <c:pt idx="264">
                  <c:v>2600</c:v>
                </c:pt>
                <c:pt idx="265">
                  <c:v>100</c:v>
                </c:pt>
                <c:pt idx="266">
                  <c:v>200</c:v>
                </c:pt>
                <c:pt idx="267">
                  <c:v>400</c:v>
                </c:pt>
                <c:pt idx="268">
                  <c:v>600</c:v>
                </c:pt>
                <c:pt idx="269">
                  <c:v>800</c:v>
                </c:pt>
                <c:pt idx="270">
                  <c:v>1000</c:v>
                </c:pt>
                <c:pt idx="271">
                  <c:v>1200</c:v>
                </c:pt>
                <c:pt idx="272">
                  <c:v>1400</c:v>
                </c:pt>
                <c:pt idx="273">
                  <c:v>1600</c:v>
                </c:pt>
                <c:pt idx="274">
                  <c:v>1800</c:v>
                </c:pt>
                <c:pt idx="275">
                  <c:v>2000</c:v>
                </c:pt>
                <c:pt idx="276">
                  <c:v>2200</c:v>
                </c:pt>
                <c:pt idx="277">
                  <c:v>2400</c:v>
                </c:pt>
                <c:pt idx="278">
                  <c:v>2600</c:v>
                </c:pt>
                <c:pt idx="279">
                  <c:v>100</c:v>
                </c:pt>
                <c:pt idx="280">
                  <c:v>200</c:v>
                </c:pt>
                <c:pt idx="281">
                  <c:v>400</c:v>
                </c:pt>
                <c:pt idx="282">
                  <c:v>600</c:v>
                </c:pt>
                <c:pt idx="283">
                  <c:v>800</c:v>
                </c:pt>
                <c:pt idx="284">
                  <c:v>1000</c:v>
                </c:pt>
                <c:pt idx="285">
                  <c:v>1200</c:v>
                </c:pt>
                <c:pt idx="286">
                  <c:v>1400</c:v>
                </c:pt>
                <c:pt idx="287">
                  <c:v>1600</c:v>
                </c:pt>
                <c:pt idx="288">
                  <c:v>1800</c:v>
                </c:pt>
                <c:pt idx="289">
                  <c:v>2000</c:v>
                </c:pt>
                <c:pt idx="290">
                  <c:v>2200</c:v>
                </c:pt>
                <c:pt idx="291">
                  <c:v>2400</c:v>
                </c:pt>
                <c:pt idx="292">
                  <c:v>2600</c:v>
                </c:pt>
                <c:pt idx="293">
                  <c:v>100</c:v>
                </c:pt>
                <c:pt idx="294">
                  <c:v>200</c:v>
                </c:pt>
                <c:pt idx="295">
                  <c:v>400</c:v>
                </c:pt>
                <c:pt idx="296">
                  <c:v>600</c:v>
                </c:pt>
                <c:pt idx="297">
                  <c:v>800</c:v>
                </c:pt>
                <c:pt idx="298">
                  <c:v>1000</c:v>
                </c:pt>
                <c:pt idx="299">
                  <c:v>1200</c:v>
                </c:pt>
                <c:pt idx="300">
                  <c:v>1400</c:v>
                </c:pt>
                <c:pt idx="301">
                  <c:v>1600</c:v>
                </c:pt>
                <c:pt idx="302">
                  <c:v>1800</c:v>
                </c:pt>
                <c:pt idx="303">
                  <c:v>2000</c:v>
                </c:pt>
                <c:pt idx="304">
                  <c:v>2200</c:v>
                </c:pt>
                <c:pt idx="305">
                  <c:v>2400</c:v>
                </c:pt>
                <c:pt idx="306">
                  <c:v>2600</c:v>
                </c:pt>
              </c:numCache>
            </c:numRef>
          </c:xVal>
          <c:yVal>
            <c:numRef>
              <c:f>Sheet4!$B$25:$B$331</c:f>
              <c:numCache>
                <c:formatCode>General</c:formatCode>
                <c:ptCount val="307"/>
                <c:pt idx="0">
                  <c:v>-2.0353801770781437</c:v>
                </c:pt>
                <c:pt idx="1">
                  <c:v>-2.5698637541502407</c:v>
                </c:pt>
                <c:pt idx="2">
                  <c:v>-3.6388309082944343</c:v>
                </c:pt>
                <c:pt idx="3">
                  <c:v>-4.707798062438628</c:v>
                </c:pt>
                <c:pt idx="4">
                  <c:v>-5.776765216582822</c:v>
                </c:pt>
                <c:pt idx="5">
                  <c:v>-6.8457323707270152</c:v>
                </c:pt>
                <c:pt idx="6">
                  <c:v>-7.9146995248712093</c:v>
                </c:pt>
                <c:pt idx="7">
                  <c:v>-8.9836666790154034</c:v>
                </c:pt>
                <c:pt idx="8">
                  <c:v>-10.052633833159597</c:v>
                </c:pt>
                <c:pt idx="9">
                  <c:v>-11.12160098730379</c:v>
                </c:pt>
                <c:pt idx="10">
                  <c:v>-12.190568141447983</c:v>
                </c:pt>
                <c:pt idx="11">
                  <c:v>-13.25953529559218</c:v>
                </c:pt>
                <c:pt idx="12">
                  <c:v>-14.328502449736373</c:v>
                </c:pt>
                <c:pt idx="13">
                  <c:v>-15.397469603880566</c:v>
                </c:pt>
                <c:pt idx="14">
                  <c:v>-2.0353801770781437</c:v>
                </c:pt>
                <c:pt idx="15">
                  <c:v>-2.5698637541502407</c:v>
                </c:pt>
                <c:pt idx="16">
                  <c:v>-3.6388309082944343</c:v>
                </c:pt>
                <c:pt idx="17">
                  <c:v>-4.707798062438628</c:v>
                </c:pt>
                <c:pt idx="18">
                  <c:v>-5.776765216582822</c:v>
                </c:pt>
                <c:pt idx="19">
                  <c:v>-6.8457323707270152</c:v>
                </c:pt>
                <c:pt idx="20">
                  <c:v>-7.9146995248712093</c:v>
                </c:pt>
                <c:pt idx="21">
                  <c:v>-8.9836666790154034</c:v>
                </c:pt>
                <c:pt idx="22">
                  <c:v>-10.052633833159597</c:v>
                </c:pt>
                <c:pt idx="23">
                  <c:v>-11.12160098730379</c:v>
                </c:pt>
                <c:pt idx="24">
                  <c:v>-12.190568141447983</c:v>
                </c:pt>
                <c:pt idx="25">
                  <c:v>-13.25953529559218</c:v>
                </c:pt>
                <c:pt idx="26">
                  <c:v>-14.328502449736373</c:v>
                </c:pt>
                <c:pt idx="27">
                  <c:v>-15.397469603880566</c:v>
                </c:pt>
                <c:pt idx="28">
                  <c:v>-2.0353801770781437</c:v>
                </c:pt>
                <c:pt idx="29">
                  <c:v>-2.5698637541502407</c:v>
                </c:pt>
                <c:pt idx="30">
                  <c:v>-3.6388309082944343</c:v>
                </c:pt>
                <c:pt idx="31">
                  <c:v>-4.707798062438628</c:v>
                </c:pt>
                <c:pt idx="32">
                  <c:v>-5.776765216582822</c:v>
                </c:pt>
                <c:pt idx="33">
                  <c:v>-6.8457323707270152</c:v>
                </c:pt>
                <c:pt idx="34">
                  <c:v>-7.9146995248712093</c:v>
                </c:pt>
                <c:pt idx="35">
                  <c:v>-8.9836666790154034</c:v>
                </c:pt>
                <c:pt idx="36">
                  <c:v>-10.052633833159597</c:v>
                </c:pt>
                <c:pt idx="37">
                  <c:v>-11.12160098730379</c:v>
                </c:pt>
                <c:pt idx="38">
                  <c:v>-12.190568141447983</c:v>
                </c:pt>
                <c:pt idx="39">
                  <c:v>-13.25953529559218</c:v>
                </c:pt>
                <c:pt idx="40">
                  <c:v>-14.328502449736373</c:v>
                </c:pt>
                <c:pt idx="41">
                  <c:v>-15.397469603880566</c:v>
                </c:pt>
                <c:pt idx="42">
                  <c:v>-2.0353801770781437</c:v>
                </c:pt>
                <c:pt idx="43">
                  <c:v>-2.5698637541502407</c:v>
                </c:pt>
                <c:pt idx="44">
                  <c:v>-3.6388309082944343</c:v>
                </c:pt>
                <c:pt idx="45">
                  <c:v>-4.707798062438628</c:v>
                </c:pt>
                <c:pt idx="46">
                  <c:v>-5.776765216582822</c:v>
                </c:pt>
                <c:pt idx="47">
                  <c:v>-6.8457323707270152</c:v>
                </c:pt>
                <c:pt idx="48">
                  <c:v>-7.9146995248712093</c:v>
                </c:pt>
                <c:pt idx="49">
                  <c:v>-8.9836666790154034</c:v>
                </c:pt>
                <c:pt idx="50">
                  <c:v>-10.052633833159597</c:v>
                </c:pt>
                <c:pt idx="51">
                  <c:v>-11.12160098730379</c:v>
                </c:pt>
                <c:pt idx="52">
                  <c:v>-12.190568141447983</c:v>
                </c:pt>
                <c:pt idx="53">
                  <c:v>-13.25953529559218</c:v>
                </c:pt>
                <c:pt idx="54">
                  <c:v>-14.328502449736373</c:v>
                </c:pt>
                <c:pt idx="55">
                  <c:v>-15.397469603880566</c:v>
                </c:pt>
                <c:pt idx="56">
                  <c:v>-2.0353801770781437</c:v>
                </c:pt>
                <c:pt idx="57">
                  <c:v>-2.5698637541502407</c:v>
                </c:pt>
                <c:pt idx="58">
                  <c:v>-3.6388309082944343</c:v>
                </c:pt>
                <c:pt idx="59">
                  <c:v>-4.707798062438628</c:v>
                </c:pt>
                <c:pt idx="60">
                  <c:v>-5.776765216582822</c:v>
                </c:pt>
                <c:pt idx="61">
                  <c:v>-6.8457323707270152</c:v>
                </c:pt>
                <c:pt idx="62">
                  <c:v>-7.9146995248712093</c:v>
                </c:pt>
                <c:pt idx="63">
                  <c:v>-8.9836666790154034</c:v>
                </c:pt>
                <c:pt idx="64">
                  <c:v>-10.052633833159597</c:v>
                </c:pt>
                <c:pt idx="65">
                  <c:v>-11.12160098730379</c:v>
                </c:pt>
                <c:pt idx="66">
                  <c:v>-12.190568141447983</c:v>
                </c:pt>
                <c:pt idx="67">
                  <c:v>-13.25953529559218</c:v>
                </c:pt>
                <c:pt idx="68">
                  <c:v>-14.328502449736373</c:v>
                </c:pt>
                <c:pt idx="69">
                  <c:v>-15.397469603880566</c:v>
                </c:pt>
                <c:pt idx="70">
                  <c:v>-2.0353801770781437</c:v>
                </c:pt>
                <c:pt idx="71">
                  <c:v>-2.5698637541502407</c:v>
                </c:pt>
                <c:pt idx="72">
                  <c:v>-3.6388309082944343</c:v>
                </c:pt>
                <c:pt idx="73">
                  <c:v>-4.707798062438628</c:v>
                </c:pt>
                <c:pt idx="74">
                  <c:v>-5.776765216582822</c:v>
                </c:pt>
                <c:pt idx="75">
                  <c:v>-6.8457323707270152</c:v>
                </c:pt>
                <c:pt idx="76">
                  <c:v>-7.9146995248712093</c:v>
                </c:pt>
                <c:pt idx="77">
                  <c:v>-8.9836666790154034</c:v>
                </c:pt>
                <c:pt idx="78">
                  <c:v>-10.052633833159597</c:v>
                </c:pt>
                <c:pt idx="79">
                  <c:v>-11.12160098730379</c:v>
                </c:pt>
                <c:pt idx="80">
                  <c:v>-12.190568141447983</c:v>
                </c:pt>
                <c:pt idx="81">
                  <c:v>-13.25953529559218</c:v>
                </c:pt>
                <c:pt idx="82">
                  <c:v>-14.328502449736373</c:v>
                </c:pt>
                <c:pt idx="83">
                  <c:v>-15.397469603880566</c:v>
                </c:pt>
                <c:pt idx="84">
                  <c:v>-2.0353801770781437</c:v>
                </c:pt>
                <c:pt idx="85">
                  <c:v>-2.5698637541502407</c:v>
                </c:pt>
                <c:pt idx="86">
                  <c:v>-3.6388309082944343</c:v>
                </c:pt>
                <c:pt idx="87">
                  <c:v>-4.707798062438628</c:v>
                </c:pt>
                <c:pt idx="88">
                  <c:v>-5.776765216582822</c:v>
                </c:pt>
                <c:pt idx="89">
                  <c:v>-6.8457323707270152</c:v>
                </c:pt>
                <c:pt idx="90">
                  <c:v>-7.9146995248712093</c:v>
                </c:pt>
                <c:pt idx="91">
                  <c:v>-8.9836666790154034</c:v>
                </c:pt>
                <c:pt idx="92">
                  <c:v>-10.052633833159597</c:v>
                </c:pt>
                <c:pt idx="93">
                  <c:v>-11.12160098730379</c:v>
                </c:pt>
                <c:pt idx="94">
                  <c:v>-12.190568141447983</c:v>
                </c:pt>
                <c:pt idx="95">
                  <c:v>-13.25953529559218</c:v>
                </c:pt>
                <c:pt idx="96">
                  <c:v>-14.328502449736373</c:v>
                </c:pt>
                <c:pt idx="97">
                  <c:v>-15.397469603880566</c:v>
                </c:pt>
                <c:pt idx="98">
                  <c:v>-2.0353801770781437</c:v>
                </c:pt>
                <c:pt idx="99">
                  <c:v>-2.5698637541502407</c:v>
                </c:pt>
                <c:pt idx="100">
                  <c:v>-3.6388309082944343</c:v>
                </c:pt>
                <c:pt idx="101">
                  <c:v>-4.707798062438628</c:v>
                </c:pt>
                <c:pt idx="102">
                  <c:v>-5.776765216582822</c:v>
                </c:pt>
                <c:pt idx="103">
                  <c:v>-6.8457323707270152</c:v>
                </c:pt>
                <c:pt idx="104">
                  <c:v>-7.9146995248712093</c:v>
                </c:pt>
                <c:pt idx="105">
                  <c:v>-8.9836666790154034</c:v>
                </c:pt>
                <c:pt idx="106">
                  <c:v>-10.052633833159597</c:v>
                </c:pt>
                <c:pt idx="107">
                  <c:v>-11.12160098730379</c:v>
                </c:pt>
                <c:pt idx="108">
                  <c:v>-12.190568141447983</c:v>
                </c:pt>
                <c:pt idx="109">
                  <c:v>-13.25953529559218</c:v>
                </c:pt>
                <c:pt idx="110">
                  <c:v>-14.328502449736373</c:v>
                </c:pt>
                <c:pt idx="111">
                  <c:v>-15.397469603880566</c:v>
                </c:pt>
                <c:pt idx="112">
                  <c:v>-2.0353801770781437</c:v>
                </c:pt>
                <c:pt idx="113">
                  <c:v>-2.5698637541502407</c:v>
                </c:pt>
                <c:pt idx="114">
                  <c:v>-3.6388309082944343</c:v>
                </c:pt>
                <c:pt idx="115">
                  <c:v>-4.707798062438628</c:v>
                </c:pt>
                <c:pt idx="116">
                  <c:v>-5.776765216582822</c:v>
                </c:pt>
                <c:pt idx="117">
                  <c:v>-6.8457323707270152</c:v>
                </c:pt>
                <c:pt idx="118">
                  <c:v>-7.9146995248712093</c:v>
                </c:pt>
                <c:pt idx="119">
                  <c:v>-8.9836666790154034</c:v>
                </c:pt>
                <c:pt idx="120">
                  <c:v>-10.052633833159597</c:v>
                </c:pt>
                <c:pt idx="121">
                  <c:v>-11.12160098730379</c:v>
                </c:pt>
                <c:pt idx="122">
                  <c:v>-12.190568141447983</c:v>
                </c:pt>
                <c:pt idx="123">
                  <c:v>-13.25953529559218</c:v>
                </c:pt>
                <c:pt idx="124">
                  <c:v>-14.328502449736373</c:v>
                </c:pt>
                <c:pt idx="125">
                  <c:v>-15.397469603880566</c:v>
                </c:pt>
                <c:pt idx="126">
                  <c:v>-2.0353801770781437</c:v>
                </c:pt>
                <c:pt idx="127">
                  <c:v>-2.5698637541502407</c:v>
                </c:pt>
                <c:pt idx="128">
                  <c:v>-3.6388309082944343</c:v>
                </c:pt>
                <c:pt idx="129">
                  <c:v>-4.707798062438628</c:v>
                </c:pt>
                <c:pt idx="130">
                  <c:v>-5.776765216582822</c:v>
                </c:pt>
                <c:pt idx="131">
                  <c:v>-6.8457323707270152</c:v>
                </c:pt>
                <c:pt idx="132">
                  <c:v>-7.9146995248712093</c:v>
                </c:pt>
                <c:pt idx="133">
                  <c:v>-8.9836666790154034</c:v>
                </c:pt>
                <c:pt idx="134">
                  <c:v>-10.052633833159597</c:v>
                </c:pt>
                <c:pt idx="135">
                  <c:v>-11.12160098730379</c:v>
                </c:pt>
                <c:pt idx="136">
                  <c:v>-12.190568141447983</c:v>
                </c:pt>
                <c:pt idx="137">
                  <c:v>-13.25953529559218</c:v>
                </c:pt>
                <c:pt idx="138">
                  <c:v>-14.328502449736373</c:v>
                </c:pt>
                <c:pt idx="139">
                  <c:v>-2.0353801770781437</c:v>
                </c:pt>
                <c:pt idx="140">
                  <c:v>-2.5698637541502407</c:v>
                </c:pt>
                <c:pt idx="141">
                  <c:v>-3.6388309082944343</c:v>
                </c:pt>
                <c:pt idx="142">
                  <c:v>-4.707798062438628</c:v>
                </c:pt>
                <c:pt idx="143">
                  <c:v>-5.776765216582822</c:v>
                </c:pt>
                <c:pt idx="144">
                  <c:v>-6.8457323707270152</c:v>
                </c:pt>
                <c:pt idx="145">
                  <c:v>-7.9146995248712093</c:v>
                </c:pt>
                <c:pt idx="146">
                  <c:v>-8.9836666790154034</c:v>
                </c:pt>
                <c:pt idx="147">
                  <c:v>-10.052633833159597</c:v>
                </c:pt>
                <c:pt idx="148">
                  <c:v>-11.12160098730379</c:v>
                </c:pt>
                <c:pt idx="149">
                  <c:v>-12.190568141447983</c:v>
                </c:pt>
                <c:pt idx="150">
                  <c:v>-13.25953529559218</c:v>
                </c:pt>
                <c:pt idx="151">
                  <c:v>-14.328502449736373</c:v>
                </c:pt>
                <c:pt idx="152">
                  <c:v>-15.397469603880566</c:v>
                </c:pt>
                <c:pt idx="153">
                  <c:v>-2.0353801770781437</c:v>
                </c:pt>
                <c:pt idx="154">
                  <c:v>-2.5698637541502407</c:v>
                </c:pt>
                <c:pt idx="155">
                  <c:v>-3.6388309082944343</c:v>
                </c:pt>
                <c:pt idx="156">
                  <c:v>-4.707798062438628</c:v>
                </c:pt>
                <c:pt idx="157">
                  <c:v>-5.776765216582822</c:v>
                </c:pt>
                <c:pt idx="158">
                  <c:v>-6.8457323707270152</c:v>
                </c:pt>
                <c:pt idx="159">
                  <c:v>-7.9146995248712093</c:v>
                </c:pt>
                <c:pt idx="160">
                  <c:v>-8.9836666790154034</c:v>
                </c:pt>
                <c:pt idx="161">
                  <c:v>-10.052633833159597</c:v>
                </c:pt>
                <c:pt idx="162">
                  <c:v>-11.12160098730379</c:v>
                </c:pt>
                <c:pt idx="163">
                  <c:v>-12.190568141447983</c:v>
                </c:pt>
                <c:pt idx="164">
                  <c:v>-13.25953529559218</c:v>
                </c:pt>
                <c:pt idx="165">
                  <c:v>-14.328502449736373</c:v>
                </c:pt>
                <c:pt idx="166">
                  <c:v>-15.397469603880566</c:v>
                </c:pt>
                <c:pt idx="167">
                  <c:v>-2.0353801770781437</c:v>
                </c:pt>
                <c:pt idx="168">
                  <c:v>-2.5698637541502407</c:v>
                </c:pt>
                <c:pt idx="169">
                  <c:v>-3.6388309082944343</c:v>
                </c:pt>
                <c:pt idx="170">
                  <c:v>-4.707798062438628</c:v>
                </c:pt>
                <c:pt idx="171">
                  <c:v>-5.776765216582822</c:v>
                </c:pt>
                <c:pt idx="172">
                  <c:v>-6.8457323707270152</c:v>
                </c:pt>
                <c:pt idx="173">
                  <c:v>-7.9146995248712093</c:v>
                </c:pt>
                <c:pt idx="174">
                  <c:v>-8.9836666790154034</c:v>
                </c:pt>
                <c:pt idx="175">
                  <c:v>-10.052633833159597</c:v>
                </c:pt>
                <c:pt idx="176">
                  <c:v>-11.12160098730379</c:v>
                </c:pt>
                <c:pt idx="177">
                  <c:v>-12.190568141447983</c:v>
                </c:pt>
                <c:pt idx="178">
                  <c:v>-13.25953529559218</c:v>
                </c:pt>
                <c:pt idx="179">
                  <c:v>-14.328502449736373</c:v>
                </c:pt>
                <c:pt idx="180">
                  <c:v>-15.397469603880566</c:v>
                </c:pt>
                <c:pt idx="181">
                  <c:v>-2.0353801770781437</c:v>
                </c:pt>
                <c:pt idx="182">
                  <c:v>-2.5698637541502407</c:v>
                </c:pt>
                <c:pt idx="183">
                  <c:v>-3.6388309082944343</c:v>
                </c:pt>
                <c:pt idx="184">
                  <c:v>-4.707798062438628</c:v>
                </c:pt>
                <c:pt idx="185">
                  <c:v>-5.776765216582822</c:v>
                </c:pt>
                <c:pt idx="186">
                  <c:v>-6.8457323707270152</c:v>
                </c:pt>
                <c:pt idx="187">
                  <c:v>-7.9146995248712093</c:v>
                </c:pt>
                <c:pt idx="188">
                  <c:v>-8.9836666790154034</c:v>
                </c:pt>
                <c:pt idx="189">
                  <c:v>-10.052633833159597</c:v>
                </c:pt>
                <c:pt idx="190">
                  <c:v>-11.12160098730379</c:v>
                </c:pt>
                <c:pt idx="191">
                  <c:v>-12.190568141447983</c:v>
                </c:pt>
                <c:pt idx="192">
                  <c:v>-13.25953529559218</c:v>
                </c:pt>
                <c:pt idx="193">
                  <c:v>-14.328502449736373</c:v>
                </c:pt>
                <c:pt idx="194">
                  <c:v>-15.397469603880566</c:v>
                </c:pt>
                <c:pt idx="195">
                  <c:v>-2.0353801770781437</c:v>
                </c:pt>
                <c:pt idx="196">
                  <c:v>-2.5698637541502407</c:v>
                </c:pt>
                <c:pt idx="197">
                  <c:v>-3.6388309082944343</c:v>
                </c:pt>
                <c:pt idx="198">
                  <c:v>-4.707798062438628</c:v>
                </c:pt>
                <c:pt idx="199">
                  <c:v>-5.776765216582822</c:v>
                </c:pt>
                <c:pt idx="200">
                  <c:v>-6.8457323707270152</c:v>
                </c:pt>
                <c:pt idx="201">
                  <c:v>-7.9146995248712093</c:v>
                </c:pt>
                <c:pt idx="202">
                  <c:v>-8.9836666790154034</c:v>
                </c:pt>
                <c:pt idx="203">
                  <c:v>-10.052633833159597</c:v>
                </c:pt>
                <c:pt idx="204">
                  <c:v>-11.12160098730379</c:v>
                </c:pt>
                <c:pt idx="205">
                  <c:v>-12.190568141447983</c:v>
                </c:pt>
                <c:pt idx="206">
                  <c:v>-13.25953529559218</c:v>
                </c:pt>
                <c:pt idx="207">
                  <c:v>-14.328502449736373</c:v>
                </c:pt>
                <c:pt idx="208">
                  <c:v>-15.397469603880566</c:v>
                </c:pt>
                <c:pt idx="209">
                  <c:v>-2.0353801770781437</c:v>
                </c:pt>
                <c:pt idx="210">
                  <c:v>-2.5698637541502407</c:v>
                </c:pt>
                <c:pt idx="211">
                  <c:v>-3.6388309082944343</c:v>
                </c:pt>
                <c:pt idx="212">
                  <c:v>-4.707798062438628</c:v>
                </c:pt>
                <c:pt idx="213">
                  <c:v>-5.776765216582822</c:v>
                </c:pt>
                <c:pt idx="214">
                  <c:v>-6.8457323707270152</c:v>
                </c:pt>
                <c:pt idx="215">
                  <c:v>-7.9146995248712093</c:v>
                </c:pt>
                <c:pt idx="216">
                  <c:v>-8.9836666790154034</c:v>
                </c:pt>
                <c:pt idx="217">
                  <c:v>-10.052633833159597</c:v>
                </c:pt>
                <c:pt idx="218">
                  <c:v>-11.12160098730379</c:v>
                </c:pt>
                <c:pt idx="219">
                  <c:v>-12.190568141447983</c:v>
                </c:pt>
                <c:pt idx="220">
                  <c:v>-13.25953529559218</c:v>
                </c:pt>
                <c:pt idx="221">
                  <c:v>-14.328502449736373</c:v>
                </c:pt>
                <c:pt idx="222">
                  <c:v>-15.397469603880566</c:v>
                </c:pt>
                <c:pt idx="223">
                  <c:v>-2.0353801770781437</c:v>
                </c:pt>
                <c:pt idx="224">
                  <c:v>-2.5698637541502407</c:v>
                </c:pt>
                <c:pt idx="225">
                  <c:v>-3.6388309082944343</c:v>
                </c:pt>
                <c:pt idx="226">
                  <c:v>-4.707798062438628</c:v>
                </c:pt>
                <c:pt idx="227">
                  <c:v>-5.776765216582822</c:v>
                </c:pt>
                <c:pt idx="228">
                  <c:v>-6.8457323707270152</c:v>
                </c:pt>
                <c:pt idx="229">
                  <c:v>-7.9146995248712093</c:v>
                </c:pt>
                <c:pt idx="230">
                  <c:v>-8.9836666790154034</c:v>
                </c:pt>
                <c:pt idx="231">
                  <c:v>-10.052633833159597</c:v>
                </c:pt>
                <c:pt idx="232">
                  <c:v>-11.12160098730379</c:v>
                </c:pt>
                <c:pt idx="233">
                  <c:v>-12.190568141447983</c:v>
                </c:pt>
                <c:pt idx="234">
                  <c:v>-13.25953529559218</c:v>
                </c:pt>
                <c:pt idx="235">
                  <c:v>-14.328502449736373</c:v>
                </c:pt>
                <c:pt idx="236">
                  <c:v>-15.397469603880566</c:v>
                </c:pt>
                <c:pt idx="237">
                  <c:v>-2.0353801770781437</c:v>
                </c:pt>
                <c:pt idx="238">
                  <c:v>-2.5698637541502407</c:v>
                </c:pt>
                <c:pt idx="239">
                  <c:v>-3.6388309082944343</c:v>
                </c:pt>
                <c:pt idx="240">
                  <c:v>-4.707798062438628</c:v>
                </c:pt>
                <c:pt idx="241">
                  <c:v>-5.776765216582822</c:v>
                </c:pt>
                <c:pt idx="242">
                  <c:v>-6.8457323707270152</c:v>
                </c:pt>
                <c:pt idx="243">
                  <c:v>-7.9146995248712093</c:v>
                </c:pt>
                <c:pt idx="244">
                  <c:v>-8.9836666790154034</c:v>
                </c:pt>
                <c:pt idx="245">
                  <c:v>-10.052633833159597</c:v>
                </c:pt>
                <c:pt idx="246">
                  <c:v>-11.12160098730379</c:v>
                </c:pt>
                <c:pt idx="247">
                  <c:v>-12.190568141447983</c:v>
                </c:pt>
                <c:pt idx="248">
                  <c:v>-13.25953529559218</c:v>
                </c:pt>
                <c:pt idx="249">
                  <c:v>-14.328502449736373</c:v>
                </c:pt>
                <c:pt idx="250">
                  <c:v>-15.397469603880566</c:v>
                </c:pt>
                <c:pt idx="251">
                  <c:v>-2.0353801770781437</c:v>
                </c:pt>
                <c:pt idx="252">
                  <c:v>-2.5698637541502407</c:v>
                </c:pt>
                <c:pt idx="253">
                  <c:v>-3.6388309082944343</c:v>
                </c:pt>
                <c:pt idx="254">
                  <c:v>-4.707798062438628</c:v>
                </c:pt>
                <c:pt idx="255">
                  <c:v>-5.776765216582822</c:v>
                </c:pt>
                <c:pt idx="256">
                  <c:v>-6.8457323707270152</c:v>
                </c:pt>
                <c:pt idx="257">
                  <c:v>-7.9146995248712093</c:v>
                </c:pt>
                <c:pt idx="258">
                  <c:v>-8.9836666790154034</c:v>
                </c:pt>
                <c:pt idx="259">
                  <c:v>-10.052633833159597</c:v>
                </c:pt>
                <c:pt idx="260">
                  <c:v>-11.12160098730379</c:v>
                </c:pt>
                <c:pt idx="261">
                  <c:v>-12.190568141447983</c:v>
                </c:pt>
                <c:pt idx="262">
                  <c:v>-13.25953529559218</c:v>
                </c:pt>
                <c:pt idx="263">
                  <c:v>-14.328502449736373</c:v>
                </c:pt>
                <c:pt idx="264">
                  <c:v>-15.397469603880566</c:v>
                </c:pt>
                <c:pt idx="265">
                  <c:v>-2.0353801770781437</c:v>
                </c:pt>
                <c:pt idx="266">
                  <c:v>-2.5698637541502407</c:v>
                </c:pt>
                <c:pt idx="267">
                  <c:v>-3.6388309082944343</c:v>
                </c:pt>
                <c:pt idx="268">
                  <c:v>-4.707798062438628</c:v>
                </c:pt>
                <c:pt idx="269">
                  <c:v>-5.776765216582822</c:v>
                </c:pt>
                <c:pt idx="270">
                  <c:v>-6.8457323707270152</c:v>
                </c:pt>
                <c:pt idx="271">
                  <c:v>-7.9146995248712093</c:v>
                </c:pt>
                <c:pt idx="272">
                  <c:v>-8.9836666790154034</c:v>
                </c:pt>
                <c:pt idx="273">
                  <c:v>-10.052633833159597</c:v>
                </c:pt>
                <c:pt idx="274">
                  <c:v>-11.12160098730379</c:v>
                </c:pt>
                <c:pt idx="275">
                  <c:v>-12.190568141447983</c:v>
                </c:pt>
                <c:pt idx="276">
                  <c:v>-13.25953529559218</c:v>
                </c:pt>
                <c:pt idx="277">
                  <c:v>-14.328502449736373</c:v>
                </c:pt>
                <c:pt idx="278">
                  <c:v>-15.397469603880566</c:v>
                </c:pt>
                <c:pt idx="279">
                  <c:v>-2.0353801770781437</c:v>
                </c:pt>
                <c:pt idx="280">
                  <c:v>-2.5698637541502407</c:v>
                </c:pt>
                <c:pt idx="281">
                  <c:v>-3.6388309082944343</c:v>
                </c:pt>
                <c:pt idx="282">
                  <c:v>-4.707798062438628</c:v>
                </c:pt>
                <c:pt idx="283">
                  <c:v>-5.776765216582822</c:v>
                </c:pt>
                <c:pt idx="284">
                  <c:v>-6.8457323707270152</c:v>
                </c:pt>
                <c:pt idx="285">
                  <c:v>-7.9146995248712093</c:v>
                </c:pt>
                <c:pt idx="286">
                  <c:v>-8.9836666790154034</c:v>
                </c:pt>
                <c:pt idx="287">
                  <c:v>-10.052633833159597</c:v>
                </c:pt>
                <c:pt idx="288">
                  <c:v>-11.12160098730379</c:v>
                </c:pt>
                <c:pt idx="289">
                  <c:v>-12.190568141447983</c:v>
                </c:pt>
                <c:pt idx="290">
                  <c:v>-13.25953529559218</c:v>
                </c:pt>
                <c:pt idx="291">
                  <c:v>-14.328502449736373</c:v>
                </c:pt>
                <c:pt idx="292">
                  <c:v>-15.397469603880566</c:v>
                </c:pt>
                <c:pt idx="293">
                  <c:v>-2.0353801770781437</c:v>
                </c:pt>
                <c:pt idx="294">
                  <c:v>-2.5698637541502407</c:v>
                </c:pt>
                <c:pt idx="295">
                  <c:v>-3.6388309082944343</c:v>
                </c:pt>
                <c:pt idx="296">
                  <c:v>-4.707798062438628</c:v>
                </c:pt>
                <c:pt idx="297">
                  <c:v>-5.776765216582822</c:v>
                </c:pt>
                <c:pt idx="298">
                  <c:v>-6.8457323707270152</c:v>
                </c:pt>
                <c:pt idx="299">
                  <c:v>-7.9146995248712093</c:v>
                </c:pt>
                <c:pt idx="300">
                  <c:v>-8.9836666790154034</c:v>
                </c:pt>
                <c:pt idx="301">
                  <c:v>-10.052633833159597</c:v>
                </c:pt>
                <c:pt idx="302">
                  <c:v>-11.12160098730379</c:v>
                </c:pt>
                <c:pt idx="303">
                  <c:v>-12.190568141447983</c:v>
                </c:pt>
                <c:pt idx="304">
                  <c:v>-13.25953529559218</c:v>
                </c:pt>
                <c:pt idx="305">
                  <c:v>-14.328502449736373</c:v>
                </c:pt>
                <c:pt idx="306">
                  <c:v>-15.397469603880566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9F-44D6-8D0A-C8B7F1A744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22000"/>
        <c:axId val="418418720"/>
      </c:scatterChart>
      <c:valAx>
        <c:axId val="41842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8720"/>
        <c:crosses val="autoZero"/>
        <c:crossBetween val="midCat"/>
      </c:valAx>
      <c:valAx>
        <c:axId val="418418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220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Sheet4!$E$25:$E$331</c:f>
              <c:numCache>
                <c:formatCode>General</c:formatCode>
                <c:ptCount val="307"/>
                <c:pt idx="0">
                  <c:v>0.16286644951140064</c:v>
                </c:pt>
                <c:pt idx="1">
                  <c:v>0.48859934853420195</c:v>
                </c:pt>
                <c:pt idx="2">
                  <c:v>0.81433224755700317</c:v>
                </c:pt>
                <c:pt idx="3">
                  <c:v>1.1400651465798046</c:v>
                </c:pt>
                <c:pt idx="4">
                  <c:v>1.4657980456026058</c:v>
                </c:pt>
                <c:pt idx="5">
                  <c:v>1.7915309446254071</c:v>
                </c:pt>
                <c:pt idx="6">
                  <c:v>2.1172638436482085</c:v>
                </c:pt>
                <c:pt idx="7">
                  <c:v>2.4429967426710095</c:v>
                </c:pt>
                <c:pt idx="8">
                  <c:v>2.768729641693811</c:v>
                </c:pt>
                <c:pt idx="9">
                  <c:v>3.0944625407166124</c:v>
                </c:pt>
                <c:pt idx="10">
                  <c:v>3.4201954397394134</c:v>
                </c:pt>
                <c:pt idx="11">
                  <c:v>3.7459283387622149</c:v>
                </c:pt>
                <c:pt idx="12">
                  <c:v>4.0716612377850163</c:v>
                </c:pt>
                <c:pt idx="13">
                  <c:v>4.3973941368078178</c:v>
                </c:pt>
                <c:pt idx="14">
                  <c:v>4.7231270358306183</c:v>
                </c:pt>
                <c:pt idx="15">
                  <c:v>5.0488599348534198</c:v>
                </c:pt>
                <c:pt idx="16">
                  <c:v>5.3745928338762212</c:v>
                </c:pt>
                <c:pt idx="17">
                  <c:v>5.7003257328990227</c:v>
                </c:pt>
                <c:pt idx="18">
                  <c:v>6.0260586319218241</c:v>
                </c:pt>
                <c:pt idx="19">
                  <c:v>6.3517915309446247</c:v>
                </c:pt>
                <c:pt idx="20">
                  <c:v>6.6775244299674261</c:v>
                </c:pt>
                <c:pt idx="21">
                  <c:v>7.0032573289902276</c:v>
                </c:pt>
                <c:pt idx="22">
                  <c:v>7.328990228013029</c:v>
                </c:pt>
                <c:pt idx="23">
                  <c:v>7.6547231270358305</c:v>
                </c:pt>
                <c:pt idx="24">
                  <c:v>7.9804560260586319</c:v>
                </c:pt>
                <c:pt idx="25">
                  <c:v>8.3061889250814325</c:v>
                </c:pt>
                <c:pt idx="26">
                  <c:v>8.6319218241042339</c:v>
                </c:pt>
                <c:pt idx="27">
                  <c:v>8.9576547231270336</c:v>
                </c:pt>
                <c:pt idx="28">
                  <c:v>9.283387622149835</c:v>
                </c:pt>
                <c:pt idx="29">
                  <c:v>9.6091205211726365</c:v>
                </c:pt>
                <c:pt idx="30">
                  <c:v>9.9348534201954379</c:v>
                </c:pt>
                <c:pt idx="31">
                  <c:v>10.260586319218239</c:v>
                </c:pt>
                <c:pt idx="32">
                  <c:v>10.586319218241041</c:v>
                </c:pt>
                <c:pt idx="33">
                  <c:v>10.912052117263842</c:v>
                </c:pt>
                <c:pt idx="34">
                  <c:v>11.237785016286644</c:v>
                </c:pt>
                <c:pt idx="35">
                  <c:v>11.563517915309445</c:v>
                </c:pt>
                <c:pt idx="36">
                  <c:v>11.889250814332247</c:v>
                </c:pt>
                <c:pt idx="37">
                  <c:v>12.214983713355048</c:v>
                </c:pt>
                <c:pt idx="38">
                  <c:v>12.540716612377848</c:v>
                </c:pt>
                <c:pt idx="39">
                  <c:v>12.866449511400649</c:v>
                </c:pt>
                <c:pt idx="40">
                  <c:v>13.192182410423451</c:v>
                </c:pt>
                <c:pt idx="41">
                  <c:v>13.517915309446252</c:v>
                </c:pt>
                <c:pt idx="42">
                  <c:v>13.843648208469054</c:v>
                </c:pt>
                <c:pt idx="43">
                  <c:v>14.169381107491855</c:v>
                </c:pt>
                <c:pt idx="44">
                  <c:v>14.495114006514656</c:v>
                </c:pt>
                <c:pt idx="45">
                  <c:v>14.820846905537458</c:v>
                </c:pt>
                <c:pt idx="46">
                  <c:v>15.146579804560259</c:v>
                </c:pt>
                <c:pt idx="47">
                  <c:v>15.472312703583061</c:v>
                </c:pt>
                <c:pt idx="48">
                  <c:v>15.798045602605862</c:v>
                </c:pt>
                <c:pt idx="49">
                  <c:v>16.123778501628664</c:v>
                </c:pt>
                <c:pt idx="50">
                  <c:v>16.449511400651467</c:v>
                </c:pt>
                <c:pt idx="51">
                  <c:v>16.775244299674267</c:v>
                </c:pt>
                <c:pt idx="52">
                  <c:v>17.10097719869707</c:v>
                </c:pt>
                <c:pt idx="53">
                  <c:v>17.426710097719869</c:v>
                </c:pt>
                <c:pt idx="54">
                  <c:v>17.752442996742669</c:v>
                </c:pt>
                <c:pt idx="55">
                  <c:v>18.078175895765472</c:v>
                </c:pt>
                <c:pt idx="56">
                  <c:v>18.403908794788272</c:v>
                </c:pt>
                <c:pt idx="57">
                  <c:v>18.729641693811075</c:v>
                </c:pt>
                <c:pt idx="58">
                  <c:v>19.055374592833875</c:v>
                </c:pt>
                <c:pt idx="59">
                  <c:v>19.381107491856678</c:v>
                </c:pt>
                <c:pt idx="60">
                  <c:v>19.706840390879478</c:v>
                </c:pt>
                <c:pt idx="61">
                  <c:v>20.032573289902281</c:v>
                </c:pt>
                <c:pt idx="62">
                  <c:v>20.358306188925081</c:v>
                </c:pt>
                <c:pt idx="63">
                  <c:v>20.684039087947884</c:v>
                </c:pt>
                <c:pt idx="64">
                  <c:v>21.009771986970684</c:v>
                </c:pt>
                <c:pt idx="65">
                  <c:v>21.335504885993483</c:v>
                </c:pt>
                <c:pt idx="66">
                  <c:v>21.661237785016286</c:v>
                </c:pt>
                <c:pt idx="67">
                  <c:v>21.986970684039086</c:v>
                </c:pt>
                <c:pt idx="68">
                  <c:v>22.312703583061889</c:v>
                </c:pt>
                <c:pt idx="69">
                  <c:v>22.638436482084689</c:v>
                </c:pt>
                <c:pt idx="70">
                  <c:v>22.964169381107492</c:v>
                </c:pt>
                <c:pt idx="71">
                  <c:v>23.289902280130292</c:v>
                </c:pt>
                <c:pt idx="72">
                  <c:v>23.615635179153095</c:v>
                </c:pt>
                <c:pt idx="73">
                  <c:v>23.941368078175895</c:v>
                </c:pt>
                <c:pt idx="74">
                  <c:v>24.267100977198698</c:v>
                </c:pt>
                <c:pt idx="75">
                  <c:v>24.592833876221498</c:v>
                </c:pt>
                <c:pt idx="76">
                  <c:v>24.918566775244297</c:v>
                </c:pt>
                <c:pt idx="77">
                  <c:v>25.244299674267101</c:v>
                </c:pt>
                <c:pt idx="78">
                  <c:v>25.5700325732899</c:v>
                </c:pt>
                <c:pt idx="79">
                  <c:v>25.895765472312704</c:v>
                </c:pt>
                <c:pt idx="80">
                  <c:v>26.221498371335503</c:v>
                </c:pt>
                <c:pt idx="81">
                  <c:v>26.547231270358306</c:v>
                </c:pt>
                <c:pt idx="82">
                  <c:v>26.872964169381106</c:v>
                </c:pt>
                <c:pt idx="83">
                  <c:v>27.198697068403909</c:v>
                </c:pt>
                <c:pt idx="84">
                  <c:v>27.524429967426709</c:v>
                </c:pt>
                <c:pt idx="85">
                  <c:v>27.850162866449512</c:v>
                </c:pt>
                <c:pt idx="86">
                  <c:v>28.175895765472312</c:v>
                </c:pt>
                <c:pt idx="87">
                  <c:v>28.501628664495112</c:v>
                </c:pt>
                <c:pt idx="88">
                  <c:v>28.827361563517915</c:v>
                </c:pt>
                <c:pt idx="89">
                  <c:v>29.153094462540714</c:v>
                </c:pt>
                <c:pt idx="90">
                  <c:v>29.478827361563518</c:v>
                </c:pt>
                <c:pt idx="91">
                  <c:v>29.804560260586317</c:v>
                </c:pt>
                <c:pt idx="92">
                  <c:v>30.130293159609121</c:v>
                </c:pt>
                <c:pt idx="93">
                  <c:v>30.45602605863192</c:v>
                </c:pt>
                <c:pt idx="94">
                  <c:v>30.781758957654723</c:v>
                </c:pt>
                <c:pt idx="95">
                  <c:v>31.107491856677523</c:v>
                </c:pt>
                <c:pt idx="96">
                  <c:v>31.433224755700326</c:v>
                </c:pt>
                <c:pt idx="97">
                  <c:v>31.758957654723126</c:v>
                </c:pt>
                <c:pt idx="98">
                  <c:v>32.084690553745922</c:v>
                </c:pt>
                <c:pt idx="99">
                  <c:v>32.410423452768725</c:v>
                </c:pt>
                <c:pt idx="100">
                  <c:v>32.736156351791529</c:v>
                </c:pt>
                <c:pt idx="101">
                  <c:v>33.061889250814325</c:v>
                </c:pt>
                <c:pt idx="102">
                  <c:v>33.387622149837128</c:v>
                </c:pt>
                <c:pt idx="103">
                  <c:v>33.713355048859931</c:v>
                </c:pt>
                <c:pt idx="104">
                  <c:v>34.039087947882734</c:v>
                </c:pt>
                <c:pt idx="105">
                  <c:v>34.364820846905531</c:v>
                </c:pt>
                <c:pt idx="106">
                  <c:v>34.690553745928334</c:v>
                </c:pt>
                <c:pt idx="107">
                  <c:v>35.016286644951137</c:v>
                </c:pt>
                <c:pt idx="108">
                  <c:v>35.342019543973933</c:v>
                </c:pt>
                <c:pt idx="109">
                  <c:v>35.667752442996736</c:v>
                </c:pt>
                <c:pt idx="110">
                  <c:v>35.99348534201954</c:v>
                </c:pt>
                <c:pt idx="111">
                  <c:v>36.319218241042343</c:v>
                </c:pt>
                <c:pt idx="112">
                  <c:v>36.644951140065139</c:v>
                </c:pt>
                <c:pt idx="113">
                  <c:v>36.970684039087942</c:v>
                </c:pt>
                <c:pt idx="114">
                  <c:v>37.296416938110745</c:v>
                </c:pt>
                <c:pt idx="115">
                  <c:v>37.622149837133549</c:v>
                </c:pt>
                <c:pt idx="116">
                  <c:v>37.947882736156345</c:v>
                </c:pt>
                <c:pt idx="117">
                  <c:v>38.273615635179148</c:v>
                </c:pt>
                <c:pt idx="118">
                  <c:v>38.599348534201951</c:v>
                </c:pt>
                <c:pt idx="119">
                  <c:v>38.925081433224747</c:v>
                </c:pt>
                <c:pt idx="120">
                  <c:v>39.25081433224755</c:v>
                </c:pt>
                <c:pt idx="121">
                  <c:v>39.576547231270354</c:v>
                </c:pt>
                <c:pt idx="122">
                  <c:v>39.902280130293157</c:v>
                </c:pt>
                <c:pt idx="123">
                  <c:v>40.228013029315953</c:v>
                </c:pt>
                <c:pt idx="124">
                  <c:v>40.553745928338756</c:v>
                </c:pt>
                <c:pt idx="125">
                  <c:v>40.879478827361559</c:v>
                </c:pt>
                <c:pt idx="126">
                  <c:v>41.205211726384363</c:v>
                </c:pt>
                <c:pt idx="127">
                  <c:v>41.530944625407159</c:v>
                </c:pt>
                <c:pt idx="128">
                  <c:v>41.856677524429962</c:v>
                </c:pt>
                <c:pt idx="129">
                  <c:v>42.182410423452765</c:v>
                </c:pt>
                <c:pt idx="130">
                  <c:v>42.508143322475561</c:v>
                </c:pt>
                <c:pt idx="131">
                  <c:v>42.833876221498365</c:v>
                </c:pt>
                <c:pt idx="132">
                  <c:v>43.159609120521168</c:v>
                </c:pt>
                <c:pt idx="133">
                  <c:v>43.485342019543971</c:v>
                </c:pt>
                <c:pt idx="134">
                  <c:v>43.811074918566767</c:v>
                </c:pt>
                <c:pt idx="135">
                  <c:v>44.13680781758957</c:v>
                </c:pt>
                <c:pt idx="136">
                  <c:v>44.462540716612374</c:v>
                </c:pt>
                <c:pt idx="137">
                  <c:v>44.788273615635177</c:v>
                </c:pt>
                <c:pt idx="138">
                  <c:v>45.114006514657973</c:v>
                </c:pt>
                <c:pt idx="139">
                  <c:v>45.439739413680776</c:v>
                </c:pt>
                <c:pt idx="140">
                  <c:v>45.765472312703579</c:v>
                </c:pt>
                <c:pt idx="141">
                  <c:v>46.091205211726376</c:v>
                </c:pt>
                <c:pt idx="142">
                  <c:v>46.416938110749179</c:v>
                </c:pt>
                <c:pt idx="143">
                  <c:v>46.742671009771982</c:v>
                </c:pt>
                <c:pt idx="144">
                  <c:v>47.068403908794785</c:v>
                </c:pt>
                <c:pt idx="145">
                  <c:v>47.394136807817581</c:v>
                </c:pt>
                <c:pt idx="146">
                  <c:v>47.719869706840385</c:v>
                </c:pt>
                <c:pt idx="147">
                  <c:v>48.045602605863188</c:v>
                </c:pt>
                <c:pt idx="148">
                  <c:v>48.371335504885991</c:v>
                </c:pt>
                <c:pt idx="149">
                  <c:v>48.697068403908787</c:v>
                </c:pt>
                <c:pt idx="150">
                  <c:v>49.02280130293159</c:v>
                </c:pt>
                <c:pt idx="151">
                  <c:v>49.348534201954394</c:v>
                </c:pt>
                <c:pt idx="152">
                  <c:v>49.67426710097719</c:v>
                </c:pt>
                <c:pt idx="153">
                  <c:v>49.999999999999993</c:v>
                </c:pt>
                <c:pt idx="154">
                  <c:v>50.325732899022796</c:v>
                </c:pt>
                <c:pt idx="155">
                  <c:v>50.651465798045599</c:v>
                </c:pt>
                <c:pt idx="156">
                  <c:v>50.977198697068395</c:v>
                </c:pt>
                <c:pt idx="157">
                  <c:v>51.302931596091199</c:v>
                </c:pt>
                <c:pt idx="158">
                  <c:v>51.628664495114002</c:v>
                </c:pt>
                <c:pt idx="159">
                  <c:v>51.954397394136805</c:v>
                </c:pt>
                <c:pt idx="160">
                  <c:v>52.280130293159601</c:v>
                </c:pt>
                <c:pt idx="161">
                  <c:v>52.605863192182404</c:v>
                </c:pt>
                <c:pt idx="162">
                  <c:v>52.931596091205208</c:v>
                </c:pt>
                <c:pt idx="163">
                  <c:v>53.257328990228004</c:v>
                </c:pt>
                <c:pt idx="164">
                  <c:v>53.583061889250807</c:v>
                </c:pt>
                <c:pt idx="165">
                  <c:v>53.90879478827361</c:v>
                </c:pt>
                <c:pt idx="166">
                  <c:v>54.234527687296413</c:v>
                </c:pt>
                <c:pt idx="167">
                  <c:v>54.56026058631921</c:v>
                </c:pt>
                <c:pt idx="168">
                  <c:v>54.885993485342013</c:v>
                </c:pt>
                <c:pt idx="169">
                  <c:v>55.211726384364816</c:v>
                </c:pt>
                <c:pt idx="170">
                  <c:v>55.537459283387619</c:v>
                </c:pt>
                <c:pt idx="171">
                  <c:v>55.863192182410415</c:v>
                </c:pt>
                <c:pt idx="172">
                  <c:v>56.188925081433219</c:v>
                </c:pt>
                <c:pt idx="173">
                  <c:v>56.514657980456022</c:v>
                </c:pt>
                <c:pt idx="174">
                  <c:v>56.840390879478818</c:v>
                </c:pt>
                <c:pt idx="175">
                  <c:v>57.166123778501621</c:v>
                </c:pt>
                <c:pt idx="176">
                  <c:v>57.491856677524424</c:v>
                </c:pt>
                <c:pt idx="177">
                  <c:v>57.817589576547228</c:v>
                </c:pt>
                <c:pt idx="178">
                  <c:v>58.143322475570024</c:v>
                </c:pt>
                <c:pt idx="179">
                  <c:v>58.469055374592827</c:v>
                </c:pt>
                <c:pt idx="180">
                  <c:v>58.79478827361563</c:v>
                </c:pt>
                <c:pt idx="181">
                  <c:v>59.120521172638433</c:v>
                </c:pt>
                <c:pt idx="182">
                  <c:v>59.44625407166123</c:v>
                </c:pt>
                <c:pt idx="183">
                  <c:v>59.771986970684033</c:v>
                </c:pt>
                <c:pt idx="184">
                  <c:v>60.097719869706836</c:v>
                </c:pt>
                <c:pt idx="185">
                  <c:v>60.423452768729632</c:v>
                </c:pt>
                <c:pt idx="186">
                  <c:v>60.749185667752435</c:v>
                </c:pt>
                <c:pt idx="187">
                  <c:v>61.074918566775239</c:v>
                </c:pt>
                <c:pt idx="188">
                  <c:v>61.400651465798042</c:v>
                </c:pt>
                <c:pt idx="189">
                  <c:v>61.726384364820838</c:v>
                </c:pt>
                <c:pt idx="190">
                  <c:v>62.052117263843641</c:v>
                </c:pt>
                <c:pt idx="191">
                  <c:v>62.377850162866444</c:v>
                </c:pt>
                <c:pt idx="192">
                  <c:v>62.703583061889248</c:v>
                </c:pt>
                <c:pt idx="193">
                  <c:v>63.029315960912044</c:v>
                </c:pt>
                <c:pt idx="194">
                  <c:v>63.355048859934847</c:v>
                </c:pt>
                <c:pt idx="195">
                  <c:v>63.68078175895765</c:v>
                </c:pt>
                <c:pt idx="196">
                  <c:v>64.006514657980446</c:v>
                </c:pt>
                <c:pt idx="197">
                  <c:v>64.332247557003257</c:v>
                </c:pt>
                <c:pt idx="198">
                  <c:v>64.657980456026053</c:v>
                </c:pt>
                <c:pt idx="199">
                  <c:v>64.983713355048849</c:v>
                </c:pt>
                <c:pt idx="200">
                  <c:v>65.309446254071659</c:v>
                </c:pt>
                <c:pt idx="201">
                  <c:v>65.635179153094455</c:v>
                </c:pt>
                <c:pt idx="202">
                  <c:v>65.960912052117251</c:v>
                </c:pt>
                <c:pt idx="203">
                  <c:v>66.286644951140062</c:v>
                </c:pt>
                <c:pt idx="204">
                  <c:v>66.612377850162858</c:v>
                </c:pt>
                <c:pt idx="205">
                  <c:v>66.938110749185654</c:v>
                </c:pt>
                <c:pt idx="206">
                  <c:v>67.263843648208464</c:v>
                </c:pt>
                <c:pt idx="207">
                  <c:v>67.58957654723126</c:v>
                </c:pt>
                <c:pt idx="208">
                  <c:v>67.915309446254071</c:v>
                </c:pt>
                <c:pt idx="209">
                  <c:v>68.241042345276867</c:v>
                </c:pt>
                <c:pt idx="210">
                  <c:v>68.566775244299663</c:v>
                </c:pt>
                <c:pt idx="211">
                  <c:v>68.892508143322473</c:v>
                </c:pt>
                <c:pt idx="212">
                  <c:v>69.218241042345269</c:v>
                </c:pt>
                <c:pt idx="213">
                  <c:v>69.543973941368066</c:v>
                </c:pt>
                <c:pt idx="214">
                  <c:v>69.869706840390876</c:v>
                </c:pt>
                <c:pt idx="215">
                  <c:v>70.195439739413672</c:v>
                </c:pt>
                <c:pt idx="216">
                  <c:v>70.521172638436468</c:v>
                </c:pt>
                <c:pt idx="217">
                  <c:v>70.846905537459278</c:v>
                </c:pt>
                <c:pt idx="218">
                  <c:v>71.172638436482075</c:v>
                </c:pt>
                <c:pt idx="219">
                  <c:v>71.498371335504885</c:v>
                </c:pt>
                <c:pt idx="220">
                  <c:v>71.824104234527681</c:v>
                </c:pt>
                <c:pt idx="221">
                  <c:v>72.149837133550477</c:v>
                </c:pt>
                <c:pt idx="222">
                  <c:v>72.475570032573287</c:v>
                </c:pt>
                <c:pt idx="223">
                  <c:v>72.801302931596084</c:v>
                </c:pt>
                <c:pt idx="224">
                  <c:v>73.12703583061888</c:v>
                </c:pt>
                <c:pt idx="225">
                  <c:v>73.45276872964169</c:v>
                </c:pt>
                <c:pt idx="226">
                  <c:v>73.778501628664486</c:v>
                </c:pt>
                <c:pt idx="227">
                  <c:v>74.104234527687282</c:v>
                </c:pt>
                <c:pt idx="228">
                  <c:v>74.429967426710093</c:v>
                </c:pt>
                <c:pt idx="229">
                  <c:v>74.755700325732889</c:v>
                </c:pt>
                <c:pt idx="230">
                  <c:v>75.081433224755699</c:v>
                </c:pt>
                <c:pt idx="231">
                  <c:v>75.407166123778495</c:v>
                </c:pt>
                <c:pt idx="232">
                  <c:v>75.732899022801291</c:v>
                </c:pt>
                <c:pt idx="233">
                  <c:v>76.058631921824102</c:v>
                </c:pt>
                <c:pt idx="234">
                  <c:v>76.384364820846898</c:v>
                </c:pt>
                <c:pt idx="235">
                  <c:v>76.710097719869694</c:v>
                </c:pt>
                <c:pt idx="236">
                  <c:v>77.035830618892504</c:v>
                </c:pt>
                <c:pt idx="237">
                  <c:v>77.3615635179153</c:v>
                </c:pt>
                <c:pt idx="238">
                  <c:v>77.687296416938096</c:v>
                </c:pt>
                <c:pt idx="239">
                  <c:v>78.013029315960907</c:v>
                </c:pt>
                <c:pt idx="240">
                  <c:v>78.338762214983703</c:v>
                </c:pt>
                <c:pt idx="241">
                  <c:v>78.664495114006513</c:v>
                </c:pt>
                <c:pt idx="242">
                  <c:v>78.990228013029309</c:v>
                </c:pt>
                <c:pt idx="243">
                  <c:v>79.315960912052105</c:v>
                </c:pt>
                <c:pt idx="244">
                  <c:v>79.641693811074916</c:v>
                </c:pt>
                <c:pt idx="245">
                  <c:v>79.967426710097712</c:v>
                </c:pt>
                <c:pt idx="246">
                  <c:v>80.293159609120508</c:v>
                </c:pt>
                <c:pt idx="247">
                  <c:v>80.618892508143318</c:v>
                </c:pt>
                <c:pt idx="248">
                  <c:v>80.944625407166114</c:v>
                </c:pt>
                <c:pt idx="249">
                  <c:v>81.270358306188911</c:v>
                </c:pt>
                <c:pt idx="250">
                  <c:v>81.596091205211721</c:v>
                </c:pt>
                <c:pt idx="251">
                  <c:v>81.921824104234517</c:v>
                </c:pt>
                <c:pt idx="252">
                  <c:v>82.247557003257327</c:v>
                </c:pt>
                <c:pt idx="253">
                  <c:v>82.573289902280123</c:v>
                </c:pt>
                <c:pt idx="254">
                  <c:v>82.89902280130292</c:v>
                </c:pt>
                <c:pt idx="255">
                  <c:v>83.22475570032573</c:v>
                </c:pt>
                <c:pt idx="256">
                  <c:v>83.550488599348526</c:v>
                </c:pt>
                <c:pt idx="257">
                  <c:v>83.876221498371322</c:v>
                </c:pt>
                <c:pt idx="258">
                  <c:v>84.201954397394132</c:v>
                </c:pt>
                <c:pt idx="259">
                  <c:v>84.527687296416929</c:v>
                </c:pt>
                <c:pt idx="260">
                  <c:v>84.853420195439725</c:v>
                </c:pt>
                <c:pt idx="261">
                  <c:v>85.179153094462535</c:v>
                </c:pt>
                <c:pt idx="262">
                  <c:v>85.504885993485331</c:v>
                </c:pt>
                <c:pt idx="263">
                  <c:v>85.830618892508141</c:v>
                </c:pt>
                <c:pt idx="264">
                  <c:v>86.156351791530938</c:v>
                </c:pt>
                <c:pt idx="265">
                  <c:v>86.482084690553734</c:v>
                </c:pt>
                <c:pt idx="266">
                  <c:v>86.807817589576544</c:v>
                </c:pt>
                <c:pt idx="267">
                  <c:v>87.13355048859934</c:v>
                </c:pt>
                <c:pt idx="268">
                  <c:v>87.459283387622136</c:v>
                </c:pt>
                <c:pt idx="269">
                  <c:v>87.785016286644947</c:v>
                </c:pt>
                <c:pt idx="270">
                  <c:v>88.110749185667743</c:v>
                </c:pt>
                <c:pt idx="271">
                  <c:v>88.436482084690539</c:v>
                </c:pt>
                <c:pt idx="272">
                  <c:v>88.762214983713349</c:v>
                </c:pt>
                <c:pt idx="273">
                  <c:v>89.087947882736145</c:v>
                </c:pt>
                <c:pt idx="274">
                  <c:v>89.413680781758956</c:v>
                </c:pt>
                <c:pt idx="275">
                  <c:v>89.739413680781752</c:v>
                </c:pt>
                <c:pt idx="276">
                  <c:v>90.065146579804548</c:v>
                </c:pt>
                <c:pt idx="277">
                  <c:v>90.390879478827358</c:v>
                </c:pt>
                <c:pt idx="278">
                  <c:v>90.716612377850154</c:v>
                </c:pt>
                <c:pt idx="279">
                  <c:v>91.04234527687295</c:v>
                </c:pt>
                <c:pt idx="280">
                  <c:v>91.368078175895761</c:v>
                </c:pt>
                <c:pt idx="281">
                  <c:v>91.693811074918557</c:v>
                </c:pt>
                <c:pt idx="282">
                  <c:v>92.019543973941353</c:v>
                </c:pt>
                <c:pt idx="283">
                  <c:v>92.345276872964163</c:v>
                </c:pt>
                <c:pt idx="284">
                  <c:v>92.671009771986959</c:v>
                </c:pt>
                <c:pt idx="285">
                  <c:v>92.99674267100977</c:v>
                </c:pt>
                <c:pt idx="286">
                  <c:v>93.322475570032566</c:v>
                </c:pt>
                <c:pt idx="287">
                  <c:v>93.648208469055362</c:v>
                </c:pt>
                <c:pt idx="288">
                  <c:v>93.973941368078172</c:v>
                </c:pt>
                <c:pt idx="289">
                  <c:v>94.299674267100968</c:v>
                </c:pt>
                <c:pt idx="290">
                  <c:v>94.625407166123765</c:v>
                </c:pt>
                <c:pt idx="291">
                  <c:v>94.951140065146575</c:v>
                </c:pt>
                <c:pt idx="292">
                  <c:v>95.276872964169371</c:v>
                </c:pt>
                <c:pt idx="293">
                  <c:v>95.602605863192167</c:v>
                </c:pt>
                <c:pt idx="294">
                  <c:v>95.928338762214977</c:v>
                </c:pt>
                <c:pt idx="295">
                  <c:v>96.254071661237774</c:v>
                </c:pt>
                <c:pt idx="296">
                  <c:v>96.579804560260584</c:v>
                </c:pt>
                <c:pt idx="297">
                  <c:v>96.90553745928338</c:v>
                </c:pt>
                <c:pt idx="298">
                  <c:v>97.231270358306176</c:v>
                </c:pt>
                <c:pt idx="299">
                  <c:v>97.557003257328986</c:v>
                </c:pt>
                <c:pt idx="300">
                  <c:v>97.882736156351783</c:v>
                </c:pt>
                <c:pt idx="301">
                  <c:v>98.208469055374579</c:v>
                </c:pt>
                <c:pt idx="302">
                  <c:v>98.534201954397389</c:v>
                </c:pt>
                <c:pt idx="303">
                  <c:v>98.859934853420185</c:v>
                </c:pt>
                <c:pt idx="304">
                  <c:v>99.185667752442981</c:v>
                </c:pt>
                <c:pt idx="305">
                  <c:v>99.511400651465792</c:v>
                </c:pt>
                <c:pt idx="306">
                  <c:v>99.837133550488588</c:v>
                </c:pt>
              </c:numCache>
            </c:numRef>
          </c:xVal>
          <c:yVal>
            <c:numRef>
              <c:f>Sheet4!$F$25:$F$331</c:f>
              <c:numCache>
                <c:formatCode>General</c:formatCode>
                <c:ptCount val="307"/>
                <c:pt idx="0">
                  <c:v>-21.82121467590332</c:v>
                </c:pt>
                <c:pt idx="1">
                  <c:v>-20.671913146972656</c:v>
                </c:pt>
                <c:pt idx="2">
                  <c:v>-19.12818717956543</c:v>
                </c:pt>
                <c:pt idx="3">
                  <c:v>-18.848903656005859</c:v>
                </c:pt>
                <c:pt idx="4">
                  <c:v>-18.19810676574707</c:v>
                </c:pt>
                <c:pt idx="5">
                  <c:v>-18.19561767578125</c:v>
                </c:pt>
                <c:pt idx="6">
                  <c:v>-17.62748908996582</c:v>
                </c:pt>
                <c:pt idx="7">
                  <c:v>-17.538545608520508</c:v>
                </c:pt>
                <c:pt idx="8">
                  <c:v>-17.324602127075195</c:v>
                </c:pt>
                <c:pt idx="9">
                  <c:v>-17.320318222045898</c:v>
                </c:pt>
                <c:pt idx="10">
                  <c:v>-17.003385543823242</c:v>
                </c:pt>
                <c:pt idx="11">
                  <c:v>-16.973306655883789</c:v>
                </c:pt>
                <c:pt idx="12">
                  <c:v>-16.874103546142578</c:v>
                </c:pt>
                <c:pt idx="13">
                  <c:v>-16.838943481445313</c:v>
                </c:pt>
                <c:pt idx="14">
                  <c:v>-16.771514892578125</c:v>
                </c:pt>
                <c:pt idx="15">
                  <c:v>-16.680976867675781</c:v>
                </c:pt>
                <c:pt idx="16">
                  <c:v>-16.480278015136719</c:v>
                </c:pt>
                <c:pt idx="17">
                  <c:v>-16.336454391479492</c:v>
                </c:pt>
                <c:pt idx="18">
                  <c:v>-16.326992034912109</c:v>
                </c:pt>
                <c:pt idx="19">
                  <c:v>-16.314542770385742</c:v>
                </c:pt>
                <c:pt idx="20">
                  <c:v>-16.104581832885742</c:v>
                </c:pt>
                <c:pt idx="21">
                  <c:v>-15.919422149658203</c:v>
                </c:pt>
                <c:pt idx="22">
                  <c:v>-15.904083251953125</c:v>
                </c:pt>
                <c:pt idx="23">
                  <c:v>-15.822809219360352</c:v>
                </c:pt>
                <c:pt idx="24">
                  <c:v>-15.753386497497559</c:v>
                </c:pt>
                <c:pt idx="25">
                  <c:v>-15.747111320495605</c:v>
                </c:pt>
                <c:pt idx="26">
                  <c:v>-15.684063911437988</c:v>
                </c:pt>
                <c:pt idx="27">
                  <c:v>-15.653386116027832</c:v>
                </c:pt>
                <c:pt idx="28">
                  <c:v>-15.417131423950195</c:v>
                </c:pt>
                <c:pt idx="29">
                  <c:v>-15.413845062255859</c:v>
                </c:pt>
                <c:pt idx="30">
                  <c:v>-15.412749290466309</c:v>
                </c:pt>
                <c:pt idx="31">
                  <c:v>-15.184063911437988</c:v>
                </c:pt>
                <c:pt idx="32">
                  <c:v>-15.179880142211914</c:v>
                </c:pt>
                <c:pt idx="33">
                  <c:v>-15.142629623413086</c:v>
                </c:pt>
                <c:pt idx="34">
                  <c:v>-15.032868385314941</c:v>
                </c:pt>
                <c:pt idx="35">
                  <c:v>-14.930577278137207</c:v>
                </c:pt>
                <c:pt idx="36">
                  <c:v>-14.801593780517578</c:v>
                </c:pt>
                <c:pt idx="37">
                  <c:v>-14.650099754333496</c:v>
                </c:pt>
                <c:pt idx="38">
                  <c:v>-14.527688980102539</c:v>
                </c:pt>
                <c:pt idx="39">
                  <c:v>-14.513246536254883</c:v>
                </c:pt>
                <c:pt idx="40">
                  <c:v>-14.503884315490723</c:v>
                </c:pt>
                <c:pt idx="41">
                  <c:v>-14.337748527526855</c:v>
                </c:pt>
                <c:pt idx="42">
                  <c:v>-14.311753273010254</c:v>
                </c:pt>
                <c:pt idx="43">
                  <c:v>-14.199601173400879</c:v>
                </c:pt>
                <c:pt idx="44">
                  <c:v>-14.19432258605957</c:v>
                </c:pt>
                <c:pt idx="45">
                  <c:v>-14.180079460144043</c:v>
                </c:pt>
                <c:pt idx="46">
                  <c:v>-14.104681015014648</c:v>
                </c:pt>
                <c:pt idx="47">
                  <c:v>-13.954482078552246</c:v>
                </c:pt>
                <c:pt idx="48">
                  <c:v>-13.951095581054688</c:v>
                </c:pt>
                <c:pt idx="49">
                  <c:v>-13.944422721862793</c:v>
                </c:pt>
                <c:pt idx="50">
                  <c:v>-13.914939880371094</c:v>
                </c:pt>
                <c:pt idx="51">
                  <c:v>-13.881672859191895</c:v>
                </c:pt>
                <c:pt idx="52">
                  <c:v>-13.874601364135742</c:v>
                </c:pt>
                <c:pt idx="53">
                  <c:v>-13.818923950195313</c:v>
                </c:pt>
                <c:pt idx="54">
                  <c:v>-13.81444263458252</c:v>
                </c:pt>
                <c:pt idx="55">
                  <c:v>-13.618227005004883</c:v>
                </c:pt>
                <c:pt idx="56">
                  <c:v>-13.562649726867676</c:v>
                </c:pt>
                <c:pt idx="57">
                  <c:v>-13.324004173278809</c:v>
                </c:pt>
                <c:pt idx="58">
                  <c:v>-13.321713447570801</c:v>
                </c:pt>
                <c:pt idx="59">
                  <c:v>-13.229781150817871</c:v>
                </c:pt>
                <c:pt idx="60">
                  <c:v>-13.174003601074219</c:v>
                </c:pt>
                <c:pt idx="61">
                  <c:v>-13.145816802978516</c:v>
                </c:pt>
                <c:pt idx="62">
                  <c:v>-13.133964538574219</c:v>
                </c:pt>
                <c:pt idx="63">
                  <c:v>-13.052689552307129</c:v>
                </c:pt>
                <c:pt idx="64">
                  <c:v>-12.986653327941895</c:v>
                </c:pt>
                <c:pt idx="65">
                  <c:v>-12.82679271697998</c:v>
                </c:pt>
                <c:pt idx="66">
                  <c:v>-12.764641761779785</c:v>
                </c:pt>
                <c:pt idx="67">
                  <c:v>-12.740139007568359</c:v>
                </c:pt>
                <c:pt idx="68">
                  <c:v>-12.707270622253418</c:v>
                </c:pt>
                <c:pt idx="69">
                  <c:v>-12.66683292388916</c:v>
                </c:pt>
                <c:pt idx="70">
                  <c:v>-12.661852836608887</c:v>
                </c:pt>
                <c:pt idx="71">
                  <c:v>-12.645418167114258</c:v>
                </c:pt>
                <c:pt idx="72">
                  <c:v>-12.621613502502441</c:v>
                </c:pt>
                <c:pt idx="73">
                  <c:v>-12.61005973815918</c:v>
                </c:pt>
                <c:pt idx="74">
                  <c:v>-12.559561729431152</c:v>
                </c:pt>
                <c:pt idx="75">
                  <c:v>-12.439342498779297</c:v>
                </c:pt>
                <c:pt idx="76">
                  <c:v>-12.42061710357666</c:v>
                </c:pt>
                <c:pt idx="77">
                  <c:v>-12.342131614685059</c:v>
                </c:pt>
                <c:pt idx="78">
                  <c:v>-12.269521713256836</c:v>
                </c:pt>
                <c:pt idx="79">
                  <c:v>-12.054283142089844</c:v>
                </c:pt>
                <c:pt idx="80">
                  <c:v>-12.047808647155762</c:v>
                </c:pt>
                <c:pt idx="81">
                  <c:v>-12.030577659606934</c:v>
                </c:pt>
                <c:pt idx="82">
                  <c:v>-11.994123458862305</c:v>
                </c:pt>
                <c:pt idx="83">
                  <c:v>-11.96185302734375</c:v>
                </c:pt>
                <c:pt idx="84">
                  <c:v>-11.88804817199707</c:v>
                </c:pt>
                <c:pt idx="85">
                  <c:v>-11.842728614807129</c:v>
                </c:pt>
                <c:pt idx="86">
                  <c:v>-11.840836524963379</c:v>
                </c:pt>
                <c:pt idx="87">
                  <c:v>-11.832669258117676</c:v>
                </c:pt>
                <c:pt idx="88">
                  <c:v>-11.706474304199219</c:v>
                </c:pt>
                <c:pt idx="89">
                  <c:v>-11.696314811706543</c:v>
                </c:pt>
                <c:pt idx="90">
                  <c:v>-11.691534042358398</c:v>
                </c:pt>
                <c:pt idx="91">
                  <c:v>-11.495119094848633</c:v>
                </c:pt>
                <c:pt idx="92">
                  <c:v>-11.412251472473145</c:v>
                </c:pt>
                <c:pt idx="93">
                  <c:v>-11.374202728271484</c:v>
                </c:pt>
                <c:pt idx="94">
                  <c:v>-11.254880905151367</c:v>
                </c:pt>
                <c:pt idx="95">
                  <c:v>-11.185258865356445</c:v>
                </c:pt>
                <c:pt idx="96">
                  <c:v>-11.097311019897461</c:v>
                </c:pt>
                <c:pt idx="97">
                  <c:v>-11.025299072265625</c:v>
                </c:pt>
                <c:pt idx="98">
                  <c:v>-10.963346481323242</c:v>
                </c:pt>
                <c:pt idx="99">
                  <c:v>-10.955080032348633</c:v>
                </c:pt>
                <c:pt idx="100">
                  <c:v>-10.945517539978027</c:v>
                </c:pt>
                <c:pt idx="101">
                  <c:v>-10.857968330383301</c:v>
                </c:pt>
                <c:pt idx="102">
                  <c:v>-10.705080032348633</c:v>
                </c:pt>
                <c:pt idx="103">
                  <c:v>-10.701494216918945</c:v>
                </c:pt>
                <c:pt idx="104">
                  <c:v>-10.612051963806152</c:v>
                </c:pt>
                <c:pt idx="105">
                  <c:v>-10.562251091003418</c:v>
                </c:pt>
                <c:pt idx="106">
                  <c:v>-10.507171630859375</c:v>
                </c:pt>
                <c:pt idx="107">
                  <c:v>-10.470417976379395</c:v>
                </c:pt>
                <c:pt idx="108">
                  <c:v>-10.457868576049805</c:v>
                </c:pt>
                <c:pt idx="109">
                  <c:v>-10.422808647155762</c:v>
                </c:pt>
                <c:pt idx="110">
                  <c:v>-10.369621276855469</c:v>
                </c:pt>
                <c:pt idx="111">
                  <c:v>-10.369621276855469</c:v>
                </c:pt>
                <c:pt idx="112">
                  <c:v>-10.362051963806152</c:v>
                </c:pt>
                <c:pt idx="113">
                  <c:v>-10.355976104736328</c:v>
                </c:pt>
                <c:pt idx="114">
                  <c:v>-10.327390670776367</c:v>
                </c:pt>
                <c:pt idx="115">
                  <c:v>-10.292629241943359</c:v>
                </c:pt>
                <c:pt idx="116">
                  <c:v>-10.243327140808105</c:v>
                </c:pt>
                <c:pt idx="117">
                  <c:v>-10.225896835327148</c:v>
                </c:pt>
                <c:pt idx="118">
                  <c:v>-10.193027496337891</c:v>
                </c:pt>
                <c:pt idx="119">
                  <c:v>-9.9960155487060547</c:v>
                </c:pt>
                <c:pt idx="120">
                  <c:v>-9.953486442565918</c:v>
                </c:pt>
                <c:pt idx="121">
                  <c:v>-9.7768926620483398</c:v>
                </c:pt>
                <c:pt idx="122">
                  <c:v>-9.740239143371582</c:v>
                </c:pt>
                <c:pt idx="123">
                  <c:v>-9.7350597381591797</c:v>
                </c:pt>
                <c:pt idx="124">
                  <c:v>-9.7079677581787109</c:v>
                </c:pt>
                <c:pt idx="125">
                  <c:v>-9.6466131210327148</c:v>
                </c:pt>
                <c:pt idx="126">
                  <c:v>-9.5500001907348633</c:v>
                </c:pt>
                <c:pt idx="127">
                  <c:v>-9.5315732955932617</c:v>
                </c:pt>
                <c:pt idx="128">
                  <c:v>-9.5198211669921875</c:v>
                </c:pt>
                <c:pt idx="129">
                  <c:v>-9.463047981262207</c:v>
                </c:pt>
                <c:pt idx="130">
                  <c:v>-9.4407367706298828</c:v>
                </c:pt>
                <c:pt idx="131">
                  <c:v>-9.368525505065918</c:v>
                </c:pt>
                <c:pt idx="132">
                  <c:v>-9.3420314788818359</c:v>
                </c:pt>
                <c:pt idx="133">
                  <c:v>-9.3180274963378906</c:v>
                </c:pt>
                <c:pt idx="134">
                  <c:v>-9.3114538192749023</c:v>
                </c:pt>
                <c:pt idx="135">
                  <c:v>-9.2649402618408203</c:v>
                </c:pt>
                <c:pt idx="136">
                  <c:v>-9.2334661483764648</c:v>
                </c:pt>
                <c:pt idx="137">
                  <c:v>-9.2287845611572266</c:v>
                </c:pt>
                <c:pt idx="138">
                  <c:v>-9.2094621658325195</c:v>
                </c:pt>
                <c:pt idx="139">
                  <c:v>-9.1748008728027344</c:v>
                </c:pt>
                <c:pt idx="140">
                  <c:v>-9.1725101470947266</c:v>
                </c:pt>
                <c:pt idx="141">
                  <c:v>-9.1208171844482422</c:v>
                </c:pt>
                <c:pt idx="142">
                  <c:v>-8.9828681945800781</c:v>
                </c:pt>
                <c:pt idx="143">
                  <c:v>-8.8835659027099609</c:v>
                </c:pt>
                <c:pt idx="144">
                  <c:v>-8.8690242767333984</c:v>
                </c:pt>
                <c:pt idx="145">
                  <c:v>-8.8618526458740234</c:v>
                </c:pt>
                <c:pt idx="146">
                  <c:v>-8.7931270599365234</c:v>
                </c:pt>
                <c:pt idx="147">
                  <c:v>-8.7649402618408203</c:v>
                </c:pt>
                <c:pt idx="148">
                  <c:v>-8.6516933441162109</c:v>
                </c:pt>
                <c:pt idx="149">
                  <c:v>-8.581573486328125</c:v>
                </c:pt>
                <c:pt idx="150">
                  <c:v>-8.5601596832275391</c:v>
                </c:pt>
                <c:pt idx="151">
                  <c:v>-8.5322713851928711</c:v>
                </c:pt>
                <c:pt idx="152">
                  <c:v>-8.5314741134643555</c:v>
                </c:pt>
                <c:pt idx="153">
                  <c:v>-8.5270919799804688</c:v>
                </c:pt>
                <c:pt idx="154">
                  <c:v>-8.5159358978271484</c:v>
                </c:pt>
                <c:pt idx="155">
                  <c:v>-8.5055780410766602</c:v>
                </c:pt>
                <c:pt idx="156">
                  <c:v>-8.4892425537109375</c:v>
                </c:pt>
                <c:pt idx="157">
                  <c:v>-8.4486055374145508</c:v>
                </c:pt>
                <c:pt idx="158">
                  <c:v>-8.4255971908569336</c:v>
                </c:pt>
                <c:pt idx="159">
                  <c:v>-8.2581672668457031</c:v>
                </c:pt>
                <c:pt idx="160">
                  <c:v>-8.2475099563598633</c:v>
                </c:pt>
                <c:pt idx="161">
                  <c:v>-8.2359561920166016</c:v>
                </c:pt>
                <c:pt idx="162">
                  <c:v>-8.2158365249633789</c:v>
                </c:pt>
                <c:pt idx="163">
                  <c:v>-8.1864538192749023</c:v>
                </c:pt>
                <c:pt idx="164">
                  <c:v>-8.0901393890380859</c:v>
                </c:pt>
                <c:pt idx="165">
                  <c:v>-7.996314525604248</c:v>
                </c:pt>
                <c:pt idx="166">
                  <c:v>-7.9639444351196289</c:v>
                </c:pt>
                <c:pt idx="167">
                  <c:v>-7.963047981262207</c:v>
                </c:pt>
                <c:pt idx="168">
                  <c:v>-7.9188246726989746</c:v>
                </c:pt>
                <c:pt idx="169">
                  <c:v>-7.8921313285827637</c:v>
                </c:pt>
                <c:pt idx="170">
                  <c:v>-7.728187084197998</c:v>
                </c:pt>
                <c:pt idx="171">
                  <c:v>-7.7209162712097168</c:v>
                </c:pt>
                <c:pt idx="172">
                  <c:v>-7.6790838241577148</c:v>
                </c:pt>
                <c:pt idx="173">
                  <c:v>-7.4979085922241211</c:v>
                </c:pt>
                <c:pt idx="174">
                  <c:v>-7.4889440536499023</c:v>
                </c:pt>
                <c:pt idx="175">
                  <c:v>-7.4046812057495117</c:v>
                </c:pt>
                <c:pt idx="176">
                  <c:v>-7.3039841651916504</c:v>
                </c:pt>
                <c:pt idx="177">
                  <c:v>-7.2335658073425293</c:v>
                </c:pt>
                <c:pt idx="178">
                  <c:v>-7.1862549781799316</c:v>
                </c:pt>
                <c:pt idx="179">
                  <c:v>-7.1269922256469727</c:v>
                </c:pt>
                <c:pt idx="180">
                  <c:v>-7.1032867431640625</c:v>
                </c:pt>
                <c:pt idx="181">
                  <c:v>-7.0654382705688477</c:v>
                </c:pt>
                <c:pt idx="182">
                  <c:v>-7.0011954307556152</c:v>
                </c:pt>
                <c:pt idx="183">
                  <c:v>-6.9871516227722168</c:v>
                </c:pt>
                <c:pt idx="184">
                  <c:v>-6.9324703216552734</c:v>
                </c:pt>
                <c:pt idx="185">
                  <c:v>-6.9128484725952148</c:v>
                </c:pt>
                <c:pt idx="186">
                  <c:v>-6.8766932487487793</c:v>
                </c:pt>
                <c:pt idx="187">
                  <c:v>-6.8734064102172852</c:v>
                </c:pt>
                <c:pt idx="188">
                  <c:v>-6.8721113204956055</c:v>
                </c:pt>
                <c:pt idx="189">
                  <c:v>-6.8511953353881836</c:v>
                </c:pt>
                <c:pt idx="190">
                  <c:v>-6.8227090835571289</c:v>
                </c:pt>
                <c:pt idx="191">
                  <c:v>-6.8005976676940918</c:v>
                </c:pt>
                <c:pt idx="192">
                  <c:v>-6.7916336059570313</c:v>
                </c:pt>
                <c:pt idx="193">
                  <c:v>-6.7740039825439453</c:v>
                </c:pt>
                <c:pt idx="194">
                  <c:v>-6.7437252998352051</c:v>
                </c:pt>
                <c:pt idx="195">
                  <c:v>-6.7150397300720215</c:v>
                </c:pt>
                <c:pt idx="196">
                  <c:v>-6.6583666801452637</c:v>
                </c:pt>
                <c:pt idx="197">
                  <c:v>-6.4877490997314453</c:v>
                </c:pt>
                <c:pt idx="198">
                  <c:v>-6.4415340423583984</c:v>
                </c:pt>
                <c:pt idx="199">
                  <c:v>-6.4374504089355469</c:v>
                </c:pt>
                <c:pt idx="200">
                  <c:v>-6.433067798614502</c:v>
                </c:pt>
                <c:pt idx="201">
                  <c:v>-6.3204183578491211</c:v>
                </c:pt>
                <c:pt idx="202">
                  <c:v>-6.2608566284179688</c:v>
                </c:pt>
                <c:pt idx="203">
                  <c:v>-6.2339639663696289</c:v>
                </c:pt>
                <c:pt idx="204">
                  <c:v>-6.2202191352844238</c:v>
                </c:pt>
                <c:pt idx="205">
                  <c:v>-6.191932201385498</c:v>
                </c:pt>
                <c:pt idx="206">
                  <c:v>-6.1653385162353516</c:v>
                </c:pt>
                <c:pt idx="207">
                  <c:v>-6.0182271003723145</c:v>
                </c:pt>
                <c:pt idx="208">
                  <c:v>-5.9319720268249512</c:v>
                </c:pt>
                <c:pt idx="209">
                  <c:v>-5.9075698852539063</c:v>
                </c:pt>
                <c:pt idx="210">
                  <c:v>-5.8854579925537109</c:v>
                </c:pt>
                <c:pt idx="211">
                  <c:v>-5.833167552947998</c:v>
                </c:pt>
                <c:pt idx="212">
                  <c:v>-5.8186254501342773</c:v>
                </c:pt>
                <c:pt idx="213">
                  <c:v>-5.7998008728027344</c:v>
                </c:pt>
                <c:pt idx="214">
                  <c:v>-5.7608566284179688</c:v>
                </c:pt>
                <c:pt idx="215">
                  <c:v>-5.620567798614502</c:v>
                </c:pt>
                <c:pt idx="216">
                  <c:v>-5.5489044189453125</c:v>
                </c:pt>
                <c:pt idx="217">
                  <c:v>-5.5288844108581543</c:v>
                </c:pt>
                <c:pt idx="218">
                  <c:v>-5.3172311782836914</c:v>
                </c:pt>
                <c:pt idx="219">
                  <c:v>-5.2711153030395508</c:v>
                </c:pt>
                <c:pt idx="220">
                  <c:v>-5.254183292388916</c:v>
                </c:pt>
                <c:pt idx="221">
                  <c:v>-5.183565616607666</c:v>
                </c:pt>
                <c:pt idx="222">
                  <c:v>-5.0931973457336426</c:v>
                </c:pt>
                <c:pt idx="223">
                  <c:v>-5.0487051010131836</c:v>
                </c:pt>
                <c:pt idx="224">
                  <c:v>-4.9834661483764648</c:v>
                </c:pt>
                <c:pt idx="225">
                  <c:v>-4.9512748718261719</c:v>
                </c:pt>
                <c:pt idx="226">
                  <c:v>-4.8585658073425293</c:v>
                </c:pt>
                <c:pt idx="227">
                  <c:v>-4.6519918441772461</c:v>
                </c:pt>
                <c:pt idx="228">
                  <c:v>-4.4741134643554688</c:v>
                </c:pt>
                <c:pt idx="229">
                  <c:v>-4.4375495910644531</c:v>
                </c:pt>
                <c:pt idx="230">
                  <c:v>-4.4366536140441895</c:v>
                </c:pt>
                <c:pt idx="231">
                  <c:v>-4.4060754776000977</c:v>
                </c:pt>
                <c:pt idx="232">
                  <c:v>-4.3366532325744629</c:v>
                </c:pt>
                <c:pt idx="233">
                  <c:v>-4.294123649597168</c:v>
                </c:pt>
                <c:pt idx="234">
                  <c:v>-4.2867231369018555</c:v>
                </c:pt>
                <c:pt idx="235">
                  <c:v>-4.1073703765869141</c:v>
                </c:pt>
                <c:pt idx="236">
                  <c:v>-4.0994024276733398</c:v>
                </c:pt>
                <c:pt idx="237">
                  <c:v>-4.065737247467041</c:v>
                </c:pt>
                <c:pt idx="238">
                  <c:v>-4.0434660911560059</c:v>
                </c:pt>
                <c:pt idx="239">
                  <c:v>-4.0395121574401855</c:v>
                </c:pt>
                <c:pt idx="240">
                  <c:v>-4.0225200653076172</c:v>
                </c:pt>
                <c:pt idx="241">
                  <c:v>-4.0210161209106445</c:v>
                </c:pt>
                <c:pt idx="242">
                  <c:v>-3.8807668685913086</c:v>
                </c:pt>
                <c:pt idx="243">
                  <c:v>-3.798475980758667</c:v>
                </c:pt>
                <c:pt idx="244">
                  <c:v>-3.6915237903594971</c:v>
                </c:pt>
                <c:pt idx="245">
                  <c:v>-3.5262351036071777</c:v>
                </c:pt>
                <c:pt idx="246">
                  <c:v>-3.4668326377868652</c:v>
                </c:pt>
                <c:pt idx="247">
                  <c:v>-3.3944520950317383</c:v>
                </c:pt>
                <c:pt idx="248">
                  <c:v>-3.3641831874847412</c:v>
                </c:pt>
                <c:pt idx="249">
                  <c:v>-3.3521811962127686</c:v>
                </c:pt>
                <c:pt idx="250">
                  <c:v>-3.1804780960083008</c:v>
                </c:pt>
                <c:pt idx="251">
                  <c:v>-3.0892231464385986</c:v>
                </c:pt>
                <c:pt idx="252">
                  <c:v>-3.0829980373382568</c:v>
                </c:pt>
                <c:pt idx="253">
                  <c:v>-3.081812858581543</c:v>
                </c:pt>
                <c:pt idx="254">
                  <c:v>-3.0790040493011475</c:v>
                </c:pt>
                <c:pt idx="255">
                  <c:v>-2.9818525314331055</c:v>
                </c:pt>
                <c:pt idx="256">
                  <c:v>-2.9747409820556641</c:v>
                </c:pt>
                <c:pt idx="257">
                  <c:v>-2.9277589321136475</c:v>
                </c:pt>
                <c:pt idx="258">
                  <c:v>-2.9081871509552002</c:v>
                </c:pt>
                <c:pt idx="259">
                  <c:v>-2.8121812343597412</c:v>
                </c:pt>
                <c:pt idx="260">
                  <c:v>-2.7337198257446289</c:v>
                </c:pt>
                <c:pt idx="261">
                  <c:v>-2.7092628479003906</c:v>
                </c:pt>
                <c:pt idx="262">
                  <c:v>-2.6213746070861816</c:v>
                </c:pt>
                <c:pt idx="263">
                  <c:v>-2.5285458564758301</c:v>
                </c:pt>
                <c:pt idx="264">
                  <c:v>-2.4863646030426025</c:v>
                </c:pt>
                <c:pt idx="265">
                  <c:v>-2.4386365413665771</c:v>
                </c:pt>
                <c:pt idx="266">
                  <c:v>-2.3572709560394287</c:v>
                </c:pt>
                <c:pt idx="267">
                  <c:v>-2.1477429866790771</c:v>
                </c:pt>
                <c:pt idx="268">
                  <c:v>-2.1238088607788086</c:v>
                </c:pt>
                <c:pt idx="269">
                  <c:v>-2.0726394653320313</c:v>
                </c:pt>
                <c:pt idx="270">
                  <c:v>-2.0319521427154541</c:v>
                </c:pt>
                <c:pt idx="271">
                  <c:v>-1.9440238475799561</c:v>
                </c:pt>
                <c:pt idx="272">
                  <c:v>-1.8763744831085205</c:v>
                </c:pt>
                <c:pt idx="273">
                  <c:v>-1.728722095489502</c:v>
                </c:pt>
                <c:pt idx="274">
                  <c:v>-1.6853644847869873</c:v>
                </c:pt>
                <c:pt idx="275">
                  <c:v>-1.3760945796966553</c:v>
                </c:pt>
                <c:pt idx="276">
                  <c:v>-1.3464816808700562</c:v>
                </c:pt>
                <c:pt idx="277">
                  <c:v>-1.3374392986297607</c:v>
                </c:pt>
                <c:pt idx="278">
                  <c:v>-1.2500776052474976</c:v>
                </c:pt>
                <c:pt idx="279">
                  <c:v>-1.1860570907592773</c:v>
                </c:pt>
                <c:pt idx="280">
                  <c:v>-1.0650657415390015</c:v>
                </c:pt>
                <c:pt idx="281">
                  <c:v>-1.048697829246521</c:v>
                </c:pt>
                <c:pt idx="282">
                  <c:v>-1.0391942262649536</c:v>
                </c:pt>
                <c:pt idx="283">
                  <c:v>-1.0175153017044067</c:v>
                </c:pt>
                <c:pt idx="284">
                  <c:v>-1.01546311378479</c:v>
                </c:pt>
                <c:pt idx="285">
                  <c:v>-0.96417319774627686</c:v>
                </c:pt>
                <c:pt idx="286">
                  <c:v>-0.82963740825653076</c:v>
                </c:pt>
                <c:pt idx="287">
                  <c:v>-0.76715278625488281</c:v>
                </c:pt>
                <c:pt idx="288">
                  <c:v>-0.64783167839050293</c:v>
                </c:pt>
                <c:pt idx="289">
                  <c:v>-0.6139410138130188</c:v>
                </c:pt>
                <c:pt idx="290">
                  <c:v>-0.57801133394241333</c:v>
                </c:pt>
                <c:pt idx="291">
                  <c:v>-0.55522918701171875</c:v>
                </c:pt>
                <c:pt idx="292">
                  <c:v>-0.50407648086547852</c:v>
                </c:pt>
                <c:pt idx="293">
                  <c:v>-0.17586046457290649</c:v>
                </c:pt>
                <c:pt idx="294">
                  <c:v>-0.10616633296012878</c:v>
                </c:pt>
                <c:pt idx="295">
                  <c:v>-8.9724399149417877E-2</c:v>
                </c:pt>
                <c:pt idx="296">
                  <c:v>-7.9367727041244507E-2</c:v>
                </c:pt>
                <c:pt idx="297">
                  <c:v>1.8596464768052101E-2</c:v>
                </c:pt>
                <c:pt idx="298">
                  <c:v>0.16758108139038086</c:v>
                </c:pt>
                <c:pt idx="299">
                  <c:v>0.44070726633071899</c:v>
                </c:pt>
                <c:pt idx="300">
                  <c:v>0.8299332857131958</c:v>
                </c:pt>
                <c:pt idx="301">
                  <c:v>0.90018683671951294</c:v>
                </c:pt>
                <c:pt idx="302">
                  <c:v>1.1529555320739746</c:v>
                </c:pt>
                <c:pt idx="303">
                  <c:v>1.8785040378570557</c:v>
                </c:pt>
                <c:pt idx="304">
                  <c:v>1.9558167457580566</c:v>
                </c:pt>
                <c:pt idx="305">
                  <c:v>2.187025785446167</c:v>
                </c:pt>
                <c:pt idx="306">
                  <c:v>5.0281872749328613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A-4E08-AEE3-26D03ABFC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19048"/>
        <c:axId val="418412160"/>
      </c:scatterChart>
      <c:valAx>
        <c:axId val="418419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2160"/>
        <c:crosses val="autoZero"/>
        <c:crossBetween val="midCat"/>
      </c:valAx>
      <c:valAx>
        <c:axId val="418412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8419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med!$F$2:$F$308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med!$N$26:$N$332</c:f>
              <c:numCache>
                <c:formatCode>General</c:formatCode>
                <c:ptCount val="307"/>
                <c:pt idx="0">
                  <c:v>2.9494142873399394</c:v>
                </c:pt>
                <c:pt idx="1">
                  <c:v>1.0913145077899458</c:v>
                </c:pt>
                <c:pt idx="2">
                  <c:v>2.9035496425032825</c:v>
                </c:pt>
                <c:pt idx="3">
                  <c:v>0.96940188508481384</c:v>
                </c:pt>
                <c:pt idx="4">
                  <c:v>0.92307377545534663</c:v>
                </c:pt>
                <c:pt idx="5">
                  <c:v>1.7514466889276861</c:v>
                </c:pt>
                <c:pt idx="6">
                  <c:v>2.9707564539014903</c:v>
                </c:pt>
                <c:pt idx="7">
                  <c:v>-1.4452925915495101</c:v>
                </c:pt>
                <c:pt idx="8">
                  <c:v>1.1656502071767356</c:v>
                </c:pt>
                <c:pt idx="9">
                  <c:v>3.0185249211861844</c:v>
                </c:pt>
                <c:pt idx="10">
                  <c:v>1.00078176867952</c:v>
                </c:pt>
                <c:pt idx="11">
                  <c:v>0.96760244368750392</c:v>
                </c:pt>
                <c:pt idx="12">
                  <c:v>2.0146996079533004</c:v>
                </c:pt>
                <c:pt idx="13">
                  <c:v>-0.69995440270766096</c:v>
                </c:pt>
                <c:pt idx="14">
                  <c:v>-1.7901264088041646</c:v>
                </c:pt>
                <c:pt idx="15">
                  <c:v>-1.2449041473194598</c:v>
                </c:pt>
                <c:pt idx="16">
                  <c:v>-1.966640381872633</c:v>
                </c:pt>
                <c:pt idx="17">
                  <c:v>-1.8905581941083014</c:v>
                </c:pt>
                <c:pt idx="18">
                  <c:v>-2.8261289528161377</c:v>
                </c:pt>
                <c:pt idx="19">
                  <c:v>-3.0697679869756342</c:v>
                </c:pt>
                <c:pt idx="20">
                  <c:v>-2.2518530660570057</c:v>
                </c:pt>
                <c:pt idx="21">
                  <c:v>-0.9827433819547835</c:v>
                </c:pt>
                <c:pt idx="22">
                  <c:v>-2.4173185046762917</c:v>
                </c:pt>
                <c:pt idx="23">
                  <c:v>-3.2849609491751437</c:v>
                </c:pt>
                <c:pt idx="24">
                  <c:v>-2.0245153962374722</c:v>
                </c:pt>
                <c:pt idx="25">
                  <c:v>-0.94584398270409764</c:v>
                </c:pt>
                <c:pt idx="26">
                  <c:v>-3.5779288710506059</c:v>
                </c:pt>
                <c:pt idx="27">
                  <c:v>-2.2168878438697703</c:v>
                </c:pt>
                <c:pt idx="28">
                  <c:v>2.5618226869218486</c:v>
                </c:pt>
                <c:pt idx="29">
                  <c:v>0.14827813035998361</c:v>
                </c:pt>
                <c:pt idx="30">
                  <c:v>-1.3648475695252209</c:v>
                </c:pt>
                <c:pt idx="31">
                  <c:v>-0.50081725019960999</c:v>
                </c:pt>
                <c:pt idx="32">
                  <c:v>1.7299461433142334</c:v>
                </c:pt>
                <c:pt idx="33">
                  <c:v>1.7422837860956548</c:v>
                </c:pt>
                <c:pt idx="34">
                  <c:v>0.79047767582531847</c:v>
                </c:pt>
                <c:pt idx="35">
                  <c:v>5.3810954593068061E-2</c:v>
                </c:pt>
                <c:pt idx="36">
                  <c:v>1.486665565147927</c:v>
                </c:pt>
                <c:pt idx="37">
                  <c:v>0.63246992851040318</c:v>
                </c:pt>
                <c:pt idx="38">
                  <c:v>2.2590501250027621</c:v>
                </c:pt>
                <c:pt idx="39">
                  <c:v>1.0889174461289102</c:v>
                </c:pt>
                <c:pt idx="40">
                  <c:v>2.3151985703556441</c:v>
                </c:pt>
                <c:pt idx="41">
                  <c:v>1.2123952982200734</c:v>
                </c:pt>
                <c:pt idx="42">
                  <c:v>1.3063601596467631</c:v>
                </c:pt>
                <c:pt idx="43">
                  <c:v>-1.6223243343159197</c:v>
                </c:pt>
                <c:pt idx="44">
                  <c:v>1.8321443509459705</c:v>
                </c:pt>
                <c:pt idx="45">
                  <c:v>5.4461527876561888E-2</c:v>
                </c:pt>
                <c:pt idx="46">
                  <c:v>1.1000657150000244</c:v>
                </c:pt>
                <c:pt idx="47">
                  <c:v>2.5357098229303716</c:v>
                </c:pt>
                <c:pt idx="48">
                  <c:v>1.8044213480054943</c:v>
                </c:pt>
                <c:pt idx="49">
                  <c:v>1.5799063449128923</c:v>
                </c:pt>
                <c:pt idx="50">
                  <c:v>2.4917457882314231</c:v>
                </c:pt>
                <c:pt idx="51">
                  <c:v>2.9136445882394071</c:v>
                </c:pt>
                <c:pt idx="52">
                  <c:v>2.5464990080594028</c:v>
                </c:pt>
                <c:pt idx="53">
                  <c:v>3.3410079002304727</c:v>
                </c:pt>
                <c:pt idx="54">
                  <c:v>3.8250576554386519</c:v>
                </c:pt>
                <c:pt idx="55">
                  <c:v>2.3220564005149953</c:v>
                </c:pt>
                <c:pt idx="56">
                  <c:v>-0.89954885410140584</c:v>
                </c:pt>
                <c:pt idx="57">
                  <c:v>-0.49253355138745292</c:v>
                </c:pt>
                <c:pt idx="58">
                  <c:v>-4.2275971460938244</c:v>
                </c:pt>
                <c:pt idx="59">
                  <c:v>-1.0149607171490729</c:v>
                </c:pt>
                <c:pt idx="60">
                  <c:v>-2.3577032020837159</c:v>
                </c:pt>
                <c:pt idx="61">
                  <c:v>-0.58938983603569284</c:v>
                </c:pt>
                <c:pt idx="62">
                  <c:v>-0.35364635524157606</c:v>
                </c:pt>
                <c:pt idx="63">
                  <c:v>-2.1783610577360335</c:v>
                </c:pt>
                <c:pt idx="64">
                  <c:v>-0.23644081912941672</c:v>
                </c:pt>
                <c:pt idx="65">
                  <c:v>-2.1835662958548312</c:v>
                </c:pt>
                <c:pt idx="66">
                  <c:v>-0.98517442333708161</c:v>
                </c:pt>
                <c:pt idx="67">
                  <c:v>-0.24365358353417577</c:v>
                </c:pt>
                <c:pt idx="68">
                  <c:v>-2.2890857161433793</c:v>
                </c:pt>
                <c:pt idx="69">
                  <c:v>-2.2836202504859813</c:v>
                </c:pt>
                <c:pt idx="70">
                  <c:v>0.22435877157379558</c:v>
                </c:pt>
                <c:pt idx="71">
                  <c:v>1.9457489011362554</c:v>
                </c:pt>
                <c:pt idx="72">
                  <c:v>1.2338772725463123</c:v>
                </c:pt>
                <c:pt idx="73">
                  <c:v>0.28095584016293884</c:v>
                </c:pt>
                <c:pt idx="74">
                  <c:v>0.72257567135988765</c:v>
                </c:pt>
                <c:pt idx="75">
                  <c:v>-0.23371223136039987</c:v>
                </c:pt>
                <c:pt idx="76">
                  <c:v>2.661194724470338</c:v>
                </c:pt>
                <c:pt idx="77">
                  <c:v>-1.0393172497526351</c:v>
                </c:pt>
                <c:pt idx="78">
                  <c:v>0.41076930202536843</c:v>
                </c:pt>
                <c:pt idx="79">
                  <c:v>0.44342497611782505</c:v>
                </c:pt>
                <c:pt idx="80">
                  <c:v>-1.8214285432101285</c:v>
                </c:pt>
                <c:pt idx="81">
                  <c:v>0.1769644737168008</c:v>
                </c:pt>
                <c:pt idx="82">
                  <c:v>2.0803371964542769</c:v>
                </c:pt>
                <c:pt idx="83">
                  <c:v>-0.46389902856215315</c:v>
                </c:pt>
                <c:pt idx="84">
                  <c:v>-3.2107537643797261</c:v>
                </c:pt>
                <c:pt idx="85">
                  <c:v>-0.37449561231579764</c:v>
                </c:pt>
                <c:pt idx="86">
                  <c:v>-2.5504975378492389E-2</c:v>
                </c:pt>
                <c:pt idx="87">
                  <c:v>-2.4260167588666022</c:v>
                </c:pt>
                <c:pt idx="88">
                  <c:v>-0.72802161486447758</c:v>
                </c:pt>
                <c:pt idx="89">
                  <c:v>-2.3112020842656733</c:v>
                </c:pt>
                <c:pt idx="90">
                  <c:v>3.1811637312134877E-2</c:v>
                </c:pt>
                <c:pt idx="91">
                  <c:v>-2.0008708233610335</c:v>
                </c:pt>
                <c:pt idx="92">
                  <c:v>-3.327278297767112</c:v>
                </c:pt>
                <c:pt idx="93">
                  <c:v>-0.72988053535678432</c:v>
                </c:pt>
                <c:pt idx="94">
                  <c:v>-2.4179422913790738</c:v>
                </c:pt>
                <c:pt idx="95">
                  <c:v>-1.647836017616207</c:v>
                </c:pt>
                <c:pt idx="96">
                  <c:v>-2.1881888808162309</c:v>
                </c:pt>
                <c:pt idx="97">
                  <c:v>-2.4987596395240672</c:v>
                </c:pt>
                <c:pt idx="98">
                  <c:v>1.5802065475099223</c:v>
                </c:pt>
                <c:pt idx="99">
                  <c:v>1.331309450931883</c:v>
                </c:pt>
                <c:pt idx="100">
                  <c:v>-0.17267647272346309</c:v>
                </c:pt>
                <c:pt idx="101">
                  <c:v>-0.66316790480166077</c:v>
                </c:pt>
                <c:pt idx="102">
                  <c:v>-2.1289186409264893</c:v>
                </c:pt>
                <c:pt idx="103">
                  <c:v>0.15483375862983451</c:v>
                </c:pt>
                <c:pt idx="104">
                  <c:v>0.8384856409132091</c:v>
                </c:pt>
                <c:pt idx="105">
                  <c:v>-0.9481812710539046</c:v>
                </c:pt>
                <c:pt idx="106">
                  <c:v>0.30559046901755593</c:v>
                </c:pt>
                <c:pt idx="107">
                  <c:v>-0.59432336067416713</c:v>
                </c:pt>
                <c:pt idx="108">
                  <c:v>-1.3154528199435269</c:v>
                </c:pt>
                <c:pt idx="109">
                  <c:v>-0.28359346390526952</c:v>
                </c:pt>
                <c:pt idx="110">
                  <c:v>1.5847202836124801</c:v>
                </c:pt>
                <c:pt idx="111">
                  <c:v>1.0727544901146047</c:v>
                </c:pt>
                <c:pt idx="112">
                  <c:v>1.5645320160501139</c:v>
                </c:pt>
                <c:pt idx="113">
                  <c:v>2.6262704265788557</c:v>
                </c:pt>
                <c:pt idx="114">
                  <c:v>-1.260764031469801</c:v>
                </c:pt>
                <c:pt idx="115">
                  <c:v>-1.4061955918744147</c:v>
                </c:pt>
                <c:pt idx="116">
                  <c:v>-0.26716517718137212</c:v>
                </c:pt>
                <c:pt idx="117">
                  <c:v>0.34975334481147513</c:v>
                </c:pt>
                <c:pt idx="118">
                  <c:v>-0.89010055598620497</c:v>
                </c:pt>
                <c:pt idx="119">
                  <c:v>-1.8317471737638655</c:v>
                </c:pt>
                <c:pt idx="120">
                  <c:v>0.52162631191306374</c:v>
                </c:pt>
                <c:pt idx="121">
                  <c:v>-2.3877498743460421</c:v>
                </c:pt>
                <c:pt idx="122">
                  <c:v>-0.17561174023161286</c:v>
                </c:pt>
                <c:pt idx="123">
                  <c:v>-1.5026181221083945</c:v>
                </c:pt>
                <c:pt idx="124">
                  <c:v>0.91469922648357382</c:v>
                </c:pt>
                <c:pt idx="125">
                  <c:v>-4.2285335324848461E-2</c:v>
                </c:pt>
                <c:pt idx="126">
                  <c:v>-1.8926065819151265</c:v>
                </c:pt>
                <c:pt idx="127">
                  <c:v>0.90833391077075021</c:v>
                </c:pt>
                <c:pt idx="128">
                  <c:v>-2.4487122583985119</c:v>
                </c:pt>
                <c:pt idx="129">
                  <c:v>-2.2161559571698248</c:v>
                </c:pt>
                <c:pt idx="130">
                  <c:v>-2.4029226234704346</c:v>
                </c:pt>
                <c:pt idx="131">
                  <c:v>-1.0392904631719233</c:v>
                </c:pt>
                <c:pt idx="132">
                  <c:v>-0.44747074183825575</c:v>
                </c:pt>
                <c:pt idx="133">
                  <c:v>0.48588264038408369</c:v>
                </c:pt>
                <c:pt idx="134">
                  <c:v>-3.8708039935678933</c:v>
                </c:pt>
                <c:pt idx="135">
                  <c:v>-3.379582607500339</c:v>
                </c:pt>
                <c:pt idx="136">
                  <c:v>-2.2093775330782925</c:v>
                </c:pt>
                <c:pt idx="137">
                  <c:v>-1.0448487281874961</c:v>
                </c:pt>
                <c:pt idx="138">
                  <c:v>-2.1816142500789262</c:v>
                </c:pt>
                <c:pt idx="139">
                  <c:v>-2.2856115224586375</c:v>
                </c:pt>
                <c:pt idx="140">
                  <c:v>-0.53842326568435261</c:v>
                </c:pt>
                <c:pt idx="141">
                  <c:v>-0.88902054899182303</c:v>
                </c:pt>
                <c:pt idx="142">
                  <c:v>-4.9689311075806408</c:v>
                </c:pt>
                <c:pt idx="143">
                  <c:v>-3.3169526566937506</c:v>
                </c:pt>
                <c:pt idx="144">
                  <c:v>-2.6343965461999268</c:v>
                </c:pt>
                <c:pt idx="145">
                  <c:v>-2.6016407363042475</c:v>
                </c:pt>
                <c:pt idx="146">
                  <c:v>-2.2595225149095448</c:v>
                </c:pt>
                <c:pt idx="147">
                  <c:v>-1.106746792294139</c:v>
                </c:pt>
                <c:pt idx="148">
                  <c:v>-0.65835396610207297</c:v>
                </c:pt>
                <c:pt idx="149">
                  <c:v>-3.6365539667532687</c:v>
                </c:pt>
                <c:pt idx="150">
                  <c:v>-3.7155516206027066</c:v>
                </c:pt>
                <c:pt idx="151">
                  <c:v>-3.3084939003066367</c:v>
                </c:pt>
                <c:pt idx="152">
                  <c:v>-0.35402521504474649</c:v>
                </c:pt>
                <c:pt idx="153">
                  <c:v>-1.1569265249000438</c:v>
                </c:pt>
                <c:pt idx="154">
                  <c:v>-0.3174661056883199</c:v>
                </c:pt>
                <c:pt idx="155">
                  <c:v>-0.15165411107983573</c:v>
                </c:pt>
                <c:pt idx="156">
                  <c:v>-0.77251711374519161</c:v>
                </c:pt>
                <c:pt idx="157">
                  <c:v>-0.6080879678204596</c:v>
                </c:pt>
                <c:pt idx="158">
                  <c:v>-0.42583083422482915</c:v>
                </c:pt>
                <c:pt idx="159">
                  <c:v>-1.3632936827764155</c:v>
                </c:pt>
                <c:pt idx="160">
                  <c:v>-2.0051403814256581</c:v>
                </c:pt>
                <c:pt idx="161">
                  <c:v>-1.2525635952726546</c:v>
                </c:pt>
                <c:pt idx="162">
                  <c:v>-2.0595494922251198</c:v>
                </c:pt>
                <c:pt idx="163">
                  <c:v>-2.4553787348196749</c:v>
                </c:pt>
                <c:pt idx="164">
                  <c:v>-0.99124932873258942</c:v>
                </c:pt>
                <c:pt idx="165">
                  <c:v>0.33204336165625392</c:v>
                </c:pt>
                <c:pt idx="166">
                  <c:v>0.99806752787517539</c:v>
                </c:pt>
                <c:pt idx="167">
                  <c:v>-0.5455716970191844</c:v>
                </c:pt>
                <c:pt idx="168">
                  <c:v>2.619277868997349</c:v>
                </c:pt>
                <c:pt idx="169">
                  <c:v>3.8810508382991316</c:v>
                </c:pt>
                <c:pt idx="170">
                  <c:v>3.1829076718688221</c:v>
                </c:pt>
                <c:pt idx="171">
                  <c:v>2.5077882299944818</c:v>
                </c:pt>
                <c:pt idx="172">
                  <c:v>6.283359176799646</c:v>
                </c:pt>
                <c:pt idx="173">
                  <c:v>2.4492554314508794</c:v>
                </c:pt>
                <c:pt idx="174">
                  <c:v>2.9330071634351818</c:v>
                </c:pt>
                <c:pt idx="175">
                  <c:v>2.3015202288850602</c:v>
                </c:pt>
                <c:pt idx="176">
                  <c:v>3.0108688656240012</c:v>
                </c:pt>
                <c:pt idx="177">
                  <c:v>3.2503974797799344</c:v>
                </c:pt>
                <c:pt idx="178">
                  <c:v>1.6331536711453403</c:v>
                </c:pt>
                <c:pt idx="179">
                  <c:v>2.6443945884628945</c:v>
                </c:pt>
                <c:pt idx="180">
                  <c:v>3.5414921341984176</c:v>
                </c:pt>
                <c:pt idx="181">
                  <c:v>1.1916795847190969</c:v>
                </c:pt>
                <c:pt idx="182">
                  <c:v>-3.5377229917751052E-2</c:v>
                </c:pt>
                <c:pt idx="183">
                  <c:v>0.36007095701251046</c:v>
                </c:pt>
                <c:pt idx="184">
                  <c:v>0.2331303071379871</c:v>
                </c:pt>
                <c:pt idx="185">
                  <c:v>0.26023869615048767</c:v>
                </c:pt>
                <c:pt idx="186">
                  <c:v>1.6105241843908935</c:v>
                </c:pt>
                <c:pt idx="187">
                  <c:v>-0.89944938346000924</c:v>
                </c:pt>
                <c:pt idx="188">
                  <c:v>0.99705116215344347</c:v>
                </c:pt>
                <c:pt idx="189">
                  <c:v>2.0592888598665056</c:v>
                </c:pt>
                <c:pt idx="190">
                  <c:v>0.57979281581931374</c:v>
                </c:pt>
                <c:pt idx="191">
                  <c:v>-0.80099602913119838</c:v>
                </c:pt>
                <c:pt idx="192">
                  <c:v>0.36602186572541839</c:v>
                </c:pt>
                <c:pt idx="193">
                  <c:v>0.94031019210058986</c:v>
                </c:pt>
                <c:pt idx="194">
                  <c:v>2.5463730393497848</c:v>
                </c:pt>
                <c:pt idx="195">
                  <c:v>0.90173779699937029</c:v>
                </c:pt>
                <c:pt idx="196">
                  <c:v>-1.0784133331663472</c:v>
                </c:pt>
                <c:pt idx="197">
                  <c:v>1.4016119373515608</c:v>
                </c:pt>
                <c:pt idx="198">
                  <c:v>1.0163274716735096</c:v>
                </c:pt>
                <c:pt idx="199">
                  <c:v>0.91940169434995056</c:v>
                </c:pt>
                <c:pt idx="200">
                  <c:v>-1.7659702232629151</c:v>
                </c:pt>
                <c:pt idx="201">
                  <c:v>-1.1430750243291499</c:v>
                </c:pt>
                <c:pt idx="202">
                  <c:v>-0.84488113459948622</c:v>
                </c:pt>
                <c:pt idx="203">
                  <c:v>-1.6170064205900374</c:v>
                </c:pt>
                <c:pt idx="204">
                  <c:v>-0.77588478885597922</c:v>
                </c:pt>
                <c:pt idx="205">
                  <c:v>-1.678685390703464</c:v>
                </c:pt>
                <c:pt idx="206">
                  <c:v>2.1056630553006137</c:v>
                </c:pt>
                <c:pt idx="207">
                  <c:v>-0.58747797013085545</c:v>
                </c:pt>
                <c:pt idx="208">
                  <c:v>-6.4781516924629301E-2</c:v>
                </c:pt>
                <c:pt idx="209">
                  <c:v>1.0586115000023</c:v>
                </c:pt>
                <c:pt idx="210">
                  <c:v>-2.1423874752409322</c:v>
                </c:pt>
                <c:pt idx="211">
                  <c:v>3.1922711265758039</c:v>
                </c:pt>
                <c:pt idx="212">
                  <c:v>0.23036155217888066</c:v>
                </c:pt>
                <c:pt idx="213">
                  <c:v>0.28165297608823181</c:v>
                </c:pt>
                <c:pt idx="214">
                  <c:v>0.21072340695559078</c:v>
                </c:pt>
                <c:pt idx="215">
                  <c:v>0.22574993447211966</c:v>
                </c:pt>
                <c:pt idx="216">
                  <c:v>1.4559153741895763</c:v>
                </c:pt>
                <c:pt idx="217">
                  <c:v>6.4966083072071967E-2</c:v>
                </c:pt>
                <c:pt idx="218">
                  <c:v>0.9548929516225364</c:v>
                </c:pt>
                <c:pt idx="219">
                  <c:v>2.4643419148995633</c:v>
                </c:pt>
                <c:pt idx="220">
                  <c:v>1.8370377959011996</c:v>
                </c:pt>
                <c:pt idx="221">
                  <c:v>3.8451907157822305</c:v>
                </c:pt>
                <c:pt idx="222">
                  <c:v>3.0096203385441207</c:v>
                </c:pt>
                <c:pt idx="223">
                  <c:v>1.9399858591331594</c:v>
                </c:pt>
                <c:pt idx="224">
                  <c:v>-1.4968596355802877</c:v>
                </c:pt>
                <c:pt idx="225">
                  <c:v>-2.1087487804218767</c:v>
                </c:pt>
                <c:pt idx="226">
                  <c:v>1.0355673741698475</c:v>
                </c:pt>
                <c:pt idx="227">
                  <c:v>-0.13577742476015686</c:v>
                </c:pt>
                <c:pt idx="228">
                  <c:v>-0.24276255877316899</c:v>
                </c:pt>
                <c:pt idx="229">
                  <c:v>-0.80223849936577096</c:v>
                </c:pt>
                <c:pt idx="230">
                  <c:v>-0.44677360591296278</c:v>
                </c:pt>
                <c:pt idx="231">
                  <c:v>-0.14857971618329913</c:v>
                </c:pt>
                <c:pt idx="232">
                  <c:v>0.7738169018178489</c:v>
                </c:pt>
                <c:pt idx="233">
                  <c:v>-0.66006013130404995</c:v>
                </c:pt>
                <c:pt idx="234">
                  <c:v>-0.93298173534880036</c:v>
                </c:pt>
                <c:pt idx="235">
                  <c:v>-1.1657650947646445</c:v>
                </c:pt>
                <c:pt idx="236">
                  <c:v>-1.0390857161433793</c:v>
                </c:pt>
                <c:pt idx="237">
                  <c:v>-3.1471666219459422</c:v>
                </c:pt>
                <c:pt idx="238">
                  <c:v>1.8742264850251811</c:v>
                </c:pt>
                <c:pt idx="239">
                  <c:v>-0.88882838361706717</c:v>
                </c:pt>
                <c:pt idx="240">
                  <c:v>-2.1197279978394299</c:v>
                </c:pt>
                <c:pt idx="241">
                  <c:v>0.44918255906552673</c:v>
                </c:pt>
                <c:pt idx="242">
                  <c:v>-1.113978379085669</c:v>
                </c:pt>
                <c:pt idx="243">
                  <c:v>-0.4486523024663569</c:v>
                </c:pt>
                <c:pt idx="244">
                  <c:v>1.5591029352247325</c:v>
                </c:pt>
                <c:pt idx="245">
                  <c:v>-0.41152775237714678</c:v>
                </c:pt>
                <c:pt idx="246">
                  <c:v>1.6419447246938255</c:v>
                </c:pt>
                <c:pt idx="247">
                  <c:v>0.7114532353951688</c:v>
                </c:pt>
                <c:pt idx="248">
                  <c:v>1.213132614016434</c:v>
                </c:pt>
                <c:pt idx="249">
                  <c:v>-1.8002274513320273</c:v>
                </c:pt>
                <c:pt idx="250">
                  <c:v>2.6216713486759566</c:v>
                </c:pt>
                <c:pt idx="251">
                  <c:v>-1.1113084676490672</c:v>
                </c:pt>
                <c:pt idx="252">
                  <c:v>0.94770288525153568</c:v>
                </c:pt>
                <c:pt idx="253">
                  <c:v>-0.77073083990063651</c:v>
                </c:pt>
                <c:pt idx="254">
                  <c:v>0.9416562032103748</c:v>
                </c:pt>
                <c:pt idx="255">
                  <c:v>-1.0467338075116217</c:v>
                </c:pt>
                <c:pt idx="256">
                  <c:v>1.8142094680517822</c:v>
                </c:pt>
                <c:pt idx="257">
                  <c:v>1.3168849594965337</c:v>
                </c:pt>
                <c:pt idx="258">
                  <c:v>0.35561649265881456</c:v>
                </c:pt>
                <c:pt idx="259">
                  <c:v>0.9065998797639665</c:v>
                </c:pt>
                <c:pt idx="260">
                  <c:v>0.54851802028708718</c:v>
                </c:pt>
                <c:pt idx="261">
                  <c:v>-1.7793838617727999</c:v>
                </c:pt>
                <c:pt idx="262">
                  <c:v>0.75556349170198089</c:v>
                </c:pt>
                <c:pt idx="263">
                  <c:v>-0.27263765335839452</c:v>
                </c:pt>
                <c:pt idx="264">
                  <c:v>-0.48569902791095743</c:v>
                </c:pt>
                <c:pt idx="265">
                  <c:v>-0.91110934045180159</c:v>
                </c:pt>
                <c:pt idx="266">
                  <c:v>3.574156437646641</c:v>
                </c:pt>
                <c:pt idx="267">
                  <c:v>4.4456437957957746</c:v>
                </c:pt>
                <c:pt idx="268">
                  <c:v>1.8914471578002185</c:v>
                </c:pt>
                <c:pt idx="269">
                  <c:v>-0.94035906691103577</c:v>
                </c:pt>
                <c:pt idx="270">
                  <c:v>4.6582629749029785</c:v>
                </c:pt>
                <c:pt idx="271">
                  <c:v>1.5131997712030767</c:v>
                </c:pt>
                <c:pt idx="272">
                  <c:v>4.3443617052137462</c:v>
                </c:pt>
                <c:pt idx="273">
                  <c:v>2.8079937701448259</c:v>
                </c:pt>
                <c:pt idx="274">
                  <c:v>2.2053907696157005</c:v>
                </c:pt>
                <c:pt idx="275">
                  <c:v>2.7081659200265165</c:v>
                </c:pt>
                <c:pt idx="276">
                  <c:v>3.5833527983426059</c:v>
                </c:pt>
                <c:pt idx="277">
                  <c:v>5.4421030998154336</c:v>
                </c:pt>
                <c:pt idx="278">
                  <c:v>3.8015533982365035</c:v>
                </c:pt>
                <c:pt idx="279">
                  <c:v>3.9077154276146047</c:v>
                </c:pt>
                <c:pt idx="280">
                  <c:v>-0.55638750957320759</c:v>
                </c:pt>
                <c:pt idx="281">
                  <c:v>-0.8686290847584246</c:v>
                </c:pt>
                <c:pt idx="282">
                  <c:v>-0.65478792673347286</c:v>
                </c:pt>
                <c:pt idx="283">
                  <c:v>-0.6063947190716803</c:v>
                </c:pt>
                <c:pt idx="284">
                  <c:v>-2.5690574577599854</c:v>
                </c:pt>
                <c:pt idx="285">
                  <c:v>-1.7015409819707514</c:v>
                </c:pt>
                <c:pt idx="286">
                  <c:v>-0.1033469015062245</c:v>
                </c:pt>
                <c:pt idx="287">
                  <c:v>-3.9361296887174788</c:v>
                </c:pt>
                <c:pt idx="288">
                  <c:v>-2.1733934100717995</c:v>
                </c:pt>
                <c:pt idx="289">
                  <c:v>-0.17599602913119838</c:v>
                </c:pt>
                <c:pt idx="290">
                  <c:v>-3.4066870270968472</c:v>
                </c:pt>
                <c:pt idx="291">
                  <c:v>-2.4401677131728476</c:v>
                </c:pt>
                <c:pt idx="292">
                  <c:v>-3.2880881728084184</c:v>
                </c:pt>
                <c:pt idx="293">
                  <c:v>-1.7766488912330516</c:v>
                </c:pt>
                <c:pt idx="294">
                  <c:v>1.7787712557428019</c:v>
                </c:pt>
                <c:pt idx="295">
                  <c:v>-0.73291216962780936</c:v>
                </c:pt>
                <c:pt idx="296">
                  <c:v>0.61698493474724003</c:v>
                </c:pt>
                <c:pt idx="297">
                  <c:v>-8.6673687882715456E-2</c:v>
                </c:pt>
                <c:pt idx="298">
                  <c:v>-1.5195560386926026</c:v>
                </c:pt>
                <c:pt idx="299">
                  <c:v>-2.0665808074102046</c:v>
                </c:pt>
                <c:pt idx="300">
                  <c:v>-2.2410965734422597</c:v>
                </c:pt>
                <c:pt idx="301">
                  <c:v>1.5638703112825212</c:v>
                </c:pt>
                <c:pt idx="302">
                  <c:v>1.0242155376821067</c:v>
                </c:pt>
                <c:pt idx="303">
                  <c:v>-0.99392434334018276</c:v>
                </c:pt>
                <c:pt idx="304">
                  <c:v>0.81821226489534027</c:v>
                </c:pt>
                <c:pt idx="305">
                  <c:v>0.16371793746191798</c:v>
                </c:pt>
                <c:pt idx="306">
                  <c:v>1.0505558549015426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1-4A15-9B65-D13D19FB6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57728"/>
        <c:axId val="419452808"/>
      </c:scatterChart>
      <c:valAx>
        <c:axId val="419457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52808"/>
        <c:crosses val="autoZero"/>
        <c:crossBetween val="midCat"/>
      </c:valAx>
      <c:valAx>
        <c:axId val="419452808"/>
        <c:scaling>
          <c:orientation val="minMax"/>
          <c:max val="30"/>
          <c:min val="-2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57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QE Line Fit  Plot</a:t>
            </a:r>
          </a:p>
        </c:rich>
      </c:tx>
      <c:layout>
        <c:manualLayout>
          <c:xMode val="edge"/>
          <c:yMode val="edge"/>
          <c:x val="0.26321847809252708"/>
          <c:y val="9.8591563874394869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</c:v>
          </c:tx>
          <c:spPr>
            <a:ln w="19050">
              <a:noFill/>
            </a:ln>
          </c:spPr>
          <c:xVal>
            <c:numRef>
              <c:f>med!$F$2:$F$308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med!$H$2:$H$308</c:f>
              <c:numCache>
                <c:formatCode>General</c:formatCode>
                <c:ptCount val="307"/>
                <c:pt idx="0">
                  <c:v>1.9656862020492554</c:v>
                </c:pt>
                <c:pt idx="1">
                  <c:v>-0.90610212087631226</c:v>
                </c:pt>
                <c:pt idx="2">
                  <c:v>-1.1212440729141235</c:v>
                </c:pt>
                <c:pt idx="3">
                  <c:v>-5.0827689170837402</c:v>
                </c:pt>
                <c:pt idx="4">
                  <c:v>-7.1564741134643555</c:v>
                </c:pt>
                <c:pt idx="5">
                  <c:v>-8.3554782867431641</c:v>
                </c:pt>
                <c:pt idx="6">
                  <c:v>-9.1635456085205078</c:v>
                </c:pt>
                <c:pt idx="7">
                  <c:v>-15.606971740722656</c:v>
                </c:pt>
                <c:pt idx="8">
                  <c:v>-15.023406028747559</c:v>
                </c:pt>
                <c:pt idx="9">
                  <c:v>-15.197908401489258</c:v>
                </c:pt>
                <c:pt idx="10">
                  <c:v>-19.24302864074707</c:v>
                </c:pt>
                <c:pt idx="11">
                  <c:v>-21.303585052490234</c:v>
                </c:pt>
                <c:pt idx="12">
                  <c:v>-22.283864974975586</c:v>
                </c:pt>
                <c:pt idx="13">
                  <c:v>-27.025896072387695</c:v>
                </c:pt>
                <c:pt idx="14">
                  <c:v>-2.7738544940948486</c:v>
                </c:pt>
                <c:pt idx="15">
                  <c:v>-3.2423207759857178</c:v>
                </c:pt>
                <c:pt idx="16">
                  <c:v>-5.9914340972900391</c:v>
                </c:pt>
                <c:pt idx="17">
                  <c:v>-7.9427289962768555</c:v>
                </c:pt>
                <c:pt idx="18">
                  <c:v>-10.90567684173584</c:v>
                </c:pt>
                <c:pt idx="19">
                  <c:v>-13.176692962646484</c:v>
                </c:pt>
                <c:pt idx="20">
                  <c:v>-14.386155128479004</c:v>
                </c:pt>
                <c:pt idx="21">
                  <c:v>-15.14442253112793</c:v>
                </c:pt>
                <c:pt idx="22">
                  <c:v>-18.606374740600586</c:v>
                </c:pt>
                <c:pt idx="23">
                  <c:v>-21.501394271850586</c:v>
                </c:pt>
                <c:pt idx="24">
                  <c:v>-22.268325805664063</c:v>
                </c:pt>
                <c:pt idx="25">
                  <c:v>-23.217031478881836</c:v>
                </c:pt>
                <c:pt idx="26">
                  <c:v>-27.876493453979492</c:v>
                </c:pt>
                <c:pt idx="27">
                  <c:v>-28.542829513549805</c:v>
                </c:pt>
                <c:pt idx="28">
                  <c:v>1.5780946016311646</c:v>
                </c:pt>
                <c:pt idx="29">
                  <c:v>-1.8491384983062744</c:v>
                </c:pt>
                <c:pt idx="30">
                  <c:v>-5.389641284942627</c:v>
                </c:pt>
                <c:pt idx="31">
                  <c:v>-6.5529880523681641</c:v>
                </c:pt>
                <c:pt idx="32">
                  <c:v>-6.3496017456054688</c:v>
                </c:pt>
                <c:pt idx="33">
                  <c:v>-8.3646411895751953</c:v>
                </c:pt>
                <c:pt idx="34">
                  <c:v>-11.34382438659668</c:v>
                </c:pt>
                <c:pt idx="35">
                  <c:v>-14.107868194580078</c:v>
                </c:pt>
                <c:pt idx="36">
                  <c:v>-14.702390670776367</c:v>
                </c:pt>
                <c:pt idx="37">
                  <c:v>-17.583963394165039</c:v>
                </c:pt>
                <c:pt idx="38">
                  <c:v>-17.984760284423828</c:v>
                </c:pt>
                <c:pt idx="39">
                  <c:v>-21.182270050048828</c:v>
                </c:pt>
                <c:pt idx="40">
                  <c:v>-21.983366012573242</c:v>
                </c:pt>
                <c:pt idx="41">
                  <c:v>-25.113546371459961</c:v>
                </c:pt>
                <c:pt idx="42">
                  <c:v>0.3226320743560791</c:v>
                </c:pt>
                <c:pt idx="43">
                  <c:v>-3.6197409629821777</c:v>
                </c:pt>
                <c:pt idx="44">
                  <c:v>-2.1926493644714355</c:v>
                </c:pt>
                <c:pt idx="45">
                  <c:v>-5.9977092742919922</c:v>
                </c:pt>
                <c:pt idx="46">
                  <c:v>-6.9794821739196777</c:v>
                </c:pt>
                <c:pt idx="47">
                  <c:v>-7.5712151527404785</c:v>
                </c:pt>
                <c:pt idx="48">
                  <c:v>-10.329880714416504</c:v>
                </c:pt>
                <c:pt idx="49">
                  <c:v>-12.581772804260254</c:v>
                </c:pt>
                <c:pt idx="50">
                  <c:v>-13.697310447692871</c:v>
                </c:pt>
                <c:pt idx="51">
                  <c:v>-15.302788734436035</c:v>
                </c:pt>
                <c:pt idx="52">
                  <c:v>-17.697311401367188</c:v>
                </c:pt>
                <c:pt idx="53">
                  <c:v>-18.930179595947266</c:v>
                </c:pt>
                <c:pt idx="54">
                  <c:v>-20.473506927490234</c:v>
                </c:pt>
                <c:pt idx="55">
                  <c:v>-24.003885269165039</c:v>
                </c:pt>
                <c:pt idx="56">
                  <c:v>-1.8832769393920898</c:v>
                </c:pt>
                <c:pt idx="57">
                  <c:v>-2.4899501800537109</c:v>
                </c:pt>
                <c:pt idx="58">
                  <c:v>-8.2523908615112305</c:v>
                </c:pt>
                <c:pt idx="59">
                  <c:v>-7.067131519317627</c:v>
                </c:pt>
                <c:pt idx="60">
                  <c:v>-10.437251091003418</c:v>
                </c:pt>
                <c:pt idx="61">
                  <c:v>-10.696314811706543</c:v>
                </c:pt>
                <c:pt idx="62">
                  <c:v>-12.487948417663574</c:v>
                </c:pt>
                <c:pt idx="63">
                  <c:v>-16.34004020690918</c:v>
                </c:pt>
                <c:pt idx="64">
                  <c:v>-16.425497055053711</c:v>
                </c:pt>
                <c:pt idx="65">
                  <c:v>-20.399999618530273</c:v>
                </c:pt>
                <c:pt idx="66">
                  <c:v>-21.228984832763672</c:v>
                </c:pt>
                <c:pt idx="67">
                  <c:v>-22.514841079711914</c:v>
                </c:pt>
                <c:pt idx="68">
                  <c:v>-26.587650299072266</c:v>
                </c:pt>
                <c:pt idx="69">
                  <c:v>-28.609561920166016</c:v>
                </c:pt>
                <c:pt idx="70">
                  <c:v>-0.75936931371688843</c:v>
                </c:pt>
                <c:pt idx="71">
                  <c:v>-5.1667727530002594E-2</c:v>
                </c:pt>
                <c:pt idx="72">
                  <c:v>-2.7909164428710938</c:v>
                </c:pt>
                <c:pt idx="73">
                  <c:v>-5.7712149620056152</c:v>
                </c:pt>
                <c:pt idx="74">
                  <c:v>-7.3569722175598145</c:v>
                </c:pt>
                <c:pt idx="75">
                  <c:v>-10.34063720703125</c:v>
                </c:pt>
                <c:pt idx="76">
                  <c:v>-9.4731073379516602</c:v>
                </c:pt>
                <c:pt idx="77">
                  <c:v>-15.200996398925781</c:v>
                </c:pt>
                <c:pt idx="78">
                  <c:v>-15.778286933898926</c:v>
                </c:pt>
                <c:pt idx="79">
                  <c:v>-17.773008346557617</c:v>
                </c:pt>
                <c:pt idx="80">
                  <c:v>-22.065238952636719</c:v>
                </c:pt>
                <c:pt idx="81">
                  <c:v>-22.094223022460938</c:v>
                </c:pt>
                <c:pt idx="82">
                  <c:v>-22.218227386474609</c:v>
                </c:pt>
                <c:pt idx="83">
                  <c:v>-26.789840698242188</c:v>
                </c:pt>
                <c:pt idx="84">
                  <c:v>-4.1944818496704102</c:v>
                </c:pt>
                <c:pt idx="85">
                  <c:v>-2.3719122409820557</c:v>
                </c:pt>
                <c:pt idx="86">
                  <c:v>-4.0502986907958984</c:v>
                </c:pt>
                <c:pt idx="87">
                  <c:v>-8.4781875610351563</c:v>
                </c:pt>
                <c:pt idx="88">
                  <c:v>-8.8075695037841797</c:v>
                </c:pt>
                <c:pt idx="89">
                  <c:v>-12.418127059936523</c:v>
                </c:pt>
                <c:pt idx="90">
                  <c:v>-12.102490425109863</c:v>
                </c:pt>
                <c:pt idx="91">
                  <c:v>-16.16254997253418</c:v>
                </c:pt>
                <c:pt idx="92">
                  <c:v>-19.516334533691406</c:v>
                </c:pt>
                <c:pt idx="93">
                  <c:v>-18.946313858032227</c:v>
                </c:pt>
                <c:pt idx="94">
                  <c:v>-22.661752700805664</c:v>
                </c:pt>
                <c:pt idx="95">
                  <c:v>-23.919023513793945</c:v>
                </c:pt>
                <c:pt idx="96">
                  <c:v>-26.486753463745117</c:v>
                </c:pt>
                <c:pt idx="97">
                  <c:v>-28.824701309204102</c:v>
                </c:pt>
                <c:pt idx="98">
                  <c:v>0.59647846221923828</c:v>
                </c:pt>
                <c:pt idx="99">
                  <c:v>-0.666107177734375</c:v>
                </c:pt>
                <c:pt idx="100">
                  <c:v>-4.1974701881408691</c:v>
                </c:pt>
                <c:pt idx="101">
                  <c:v>-6.7153387069702148</c:v>
                </c:pt>
                <c:pt idx="102">
                  <c:v>-10.208466529846191</c:v>
                </c:pt>
                <c:pt idx="103">
                  <c:v>-9.9520912170410156</c:v>
                </c:pt>
                <c:pt idx="104">
                  <c:v>-11.295816421508789</c:v>
                </c:pt>
                <c:pt idx="105">
                  <c:v>-15.109860420227051</c:v>
                </c:pt>
                <c:pt idx="106">
                  <c:v>-15.883465766906738</c:v>
                </c:pt>
                <c:pt idx="107">
                  <c:v>-18.810756683349609</c:v>
                </c:pt>
                <c:pt idx="108">
                  <c:v>-21.559263229370117</c:v>
                </c:pt>
                <c:pt idx="109">
                  <c:v>-22.554780960083008</c:v>
                </c:pt>
                <c:pt idx="110">
                  <c:v>-22.713844299316406</c:v>
                </c:pt>
                <c:pt idx="111">
                  <c:v>-25.25318717956543</c:v>
                </c:pt>
                <c:pt idx="112">
                  <c:v>0.58080393075942993</c:v>
                </c:pt>
                <c:pt idx="113">
                  <c:v>0.62885379791259766</c:v>
                </c:pt>
                <c:pt idx="114">
                  <c:v>-5.285557746887207</c:v>
                </c:pt>
                <c:pt idx="115">
                  <c:v>-7.4583663940429688</c:v>
                </c:pt>
                <c:pt idx="116">
                  <c:v>-8.3467130661010742</c:v>
                </c:pt>
                <c:pt idx="117">
                  <c:v>-9.757171630859375</c:v>
                </c:pt>
                <c:pt idx="118">
                  <c:v>-13.024402618408203</c:v>
                </c:pt>
                <c:pt idx="119">
                  <c:v>-15.993426322937012</c:v>
                </c:pt>
                <c:pt idx="120">
                  <c:v>-15.66742992401123</c:v>
                </c:pt>
                <c:pt idx="121">
                  <c:v>-20.604183197021484</c:v>
                </c:pt>
                <c:pt idx="122">
                  <c:v>-20.419422149658203</c:v>
                </c:pt>
                <c:pt idx="123">
                  <c:v>-23.773805618286133</c:v>
                </c:pt>
                <c:pt idx="124">
                  <c:v>-23.383865356445313</c:v>
                </c:pt>
                <c:pt idx="125">
                  <c:v>-26.368227005004883</c:v>
                </c:pt>
                <c:pt idx="126">
                  <c:v>-2.8763346672058105</c:v>
                </c:pt>
                <c:pt idx="127">
                  <c:v>-1.0890827178955078</c:v>
                </c:pt>
                <c:pt idx="128">
                  <c:v>-6.473505973815918</c:v>
                </c:pt>
                <c:pt idx="129">
                  <c:v>-8.2683267593383789</c:v>
                </c:pt>
                <c:pt idx="130">
                  <c:v>-10.482470512390137</c:v>
                </c:pt>
                <c:pt idx="131">
                  <c:v>-11.146215438842773</c:v>
                </c:pt>
                <c:pt idx="132">
                  <c:v>-12.581772804260254</c:v>
                </c:pt>
                <c:pt idx="133">
                  <c:v>-13.675796508789063</c:v>
                </c:pt>
                <c:pt idx="134">
                  <c:v>-20.059860229492188</c:v>
                </c:pt>
                <c:pt idx="135">
                  <c:v>-21.596015930175781</c:v>
                </c:pt>
                <c:pt idx="136">
                  <c:v>-22.453187942504883</c:v>
                </c:pt>
                <c:pt idx="137">
                  <c:v>-23.316036224365234</c:v>
                </c:pt>
                <c:pt idx="138">
                  <c:v>-26.480178833007813</c:v>
                </c:pt>
                <c:pt idx="139">
                  <c:v>-28.611553192138672</c:v>
                </c:pt>
                <c:pt idx="140">
                  <c:v>-1.5221513509750366</c:v>
                </c:pt>
                <c:pt idx="141">
                  <c:v>-2.8864371776580811</c:v>
                </c:pt>
                <c:pt idx="142">
                  <c:v>-8.9937248229980469</c:v>
                </c:pt>
                <c:pt idx="143">
                  <c:v>-9.3691234588623047</c:v>
                </c:pt>
                <c:pt idx="144">
                  <c:v>-10.713944435119629</c:v>
                </c:pt>
                <c:pt idx="145">
                  <c:v>-12.708565711975098</c:v>
                </c:pt>
                <c:pt idx="146">
                  <c:v>-14.393824577331543</c:v>
                </c:pt>
                <c:pt idx="147">
                  <c:v>-15.268425941467285</c:v>
                </c:pt>
                <c:pt idx="148">
                  <c:v>-16.847410202026367</c:v>
                </c:pt>
                <c:pt idx="149">
                  <c:v>-21.852987289428711</c:v>
                </c:pt>
                <c:pt idx="150">
                  <c:v>-23.959362030029297</c:v>
                </c:pt>
                <c:pt idx="151">
                  <c:v>-25.579681396484375</c:v>
                </c:pt>
                <c:pt idx="152">
                  <c:v>-24.652589797973633</c:v>
                </c:pt>
                <c:pt idx="153">
                  <c:v>-27.482868194580078</c:v>
                </c:pt>
                <c:pt idx="154">
                  <c:v>-1.3011941909790039</c:v>
                </c:pt>
                <c:pt idx="155">
                  <c:v>-2.1490707397460938</c:v>
                </c:pt>
                <c:pt idx="156">
                  <c:v>-4.7973108291625977</c:v>
                </c:pt>
                <c:pt idx="157">
                  <c:v>-6.6602587699890137</c:v>
                </c:pt>
                <c:pt idx="158">
                  <c:v>-8.5053787231445313</c:v>
                </c:pt>
                <c:pt idx="159">
                  <c:v>-11.470218658447266</c:v>
                </c:pt>
                <c:pt idx="160">
                  <c:v>-14.139442443847656</c:v>
                </c:pt>
                <c:pt idx="161">
                  <c:v>-15.414242744445801</c:v>
                </c:pt>
                <c:pt idx="162">
                  <c:v>-18.248605728149414</c:v>
                </c:pt>
                <c:pt idx="163">
                  <c:v>-20.671812057495117</c:v>
                </c:pt>
                <c:pt idx="164">
                  <c:v>-21.23505973815918</c:v>
                </c:pt>
                <c:pt idx="165">
                  <c:v>-21.939144134521484</c:v>
                </c:pt>
                <c:pt idx="166">
                  <c:v>-23.300497055053711</c:v>
                </c:pt>
                <c:pt idx="167">
                  <c:v>-26.871513366699219</c:v>
                </c:pt>
                <c:pt idx="168">
                  <c:v>1.635549783706665</c:v>
                </c:pt>
                <c:pt idx="169">
                  <c:v>1.8836342096328735</c:v>
                </c:pt>
                <c:pt idx="170">
                  <c:v>-0.84188604354858398</c:v>
                </c:pt>
                <c:pt idx="171">
                  <c:v>-3.5443825721740723</c:v>
                </c:pt>
                <c:pt idx="172">
                  <c:v>-1.7961887121200562</c:v>
                </c:pt>
                <c:pt idx="173">
                  <c:v>-7.6576695442199707</c:v>
                </c:pt>
                <c:pt idx="174">
                  <c:v>-9.2012948989868164</c:v>
                </c:pt>
                <c:pt idx="175">
                  <c:v>-11.860158920288086</c:v>
                </c:pt>
                <c:pt idx="176">
                  <c:v>-13.178187370300293</c:v>
                </c:pt>
                <c:pt idx="177">
                  <c:v>-14.966035842895508</c:v>
                </c:pt>
                <c:pt idx="178">
                  <c:v>-18.61065673828125</c:v>
                </c:pt>
                <c:pt idx="179">
                  <c:v>-19.626792907714844</c:v>
                </c:pt>
                <c:pt idx="180">
                  <c:v>-20.757072448730469</c:v>
                </c:pt>
                <c:pt idx="181">
                  <c:v>-25.134262084960938</c:v>
                </c:pt>
                <c:pt idx="182">
                  <c:v>-1.0191053152084351</c:v>
                </c:pt>
                <c:pt idx="183">
                  <c:v>-1.6373456716537476</c:v>
                </c:pt>
                <c:pt idx="184">
                  <c:v>-3.7916634082794189</c:v>
                </c:pt>
                <c:pt idx="185">
                  <c:v>-5.7919321060180664</c:v>
                </c:pt>
                <c:pt idx="186">
                  <c:v>-6.4690237045288086</c:v>
                </c:pt>
                <c:pt idx="187">
                  <c:v>-11.006374359130859</c:v>
                </c:pt>
                <c:pt idx="188">
                  <c:v>-11.137250900268555</c:v>
                </c:pt>
                <c:pt idx="189">
                  <c:v>-12.102390289306641</c:v>
                </c:pt>
                <c:pt idx="190">
                  <c:v>-15.60926342010498</c:v>
                </c:pt>
                <c:pt idx="191">
                  <c:v>-19.017429351806641</c:v>
                </c:pt>
                <c:pt idx="192">
                  <c:v>-19.877788543701172</c:v>
                </c:pt>
                <c:pt idx="193">
                  <c:v>-21.330877304077148</c:v>
                </c:pt>
                <c:pt idx="194">
                  <c:v>-21.752191543579102</c:v>
                </c:pt>
                <c:pt idx="195">
                  <c:v>-25.424203872680664</c:v>
                </c:pt>
                <c:pt idx="196">
                  <c:v>-2.0621414184570313</c:v>
                </c:pt>
                <c:pt idx="197">
                  <c:v>-0.59580469131469727</c:v>
                </c:pt>
                <c:pt idx="198">
                  <c:v>-3.0084662437438965</c:v>
                </c:pt>
                <c:pt idx="199">
                  <c:v>-5.1327691078186035</c:v>
                </c:pt>
                <c:pt idx="200">
                  <c:v>-9.8455181121826172</c:v>
                </c:pt>
                <c:pt idx="201">
                  <c:v>-11.25</c:v>
                </c:pt>
                <c:pt idx="202">
                  <c:v>-12.979183197021484</c:v>
                </c:pt>
                <c:pt idx="203">
                  <c:v>-15.778685569763184</c:v>
                </c:pt>
                <c:pt idx="204">
                  <c:v>-16.964941024780273</c:v>
                </c:pt>
                <c:pt idx="205">
                  <c:v>-19.895118713378906</c:v>
                </c:pt>
                <c:pt idx="206">
                  <c:v>-18.138147354125977</c:v>
                </c:pt>
                <c:pt idx="207">
                  <c:v>-22.858665466308594</c:v>
                </c:pt>
                <c:pt idx="208">
                  <c:v>-24.363346099853516</c:v>
                </c:pt>
                <c:pt idx="209">
                  <c:v>-25.267330169677734</c:v>
                </c:pt>
                <c:pt idx="210">
                  <c:v>-3.1261155605316162</c:v>
                </c:pt>
                <c:pt idx="211">
                  <c:v>1.1948544979095459</c:v>
                </c:pt>
                <c:pt idx="212">
                  <c:v>-3.7944321632385254</c:v>
                </c:pt>
                <c:pt idx="213">
                  <c:v>-5.7705178260803223</c:v>
                </c:pt>
                <c:pt idx="214">
                  <c:v>-7.8688244819641113</c:v>
                </c:pt>
                <c:pt idx="215">
                  <c:v>-9.8811750411987305</c:v>
                </c:pt>
                <c:pt idx="216">
                  <c:v>-10.678386688232422</c:v>
                </c:pt>
                <c:pt idx="217">
                  <c:v>-14.096713066101074</c:v>
                </c:pt>
                <c:pt idx="218">
                  <c:v>-15.234163284301758</c:v>
                </c:pt>
                <c:pt idx="219">
                  <c:v>-15.752091407775879</c:v>
                </c:pt>
                <c:pt idx="220">
                  <c:v>-18.406772613525391</c:v>
                </c:pt>
                <c:pt idx="221">
                  <c:v>-18.425996780395508</c:v>
                </c:pt>
                <c:pt idx="222">
                  <c:v>-21.288944244384766</c:v>
                </c:pt>
                <c:pt idx="223">
                  <c:v>-24.385955810546875</c:v>
                </c:pt>
                <c:pt idx="224">
                  <c:v>-2.4805877208709717</c:v>
                </c:pt>
                <c:pt idx="225">
                  <c:v>-4.1061654090881348</c:v>
                </c:pt>
                <c:pt idx="226">
                  <c:v>-2.9892263412475586</c:v>
                </c:pt>
                <c:pt idx="227">
                  <c:v>-6.1879482269287109</c:v>
                </c:pt>
                <c:pt idx="228">
                  <c:v>-8.3223104476928711</c:v>
                </c:pt>
                <c:pt idx="229">
                  <c:v>-10.909163475036621</c:v>
                </c:pt>
                <c:pt idx="230">
                  <c:v>-12.581075668334961</c:v>
                </c:pt>
                <c:pt idx="231">
                  <c:v>-14.310258865356445</c:v>
                </c:pt>
                <c:pt idx="232">
                  <c:v>-15.415239334106445</c:v>
                </c:pt>
                <c:pt idx="233">
                  <c:v>-18.876493453979492</c:v>
                </c:pt>
                <c:pt idx="234">
                  <c:v>-21.176792144775391</c:v>
                </c:pt>
                <c:pt idx="235">
                  <c:v>-23.436952590942383</c:v>
                </c:pt>
                <c:pt idx="236">
                  <c:v>-25.337650299072266</c:v>
                </c:pt>
                <c:pt idx="237">
                  <c:v>-29.473108291625977</c:v>
                </c:pt>
                <c:pt idx="238">
                  <c:v>0.89049839973449707</c:v>
                </c:pt>
                <c:pt idx="239">
                  <c:v>-2.8862450122833252</c:v>
                </c:pt>
                <c:pt idx="240">
                  <c:v>-6.1445217132568359</c:v>
                </c:pt>
                <c:pt idx="241">
                  <c:v>-5.6029882431030273</c:v>
                </c:pt>
                <c:pt idx="242">
                  <c:v>-9.1935262680053711</c:v>
                </c:pt>
                <c:pt idx="243">
                  <c:v>-10.555577278137207</c:v>
                </c:pt>
                <c:pt idx="244">
                  <c:v>-10.575199127197266</c:v>
                </c:pt>
                <c:pt idx="245">
                  <c:v>-14.573206901550293</c:v>
                </c:pt>
                <c:pt idx="246">
                  <c:v>-14.547111511230469</c:v>
                </c:pt>
                <c:pt idx="247">
                  <c:v>-17.504980087280273</c:v>
                </c:pt>
                <c:pt idx="248">
                  <c:v>-19.030677795410156</c:v>
                </c:pt>
                <c:pt idx="249">
                  <c:v>-24.071414947509766</c:v>
                </c:pt>
                <c:pt idx="250">
                  <c:v>-21.67689323425293</c:v>
                </c:pt>
                <c:pt idx="251">
                  <c:v>-27.437250137329102</c:v>
                </c:pt>
                <c:pt idx="252">
                  <c:v>-3.6025200039148331E-2</c:v>
                </c:pt>
                <c:pt idx="253">
                  <c:v>-2.7681474685668945</c:v>
                </c:pt>
                <c:pt idx="254">
                  <c:v>-3.0831375122070313</c:v>
                </c:pt>
                <c:pt idx="255">
                  <c:v>-7.0989046096801758</c:v>
                </c:pt>
                <c:pt idx="256">
                  <c:v>-6.2653384208679199</c:v>
                </c:pt>
                <c:pt idx="257">
                  <c:v>-8.7900400161743164</c:v>
                </c:pt>
                <c:pt idx="258">
                  <c:v>-11.778685569763184</c:v>
                </c:pt>
                <c:pt idx="259">
                  <c:v>-13.25507926940918</c:v>
                </c:pt>
                <c:pt idx="260">
                  <c:v>-15.640538215637207</c:v>
                </c:pt>
                <c:pt idx="261">
                  <c:v>-19.995817184448242</c:v>
                </c:pt>
                <c:pt idx="262">
                  <c:v>-19.488246917724609</c:v>
                </c:pt>
                <c:pt idx="263">
                  <c:v>-22.543825149536133</c:v>
                </c:pt>
                <c:pt idx="264">
                  <c:v>-24.784263610839844</c:v>
                </c:pt>
                <c:pt idx="265">
                  <c:v>-27.237051010131836</c:v>
                </c:pt>
                <c:pt idx="266">
                  <c:v>2.590428352355957</c:v>
                </c:pt>
                <c:pt idx="267">
                  <c:v>2.4482271671295166</c:v>
                </c:pt>
                <c:pt idx="268">
                  <c:v>-2.1333465576171875</c:v>
                </c:pt>
                <c:pt idx="269">
                  <c:v>-6.9925298690795898</c:v>
                </c:pt>
                <c:pt idx="270">
                  <c:v>-3.4212849140167236</c:v>
                </c:pt>
                <c:pt idx="271">
                  <c:v>-8.5937252044677734</c:v>
                </c:pt>
                <c:pt idx="272">
                  <c:v>-7.789940357208252</c:v>
                </c:pt>
                <c:pt idx="273">
                  <c:v>-11.35368537902832</c:v>
                </c:pt>
                <c:pt idx="274">
                  <c:v>-13.983665466308594</c:v>
                </c:pt>
                <c:pt idx="275">
                  <c:v>-15.508267402648926</c:v>
                </c:pt>
                <c:pt idx="276">
                  <c:v>-16.660457611083984</c:v>
                </c:pt>
                <c:pt idx="277">
                  <c:v>-16.829084396362305</c:v>
                </c:pt>
                <c:pt idx="278">
                  <c:v>-20.497011184692383</c:v>
                </c:pt>
                <c:pt idx="279">
                  <c:v>-22.41822624206543</c:v>
                </c:pt>
                <c:pt idx="280">
                  <c:v>-1.5401155948638916</c:v>
                </c:pt>
                <c:pt idx="281">
                  <c:v>-2.8660457134246826</c:v>
                </c:pt>
                <c:pt idx="282">
                  <c:v>-4.6795816421508789</c:v>
                </c:pt>
                <c:pt idx="283">
                  <c:v>-6.6585655212402344</c:v>
                </c:pt>
                <c:pt idx="284">
                  <c:v>-10.648605346679688</c:v>
                </c:pt>
                <c:pt idx="285">
                  <c:v>-11.808465957641602</c:v>
                </c:pt>
                <c:pt idx="286">
                  <c:v>-12.237648963928223</c:v>
                </c:pt>
                <c:pt idx="287">
                  <c:v>-18.097808837890625</c:v>
                </c:pt>
                <c:pt idx="288">
                  <c:v>-18.362449645996094</c:v>
                </c:pt>
                <c:pt idx="289">
                  <c:v>-18.392429351806641</c:v>
                </c:pt>
                <c:pt idx="290">
                  <c:v>-23.650497436523438</c:v>
                </c:pt>
                <c:pt idx="291">
                  <c:v>-24.711355209350586</c:v>
                </c:pt>
                <c:pt idx="292">
                  <c:v>-27.586652755737305</c:v>
                </c:pt>
                <c:pt idx="293">
                  <c:v>-28.102590560913086</c:v>
                </c:pt>
                <c:pt idx="294">
                  <c:v>0.79504317045211792</c:v>
                </c:pt>
                <c:pt idx="295">
                  <c:v>-2.7303287982940674</c:v>
                </c:pt>
                <c:pt idx="296">
                  <c:v>-3.407808780670166</c:v>
                </c:pt>
                <c:pt idx="297">
                  <c:v>-6.1388444900512695</c:v>
                </c:pt>
                <c:pt idx="298">
                  <c:v>-9.5991039276123047</c:v>
                </c:pt>
                <c:pt idx="299">
                  <c:v>-12.173505783081055</c:v>
                </c:pt>
                <c:pt idx="300">
                  <c:v>-14.375398635864258</c:v>
                </c:pt>
                <c:pt idx="301">
                  <c:v>-12.597808837890625</c:v>
                </c:pt>
                <c:pt idx="302">
                  <c:v>-15.164840698242188</c:v>
                </c:pt>
                <c:pt idx="303">
                  <c:v>-19.210357666015625</c:v>
                </c:pt>
                <c:pt idx="304">
                  <c:v>-19.42559814453125</c:v>
                </c:pt>
                <c:pt idx="305">
                  <c:v>-22.10746955871582</c:v>
                </c:pt>
                <c:pt idx="306">
                  <c:v>-23.248008728027344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E5-446F-9CBB-AC4B2CD91A69}"/>
            </c:ext>
          </c:extLst>
        </c:ser>
        <c:ser>
          <c:idx val="1"/>
          <c:order val="1"/>
          <c:tx>
            <c:v>Predicted VAL</c:v>
          </c:tx>
          <c:spPr>
            <a:ln w="19050">
              <a:noFill/>
            </a:ln>
          </c:spPr>
          <c:xVal>
            <c:numRef>
              <c:f>med!$F$2:$F$308</c:f>
              <c:numCache>
                <c:formatCode>General</c:formatCode>
                <c:ptCount val="30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100</c:v>
                </c:pt>
                <c:pt idx="15">
                  <c:v>200</c:v>
                </c:pt>
                <c:pt idx="16">
                  <c:v>400</c:v>
                </c:pt>
                <c:pt idx="17">
                  <c:v>600</c:v>
                </c:pt>
                <c:pt idx="18">
                  <c:v>800</c:v>
                </c:pt>
                <c:pt idx="19">
                  <c:v>1000</c:v>
                </c:pt>
                <c:pt idx="20">
                  <c:v>1200</c:v>
                </c:pt>
                <c:pt idx="21">
                  <c:v>1400</c:v>
                </c:pt>
                <c:pt idx="22">
                  <c:v>1600</c:v>
                </c:pt>
                <c:pt idx="23">
                  <c:v>1800</c:v>
                </c:pt>
                <c:pt idx="24">
                  <c:v>2000</c:v>
                </c:pt>
                <c:pt idx="25">
                  <c:v>2200</c:v>
                </c:pt>
                <c:pt idx="26">
                  <c:v>2400</c:v>
                </c:pt>
                <c:pt idx="27">
                  <c:v>2600</c:v>
                </c:pt>
                <c:pt idx="28">
                  <c:v>100</c:v>
                </c:pt>
                <c:pt idx="29">
                  <c:v>200</c:v>
                </c:pt>
                <c:pt idx="30">
                  <c:v>400</c:v>
                </c:pt>
                <c:pt idx="31">
                  <c:v>600</c:v>
                </c:pt>
                <c:pt idx="32">
                  <c:v>800</c:v>
                </c:pt>
                <c:pt idx="33">
                  <c:v>1000</c:v>
                </c:pt>
                <c:pt idx="34">
                  <c:v>1200</c:v>
                </c:pt>
                <c:pt idx="35">
                  <c:v>1400</c:v>
                </c:pt>
                <c:pt idx="36">
                  <c:v>1600</c:v>
                </c:pt>
                <c:pt idx="37">
                  <c:v>1800</c:v>
                </c:pt>
                <c:pt idx="38">
                  <c:v>2000</c:v>
                </c:pt>
                <c:pt idx="39">
                  <c:v>2200</c:v>
                </c:pt>
                <c:pt idx="40">
                  <c:v>2400</c:v>
                </c:pt>
                <c:pt idx="41">
                  <c:v>2600</c:v>
                </c:pt>
                <c:pt idx="42">
                  <c:v>100</c:v>
                </c:pt>
                <c:pt idx="43">
                  <c:v>200</c:v>
                </c:pt>
                <c:pt idx="44">
                  <c:v>400</c:v>
                </c:pt>
                <c:pt idx="45">
                  <c:v>600</c:v>
                </c:pt>
                <c:pt idx="46">
                  <c:v>800</c:v>
                </c:pt>
                <c:pt idx="47">
                  <c:v>1000</c:v>
                </c:pt>
                <c:pt idx="48">
                  <c:v>1200</c:v>
                </c:pt>
                <c:pt idx="49">
                  <c:v>1400</c:v>
                </c:pt>
                <c:pt idx="50">
                  <c:v>1600</c:v>
                </c:pt>
                <c:pt idx="51">
                  <c:v>1800</c:v>
                </c:pt>
                <c:pt idx="52">
                  <c:v>2000</c:v>
                </c:pt>
                <c:pt idx="53">
                  <c:v>2200</c:v>
                </c:pt>
                <c:pt idx="54">
                  <c:v>2400</c:v>
                </c:pt>
                <c:pt idx="55">
                  <c:v>2600</c:v>
                </c:pt>
                <c:pt idx="56">
                  <c:v>100</c:v>
                </c:pt>
                <c:pt idx="57">
                  <c:v>200</c:v>
                </c:pt>
                <c:pt idx="58">
                  <c:v>400</c:v>
                </c:pt>
                <c:pt idx="59">
                  <c:v>600</c:v>
                </c:pt>
                <c:pt idx="60">
                  <c:v>800</c:v>
                </c:pt>
                <c:pt idx="61">
                  <c:v>1000</c:v>
                </c:pt>
                <c:pt idx="62">
                  <c:v>1200</c:v>
                </c:pt>
                <c:pt idx="63">
                  <c:v>1400</c:v>
                </c:pt>
                <c:pt idx="64">
                  <c:v>1600</c:v>
                </c:pt>
                <c:pt idx="65">
                  <c:v>1800</c:v>
                </c:pt>
                <c:pt idx="66">
                  <c:v>2000</c:v>
                </c:pt>
                <c:pt idx="67">
                  <c:v>2200</c:v>
                </c:pt>
                <c:pt idx="68">
                  <c:v>2400</c:v>
                </c:pt>
                <c:pt idx="69">
                  <c:v>2600</c:v>
                </c:pt>
                <c:pt idx="70">
                  <c:v>100</c:v>
                </c:pt>
                <c:pt idx="71">
                  <c:v>200</c:v>
                </c:pt>
                <c:pt idx="72">
                  <c:v>400</c:v>
                </c:pt>
                <c:pt idx="73">
                  <c:v>600</c:v>
                </c:pt>
                <c:pt idx="74">
                  <c:v>800</c:v>
                </c:pt>
                <c:pt idx="75">
                  <c:v>1000</c:v>
                </c:pt>
                <c:pt idx="76">
                  <c:v>1200</c:v>
                </c:pt>
                <c:pt idx="77">
                  <c:v>1400</c:v>
                </c:pt>
                <c:pt idx="78">
                  <c:v>1600</c:v>
                </c:pt>
                <c:pt idx="79">
                  <c:v>1800</c:v>
                </c:pt>
                <c:pt idx="80">
                  <c:v>2000</c:v>
                </c:pt>
                <c:pt idx="81">
                  <c:v>2200</c:v>
                </c:pt>
                <c:pt idx="82">
                  <c:v>2400</c:v>
                </c:pt>
                <c:pt idx="83">
                  <c:v>2600</c:v>
                </c:pt>
                <c:pt idx="84">
                  <c:v>100</c:v>
                </c:pt>
                <c:pt idx="85">
                  <c:v>200</c:v>
                </c:pt>
                <c:pt idx="86">
                  <c:v>400</c:v>
                </c:pt>
                <c:pt idx="87">
                  <c:v>600</c:v>
                </c:pt>
                <c:pt idx="88">
                  <c:v>800</c:v>
                </c:pt>
                <c:pt idx="89">
                  <c:v>1000</c:v>
                </c:pt>
                <c:pt idx="90">
                  <c:v>1200</c:v>
                </c:pt>
                <c:pt idx="91">
                  <c:v>1400</c:v>
                </c:pt>
                <c:pt idx="92">
                  <c:v>1600</c:v>
                </c:pt>
                <c:pt idx="93">
                  <c:v>1800</c:v>
                </c:pt>
                <c:pt idx="94">
                  <c:v>2000</c:v>
                </c:pt>
                <c:pt idx="95">
                  <c:v>2200</c:v>
                </c:pt>
                <c:pt idx="96">
                  <c:v>2400</c:v>
                </c:pt>
                <c:pt idx="97">
                  <c:v>2600</c:v>
                </c:pt>
                <c:pt idx="98">
                  <c:v>100</c:v>
                </c:pt>
                <c:pt idx="99">
                  <c:v>200</c:v>
                </c:pt>
                <c:pt idx="100">
                  <c:v>400</c:v>
                </c:pt>
                <c:pt idx="101">
                  <c:v>600</c:v>
                </c:pt>
                <c:pt idx="102">
                  <c:v>800</c:v>
                </c:pt>
                <c:pt idx="103">
                  <c:v>1000</c:v>
                </c:pt>
                <c:pt idx="104">
                  <c:v>1200</c:v>
                </c:pt>
                <c:pt idx="105">
                  <c:v>1400</c:v>
                </c:pt>
                <c:pt idx="106">
                  <c:v>1600</c:v>
                </c:pt>
                <c:pt idx="107">
                  <c:v>1800</c:v>
                </c:pt>
                <c:pt idx="108">
                  <c:v>2000</c:v>
                </c:pt>
                <c:pt idx="109">
                  <c:v>2200</c:v>
                </c:pt>
                <c:pt idx="110">
                  <c:v>2400</c:v>
                </c:pt>
                <c:pt idx="111">
                  <c:v>2600</c:v>
                </c:pt>
                <c:pt idx="112">
                  <c:v>100</c:v>
                </c:pt>
                <c:pt idx="113">
                  <c:v>200</c:v>
                </c:pt>
                <c:pt idx="114">
                  <c:v>400</c:v>
                </c:pt>
                <c:pt idx="115">
                  <c:v>600</c:v>
                </c:pt>
                <c:pt idx="116">
                  <c:v>800</c:v>
                </c:pt>
                <c:pt idx="117">
                  <c:v>1000</c:v>
                </c:pt>
                <c:pt idx="118">
                  <c:v>1200</c:v>
                </c:pt>
                <c:pt idx="119">
                  <c:v>1400</c:v>
                </c:pt>
                <c:pt idx="120">
                  <c:v>1600</c:v>
                </c:pt>
                <c:pt idx="121">
                  <c:v>1800</c:v>
                </c:pt>
                <c:pt idx="122">
                  <c:v>2000</c:v>
                </c:pt>
                <c:pt idx="123">
                  <c:v>2200</c:v>
                </c:pt>
                <c:pt idx="124">
                  <c:v>2400</c:v>
                </c:pt>
                <c:pt idx="125">
                  <c:v>2600</c:v>
                </c:pt>
                <c:pt idx="126">
                  <c:v>100</c:v>
                </c:pt>
                <c:pt idx="127">
                  <c:v>200</c:v>
                </c:pt>
                <c:pt idx="128">
                  <c:v>400</c:v>
                </c:pt>
                <c:pt idx="129">
                  <c:v>600</c:v>
                </c:pt>
                <c:pt idx="130">
                  <c:v>800</c:v>
                </c:pt>
                <c:pt idx="131">
                  <c:v>1000</c:v>
                </c:pt>
                <c:pt idx="132">
                  <c:v>1200</c:v>
                </c:pt>
                <c:pt idx="133">
                  <c:v>1400</c:v>
                </c:pt>
                <c:pt idx="134">
                  <c:v>1600</c:v>
                </c:pt>
                <c:pt idx="135">
                  <c:v>1800</c:v>
                </c:pt>
                <c:pt idx="136">
                  <c:v>2000</c:v>
                </c:pt>
                <c:pt idx="137">
                  <c:v>2200</c:v>
                </c:pt>
                <c:pt idx="138">
                  <c:v>2400</c:v>
                </c:pt>
                <c:pt idx="139">
                  <c:v>2600</c:v>
                </c:pt>
                <c:pt idx="140">
                  <c:v>100</c:v>
                </c:pt>
                <c:pt idx="141">
                  <c:v>200</c:v>
                </c:pt>
                <c:pt idx="142">
                  <c:v>400</c:v>
                </c:pt>
                <c:pt idx="143">
                  <c:v>600</c:v>
                </c:pt>
                <c:pt idx="144">
                  <c:v>800</c:v>
                </c:pt>
                <c:pt idx="145">
                  <c:v>1000</c:v>
                </c:pt>
                <c:pt idx="146">
                  <c:v>1200</c:v>
                </c:pt>
                <c:pt idx="147">
                  <c:v>1400</c:v>
                </c:pt>
                <c:pt idx="148">
                  <c:v>1600</c:v>
                </c:pt>
                <c:pt idx="149">
                  <c:v>1800</c:v>
                </c:pt>
                <c:pt idx="150">
                  <c:v>2000</c:v>
                </c:pt>
                <c:pt idx="151">
                  <c:v>2200</c:v>
                </c:pt>
                <c:pt idx="152">
                  <c:v>2400</c:v>
                </c:pt>
                <c:pt idx="153">
                  <c:v>2600</c:v>
                </c:pt>
                <c:pt idx="154">
                  <c:v>100</c:v>
                </c:pt>
                <c:pt idx="155">
                  <c:v>200</c:v>
                </c:pt>
                <c:pt idx="156">
                  <c:v>400</c:v>
                </c:pt>
                <c:pt idx="157">
                  <c:v>600</c:v>
                </c:pt>
                <c:pt idx="158">
                  <c:v>800</c:v>
                </c:pt>
                <c:pt idx="159">
                  <c:v>1000</c:v>
                </c:pt>
                <c:pt idx="160">
                  <c:v>1200</c:v>
                </c:pt>
                <c:pt idx="161">
                  <c:v>1400</c:v>
                </c:pt>
                <c:pt idx="162">
                  <c:v>1600</c:v>
                </c:pt>
                <c:pt idx="163">
                  <c:v>1800</c:v>
                </c:pt>
                <c:pt idx="164">
                  <c:v>2000</c:v>
                </c:pt>
                <c:pt idx="165">
                  <c:v>2200</c:v>
                </c:pt>
                <c:pt idx="166">
                  <c:v>2400</c:v>
                </c:pt>
                <c:pt idx="167">
                  <c:v>2600</c:v>
                </c:pt>
                <c:pt idx="168">
                  <c:v>100</c:v>
                </c:pt>
                <c:pt idx="169">
                  <c:v>200</c:v>
                </c:pt>
                <c:pt idx="170">
                  <c:v>400</c:v>
                </c:pt>
                <c:pt idx="171">
                  <c:v>600</c:v>
                </c:pt>
                <c:pt idx="172">
                  <c:v>800</c:v>
                </c:pt>
                <c:pt idx="173">
                  <c:v>1000</c:v>
                </c:pt>
                <c:pt idx="174">
                  <c:v>1200</c:v>
                </c:pt>
                <c:pt idx="175">
                  <c:v>1400</c:v>
                </c:pt>
                <c:pt idx="176">
                  <c:v>1600</c:v>
                </c:pt>
                <c:pt idx="177">
                  <c:v>1800</c:v>
                </c:pt>
                <c:pt idx="178">
                  <c:v>2000</c:v>
                </c:pt>
                <c:pt idx="179">
                  <c:v>2200</c:v>
                </c:pt>
                <c:pt idx="180">
                  <c:v>2400</c:v>
                </c:pt>
                <c:pt idx="181">
                  <c:v>2600</c:v>
                </c:pt>
                <c:pt idx="182">
                  <c:v>100</c:v>
                </c:pt>
                <c:pt idx="183">
                  <c:v>200</c:v>
                </c:pt>
                <c:pt idx="184">
                  <c:v>400</c:v>
                </c:pt>
                <c:pt idx="185">
                  <c:v>600</c:v>
                </c:pt>
                <c:pt idx="186">
                  <c:v>800</c:v>
                </c:pt>
                <c:pt idx="187">
                  <c:v>1000</c:v>
                </c:pt>
                <c:pt idx="188">
                  <c:v>1200</c:v>
                </c:pt>
                <c:pt idx="189">
                  <c:v>1400</c:v>
                </c:pt>
                <c:pt idx="190">
                  <c:v>1600</c:v>
                </c:pt>
                <c:pt idx="191">
                  <c:v>1800</c:v>
                </c:pt>
                <c:pt idx="192">
                  <c:v>2000</c:v>
                </c:pt>
                <c:pt idx="193">
                  <c:v>2200</c:v>
                </c:pt>
                <c:pt idx="194">
                  <c:v>2400</c:v>
                </c:pt>
                <c:pt idx="195">
                  <c:v>2600</c:v>
                </c:pt>
                <c:pt idx="196">
                  <c:v>100</c:v>
                </c:pt>
                <c:pt idx="197">
                  <c:v>200</c:v>
                </c:pt>
                <c:pt idx="198">
                  <c:v>400</c:v>
                </c:pt>
                <c:pt idx="199">
                  <c:v>600</c:v>
                </c:pt>
                <c:pt idx="200">
                  <c:v>800</c:v>
                </c:pt>
                <c:pt idx="201">
                  <c:v>1000</c:v>
                </c:pt>
                <c:pt idx="202">
                  <c:v>1200</c:v>
                </c:pt>
                <c:pt idx="203">
                  <c:v>1400</c:v>
                </c:pt>
                <c:pt idx="204">
                  <c:v>1600</c:v>
                </c:pt>
                <c:pt idx="205">
                  <c:v>1800</c:v>
                </c:pt>
                <c:pt idx="206">
                  <c:v>2000</c:v>
                </c:pt>
                <c:pt idx="207">
                  <c:v>2200</c:v>
                </c:pt>
                <c:pt idx="208">
                  <c:v>2400</c:v>
                </c:pt>
                <c:pt idx="209">
                  <c:v>2600</c:v>
                </c:pt>
                <c:pt idx="210">
                  <c:v>100</c:v>
                </c:pt>
                <c:pt idx="211">
                  <c:v>200</c:v>
                </c:pt>
                <c:pt idx="212">
                  <c:v>400</c:v>
                </c:pt>
                <c:pt idx="213">
                  <c:v>600</c:v>
                </c:pt>
                <c:pt idx="214">
                  <c:v>800</c:v>
                </c:pt>
                <c:pt idx="215">
                  <c:v>1000</c:v>
                </c:pt>
                <c:pt idx="216">
                  <c:v>1200</c:v>
                </c:pt>
                <c:pt idx="217">
                  <c:v>1400</c:v>
                </c:pt>
                <c:pt idx="218">
                  <c:v>1600</c:v>
                </c:pt>
                <c:pt idx="219">
                  <c:v>1800</c:v>
                </c:pt>
                <c:pt idx="220">
                  <c:v>2000</c:v>
                </c:pt>
                <c:pt idx="221">
                  <c:v>2200</c:v>
                </c:pt>
                <c:pt idx="222">
                  <c:v>2400</c:v>
                </c:pt>
                <c:pt idx="223">
                  <c:v>2600</c:v>
                </c:pt>
                <c:pt idx="224">
                  <c:v>100</c:v>
                </c:pt>
                <c:pt idx="225">
                  <c:v>200</c:v>
                </c:pt>
                <c:pt idx="226">
                  <c:v>400</c:v>
                </c:pt>
                <c:pt idx="227">
                  <c:v>600</c:v>
                </c:pt>
                <c:pt idx="228">
                  <c:v>800</c:v>
                </c:pt>
                <c:pt idx="229">
                  <c:v>1000</c:v>
                </c:pt>
                <c:pt idx="230">
                  <c:v>1200</c:v>
                </c:pt>
                <c:pt idx="231">
                  <c:v>1400</c:v>
                </c:pt>
                <c:pt idx="232">
                  <c:v>1600</c:v>
                </c:pt>
                <c:pt idx="233">
                  <c:v>1800</c:v>
                </c:pt>
                <c:pt idx="234">
                  <c:v>2000</c:v>
                </c:pt>
                <c:pt idx="235">
                  <c:v>2200</c:v>
                </c:pt>
                <c:pt idx="236">
                  <c:v>2400</c:v>
                </c:pt>
                <c:pt idx="237">
                  <c:v>2600</c:v>
                </c:pt>
                <c:pt idx="238">
                  <c:v>100</c:v>
                </c:pt>
                <c:pt idx="239">
                  <c:v>200</c:v>
                </c:pt>
                <c:pt idx="240">
                  <c:v>400</c:v>
                </c:pt>
                <c:pt idx="241">
                  <c:v>600</c:v>
                </c:pt>
                <c:pt idx="242">
                  <c:v>800</c:v>
                </c:pt>
                <c:pt idx="243">
                  <c:v>1000</c:v>
                </c:pt>
                <c:pt idx="244">
                  <c:v>1200</c:v>
                </c:pt>
                <c:pt idx="245">
                  <c:v>1400</c:v>
                </c:pt>
                <c:pt idx="246">
                  <c:v>1600</c:v>
                </c:pt>
                <c:pt idx="247">
                  <c:v>1800</c:v>
                </c:pt>
                <c:pt idx="248">
                  <c:v>2000</c:v>
                </c:pt>
                <c:pt idx="249">
                  <c:v>2200</c:v>
                </c:pt>
                <c:pt idx="250">
                  <c:v>2400</c:v>
                </c:pt>
                <c:pt idx="251">
                  <c:v>2600</c:v>
                </c:pt>
                <c:pt idx="252">
                  <c:v>100</c:v>
                </c:pt>
                <c:pt idx="253">
                  <c:v>200</c:v>
                </c:pt>
                <c:pt idx="254">
                  <c:v>400</c:v>
                </c:pt>
                <c:pt idx="255">
                  <c:v>600</c:v>
                </c:pt>
                <c:pt idx="256">
                  <c:v>800</c:v>
                </c:pt>
                <c:pt idx="257">
                  <c:v>1000</c:v>
                </c:pt>
                <c:pt idx="258">
                  <c:v>1200</c:v>
                </c:pt>
                <c:pt idx="259">
                  <c:v>1400</c:v>
                </c:pt>
                <c:pt idx="260">
                  <c:v>1600</c:v>
                </c:pt>
                <c:pt idx="261">
                  <c:v>1800</c:v>
                </c:pt>
                <c:pt idx="262">
                  <c:v>2000</c:v>
                </c:pt>
                <c:pt idx="263">
                  <c:v>2200</c:v>
                </c:pt>
                <c:pt idx="264">
                  <c:v>2400</c:v>
                </c:pt>
                <c:pt idx="265">
                  <c:v>2600</c:v>
                </c:pt>
                <c:pt idx="266">
                  <c:v>100</c:v>
                </c:pt>
                <c:pt idx="267">
                  <c:v>200</c:v>
                </c:pt>
                <c:pt idx="268">
                  <c:v>400</c:v>
                </c:pt>
                <c:pt idx="269">
                  <c:v>600</c:v>
                </c:pt>
                <c:pt idx="270">
                  <c:v>800</c:v>
                </c:pt>
                <c:pt idx="271">
                  <c:v>1000</c:v>
                </c:pt>
                <c:pt idx="272">
                  <c:v>1200</c:v>
                </c:pt>
                <c:pt idx="273">
                  <c:v>1400</c:v>
                </c:pt>
                <c:pt idx="274">
                  <c:v>1600</c:v>
                </c:pt>
                <c:pt idx="275">
                  <c:v>1800</c:v>
                </c:pt>
                <c:pt idx="276">
                  <c:v>2000</c:v>
                </c:pt>
                <c:pt idx="277">
                  <c:v>2200</c:v>
                </c:pt>
                <c:pt idx="278">
                  <c:v>2400</c:v>
                </c:pt>
                <c:pt idx="279">
                  <c:v>2600</c:v>
                </c:pt>
                <c:pt idx="280">
                  <c:v>100</c:v>
                </c:pt>
                <c:pt idx="281">
                  <c:v>200</c:v>
                </c:pt>
                <c:pt idx="282">
                  <c:v>400</c:v>
                </c:pt>
                <c:pt idx="283">
                  <c:v>600</c:v>
                </c:pt>
                <c:pt idx="284">
                  <c:v>800</c:v>
                </c:pt>
                <c:pt idx="285">
                  <c:v>1000</c:v>
                </c:pt>
                <c:pt idx="286">
                  <c:v>1200</c:v>
                </c:pt>
                <c:pt idx="287">
                  <c:v>1400</c:v>
                </c:pt>
                <c:pt idx="288">
                  <c:v>1600</c:v>
                </c:pt>
                <c:pt idx="289">
                  <c:v>1800</c:v>
                </c:pt>
                <c:pt idx="290">
                  <c:v>2000</c:v>
                </c:pt>
                <c:pt idx="291">
                  <c:v>2200</c:v>
                </c:pt>
                <c:pt idx="292">
                  <c:v>2400</c:v>
                </c:pt>
                <c:pt idx="293">
                  <c:v>2600</c:v>
                </c:pt>
                <c:pt idx="294">
                  <c:v>100</c:v>
                </c:pt>
                <c:pt idx="295">
                  <c:v>200</c:v>
                </c:pt>
                <c:pt idx="296">
                  <c:v>400</c:v>
                </c:pt>
                <c:pt idx="297">
                  <c:v>600</c:v>
                </c:pt>
                <c:pt idx="298">
                  <c:v>800</c:v>
                </c:pt>
                <c:pt idx="299">
                  <c:v>1000</c:v>
                </c:pt>
                <c:pt idx="300">
                  <c:v>1200</c:v>
                </c:pt>
                <c:pt idx="301">
                  <c:v>1400</c:v>
                </c:pt>
                <c:pt idx="302">
                  <c:v>1600</c:v>
                </c:pt>
                <c:pt idx="303">
                  <c:v>1800</c:v>
                </c:pt>
                <c:pt idx="304">
                  <c:v>2000</c:v>
                </c:pt>
                <c:pt idx="305">
                  <c:v>2200</c:v>
                </c:pt>
                <c:pt idx="306">
                  <c:v>2400</c:v>
                </c:pt>
              </c:numCache>
            </c:numRef>
          </c:xVal>
          <c:yVal>
            <c:numRef>
              <c:f>med!$M$26:$M$332</c:f>
              <c:numCache>
                <c:formatCode>General</c:formatCode>
                <c:ptCount val="307"/>
                <c:pt idx="0">
                  <c:v>-0.98372808529068401</c:v>
                </c:pt>
                <c:pt idx="1">
                  <c:v>-1.997416628666258</c:v>
                </c:pt>
                <c:pt idx="2">
                  <c:v>-4.024793715417406</c:v>
                </c:pt>
                <c:pt idx="3">
                  <c:v>-6.0521708021685541</c:v>
                </c:pt>
                <c:pt idx="4">
                  <c:v>-8.0795478889197021</c:v>
                </c:pt>
                <c:pt idx="5">
                  <c:v>-10.10692497567085</c:v>
                </c:pt>
                <c:pt idx="6">
                  <c:v>-12.134302062421998</c:v>
                </c:pt>
                <c:pt idx="7">
                  <c:v>-14.161679149173146</c:v>
                </c:pt>
                <c:pt idx="8">
                  <c:v>-16.189056235924294</c:v>
                </c:pt>
                <c:pt idx="9">
                  <c:v>-18.216433322675442</c:v>
                </c:pt>
                <c:pt idx="10">
                  <c:v>-20.24381040942659</c:v>
                </c:pt>
                <c:pt idx="11">
                  <c:v>-22.271187496177738</c:v>
                </c:pt>
                <c:pt idx="12">
                  <c:v>-24.298564582928886</c:v>
                </c:pt>
                <c:pt idx="13">
                  <c:v>-26.325941669680034</c:v>
                </c:pt>
                <c:pt idx="14">
                  <c:v>-0.98372808529068401</c:v>
                </c:pt>
                <c:pt idx="15">
                  <c:v>-1.997416628666258</c:v>
                </c:pt>
                <c:pt idx="16">
                  <c:v>-4.024793715417406</c:v>
                </c:pt>
                <c:pt idx="17">
                  <c:v>-6.0521708021685541</c:v>
                </c:pt>
                <c:pt idx="18">
                  <c:v>-8.0795478889197021</c:v>
                </c:pt>
                <c:pt idx="19">
                  <c:v>-10.10692497567085</c:v>
                </c:pt>
                <c:pt idx="20">
                  <c:v>-12.134302062421998</c:v>
                </c:pt>
                <c:pt idx="21">
                  <c:v>-14.161679149173146</c:v>
                </c:pt>
                <c:pt idx="22">
                  <c:v>-16.189056235924294</c:v>
                </c:pt>
                <c:pt idx="23">
                  <c:v>-18.216433322675442</c:v>
                </c:pt>
                <c:pt idx="24">
                  <c:v>-20.24381040942659</c:v>
                </c:pt>
                <c:pt idx="25">
                  <c:v>-22.271187496177738</c:v>
                </c:pt>
                <c:pt idx="26">
                  <c:v>-24.298564582928886</c:v>
                </c:pt>
                <c:pt idx="27">
                  <c:v>-26.325941669680034</c:v>
                </c:pt>
                <c:pt idx="28">
                  <c:v>-0.98372808529068401</c:v>
                </c:pt>
                <c:pt idx="29">
                  <c:v>-1.997416628666258</c:v>
                </c:pt>
                <c:pt idx="30">
                  <c:v>-4.024793715417406</c:v>
                </c:pt>
                <c:pt idx="31">
                  <c:v>-6.0521708021685541</c:v>
                </c:pt>
                <c:pt idx="32">
                  <c:v>-8.0795478889197021</c:v>
                </c:pt>
                <c:pt idx="33">
                  <c:v>-10.10692497567085</c:v>
                </c:pt>
                <c:pt idx="34">
                  <c:v>-12.134302062421998</c:v>
                </c:pt>
                <c:pt idx="35">
                  <c:v>-14.161679149173146</c:v>
                </c:pt>
                <c:pt idx="36">
                  <c:v>-16.189056235924294</c:v>
                </c:pt>
                <c:pt idx="37">
                  <c:v>-18.216433322675442</c:v>
                </c:pt>
                <c:pt idx="38">
                  <c:v>-20.24381040942659</c:v>
                </c:pt>
                <c:pt idx="39">
                  <c:v>-22.271187496177738</c:v>
                </c:pt>
                <c:pt idx="40">
                  <c:v>-24.298564582928886</c:v>
                </c:pt>
                <c:pt idx="41">
                  <c:v>-26.325941669680034</c:v>
                </c:pt>
                <c:pt idx="42">
                  <c:v>-0.98372808529068401</c:v>
                </c:pt>
                <c:pt idx="43">
                  <c:v>-1.997416628666258</c:v>
                </c:pt>
                <c:pt idx="44">
                  <c:v>-4.024793715417406</c:v>
                </c:pt>
                <c:pt idx="45">
                  <c:v>-6.0521708021685541</c:v>
                </c:pt>
                <c:pt idx="46">
                  <c:v>-8.0795478889197021</c:v>
                </c:pt>
                <c:pt idx="47">
                  <c:v>-10.10692497567085</c:v>
                </c:pt>
                <c:pt idx="48">
                  <c:v>-12.134302062421998</c:v>
                </c:pt>
                <c:pt idx="49">
                  <c:v>-14.161679149173146</c:v>
                </c:pt>
                <c:pt idx="50">
                  <c:v>-16.189056235924294</c:v>
                </c:pt>
                <c:pt idx="51">
                  <c:v>-18.216433322675442</c:v>
                </c:pt>
                <c:pt idx="52">
                  <c:v>-20.24381040942659</c:v>
                </c:pt>
                <c:pt idx="53">
                  <c:v>-22.271187496177738</c:v>
                </c:pt>
                <c:pt idx="54">
                  <c:v>-24.298564582928886</c:v>
                </c:pt>
                <c:pt idx="55">
                  <c:v>-26.325941669680034</c:v>
                </c:pt>
                <c:pt idx="56">
                  <c:v>-0.98372808529068401</c:v>
                </c:pt>
                <c:pt idx="57">
                  <c:v>-1.997416628666258</c:v>
                </c:pt>
                <c:pt idx="58">
                  <c:v>-4.024793715417406</c:v>
                </c:pt>
                <c:pt idx="59">
                  <c:v>-6.0521708021685541</c:v>
                </c:pt>
                <c:pt idx="60">
                  <c:v>-8.0795478889197021</c:v>
                </c:pt>
                <c:pt idx="61">
                  <c:v>-10.10692497567085</c:v>
                </c:pt>
                <c:pt idx="62">
                  <c:v>-12.134302062421998</c:v>
                </c:pt>
                <c:pt idx="63">
                  <c:v>-14.161679149173146</c:v>
                </c:pt>
                <c:pt idx="64">
                  <c:v>-16.189056235924294</c:v>
                </c:pt>
                <c:pt idx="65">
                  <c:v>-18.216433322675442</c:v>
                </c:pt>
                <c:pt idx="66">
                  <c:v>-20.24381040942659</c:v>
                </c:pt>
                <c:pt idx="67">
                  <c:v>-22.271187496177738</c:v>
                </c:pt>
                <c:pt idx="68">
                  <c:v>-24.298564582928886</c:v>
                </c:pt>
                <c:pt idx="69">
                  <c:v>-26.325941669680034</c:v>
                </c:pt>
                <c:pt idx="70">
                  <c:v>-0.98372808529068401</c:v>
                </c:pt>
                <c:pt idx="71">
                  <c:v>-1.997416628666258</c:v>
                </c:pt>
                <c:pt idx="72">
                  <c:v>-4.024793715417406</c:v>
                </c:pt>
                <c:pt idx="73">
                  <c:v>-6.0521708021685541</c:v>
                </c:pt>
                <c:pt idx="74">
                  <c:v>-8.0795478889197021</c:v>
                </c:pt>
                <c:pt idx="75">
                  <c:v>-10.10692497567085</c:v>
                </c:pt>
                <c:pt idx="76">
                  <c:v>-12.134302062421998</c:v>
                </c:pt>
                <c:pt idx="77">
                  <c:v>-14.161679149173146</c:v>
                </c:pt>
                <c:pt idx="78">
                  <c:v>-16.189056235924294</c:v>
                </c:pt>
                <c:pt idx="79">
                  <c:v>-18.216433322675442</c:v>
                </c:pt>
                <c:pt idx="80">
                  <c:v>-20.24381040942659</c:v>
                </c:pt>
                <c:pt idx="81">
                  <c:v>-22.271187496177738</c:v>
                </c:pt>
                <c:pt idx="82">
                  <c:v>-24.298564582928886</c:v>
                </c:pt>
                <c:pt idx="83">
                  <c:v>-26.325941669680034</c:v>
                </c:pt>
                <c:pt idx="84">
                  <c:v>-0.98372808529068401</c:v>
                </c:pt>
                <c:pt idx="85">
                  <c:v>-1.997416628666258</c:v>
                </c:pt>
                <c:pt idx="86">
                  <c:v>-4.024793715417406</c:v>
                </c:pt>
                <c:pt idx="87">
                  <c:v>-6.0521708021685541</c:v>
                </c:pt>
                <c:pt idx="88">
                  <c:v>-8.0795478889197021</c:v>
                </c:pt>
                <c:pt idx="89">
                  <c:v>-10.10692497567085</c:v>
                </c:pt>
                <c:pt idx="90">
                  <c:v>-12.134302062421998</c:v>
                </c:pt>
                <c:pt idx="91">
                  <c:v>-14.161679149173146</c:v>
                </c:pt>
                <c:pt idx="92">
                  <c:v>-16.189056235924294</c:v>
                </c:pt>
                <c:pt idx="93">
                  <c:v>-18.216433322675442</c:v>
                </c:pt>
                <c:pt idx="94">
                  <c:v>-20.24381040942659</c:v>
                </c:pt>
                <c:pt idx="95">
                  <c:v>-22.271187496177738</c:v>
                </c:pt>
                <c:pt idx="96">
                  <c:v>-24.298564582928886</c:v>
                </c:pt>
                <c:pt idx="97">
                  <c:v>-26.325941669680034</c:v>
                </c:pt>
                <c:pt idx="98">
                  <c:v>-0.98372808529068401</c:v>
                </c:pt>
                <c:pt idx="99">
                  <c:v>-1.997416628666258</c:v>
                </c:pt>
                <c:pt idx="100">
                  <c:v>-4.024793715417406</c:v>
                </c:pt>
                <c:pt idx="101">
                  <c:v>-6.0521708021685541</c:v>
                </c:pt>
                <c:pt idx="102">
                  <c:v>-8.0795478889197021</c:v>
                </c:pt>
                <c:pt idx="103">
                  <c:v>-10.10692497567085</c:v>
                </c:pt>
                <c:pt idx="104">
                  <c:v>-12.134302062421998</c:v>
                </c:pt>
                <c:pt idx="105">
                  <c:v>-14.161679149173146</c:v>
                </c:pt>
                <c:pt idx="106">
                  <c:v>-16.189056235924294</c:v>
                </c:pt>
                <c:pt idx="107">
                  <c:v>-18.216433322675442</c:v>
                </c:pt>
                <c:pt idx="108">
                  <c:v>-20.24381040942659</c:v>
                </c:pt>
                <c:pt idx="109">
                  <c:v>-22.271187496177738</c:v>
                </c:pt>
                <c:pt idx="110">
                  <c:v>-24.298564582928886</c:v>
                </c:pt>
                <c:pt idx="111">
                  <c:v>-26.325941669680034</c:v>
                </c:pt>
                <c:pt idx="112">
                  <c:v>-0.98372808529068401</c:v>
                </c:pt>
                <c:pt idx="113">
                  <c:v>-1.997416628666258</c:v>
                </c:pt>
                <c:pt idx="114">
                  <c:v>-4.024793715417406</c:v>
                </c:pt>
                <c:pt idx="115">
                  <c:v>-6.0521708021685541</c:v>
                </c:pt>
                <c:pt idx="116">
                  <c:v>-8.0795478889197021</c:v>
                </c:pt>
                <c:pt idx="117">
                  <c:v>-10.10692497567085</c:v>
                </c:pt>
                <c:pt idx="118">
                  <c:v>-12.134302062421998</c:v>
                </c:pt>
                <c:pt idx="119">
                  <c:v>-14.161679149173146</c:v>
                </c:pt>
                <c:pt idx="120">
                  <c:v>-16.189056235924294</c:v>
                </c:pt>
                <c:pt idx="121">
                  <c:v>-18.216433322675442</c:v>
                </c:pt>
                <c:pt idx="122">
                  <c:v>-20.24381040942659</c:v>
                </c:pt>
                <c:pt idx="123">
                  <c:v>-22.271187496177738</c:v>
                </c:pt>
                <c:pt idx="124">
                  <c:v>-24.298564582928886</c:v>
                </c:pt>
                <c:pt idx="125">
                  <c:v>-26.325941669680034</c:v>
                </c:pt>
                <c:pt idx="126">
                  <c:v>-0.98372808529068401</c:v>
                </c:pt>
                <c:pt idx="127">
                  <c:v>-1.997416628666258</c:v>
                </c:pt>
                <c:pt idx="128">
                  <c:v>-4.024793715417406</c:v>
                </c:pt>
                <c:pt idx="129">
                  <c:v>-6.0521708021685541</c:v>
                </c:pt>
                <c:pt idx="130">
                  <c:v>-8.0795478889197021</c:v>
                </c:pt>
                <c:pt idx="131">
                  <c:v>-10.10692497567085</c:v>
                </c:pt>
                <c:pt idx="132">
                  <c:v>-12.134302062421998</c:v>
                </c:pt>
                <c:pt idx="133">
                  <c:v>-14.161679149173146</c:v>
                </c:pt>
                <c:pt idx="134">
                  <c:v>-16.189056235924294</c:v>
                </c:pt>
                <c:pt idx="135">
                  <c:v>-18.216433322675442</c:v>
                </c:pt>
                <c:pt idx="136">
                  <c:v>-20.24381040942659</c:v>
                </c:pt>
                <c:pt idx="137">
                  <c:v>-22.271187496177738</c:v>
                </c:pt>
                <c:pt idx="138">
                  <c:v>-24.298564582928886</c:v>
                </c:pt>
                <c:pt idx="139">
                  <c:v>-26.325941669680034</c:v>
                </c:pt>
                <c:pt idx="140">
                  <c:v>-0.98372808529068401</c:v>
                </c:pt>
                <c:pt idx="141">
                  <c:v>-1.997416628666258</c:v>
                </c:pt>
                <c:pt idx="142">
                  <c:v>-4.024793715417406</c:v>
                </c:pt>
                <c:pt idx="143">
                  <c:v>-6.0521708021685541</c:v>
                </c:pt>
                <c:pt idx="144">
                  <c:v>-8.0795478889197021</c:v>
                </c:pt>
                <c:pt idx="145">
                  <c:v>-10.10692497567085</c:v>
                </c:pt>
                <c:pt idx="146">
                  <c:v>-12.134302062421998</c:v>
                </c:pt>
                <c:pt idx="147">
                  <c:v>-14.161679149173146</c:v>
                </c:pt>
                <c:pt idx="148">
                  <c:v>-16.189056235924294</c:v>
                </c:pt>
                <c:pt idx="149">
                  <c:v>-18.216433322675442</c:v>
                </c:pt>
                <c:pt idx="150">
                  <c:v>-20.24381040942659</c:v>
                </c:pt>
                <c:pt idx="151">
                  <c:v>-22.271187496177738</c:v>
                </c:pt>
                <c:pt idx="152">
                  <c:v>-24.298564582928886</c:v>
                </c:pt>
                <c:pt idx="153">
                  <c:v>-26.325941669680034</c:v>
                </c:pt>
                <c:pt idx="154">
                  <c:v>-0.98372808529068401</c:v>
                </c:pt>
                <c:pt idx="155">
                  <c:v>-1.997416628666258</c:v>
                </c:pt>
                <c:pt idx="156">
                  <c:v>-4.024793715417406</c:v>
                </c:pt>
                <c:pt idx="157">
                  <c:v>-6.0521708021685541</c:v>
                </c:pt>
                <c:pt idx="158">
                  <c:v>-8.0795478889197021</c:v>
                </c:pt>
                <c:pt idx="159">
                  <c:v>-10.10692497567085</c:v>
                </c:pt>
                <c:pt idx="160">
                  <c:v>-12.134302062421998</c:v>
                </c:pt>
                <c:pt idx="161">
                  <c:v>-14.161679149173146</c:v>
                </c:pt>
                <c:pt idx="162">
                  <c:v>-16.189056235924294</c:v>
                </c:pt>
                <c:pt idx="163">
                  <c:v>-18.216433322675442</c:v>
                </c:pt>
                <c:pt idx="164">
                  <c:v>-20.24381040942659</c:v>
                </c:pt>
                <c:pt idx="165">
                  <c:v>-22.271187496177738</c:v>
                </c:pt>
                <c:pt idx="166">
                  <c:v>-24.298564582928886</c:v>
                </c:pt>
                <c:pt idx="167">
                  <c:v>-26.325941669680034</c:v>
                </c:pt>
                <c:pt idx="168">
                  <c:v>-0.98372808529068401</c:v>
                </c:pt>
                <c:pt idx="169">
                  <c:v>-1.997416628666258</c:v>
                </c:pt>
                <c:pt idx="170">
                  <c:v>-4.024793715417406</c:v>
                </c:pt>
                <c:pt idx="171">
                  <c:v>-6.0521708021685541</c:v>
                </c:pt>
                <c:pt idx="172">
                  <c:v>-8.0795478889197021</c:v>
                </c:pt>
                <c:pt idx="173">
                  <c:v>-10.10692497567085</c:v>
                </c:pt>
                <c:pt idx="174">
                  <c:v>-12.134302062421998</c:v>
                </c:pt>
                <c:pt idx="175">
                  <c:v>-14.161679149173146</c:v>
                </c:pt>
                <c:pt idx="176">
                  <c:v>-16.189056235924294</c:v>
                </c:pt>
                <c:pt idx="177">
                  <c:v>-18.216433322675442</c:v>
                </c:pt>
                <c:pt idx="178">
                  <c:v>-20.24381040942659</c:v>
                </c:pt>
                <c:pt idx="179">
                  <c:v>-22.271187496177738</c:v>
                </c:pt>
                <c:pt idx="180">
                  <c:v>-24.298564582928886</c:v>
                </c:pt>
                <c:pt idx="181">
                  <c:v>-26.325941669680034</c:v>
                </c:pt>
                <c:pt idx="182">
                  <c:v>-0.98372808529068401</c:v>
                </c:pt>
                <c:pt idx="183">
                  <c:v>-1.997416628666258</c:v>
                </c:pt>
                <c:pt idx="184">
                  <c:v>-4.024793715417406</c:v>
                </c:pt>
                <c:pt idx="185">
                  <c:v>-6.0521708021685541</c:v>
                </c:pt>
                <c:pt idx="186">
                  <c:v>-8.0795478889197021</c:v>
                </c:pt>
                <c:pt idx="187">
                  <c:v>-10.10692497567085</c:v>
                </c:pt>
                <c:pt idx="188">
                  <c:v>-12.134302062421998</c:v>
                </c:pt>
                <c:pt idx="189">
                  <c:v>-14.161679149173146</c:v>
                </c:pt>
                <c:pt idx="190">
                  <c:v>-16.189056235924294</c:v>
                </c:pt>
                <c:pt idx="191">
                  <c:v>-18.216433322675442</c:v>
                </c:pt>
                <c:pt idx="192">
                  <c:v>-20.24381040942659</c:v>
                </c:pt>
                <c:pt idx="193">
                  <c:v>-22.271187496177738</c:v>
                </c:pt>
                <c:pt idx="194">
                  <c:v>-24.298564582928886</c:v>
                </c:pt>
                <c:pt idx="195">
                  <c:v>-26.325941669680034</c:v>
                </c:pt>
                <c:pt idx="196">
                  <c:v>-0.98372808529068401</c:v>
                </c:pt>
                <c:pt idx="197">
                  <c:v>-1.997416628666258</c:v>
                </c:pt>
                <c:pt idx="198">
                  <c:v>-4.024793715417406</c:v>
                </c:pt>
                <c:pt idx="199">
                  <c:v>-6.0521708021685541</c:v>
                </c:pt>
                <c:pt idx="200">
                  <c:v>-8.0795478889197021</c:v>
                </c:pt>
                <c:pt idx="201">
                  <c:v>-10.10692497567085</c:v>
                </c:pt>
                <c:pt idx="202">
                  <c:v>-12.134302062421998</c:v>
                </c:pt>
                <c:pt idx="203">
                  <c:v>-14.161679149173146</c:v>
                </c:pt>
                <c:pt idx="204">
                  <c:v>-16.189056235924294</c:v>
                </c:pt>
                <c:pt idx="205">
                  <c:v>-18.216433322675442</c:v>
                </c:pt>
                <c:pt idx="206">
                  <c:v>-20.24381040942659</c:v>
                </c:pt>
                <c:pt idx="207">
                  <c:v>-22.271187496177738</c:v>
                </c:pt>
                <c:pt idx="208">
                  <c:v>-24.298564582928886</c:v>
                </c:pt>
                <c:pt idx="209">
                  <c:v>-26.325941669680034</c:v>
                </c:pt>
                <c:pt idx="210">
                  <c:v>-0.98372808529068401</c:v>
                </c:pt>
                <c:pt idx="211">
                  <c:v>-1.997416628666258</c:v>
                </c:pt>
                <c:pt idx="212">
                  <c:v>-4.024793715417406</c:v>
                </c:pt>
                <c:pt idx="213">
                  <c:v>-6.0521708021685541</c:v>
                </c:pt>
                <c:pt idx="214">
                  <c:v>-8.0795478889197021</c:v>
                </c:pt>
                <c:pt idx="215">
                  <c:v>-10.10692497567085</c:v>
                </c:pt>
                <c:pt idx="216">
                  <c:v>-12.134302062421998</c:v>
                </c:pt>
                <c:pt idx="217">
                  <c:v>-14.161679149173146</c:v>
                </c:pt>
                <c:pt idx="218">
                  <c:v>-16.189056235924294</c:v>
                </c:pt>
                <c:pt idx="219">
                  <c:v>-18.216433322675442</c:v>
                </c:pt>
                <c:pt idx="220">
                  <c:v>-20.24381040942659</c:v>
                </c:pt>
                <c:pt idx="221">
                  <c:v>-22.271187496177738</c:v>
                </c:pt>
                <c:pt idx="222">
                  <c:v>-24.298564582928886</c:v>
                </c:pt>
                <c:pt idx="223">
                  <c:v>-26.325941669680034</c:v>
                </c:pt>
                <c:pt idx="224">
                  <c:v>-0.98372808529068401</c:v>
                </c:pt>
                <c:pt idx="225">
                  <c:v>-1.997416628666258</c:v>
                </c:pt>
                <c:pt idx="226">
                  <c:v>-4.024793715417406</c:v>
                </c:pt>
                <c:pt idx="227">
                  <c:v>-6.0521708021685541</c:v>
                </c:pt>
                <c:pt idx="228">
                  <c:v>-8.0795478889197021</c:v>
                </c:pt>
                <c:pt idx="229">
                  <c:v>-10.10692497567085</c:v>
                </c:pt>
                <c:pt idx="230">
                  <c:v>-12.134302062421998</c:v>
                </c:pt>
                <c:pt idx="231">
                  <c:v>-14.161679149173146</c:v>
                </c:pt>
                <c:pt idx="232">
                  <c:v>-16.189056235924294</c:v>
                </c:pt>
                <c:pt idx="233">
                  <c:v>-18.216433322675442</c:v>
                </c:pt>
                <c:pt idx="234">
                  <c:v>-20.24381040942659</c:v>
                </c:pt>
                <c:pt idx="235">
                  <c:v>-22.271187496177738</c:v>
                </c:pt>
                <c:pt idx="236">
                  <c:v>-24.298564582928886</c:v>
                </c:pt>
                <c:pt idx="237">
                  <c:v>-26.325941669680034</c:v>
                </c:pt>
                <c:pt idx="238">
                  <c:v>-0.98372808529068401</c:v>
                </c:pt>
                <c:pt idx="239">
                  <c:v>-1.997416628666258</c:v>
                </c:pt>
                <c:pt idx="240">
                  <c:v>-4.024793715417406</c:v>
                </c:pt>
                <c:pt idx="241">
                  <c:v>-6.0521708021685541</c:v>
                </c:pt>
                <c:pt idx="242">
                  <c:v>-8.0795478889197021</c:v>
                </c:pt>
                <c:pt idx="243">
                  <c:v>-10.10692497567085</c:v>
                </c:pt>
                <c:pt idx="244">
                  <c:v>-12.134302062421998</c:v>
                </c:pt>
                <c:pt idx="245">
                  <c:v>-14.161679149173146</c:v>
                </c:pt>
                <c:pt idx="246">
                  <c:v>-16.189056235924294</c:v>
                </c:pt>
                <c:pt idx="247">
                  <c:v>-18.216433322675442</c:v>
                </c:pt>
                <c:pt idx="248">
                  <c:v>-20.24381040942659</c:v>
                </c:pt>
                <c:pt idx="249">
                  <c:v>-22.271187496177738</c:v>
                </c:pt>
                <c:pt idx="250">
                  <c:v>-24.298564582928886</c:v>
                </c:pt>
                <c:pt idx="251">
                  <c:v>-26.325941669680034</c:v>
                </c:pt>
                <c:pt idx="252">
                  <c:v>-0.98372808529068401</c:v>
                </c:pt>
                <c:pt idx="253">
                  <c:v>-1.997416628666258</c:v>
                </c:pt>
                <c:pt idx="254">
                  <c:v>-4.024793715417406</c:v>
                </c:pt>
                <c:pt idx="255">
                  <c:v>-6.0521708021685541</c:v>
                </c:pt>
                <c:pt idx="256">
                  <c:v>-8.0795478889197021</c:v>
                </c:pt>
                <c:pt idx="257">
                  <c:v>-10.10692497567085</c:v>
                </c:pt>
                <c:pt idx="258">
                  <c:v>-12.134302062421998</c:v>
                </c:pt>
                <c:pt idx="259">
                  <c:v>-14.161679149173146</c:v>
                </c:pt>
                <c:pt idx="260">
                  <c:v>-16.189056235924294</c:v>
                </c:pt>
                <c:pt idx="261">
                  <c:v>-18.216433322675442</c:v>
                </c:pt>
                <c:pt idx="262">
                  <c:v>-20.24381040942659</c:v>
                </c:pt>
                <c:pt idx="263">
                  <c:v>-22.271187496177738</c:v>
                </c:pt>
                <c:pt idx="264">
                  <c:v>-24.298564582928886</c:v>
                </c:pt>
                <c:pt idx="265">
                  <c:v>-26.325941669680034</c:v>
                </c:pt>
                <c:pt idx="266">
                  <c:v>-0.98372808529068401</c:v>
                </c:pt>
                <c:pt idx="267">
                  <c:v>-1.997416628666258</c:v>
                </c:pt>
                <c:pt idx="268">
                  <c:v>-4.024793715417406</c:v>
                </c:pt>
                <c:pt idx="269">
                  <c:v>-6.0521708021685541</c:v>
                </c:pt>
                <c:pt idx="270">
                  <c:v>-8.0795478889197021</c:v>
                </c:pt>
                <c:pt idx="271">
                  <c:v>-10.10692497567085</c:v>
                </c:pt>
                <c:pt idx="272">
                  <c:v>-12.134302062421998</c:v>
                </c:pt>
                <c:pt idx="273">
                  <c:v>-14.161679149173146</c:v>
                </c:pt>
                <c:pt idx="274">
                  <c:v>-16.189056235924294</c:v>
                </c:pt>
                <c:pt idx="275">
                  <c:v>-18.216433322675442</c:v>
                </c:pt>
                <c:pt idx="276">
                  <c:v>-20.24381040942659</c:v>
                </c:pt>
                <c:pt idx="277">
                  <c:v>-22.271187496177738</c:v>
                </c:pt>
                <c:pt idx="278">
                  <c:v>-24.298564582928886</c:v>
                </c:pt>
                <c:pt idx="279">
                  <c:v>-26.325941669680034</c:v>
                </c:pt>
                <c:pt idx="280">
                  <c:v>-0.98372808529068401</c:v>
                </c:pt>
                <c:pt idx="281">
                  <c:v>-1.997416628666258</c:v>
                </c:pt>
                <c:pt idx="282">
                  <c:v>-4.024793715417406</c:v>
                </c:pt>
                <c:pt idx="283">
                  <c:v>-6.0521708021685541</c:v>
                </c:pt>
                <c:pt idx="284">
                  <c:v>-8.0795478889197021</c:v>
                </c:pt>
                <c:pt idx="285">
                  <c:v>-10.10692497567085</c:v>
                </c:pt>
                <c:pt idx="286">
                  <c:v>-12.134302062421998</c:v>
                </c:pt>
                <c:pt idx="287">
                  <c:v>-14.161679149173146</c:v>
                </c:pt>
                <c:pt idx="288">
                  <c:v>-16.189056235924294</c:v>
                </c:pt>
                <c:pt idx="289">
                  <c:v>-18.216433322675442</c:v>
                </c:pt>
                <c:pt idx="290">
                  <c:v>-20.24381040942659</c:v>
                </c:pt>
                <c:pt idx="291">
                  <c:v>-22.271187496177738</c:v>
                </c:pt>
                <c:pt idx="292">
                  <c:v>-24.298564582928886</c:v>
                </c:pt>
                <c:pt idx="293">
                  <c:v>-26.325941669680034</c:v>
                </c:pt>
                <c:pt idx="294">
                  <c:v>-0.98372808529068401</c:v>
                </c:pt>
                <c:pt idx="295">
                  <c:v>-1.997416628666258</c:v>
                </c:pt>
                <c:pt idx="296">
                  <c:v>-4.024793715417406</c:v>
                </c:pt>
                <c:pt idx="297">
                  <c:v>-6.0521708021685541</c:v>
                </c:pt>
                <c:pt idx="298">
                  <c:v>-8.0795478889197021</c:v>
                </c:pt>
                <c:pt idx="299">
                  <c:v>-10.10692497567085</c:v>
                </c:pt>
                <c:pt idx="300">
                  <c:v>-12.134302062421998</c:v>
                </c:pt>
                <c:pt idx="301">
                  <c:v>-14.161679149173146</c:v>
                </c:pt>
                <c:pt idx="302">
                  <c:v>-16.189056235924294</c:v>
                </c:pt>
                <c:pt idx="303">
                  <c:v>-18.216433322675442</c:v>
                </c:pt>
                <c:pt idx="304">
                  <c:v>-20.24381040942659</c:v>
                </c:pt>
                <c:pt idx="305">
                  <c:v>-22.271187496177738</c:v>
                </c:pt>
                <c:pt idx="306">
                  <c:v>-24.298564582928886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E5-446F-9CBB-AC4B2CD91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65928"/>
        <c:axId val="419466584"/>
      </c:scatterChart>
      <c:valAx>
        <c:axId val="419465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66584"/>
        <c:crosses val="autoZero"/>
        <c:crossBetween val="midCat"/>
      </c:valAx>
      <c:valAx>
        <c:axId val="419466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65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med!$P$26:$P$332</c:f>
              <c:numCache>
                <c:formatCode>General</c:formatCode>
                <c:ptCount val="307"/>
                <c:pt idx="0">
                  <c:v>0.16286644951140064</c:v>
                </c:pt>
                <c:pt idx="1">
                  <c:v>0.48859934853420195</c:v>
                </c:pt>
                <c:pt idx="2">
                  <c:v>0.81433224755700317</c:v>
                </c:pt>
                <c:pt idx="3">
                  <c:v>1.1400651465798046</c:v>
                </c:pt>
                <c:pt idx="4">
                  <c:v>1.4657980456026058</c:v>
                </c:pt>
                <c:pt idx="5">
                  <c:v>1.7915309446254071</c:v>
                </c:pt>
                <c:pt idx="6">
                  <c:v>2.1172638436482085</c:v>
                </c:pt>
                <c:pt idx="7">
                  <c:v>2.4429967426710095</c:v>
                </c:pt>
                <c:pt idx="8">
                  <c:v>2.768729641693811</c:v>
                </c:pt>
                <c:pt idx="9">
                  <c:v>3.0944625407166124</c:v>
                </c:pt>
                <c:pt idx="10">
                  <c:v>3.4201954397394134</c:v>
                </c:pt>
                <c:pt idx="11">
                  <c:v>3.7459283387622149</c:v>
                </c:pt>
                <c:pt idx="12">
                  <c:v>4.0716612377850163</c:v>
                </c:pt>
                <c:pt idx="13">
                  <c:v>4.3973941368078178</c:v>
                </c:pt>
                <c:pt idx="14">
                  <c:v>4.7231270358306183</c:v>
                </c:pt>
                <c:pt idx="15">
                  <c:v>5.0488599348534198</c:v>
                </c:pt>
                <c:pt idx="16">
                  <c:v>5.3745928338762212</c:v>
                </c:pt>
                <c:pt idx="17">
                  <c:v>5.7003257328990227</c:v>
                </c:pt>
                <c:pt idx="18">
                  <c:v>6.0260586319218241</c:v>
                </c:pt>
                <c:pt idx="19">
                  <c:v>6.3517915309446247</c:v>
                </c:pt>
                <c:pt idx="20">
                  <c:v>6.6775244299674261</c:v>
                </c:pt>
                <c:pt idx="21">
                  <c:v>7.0032573289902276</c:v>
                </c:pt>
                <c:pt idx="22">
                  <c:v>7.328990228013029</c:v>
                </c:pt>
                <c:pt idx="23">
                  <c:v>7.6547231270358305</c:v>
                </c:pt>
                <c:pt idx="24">
                  <c:v>7.9804560260586319</c:v>
                </c:pt>
                <c:pt idx="25">
                  <c:v>8.3061889250814325</c:v>
                </c:pt>
                <c:pt idx="26">
                  <c:v>8.6319218241042339</c:v>
                </c:pt>
                <c:pt idx="27">
                  <c:v>8.9576547231270336</c:v>
                </c:pt>
                <c:pt idx="28">
                  <c:v>9.283387622149835</c:v>
                </c:pt>
                <c:pt idx="29">
                  <c:v>9.6091205211726365</c:v>
                </c:pt>
                <c:pt idx="30">
                  <c:v>9.9348534201954379</c:v>
                </c:pt>
                <c:pt idx="31">
                  <c:v>10.260586319218239</c:v>
                </c:pt>
                <c:pt idx="32">
                  <c:v>10.586319218241041</c:v>
                </c:pt>
                <c:pt idx="33">
                  <c:v>10.912052117263842</c:v>
                </c:pt>
                <c:pt idx="34">
                  <c:v>11.237785016286644</c:v>
                </c:pt>
                <c:pt idx="35">
                  <c:v>11.563517915309445</c:v>
                </c:pt>
                <c:pt idx="36">
                  <c:v>11.889250814332247</c:v>
                </c:pt>
                <c:pt idx="37">
                  <c:v>12.214983713355048</c:v>
                </c:pt>
                <c:pt idx="38">
                  <c:v>12.540716612377848</c:v>
                </c:pt>
                <c:pt idx="39">
                  <c:v>12.866449511400649</c:v>
                </c:pt>
                <c:pt idx="40">
                  <c:v>13.192182410423451</c:v>
                </c:pt>
                <c:pt idx="41">
                  <c:v>13.517915309446252</c:v>
                </c:pt>
                <c:pt idx="42">
                  <c:v>13.843648208469054</c:v>
                </c:pt>
                <c:pt idx="43">
                  <c:v>14.169381107491855</c:v>
                </c:pt>
                <c:pt idx="44">
                  <c:v>14.495114006514656</c:v>
                </c:pt>
                <c:pt idx="45">
                  <c:v>14.820846905537458</c:v>
                </c:pt>
                <c:pt idx="46">
                  <c:v>15.146579804560259</c:v>
                </c:pt>
                <c:pt idx="47">
                  <c:v>15.472312703583061</c:v>
                </c:pt>
                <c:pt idx="48">
                  <c:v>15.798045602605862</c:v>
                </c:pt>
                <c:pt idx="49">
                  <c:v>16.123778501628664</c:v>
                </c:pt>
                <c:pt idx="50">
                  <c:v>16.449511400651467</c:v>
                </c:pt>
                <c:pt idx="51">
                  <c:v>16.775244299674267</c:v>
                </c:pt>
                <c:pt idx="52">
                  <c:v>17.10097719869707</c:v>
                </c:pt>
                <c:pt idx="53">
                  <c:v>17.426710097719869</c:v>
                </c:pt>
                <c:pt idx="54">
                  <c:v>17.752442996742669</c:v>
                </c:pt>
                <c:pt idx="55">
                  <c:v>18.078175895765472</c:v>
                </c:pt>
                <c:pt idx="56">
                  <c:v>18.403908794788272</c:v>
                </c:pt>
                <c:pt idx="57">
                  <c:v>18.729641693811075</c:v>
                </c:pt>
                <c:pt idx="58">
                  <c:v>19.055374592833875</c:v>
                </c:pt>
                <c:pt idx="59">
                  <c:v>19.381107491856678</c:v>
                </c:pt>
                <c:pt idx="60">
                  <c:v>19.706840390879478</c:v>
                </c:pt>
                <c:pt idx="61">
                  <c:v>20.032573289902281</c:v>
                </c:pt>
                <c:pt idx="62">
                  <c:v>20.358306188925081</c:v>
                </c:pt>
                <c:pt idx="63">
                  <c:v>20.684039087947884</c:v>
                </c:pt>
                <c:pt idx="64">
                  <c:v>21.009771986970684</c:v>
                </c:pt>
                <c:pt idx="65">
                  <c:v>21.335504885993483</c:v>
                </c:pt>
                <c:pt idx="66">
                  <c:v>21.661237785016286</c:v>
                </c:pt>
                <c:pt idx="67">
                  <c:v>21.986970684039086</c:v>
                </c:pt>
                <c:pt idx="68">
                  <c:v>22.312703583061889</c:v>
                </c:pt>
                <c:pt idx="69">
                  <c:v>22.638436482084689</c:v>
                </c:pt>
                <c:pt idx="70">
                  <c:v>22.964169381107492</c:v>
                </c:pt>
                <c:pt idx="71">
                  <c:v>23.289902280130292</c:v>
                </c:pt>
                <c:pt idx="72">
                  <c:v>23.615635179153095</c:v>
                </c:pt>
                <c:pt idx="73">
                  <c:v>23.941368078175895</c:v>
                </c:pt>
                <c:pt idx="74">
                  <c:v>24.267100977198698</c:v>
                </c:pt>
                <c:pt idx="75">
                  <c:v>24.592833876221498</c:v>
                </c:pt>
                <c:pt idx="76">
                  <c:v>24.918566775244297</c:v>
                </c:pt>
                <c:pt idx="77">
                  <c:v>25.244299674267101</c:v>
                </c:pt>
                <c:pt idx="78">
                  <c:v>25.5700325732899</c:v>
                </c:pt>
                <c:pt idx="79">
                  <c:v>25.895765472312704</c:v>
                </c:pt>
                <c:pt idx="80">
                  <c:v>26.221498371335503</c:v>
                </c:pt>
                <c:pt idx="81">
                  <c:v>26.547231270358306</c:v>
                </c:pt>
                <c:pt idx="82">
                  <c:v>26.872964169381106</c:v>
                </c:pt>
                <c:pt idx="83">
                  <c:v>27.198697068403909</c:v>
                </c:pt>
                <c:pt idx="84">
                  <c:v>27.524429967426709</c:v>
                </c:pt>
                <c:pt idx="85">
                  <c:v>27.850162866449512</c:v>
                </c:pt>
                <c:pt idx="86">
                  <c:v>28.175895765472312</c:v>
                </c:pt>
                <c:pt idx="87">
                  <c:v>28.501628664495112</c:v>
                </c:pt>
                <c:pt idx="88">
                  <c:v>28.827361563517915</c:v>
                </c:pt>
                <c:pt idx="89">
                  <c:v>29.153094462540714</c:v>
                </c:pt>
                <c:pt idx="90">
                  <c:v>29.478827361563518</c:v>
                </c:pt>
                <c:pt idx="91">
                  <c:v>29.804560260586317</c:v>
                </c:pt>
                <c:pt idx="92">
                  <c:v>30.130293159609121</c:v>
                </c:pt>
                <c:pt idx="93">
                  <c:v>30.45602605863192</c:v>
                </c:pt>
                <c:pt idx="94">
                  <c:v>30.781758957654723</c:v>
                </c:pt>
                <c:pt idx="95">
                  <c:v>31.107491856677523</c:v>
                </c:pt>
                <c:pt idx="96">
                  <c:v>31.433224755700326</c:v>
                </c:pt>
                <c:pt idx="97">
                  <c:v>31.758957654723126</c:v>
                </c:pt>
                <c:pt idx="98">
                  <c:v>32.084690553745922</c:v>
                </c:pt>
                <c:pt idx="99">
                  <c:v>32.410423452768725</c:v>
                </c:pt>
                <c:pt idx="100">
                  <c:v>32.736156351791529</c:v>
                </c:pt>
                <c:pt idx="101">
                  <c:v>33.061889250814325</c:v>
                </c:pt>
                <c:pt idx="102">
                  <c:v>33.387622149837128</c:v>
                </c:pt>
                <c:pt idx="103">
                  <c:v>33.713355048859931</c:v>
                </c:pt>
                <c:pt idx="104">
                  <c:v>34.039087947882734</c:v>
                </c:pt>
                <c:pt idx="105">
                  <c:v>34.364820846905531</c:v>
                </c:pt>
                <c:pt idx="106">
                  <c:v>34.690553745928334</c:v>
                </c:pt>
                <c:pt idx="107">
                  <c:v>35.016286644951137</c:v>
                </c:pt>
                <c:pt idx="108">
                  <c:v>35.342019543973933</c:v>
                </c:pt>
                <c:pt idx="109">
                  <c:v>35.667752442996736</c:v>
                </c:pt>
                <c:pt idx="110">
                  <c:v>35.99348534201954</c:v>
                </c:pt>
                <c:pt idx="111">
                  <c:v>36.319218241042343</c:v>
                </c:pt>
                <c:pt idx="112">
                  <c:v>36.644951140065139</c:v>
                </c:pt>
                <c:pt idx="113">
                  <c:v>36.970684039087942</c:v>
                </c:pt>
                <c:pt idx="114">
                  <c:v>37.296416938110745</c:v>
                </c:pt>
                <c:pt idx="115">
                  <c:v>37.622149837133549</c:v>
                </c:pt>
                <c:pt idx="116">
                  <c:v>37.947882736156345</c:v>
                </c:pt>
                <c:pt idx="117">
                  <c:v>38.273615635179148</c:v>
                </c:pt>
                <c:pt idx="118">
                  <c:v>38.599348534201951</c:v>
                </c:pt>
                <c:pt idx="119">
                  <c:v>38.925081433224747</c:v>
                </c:pt>
                <c:pt idx="120">
                  <c:v>39.25081433224755</c:v>
                </c:pt>
                <c:pt idx="121">
                  <c:v>39.576547231270354</c:v>
                </c:pt>
                <c:pt idx="122">
                  <c:v>39.902280130293157</c:v>
                </c:pt>
                <c:pt idx="123">
                  <c:v>40.228013029315953</c:v>
                </c:pt>
                <c:pt idx="124">
                  <c:v>40.553745928338756</c:v>
                </c:pt>
                <c:pt idx="125">
                  <c:v>40.879478827361559</c:v>
                </c:pt>
                <c:pt idx="126">
                  <c:v>41.205211726384363</c:v>
                </c:pt>
                <c:pt idx="127">
                  <c:v>41.530944625407159</c:v>
                </c:pt>
                <c:pt idx="128">
                  <c:v>41.856677524429962</c:v>
                </c:pt>
                <c:pt idx="129">
                  <c:v>42.182410423452765</c:v>
                </c:pt>
                <c:pt idx="130">
                  <c:v>42.508143322475561</c:v>
                </c:pt>
                <c:pt idx="131">
                  <c:v>42.833876221498365</c:v>
                </c:pt>
                <c:pt idx="132">
                  <c:v>43.159609120521168</c:v>
                </c:pt>
                <c:pt idx="133">
                  <c:v>43.485342019543971</c:v>
                </c:pt>
                <c:pt idx="134">
                  <c:v>43.811074918566767</c:v>
                </c:pt>
                <c:pt idx="135">
                  <c:v>44.13680781758957</c:v>
                </c:pt>
                <c:pt idx="136">
                  <c:v>44.462540716612374</c:v>
                </c:pt>
                <c:pt idx="137">
                  <c:v>44.788273615635177</c:v>
                </c:pt>
                <c:pt idx="138">
                  <c:v>45.114006514657973</c:v>
                </c:pt>
                <c:pt idx="139">
                  <c:v>45.439739413680776</c:v>
                </c:pt>
                <c:pt idx="140">
                  <c:v>45.765472312703579</c:v>
                </c:pt>
                <c:pt idx="141">
                  <c:v>46.091205211726376</c:v>
                </c:pt>
                <c:pt idx="142">
                  <c:v>46.416938110749179</c:v>
                </c:pt>
                <c:pt idx="143">
                  <c:v>46.742671009771982</c:v>
                </c:pt>
                <c:pt idx="144">
                  <c:v>47.068403908794785</c:v>
                </c:pt>
                <c:pt idx="145">
                  <c:v>47.394136807817581</c:v>
                </c:pt>
                <c:pt idx="146">
                  <c:v>47.719869706840385</c:v>
                </c:pt>
                <c:pt idx="147">
                  <c:v>48.045602605863188</c:v>
                </c:pt>
                <c:pt idx="148">
                  <c:v>48.371335504885991</c:v>
                </c:pt>
                <c:pt idx="149">
                  <c:v>48.697068403908787</c:v>
                </c:pt>
                <c:pt idx="150">
                  <c:v>49.02280130293159</c:v>
                </c:pt>
                <c:pt idx="151">
                  <c:v>49.348534201954394</c:v>
                </c:pt>
                <c:pt idx="152">
                  <c:v>49.67426710097719</c:v>
                </c:pt>
                <c:pt idx="153">
                  <c:v>49.999999999999993</c:v>
                </c:pt>
                <c:pt idx="154">
                  <c:v>50.325732899022796</c:v>
                </c:pt>
                <c:pt idx="155">
                  <c:v>50.651465798045599</c:v>
                </c:pt>
                <c:pt idx="156">
                  <c:v>50.977198697068395</c:v>
                </c:pt>
                <c:pt idx="157">
                  <c:v>51.302931596091199</c:v>
                </c:pt>
                <c:pt idx="158">
                  <c:v>51.628664495114002</c:v>
                </c:pt>
                <c:pt idx="159">
                  <c:v>51.954397394136805</c:v>
                </c:pt>
                <c:pt idx="160">
                  <c:v>52.280130293159601</c:v>
                </c:pt>
                <c:pt idx="161">
                  <c:v>52.605863192182404</c:v>
                </c:pt>
                <c:pt idx="162">
                  <c:v>52.931596091205208</c:v>
                </c:pt>
                <c:pt idx="163">
                  <c:v>53.257328990228004</c:v>
                </c:pt>
                <c:pt idx="164">
                  <c:v>53.583061889250807</c:v>
                </c:pt>
                <c:pt idx="165">
                  <c:v>53.90879478827361</c:v>
                </c:pt>
                <c:pt idx="166">
                  <c:v>54.234527687296413</c:v>
                </c:pt>
                <c:pt idx="167">
                  <c:v>54.56026058631921</c:v>
                </c:pt>
                <c:pt idx="168">
                  <c:v>54.885993485342013</c:v>
                </c:pt>
                <c:pt idx="169">
                  <c:v>55.211726384364816</c:v>
                </c:pt>
                <c:pt idx="170">
                  <c:v>55.537459283387619</c:v>
                </c:pt>
                <c:pt idx="171">
                  <c:v>55.863192182410415</c:v>
                </c:pt>
                <c:pt idx="172">
                  <c:v>56.188925081433219</c:v>
                </c:pt>
                <c:pt idx="173">
                  <c:v>56.514657980456022</c:v>
                </c:pt>
                <c:pt idx="174">
                  <c:v>56.840390879478818</c:v>
                </c:pt>
                <c:pt idx="175">
                  <c:v>57.166123778501621</c:v>
                </c:pt>
                <c:pt idx="176">
                  <c:v>57.491856677524424</c:v>
                </c:pt>
                <c:pt idx="177">
                  <c:v>57.817589576547228</c:v>
                </c:pt>
                <c:pt idx="178">
                  <c:v>58.143322475570024</c:v>
                </c:pt>
                <c:pt idx="179">
                  <c:v>58.469055374592827</c:v>
                </c:pt>
                <c:pt idx="180">
                  <c:v>58.79478827361563</c:v>
                </c:pt>
                <c:pt idx="181">
                  <c:v>59.120521172638433</c:v>
                </c:pt>
                <c:pt idx="182">
                  <c:v>59.44625407166123</c:v>
                </c:pt>
                <c:pt idx="183">
                  <c:v>59.771986970684033</c:v>
                </c:pt>
                <c:pt idx="184">
                  <c:v>60.097719869706836</c:v>
                </c:pt>
                <c:pt idx="185">
                  <c:v>60.423452768729632</c:v>
                </c:pt>
                <c:pt idx="186">
                  <c:v>60.749185667752435</c:v>
                </c:pt>
                <c:pt idx="187">
                  <c:v>61.074918566775239</c:v>
                </c:pt>
                <c:pt idx="188">
                  <c:v>61.400651465798042</c:v>
                </c:pt>
                <c:pt idx="189">
                  <c:v>61.726384364820838</c:v>
                </c:pt>
                <c:pt idx="190">
                  <c:v>62.052117263843641</c:v>
                </c:pt>
                <c:pt idx="191">
                  <c:v>62.377850162866444</c:v>
                </c:pt>
                <c:pt idx="192">
                  <c:v>62.703583061889248</c:v>
                </c:pt>
                <c:pt idx="193">
                  <c:v>63.029315960912044</c:v>
                </c:pt>
                <c:pt idx="194">
                  <c:v>63.355048859934847</c:v>
                </c:pt>
                <c:pt idx="195">
                  <c:v>63.68078175895765</c:v>
                </c:pt>
                <c:pt idx="196">
                  <c:v>64.006514657980446</c:v>
                </c:pt>
                <c:pt idx="197">
                  <c:v>64.332247557003257</c:v>
                </c:pt>
                <c:pt idx="198">
                  <c:v>64.657980456026053</c:v>
                </c:pt>
                <c:pt idx="199">
                  <c:v>64.983713355048849</c:v>
                </c:pt>
                <c:pt idx="200">
                  <c:v>65.309446254071659</c:v>
                </c:pt>
                <c:pt idx="201">
                  <c:v>65.635179153094455</c:v>
                </c:pt>
                <c:pt idx="202">
                  <c:v>65.960912052117251</c:v>
                </c:pt>
                <c:pt idx="203">
                  <c:v>66.286644951140062</c:v>
                </c:pt>
                <c:pt idx="204">
                  <c:v>66.612377850162858</c:v>
                </c:pt>
                <c:pt idx="205">
                  <c:v>66.938110749185654</c:v>
                </c:pt>
                <c:pt idx="206">
                  <c:v>67.263843648208464</c:v>
                </c:pt>
                <c:pt idx="207">
                  <c:v>67.58957654723126</c:v>
                </c:pt>
                <c:pt idx="208">
                  <c:v>67.915309446254071</c:v>
                </c:pt>
                <c:pt idx="209">
                  <c:v>68.241042345276867</c:v>
                </c:pt>
                <c:pt idx="210">
                  <c:v>68.566775244299663</c:v>
                </c:pt>
                <c:pt idx="211">
                  <c:v>68.892508143322473</c:v>
                </c:pt>
                <c:pt idx="212">
                  <c:v>69.218241042345269</c:v>
                </c:pt>
                <c:pt idx="213">
                  <c:v>69.543973941368066</c:v>
                </c:pt>
                <c:pt idx="214">
                  <c:v>69.869706840390876</c:v>
                </c:pt>
                <c:pt idx="215">
                  <c:v>70.195439739413672</c:v>
                </c:pt>
                <c:pt idx="216">
                  <c:v>70.521172638436468</c:v>
                </c:pt>
                <c:pt idx="217">
                  <c:v>70.846905537459278</c:v>
                </c:pt>
                <c:pt idx="218">
                  <c:v>71.172638436482075</c:v>
                </c:pt>
                <c:pt idx="219">
                  <c:v>71.498371335504885</c:v>
                </c:pt>
                <c:pt idx="220">
                  <c:v>71.824104234527681</c:v>
                </c:pt>
                <c:pt idx="221">
                  <c:v>72.149837133550477</c:v>
                </c:pt>
                <c:pt idx="222">
                  <c:v>72.475570032573287</c:v>
                </c:pt>
                <c:pt idx="223">
                  <c:v>72.801302931596084</c:v>
                </c:pt>
                <c:pt idx="224">
                  <c:v>73.12703583061888</c:v>
                </c:pt>
                <c:pt idx="225">
                  <c:v>73.45276872964169</c:v>
                </c:pt>
                <c:pt idx="226">
                  <c:v>73.778501628664486</c:v>
                </c:pt>
                <c:pt idx="227">
                  <c:v>74.104234527687282</c:v>
                </c:pt>
                <c:pt idx="228">
                  <c:v>74.429967426710093</c:v>
                </c:pt>
                <c:pt idx="229">
                  <c:v>74.755700325732889</c:v>
                </c:pt>
                <c:pt idx="230">
                  <c:v>75.081433224755699</c:v>
                </c:pt>
                <c:pt idx="231">
                  <c:v>75.407166123778495</c:v>
                </c:pt>
                <c:pt idx="232">
                  <c:v>75.732899022801291</c:v>
                </c:pt>
                <c:pt idx="233">
                  <c:v>76.058631921824102</c:v>
                </c:pt>
                <c:pt idx="234">
                  <c:v>76.384364820846898</c:v>
                </c:pt>
                <c:pt idx="235">
                  <c:v>76.710097719869694</c:v>
                </c:pt>
                <c:pt idx="236">
                  <c:v>77.035830618892504</c:v>
                </c:pt>
                <c:pt idx="237">
                  <c:v>77.3615635179153</c:v>
                </c:pt>
                <c:pt idx="238">
                  <c:v>77.687296416938096</c:v>
                </c:pt>
                <c:pt idx="239">
                  <c:v>78.013029315960907</c:v>
                </c:pt>
                <c:pt idx="240">
                  <c:v>78.338762214983703</c:v>
                </c:pt>
                <c:pt idx="241">
                  <c:v>78.664495114006513</c:v>
                </c:pt>
                <c:pt idx="242">
                  <c:v>78.990228013029309</c:v>
                </c:pt>
                <c:pt idx="243">
                  <c:v>79.315960912052105</c:v>
                </c:pt>
                <c:pt idx="244">
                  <c:v>79.641693811074916</c:v>
                </c:pt>
                <c:pt idx="245">
                  <c:v>79.967426710097712</c:v>
                </c:pt>
                <c:pt idx="246">
                  <c:v>80.293159609120508</c:v>
                </c:pt>
                <c:pt idx="247">
                  <c:v>80.618892508143318</c:v>
                </c:pt>
                <c:pt idx="248">
                  <c:v>80.944625407166114</c:v>
                </c:pt>
                <c:pt idx="249">
                  <c:v>81.270358306188911</c:v>
                </c:pt>
                <c:pt idx="250">
                  <c:v>81.596091205211721</c:v>
                </c:pt>
                <c:pt idx="251">
                  <c:v>81.921824104234517</c:v>
                </c:pt>
                <c:pt idx="252">
                  <c:v>82.247557003257327</c:v>
                </c:pt>
                <c:pt idx="253">
                  <c:v>82.573289902280123</c:v>
                </c:pt>
                <c:pt idx="254">
                  <c:v>82.89902280130292</c:v>
                </c:pt>
                <c:pt idx="255">
                  <c:v>83.22475570032573</c:v>
                </c:pt>
                <c:pt idx="256">
                  <c:v>83.550488599348526</c:v>
                </c:pt>
                <c:pt idx="257">
                  <c:v>83.876221498371322</c:v>
                </c:pt>
                <c:pt idx="258">
                  <c:v>84.201954397394132</c:v>
                </c:pt>
                <c:pt idx="259">
                  <c:v>84.527687296416929</c:v>
                </c:pt>
                <c:pt idx="260">
                  <c:v>84.853420195439725</c:v>
                </c:pt>
                <c:pt idx="261">
                  <c:v>85.179153094462535</c:v>
                </c:pt>
                <c:pt idx="262">
                  <c:v>85.504885993485331</c:v>
                </c:pt>
                <c:pt idx="263">
                  <c:v>85.830618892508141</c:v>
                </c:pt>
                <c:pt idx="264">
                  <c:v>86.156351791530938</c:v>
                </c:pt>
                <c:pt idx="265">
                  <c:v>86.482084690553734</c:v>
                </c:pt>
                <c:pt idx="266">
                  <c:v>86.807817589576544</c:v>
                </c:pt>
                <c:pt idx="267">
                  <c:v>87.13355048859934</c:v>
                </c:pt>
                <c:pt idx="268">
                  <c:v>87.459283387622136</c:v>
                </c:pt>
                <c:pt idx="269">
                  <c:v>87.785016286644947</c:v>
                </c:pt>
                <c:pt idx="270">
                  <c:v>88.110749185667743</c:v>
                </c:pt>
                <c:pt idx="271">
                  <c:v>88.436482084690539</c:v>
                </c:pt>
                <c:pt idx="272">
                  <c:v>88.762214983713349</c:v>
                </c:pt>
                <c:pt idx="273">
                  <c:v>89.087947882736145</c:v>
                </c:pt>
                <c:pt idx="274">
                  <c:v>89.413680781758956</c:v>
                </c:pt>
                <c:pt idx="275">
                  <c:v>89.739413680781752</c:v>
                </c:pt>
                <c:pt idx="276">
                  <c:v>90.065146579804548</c:v>
                </c:pt>
                <c:pt idx="277">
                  <c:v>90.390879478827358</c:v>
                </c:pt>
                <c:pt idx="278">
                  <c:v>90.716612377850154</c:v>
                </c:pt>
                <c:pt idx="279">
                  <c:v>91.04234527687295</c:v>
                </c:pt>
                <c:pt idx="280">
                  <c:v>91.368078175895761</c:v>
                </c:pt>
                <c:pt idx="281">
                  <c:v>91.693811074918557</c:v>
                </c:pt>
                <c:pt idx="282">
                  <c:v>92.019543973941353</c:v>
                </c:pt>
                <c:pt idx="283">
                  <c:v>92.345276872964163</c:v>
                </c:pt>
                <c:pt idx="284">
                  <c:v>92.671009771986959</c:v>
                </c:pt>
                <c:pt idx="285">
                  <c:v>92.99674267100977</c:v>
                </c:pt>
                <c:pt idx="286">
                  <c:v>93.322475570032566</c:v>
                </c:pt>
                <c:pt idx="287">
                  <c:v>93.648208469055362</c:v>
                </c:pt>
                <c:pt idx="288">
                  <c:v>93.973941368078172</c:v>
                </c:pt>
                <c:pt idx="289">
                  <c:v>94.299674267100968</c:v>
                </c:pt>
                <c:pt idx="290">
                  <c:v>94.625407166123765</c:v>
                </c:pt>
                <c:pt idx="291">
                  <c:v>94.951140065146575</c:v>
                </c:pt>
                <c:pt idx="292">
                  <c:v>95.276872964169371</c:v>
                </c:pt>
                <c:pt idx="293">
                  <c:v>95.602605863192167</c:v>
                </c:pt>
                <c:pt idx="294">
                  <c:v>95.928338762214977</c:v>
                </c:pt>
                <c:pt idx="295">
                  <c:v>96.254071661237774</c:v>
                </c:pt>
                <c:pt idx="296">
                  <c:v>96.579804560260584</c:v>
                </c:pt>
                <c:pt idx="297">
                  <c:v>96.90553745928338</c:v>
                </c:pt>
                <c:pt idx="298">
                  <c:v>97.231270358306176</c:v>
                </c:pt>
                <c:pt idx="299">
                  <c:v>97.557003257328986</c:v>
                </c:pt>
                <c:pt idx="300">
                  <c:v>97.882736156351783</c:v>
                </c:pt>
                <c:pt idx="301">
                  <c:v>98.208469055374579</c:v>
                </c:pt>
                <c:pt idx="302">
                  <c:v>98.534201954397389</c:v>
                </c:pt>
                <c:pt idx="303">
                  <c:v>98.859934853420185</c:v>
                </c:pt>
                <c:pt idx="304">
                  <c:v>99.185667752442981</c:v>
                </c:pt>
                <c:pt idx="305">
                  <c:v>99.511400651465792</c:v>
                </c:pt>
                <c:pt idx="306">
                  <c:v>99.837133550488588</c:v>
                </c:pt>
              </c:numCache>
            </c:numRef>
          </c:xVal>
          <c:yVal>
            <c:numRef>
              <c:f>med!$Q$26:$Q$332</c:f>
              <c:numCache>
                <c:formatCode>General</c:formatCode>
                <c:ptCount val="307"/>
                <c:pt idx="0">
                  <c:v>-29.473108291625977</c:v>
                </c:pt>
                <c:pt idx="1">
                  <c:v>-28.824701309204102</c:v>
                </c:pt>
                <c:pt idx="2">
                  <c:v>-28.611553192138672</c:v>
                </c:pt>
                <c:pt idx="3">
                  <c:v>-28.609561920166016</c:v>
                </c:pt>
                <c:pt idx="4">
                  <c:v>-28.542829513549805</c:v>
                </c:pt>
                <c:pt idx="5">
                  <c:v>-28.102590560913086</c:v>
                </c:pt>
                <c:pt idx="6">
                  <c:v>-27.876493453979492</c:v>
                </c:pt>
                <c:pt idx="7">
                  <c:v>-27.586652755737305</c:v>
                </c:pt>
                <c:pt idx="8">
                  <c:v>-27.482868194580078</c:v>
                </c:pt>
                <c:pt idx="9">
                  <c:v>-27.437250137329102</c:v>
                </c:pt>
                <c:pt idx="10">
                  <c:v>-27.237051010131836</c:v>
                </c:pt>
                <c:pt idx="11">
                  <c:v>-27.025896072387695</c:v>
                </c:pt>
                <c:pt idx="12">
                  <c:v>-26.871513366699219</c:v>
                </c:pt>
                <c:pt idx="13">
                  <c:v>-26.789840698242188</c:v>
                </c:pt>
                <c:pt idx="14">
                  <c:v>-26.587650299072266</c:v>
                </c:pt>
                <c:pt idx="15">
                  <c:v>-26.486753463745117</c:v>
                </c:pt>
                <c:pt idx="16">
                  <c:v>-26.480178833007813</c:v>
                </c:pt>
                <c:pt idx="17">
                  <c:v>-26.368227005004883</c:v>
                </c:pt>
                <c:pt idx="18">
                  <c:v>-25.579681396484375</c:v>
                </c:pt>
                <c:pt idx="19">
                  <c:v>-25.424203872680664</c:v>
                </c:pt>
                <c:pt idx="20">
                  <c:v>-25.337650299072266</c:v>
                </c:pt>
                <c:pt idx="21">
                  <c:v>-25.267330169677734</c:v>
                </c:pt>
                <c:pt idx="22">
                  <c:v>-25.25318717956543</c:v>
                </c:pt>
                <c:pt idx="23">
                  <c:v>-25.134262084960938</c:v>
                </c:pt>
                <c:pt idx="24">
                  <c:v>-25.113546371459961</c:v>
                </c:pt>
                <c:pt idx="25">
                  <c:v>-24.784263610839844</c:v>
                </c:pt>
                <c:pt idx="26">
                  <c:v>-24.711355209350586</c:v>
                </c:pt>
                <c:pt idx="27">
                  <c:v>-24.652589797973633</c:v>
                </c:pt>
                <c:pt idx="28">
                  <c:v>-24.385955810546875</c:v>
                </c:pt>
                <c:pt idx="29">
                  <c:v>-24.363346099853516</c:v>
                </c:pt>
                <c:pt idx="30">
                  <c:v>-24.071414947509766</c:v>
                </c:pt>
                <c:pt idx="31">
                  <c:v>-24.003885269165039</c:v>
                </c:pt>
                <c:pt idx="32">
                  <c:v>-23.959362030029297</c:v>
                </c:pt>
                <c:pt idx="33">
                  <c:v>-23.919023513793945</c:v>
                </c:pt>
                <c:pt idx="34">
                  <c:v>-23.773805618286133</c:v>
                </c:pt>
                <c:pt idx="35">
                  <c:v>-23.650497436523438</c:v>
                </c:pt>
                <c:pt idx="36">
                  <c:v>-23.436952590942383</c:v>
                </c:pt>
                <c:pt idx="37">
                  <c:v>-23.383865356445313</c:v>
                </c:pt>
                <c:pt idx="38">
                  <c:v>-23.316036224365234</c:v>
                </c:pt>
                <c:pt idx="39">
                  <c:v>-23.300497055053711</c:v>
                </c:pt>
                <c:pt idx="40">
                  <c:v>-23.248008728027344</c:v>
                </c:pt>
                <c:pt idx="41">
                  <c:v>-23.217031478881836</c:v>
                </c:pt>
                <c:pt idx="42">
                  <c:v>-22.858665466308594</c:v>
                </c:pt>
                <c:pt idx="43">
                  <c:v>-22.713844299316406</c:v>
                </c:pt>
                <c:pt idx="44">
                  <c:v>-22.661752700805664</c:v>
                </c:pt>
                <c:pt idx="45">
                  <c:v>-22.554780960083008</c:v>
                </c:pt>
                <c:pt idx="46">
                  <c:v>-22.543825149536133</c:v>
                </c:pt>
                <c:pt idx="47">
                  <c:v>-22.514841079711914</c:v>
                </c:pt>
                <c:pt idx="48">
                  <c:v>-22.453187942504883</c:v>
                </c:pt>
                <c:pt idx="49">
                  <c:v>-22.41822624206543</c:v>
                </c:pt>
                <c:pt idx="50">
                  <c:v>-22.283864974975586</c:v>
                </c:pt>
                <c:pt idx="51">
                  <c:v>-22.268325805664063</c:v>
                </c:pt>
                <c:pt idx="52">
                  <c:v>-22.218227386474609</c:v>
                </c:pt>
                <c:pt idx="53">
                  <c:v>-22.10746955871582</c:v>
                </c:pt>
                <c:pt idx="54">
                  <c:v>-22.094223022460938</c:v>
                </c:pt>
                <c:pt idx="55">
                  <c:v>-22.065238952636719</c:v>
                </c:pt>
                <c:pt idx="56">
                  <c:v>-21.983366012573242</c:v>
                </c:pt>
                <c:pt idx="57">
                  <c:v>-21.939144134521484</c:v>
                </c:pt>
                <c:pt idx="58">
                  <c:v>-21.852987289428711</c:v>
                </c:pt>
                <c:pt idx="59">
                  <c:v>-21.752191543579102</c:v>
                </c:pt>
                <c:pt idx="60">
                  <c:v>-21.67689323425293</c:v>
                </c:pt>
                <c:pt idx="61">
                  <c:v>-21.596015930175781</c:v>
                </c:pt>
                <c:pt idx="62">
                  <c:v>-21.559263229370117</c:v>
                </c:pt>
                <c:pt idx="63">
                  <c:v>-21.501394271850586</c:v>
                </c:pt>
                <c:pt idx="64">
                  <c:v>-21.330877304077148</c:v>
                </c:pt>
                <c:pt idx="65">
                  <c:v>-21.303585052490234</c:v>
                </c:pt>
                <c:pt idx="66">
                  <c:v>-21.288944244384766</c:v>
                </c:pt>
                <c:pt idx="67">
                  <c:v>-21.23505973815918</c:v>
                </c:pt>
                <c:pt idx="68">
                  <c:v>-21.228984832763672</c:v>
                </c:pt>
                <c:pt idx="69">
                  <c:v>-21.182270050048828</c:v>
                </c:pt>
                <c:pt idx="70">
                  <c:v>-21.176792144775391</c:v>
                </c:pt>
                <c:pt idx="71">
                  <c:v>-20.757072448730469</c:v>
                </c:pt>
                <c:pt idx="72">
                  <c:v>-20.671812057495117</c:v>
                </c:pt>
                <c:pt idx="73">
                  <c:v>-20.604183197021484</c:v>
                </c:pt>
                <c:pt idx="74">
                  <c:v>-20.497011184692383</c:v>
                </c:pt>
                <c:pt idx="75">
                  <c:v>-20.473506927490234</c:v>
                </c:pt>
                <c:pt idx="76">
                  <c:v>-20.419422149658203</c:v>
                </c:pt>
                <c:pt idx="77">
                  <c:v>-20.399999618530273</c:v>
                </c:pt>
                <c:pt idx="78">
                  <c:v>-20.059860229492188</c:v>
                </c:pt>
                <c:pt idx="79">
                  <c:v>-19.995817184448242</c:v>
                </c:pt>
                <c:pt idx="80">
                  <c:v>-19.895118713378906</c:v>
                </c:pt>
                <c:pt idx="81">
                  <c:v>-19.877788543701172</c:v>
                </c:pt>
                <c:pt idx="82">
                  <c:v>-19.626792907714844</c:v>
                </c:pt>
                <c:pt idx="83">
                  <c:v>-19.516334533691406</c:v>
                </c:pt>
                <c:pt idx="84">
                  <c:v>-19.488246917724609</c:v>
                </c:pt>
                <c:pt idx="85">
                  <c:v>-19.42559814453125</c:v>
                </c:pt>
                <c:pt idx="86">
                  <c:v>-19.24302864074707</c:v>
                </c:pt>
                <c:pt idx="87">
                  <c:v>-19.210357666015625</c:v>
                </c:pt>
                <c:pt idx="88">
                  <c:v>-19.030677795410156</c:v>
                </c:pt>
                <c:pt idx="89">
                  <c:v>-19.017429351806641</c:v>
                </c:pt>
                <c:pt idx="90">
                  <c:v>-18.946313858032227</c:v>
                </c:pt>
                <c:pt idx="91">
                  <c:v>-18.930179595947266</c:v>
                </c:pt>
                <c:pt idx="92">
                  <c:v>-18.876493453979492</c:v>
                </c:pt>
                <c:pt idx="93">
                  <c:v>-18.810756683349609</c:v>
                </c:pt>
                <c:pt idx="94">
                  <c:v>-18.61065673828125</c:v>
                </c:pt>
                <c:pt idx="95">
                  <c:v>-18.606374740600586</c:v>
                </c:pt>
                <c:pt idx="96">
                  <c:v>-18.425996780395508</c:v>
                </c:pt>
                <c:pt idx="97">
                  <c:v>-18.406772613525391</c:v>
                </c:pt>
                <c:pt idx="98">
                  <c:v>-18.392429351806641</c:v>
                </c:pt>
                <c:pt idx="99">
                  <c:v>-18.362449645996094</c:v>
                </c:pt>
                <c:pt idx="100">
                  <c:v>-18.248605728149414</c:v>
                </c:pt>
                <c:pt idx="101">
                  <c:v>-18.138147354125977</c:v>
                </c:pt>
                <c:pt idx="102">
                  <c:v>-18.097808837890625</c:v>
                </c:pt>
                <c:pt idx="103">
                  <c:v>-17.984760284423828</c:v>
                </c:pt>
                <c:pt idx="104">
                  <c:v>-17.773008346557617</c:v>
                </c:pt>
                <c:pt idx="105">
                  <c:v>-17.697311401367188</c:v>
                </c:pt>
                <c:pt idx="106">
                  <c:v>-17.583963394165039</c:v>
                </c:pt>
                <c:pt idx="107">
                  <c:v>-17.504980087280273</c:v>
                </c:pt>
                <c:pt idx="108">
                  <c:v>-16.964941024780273</c:v>
                </c:pt>
                <c:pt idx="109">
                  <c:v>-16.847410202026367</c:v>
                </c:pt>
                <c:pt idx="110">
                  <c:v>-16.829084396362305</c:v>
                </c:pt>
                <c:pt idx="111">
                  <c:v>-16.660457611083984</c:v>
                </c:pt>
                <c:pt idx="112">
                  <c:v>-16.425497055053711</c:v>
                </c:pt>
                <c:pt idx="113">
                  <c:v>-16.34004020690918</c:v>
                </c:pt>
                <c:pt idx="114">
                  <c:v>-16.16254997253418</c:v>
                </c:pt>
                <c:pt idx="115">
                  <c:v>-15.993426322937012</c:v>
                </c:pt>
                <c:pt idx="116">
                  <c:v>-15.883465766906738</c:v>
                </c:pt>
                <c:pt idx="117">
                  <c:v>-15.778685569763184</c:v>
                </c:pt>
                <c:pt idx="118">
                  <c:v>-15.778286933898926</c:v>
                </c:pt>
                <c:pt idx="119">
                  <c:v>-15.752091407775879</c:v>
                </c:pt>
                <c:pt idx="120">
                  <c:v>-15.66742992401123</c:v>
                </c:pt>
                <c:pt idx="121">
                  <c:v>-15.640538215637207</c:v>
                </c:pt>
                <c:pt idx="122">
                  <c:v>-15.60926342010498</c:v>
                </c:pt>
                <c:pt idx="123">
                  <c:v>-15.606971740722656</c:v>
                </c:pt>
                <c:pt idx="124">
                  <c:v>-15.508267402648926</c:v>
                </c:pt>
                <c:pt idx="125">
                  <c:v>-15.415239334106445</c:v>
                </c:pt>
                <c:pt idx="126">
                  <c:v>-15.414242744445801</c:v>
                </c:pt>
                <c:pt idx="127">
                  <c:v>-15.302788734436035</c:v>
                </c:pt>
                <c:pt idx="128">
                  <c:v>-15.268425941467285</c:v>
                </c:pt>
                <c:pt idx="129">
                  <c:v>-15.234163284301758</c:v>
                </c:pt>
                <c:pt idx="130">
                  <c:v>-15.200996398925781</c:v>
                </c:pt>
                <c:pt idx="131">
                  <c:v>-15.197908401489258</c:v>
                </c:pt>
                <c:pt idx="132">
                  <c:v>-15.164840698242188</c:v>
                </c:pt>
                <c:pt idx="133">
                  <c:v>-15.14442253112793</c:v>
                </c:pt>
                <c:pt idx="134">
                  <c:v>-15.109860420227051</c:v>
                </c:pt>
                <c:pt idx="135">
                  <c:v>-15.023406028747559</c:v>
                </c:pt>
                <c:pt idx="136">
                  <c:v>-14.966035842895508</c:v>
                </c:pt>
                <c:pt idx="137">
                  <c:v>-14.702390670776367</c:v>
                </c:pt>
                <c:pt idx="138">
                  <c:v>-14.573206901550293</c:v>
                </c:pt>
                <c:pt idx="139">
                  <c:v>-14.547111511230469</c:v>
                </c:pt>
                <c:pt idx="140">
                  <c:v>-14.393824577331543</c:v>
                </c:pt>
                <c:pt idx="141">
                  <c:v>-14.386155128479004</c:v>
                </c:pt>
                <c:pt idx="142">
                  <c:v>-14.375398635864258</c:v>
                </c:pt>
                <c:pt idx="143">
                  <c:v>-14.310258865356445</c:v>
                </c:pt>
                <c:pt idx="144">
                  <c:v>-14.139442443847656</c:v>
                </c:pt>
                <c:pt idx="145">
                  <c:v>-14.107868194580078</c:v>
                </c:pt>
                <c:pt idx="146">
                  <c:v>-14.096713066101074</c:v>
                </c:pt>
                <c:pt idx="147">
                  <c:v>-13.983665466308594</c:v>
                </c:pt>
                <c:pt idx="148">
                  <c:v>-13.697310447692871</c:v>
                </c:pt>
                <c:pt idx="149">
                  <c:v>-13.675796508789063</c:v>
                </c:pt>
                <c:pt idx="150">
                  <c:v>-13.25507926940918</c:v>
                </c:pt>
                <c:pt idx="151">
                  <c:v>-13.178187370300293</c:v>
                </c:pt>
                <c:pt idx="152">
                  <c:v>-13.176692962646484</c:v>
                </c:pt>
                <c:pt idx="153">
                  <c:v>-13.024402618408203</c:v>
                </c:pt>
                <c:pt idx="154">
                  <c:v>-12.979183197021484</c:v>
                </c:pt>
                <c:pt idx="155">
                  <c:v>-12.708565711975098</c:v>
                </c:pt>
                <c:pt idx="156">
                  <c:v>-12.597808837890625</c:v>
                </c:pt>
                <c:pt idx="157">
                  <c:v>-12.581772804260254</c:v>
                </c:pt>
                <c:pt idx="158">
                  <c:v>-12.581772804260254</c:v>
                </c:pt>
                <c:pt idx="159">
                  <c:v>-12.581075668334961</c:v>
                </c:pt>
                <c:pt idx="160">
                  <c:v>-12.487948417663574</c:v>
                </c:pt>
                <c:pt idx="161">
                  <c:v>-12.418127059936523</c:v>
                </c:pt>
                <c:pt idx="162">
                  <c:v>-12.237648963928223</c:v>
                </c:pt>
                <c:pt idx="163">
                  <c:v>-12.173505783081055</c:v>
                </c:pt>
                <c:pt idx="164">
                  <c:v>-12.102490425109863</c:v>
                </c:pt>
                <c:pt idx="165">
                  <c:v>-12.102390289306641</c:v>
                </c:pt>
                <c:pt idx="166">
                  <c:v>-11.860158920288086</c:v>
                </c:pt>
                <c:pt idx="167">
                  <c:v>-11.808465957641602</c:v>
                </c:pt>
                <c:pt idx="168">
                  <c:v>-11.778685569763184</c:v>
                </c:pt>
                <c:pt idx="169">
                  <c:v>-11.470218658447266</c:v>
                </c:pt>
                <c:pt idx="170">
                  <c:v>-11.35368537902832</c:v>
                </c:pt>
                <c:pt idx="171">
                  <c:v>-11.34382438659668</c:v>
                </c:pt>
                <c:pt idx="172">
                  <c:v>-11.295816421508789</c:v>
                </c:pt>
                <c:pt idx="173">
                  <c:v>-11.25</c:v>
                </c:pt>
                <c:pt idx="174">
                  <c:v>-11.146215438842773</c:v>
                </c:pt>
                <c:pt idx="175">
                  <c:v>-11.137250900268555</c:v>
                </c:pt>
                <c:pt idx="176">
                  <c:v>-11.006374359130859</c:v>
                </c:pt>
                <c:pt idx="177">
                  <c:v>-10.909163475036621</c:v>
                </c:pt>
                <c:pt idx="178">
                  <c:v>-10.90567684173584</c:v>
                </c:pt>
                <c:pt idx="179">
                  <c:v>-10.713944435119629</c:v>
                </c:pt>
                <c:pt idx="180">
                  <c:v>-10.696314811706543</c:v>
                </c:pt>
                <c:pt idx="181">
                  <c:v>-10.678386688232422</c:v>
                </c:pt>
                <c:pt idx="182">
                  <c:v>-10.648605346679688</c:v>
                </c:pt>
                <c:pt idx="183">
                  <c:v>-10.575199127197266</c:v>
                </c:pt>
                <c:pt idx="184">
                  <c:v>-10.555577278137207</c:v>
                </c:pt>
                <c:pt idx="185">
                  <c:v>-10.482470512390137</c:v>
                </c:pt>
                <c:pt idx="186">
                  <c:v>-10.437251091003418</c:v>
                </c:pt>
                <c:pt idx="187">
                  <c:v>-10.34063720703125</c:v>
                </c:pt>
                <c:pt idx="188">
                  <c:v>-10.329880714416504</c:v>
                </c:pt>
                <c:pt idx="189">
                  <c:v>-10.208466529846191</c:v>
                </c:pt>
                <c:pt idx="190">
                  <c:v>-9.9520912170410156</c:v>
                </c:pt>
                <c:pt idx="191">
                  <c:v>-9.8811750411987305</c:v>
                </c:pt>
                <c:pt idx="192">
                  <c:v>-9.8455181121826172</c:v>
                </c:pt>
                <c:pt idx="193">
                  <c:v>-9.757171630859375</c:v>
                </c:pt>
                <c:pt idx="194">
                  <c:v>-9.5991039276123047</c:v>
                </c:pt>
                <c:pt idx="195">
                  <c:v>-9.4731073379516602</c:v>
                </c:pt>
                <c:pt idx="196">
                  <c:v>-9.3691234588623047</c:v>
                </c:pt>
                <c:pt idx="197">
                  <c:v>-9.2012948989868164</c:v>
                </c:pt>
                <c:pt idx="198">
                  <c:v>-9.1935262680053711</c:v>
                </c:pt>
                <c:pt idx="199">
                  <c:v>-9.1635456085205078</c:v>
                </c:pt>
                <c:pt idx="200">
                  <c:v>-8.9937248229980469</c:v>
                </c:pt>
                <c:pt idx="201">
                  <c:v>-8.8075695037841797</c:v>
                </c:pt>
                <c:pt idx="202">
                  <c:v>-8.7900400161743164</c:v>
                </c:pt>
                <c:pt idx="203">
                  <c:v>-8.5937252044677734</c:v>
                </c:pt>
                <c:pt idx="204">
                  <c:v>-8.5053787231445313</c:v>
                </c:pt>
                <c:pt idx="205">
                  <c:v>-8.4781875610351563</c:v>
                </c:pt>
                <c:pt idx="206">
                  <c:v>-8.3646411895751953</c:v>
                </c:pt>
                <c:pt idx="207">
                  <c:v>-8.3554782867431641</c:v>
                </c:pt>
                <c:pt idx="208">
                  <c:v>-8.3467130661010742</c:v>
                </c:pt>
                <c:pt idx="209">
                  <c:v>-8.3223104476928711</c:v>
                </c:pt>
                <c:pt idx="210">
                  <c:v>-8.2683267593383789</c:v>
                </c:pt>
                <c:pt idx="211">
                  <c:v>-8.2523908615112305</c:v>
                </c:pt>
                <c:pt idx="212">
                  <c:v>-7.9427289962768555</c:v>
                </c:pt>
                <c:pt idx="213">
                  <c:v>-7.8688244819641113</c:v>
                </c:pt>
                <c:pt idx="214">
                  <c:v>-7.789940357208252</c:v>
                </c:pt>
                <c:pt idx="215">
                  <c:v>-7.6576695442199707</c:v>
                </c:pt>
                <c:pt idx="216">
                  <c:v>-7.5712151527404785</c:v>
                </c:pt>
                <c:pt idx="217">
                  <c:v>-7.4583663940429688</c:v>
                </c:pt>
                <c:pt idx="218">
                  <c:v>-7.3569722175598145</c:v>
                </c:pt>
                <c:pt idx="219">
                  <c:v>-7.1564741134643555</c:v>
                </c:pt>
                <c:pt idx="220">
                  <c:v>-7.0989046096801758</c:v>
                </c:pt>
                <c:pt idx="221">
                  <c:v>-7.067131519317627</c:v>
                </c:pt>
                <c:pt idx="222">
                  <c:v>-6.9925298690795898</c:v>
                </c:pt>
                <c:pt idx="223">
                  <c:v>-6.9794821739196777</c:v>
                </c:pt>
                <c:pt idx="224">
                  <c:v>-6.7153387069702148</c:v>
                </c:pt>
                <c:pt idx="225">
                  <c:v>-6.6602587699890137</c:v>
                </c:pt>
                <c:pt idx="226">
                  <c:v>-6.6585655212402344</c:v>
                </c:pt>
                <c:pt idx="227">
                  <c:v>-6.5529880523681641</c:v>
                </c:pt>
                <c:pt idx="228">
                  <c:v>-6.473505973815918</c:v>
                </c:pt>
                <c:pt idx="229">
                  <c:v>-6.4690237045288086</c:v>
                </c:pt>
                <c:pt idx="230">
                  <c:v>-6.3496017456054688</c:v>
                </c:pt>
                <c:pt idx="231">
                  <c:v>-6.2653384208679199</c:v>
                </c:pt>
                <c:pt idx="232">
                  <c:v>-6.1879482269287109</c:v>
                </c:pt>
                <c:pt idx="233">
                  <c:v>-6.1445217132568359</c:v>
                </c:pt>
                <c:pt idx="234">
                  <c:v>-6.1388444900512695</c:v>
                </c:pt>
                <c:pt idx="235">
                  <c:v>-5.9977092742919922</c:v>
                </c:pt>
                <c:pt idx="236">
                  <c:v>-5.9914340972900391</c:v>
                </c:pt>
                <c:pt idx="237">
                  <c:v>-5.7919321060180664</c:v>
                </c:pt>
                <c:pt idx="238">
                  <c:v>-5.7712149620056152</c:v>
                </c:pt>
                <c:pt idx="239">
                  <c:v>-5.7705178260803223</c:v>
                </c:pt>
                <c:pt idx="240">
                  <c:v>-5.6029882431030273</c:v>
                </c:pt>
                <c:pt idx="241">
                  <c:v>-5.389641284942627</c:v>
                </c:pt>
                <c:pt idx="242">
                  <c:v>-5.285557746887207</c:v>
                </c:pt>
                <c:pt idx="243">
                  <c:v>-5.1327691078186035</c:v>
                </c:pt>
                <c:pt idx="244">
                  <c:v>-5.0827689170837402</c:v>
                </c:pt>
                <c:pt idx="245">
                  <c:v>-4.7973108291625977</c:v>
                </c:pt>
                <c:pt idx="246">
                  <c:v>-4.6795816421508789</c:v>
                </c:pt>
                <c:pt idx="247">
                  <c:v>-4.1974701881408691</c:v>
                </c:pt>
                <c:pt idx="248">
                  <c:v>-4.1944818496704102</c:v>
                </c:pt>
                <c:pt idx="249">
                  <c:v>-4.1061654090881348</c:v>
                </c:pt>
                <c:pt idx="250">
                  <c:v>-4.0502986907958984</c:v>
                </c:pt>
                <c:pt idx="251">
                  <c:v>-3.7944321632385254</c:v>
                </c:pt>
                <c:pt idx="252">
                  <c:v>-3.7916634082794189</c:v>
                </c:pt>
                <c:pt idx="253">
                  <c:v>-3.6197409629821777</c:v>
                </c:pt>
                <c:pt idx="254">
                  <c:v>-3.5443825721740723</c:v>
                </c:pt>
                <c:pt idx="255">
                  <c:v>-3.4212849140167236</c:v>
                </c:pt>
                <c:pt idx="256">
                  <c:v>-3.407808780670166</c:v>
                </c:pt>
                <c:pt idx="257">
                  <c:v>-3.2423207759857178</c:v>
                </c:pt>
                <c:pt idx="258">
                  <c:v>-3.1261155605316162</c:v>
                </c:pt>
                <c:pt idx="259">
                  <c:v>-3.0831375122070313</c:v>
                </c:pt>
                <c:pt idx="260">
                  <c:v>-3.0084662437438965</c:v>
                </c:pt>
                <c:pt idx="261">
                  <c:v>-2.9892263412475586</c:v>
                </c:pt>
                <c:pt idx="262">
                  <c:v>-2.8864371776580811</c:v>
                </c:pt>
                <c:pt idx="263">
                  <c:v>-2.8862450122833252</c:v>
                </c:pt>
                <c:pt idx="264">
                  <c:v>-2.8763346672058105</c:v>
                </c:pt>
                <c:pt idx="265">
                  <c:v>-2.8660457134246826</c:v>
                </c:pt>
                <c:pt idx="266">
                  <c:v>-2.7909164428710938</c:v>
                </c:pt>
                <c:pt idx="267">
                  <c:v>-2.7738544940948486</c:v>
                </c:pt>
                <c:pt idx="268">
                  <c:v>-2.7681474685668945</c:v>
                </c:pt>
                <c:pt idx="269">
                  <c:v>-2.7303287982940674</c:v>
                </c:pt>
                <c:pt idx="270">
                  <c:v>-2.4899501800537109</c:v>
                </c:pt>
                <c:pt idx="271">
                  <c:v>-2.4805877208709717</c:v>
                </c:pt>
                <c:pt idx="272">
                  <c:v>-2.3719122409820557</c:v>
                </c:pt>
                <c:pt idx="273">
                  <c:v>-2.1926493644714355</c:v>
                </c:pt>
                <c:pt idx="274">
                  <c:v>-2.1490707397460938</c:v>
                </c:pt>
                <c:pt idx="275">
                  <c:v>-2.1333465576171875</c:v>
                </c:pt>
                <c:pt idx="276">
                  <c:v>-2.0621414184570313</c:v>
                </c:pt>
                <c:pt idx="277">
                  <c:v>-1.8832769393920898</c:v>
                </c:pt>
                <c:pt idx="278">
                  <c:v>-1.8491384983062744</c:v>
                </c:pt>
                <c:pt idx="279">
                  <c:v>-1.7961887121200562</c:v>
                </c:pt>
                <c:pt idx="280">
                  <c:v>-1.6373456716537476</c:v>
                </c:pt>
                <c:pt idx="281">
                  <c:v>-1.5401155948638916</c:v>
                </c:pt>
                <c:pt idx="282">
                  <c:v>-1.5221513509750366</c:v>
                </c:pt>
                <c:pt idx="283">
                  <c:v>-1.3011941909790039</c:v>
                </c:pt>
                <c:pt idx="284">
                  <c:v>-1.1212440729141235</c:v>
                </c:pt>
                <c:pt idx="285">
                  <c:v>-1.0890827178955078</c:v>
                </c:pt>
                <c:pt idx="286">
                  <c:v>-1.0191053152084351</c:v>
                </c:pt>
                <c:pt idx="287">
                  <c:v>-0.90610212087631226</c:v>
                </c:pt>
                <c:pt idx="288">
                  <c:v>-0.84188604354858398</c:v>
                </c:pt>
                <c:pt idx="289">
                  <c:v>-0.75936931371688843</c:v>
                </c:pt>
                <c:pt idx="290">
                  <c:v>-0.666107177734375</c:v>
                </c:pt>
                <c:pt idx="291">
                  <c:v>-0.59580469131469727</c:v>
                </c:pt>
                <c:pt idx="292">
                  <c:v>-5.1667727530002594E-2</c:v>
                </c:pt>
                <c:pt idx="293">
                  <c:v>-3.6025200039148331E-2</c:v>
                </c:pt>
                <c:pt idx="294">
                  <c:v>0.3226320743560791</c:v>
                </c:pt>
                <c:pt idx="295">
                  <c:v>0.58080393075942993</c:v>
                </c:pt>
                <c:pt idx="296">
                  <c:v>0.59647846221923828</c:v>
                </c:pt>
                <c:pt idx="297">
                  <c:v>0.62885379791259766</c:v>
                </c:pt>
                <c:pt idx="298">
                  <c:v>0.79504317045211792</c:v>
                </c:pt>
                <c:pt idx="299">
                  <c:v>0.89049839973449707</c:v>
                </c:pt>
                <c:pt idx="300">
                  <c:v>1.1948544979095459</c:v>
                </c:pt>
                <c:pt idx="301">
                  <c:v>1.5780946016311646</c:v>
                </c:pt>
                <c:pt idx="302">
                  <c:v>1.635549783706665</c:v>
                </c:pt>
                <c:pt idx="303">
                  <c:v>1.8836342096328735</c:v>
                </c:pt>
                <c:pt idx="304">
                  <c:v>1.9656862020492554</c:v>
                </c:pt>
                <c:pt idx="305">
                  <c:v>2.4482271671295166</c:v>
                </c:pt>
                <c:pt idx="306">
                  <c:v>2.590428352355957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27-4CEC-B1E9-58205C67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461664"/>
        <c:axId val="419465928"/>
      </c:scatterChart>
      <c:valAx>
        <c:axId val="419461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65928"/>
        <c:crosses val="autoZero"/>
        <c:crossBetween val="midCat"/>
      </c:valAx>
      <c:valAx>
        <c:axId val="419465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9461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428625</xdr:colOff>
      <xdr:row>2</xdr:row>
      <xdr:rowOff>9525</xdr:rowOff>
    </xdr:from>
    <xdr:to>
      <xdr:col>18</xdr:col>
      <xdr:colOff>428625</xdr:colOff>
      <xdr:row>12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52837-2960-43B6-97EB-39F3052AA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542925</xdr:colOff>
      <xdr:row>2</xdr:row>
      <xdr:rowOff>9525</xdr:rowOff>
    </xdr:from>
    <xdr:to>
      <xdr:col>24</xdr:col>
      <xdr:colOff>542925</xdr:colOff>
      <xdr:row>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AE4FF-17F5-4053-93B4-0BCAFD682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15</xdr:row>
      <xdr:rowOff>133350</xdr:rowOff>
    </xdr:from>
    <xdr:to>
      <xdr:col>21</xdr:col>
      <xdr:colOff>533400</xdr:colOff>
      <xdr:row>25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B20A71-292F-4132-8913-4290E6B04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0</xdr:row>
      <xdr:rowOff>57150</xdr:rowOff>
    </xdr:from>
    <xdr:to>
      <xdr:col>13</xdr:col>
      <xdr:colOff>419100</xdr:colOff>
      <xdr:row>11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1AC90-3231-4690-81C8-F3FB2454B9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12</xdr:row>
      <xdr:rowOff>57150</xdr:rowOff>
    </xdr:from>
    <xdr:to>
      <xdr:col>15</xdr:col>
      <xdr:colOff>428625</xdr:colOff>
      <xdr:row>25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A18F6-864F-4402-9F1E-713CF0375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219075</xdr:colOff>
      <xdr:row>7</xdr:row>
      <xdr:rowOff>152400</xdr:rowOff>
    </xdr:from>
    <xdr:to>
      <xdr:col>22</xdr:col>
      <xdr:colOff>219075</xdr:colOff>
      <xdr:row>17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AACF6D-B810-4B74-8E37-9F77322FB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529166</xdr:colOff>
      <xdr:row>0</xdr:row>
      <xdr:rowOff>0</xdr:rowOff>
    </xdr:from>
    <xdr:to>
      <xdr:col>12</xdr:col>
      <xdr:colOff>241905</xdr:colOff>
      <xdr:row>11</xdr:row>
      <xdr:rowOff>16329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5B923-BDC9-47CE-B8ED-6755B9F041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607333</xdr:colOff>
      <xdr:row>13</xdr:row>
      <xdr:rowOff>104170</xdr:rowOff>
    </xdr:from>
    <xdr:to>
      <xdr:col>12</xdr:col>
      <xdr:colOff>224821</xdr:colOff>
      <xdr:row>26</xdr:row>
      <xdr:rowOff>30691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E2407C-D1B7-4AD9-ABD9-CABB32A726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33716</xdr:colOff>
      <xdr:row>7</xdr:row>
      <xdr:rowOff>77561</xdr:rowOff>
    </xdr:from>
    <xdr:to>
      <xdr:col>21</xdr:col>
      <xdr:colOff>17387</xdr:colOff>
      <xdr:row>17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4350E1-9483-4C0B-A69E-7E45870B8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591912</xdr:colOff>
      <xdr:row>1</xdr:row>
      <xdr:rowOff>180975</xdr:rowOff>
    </xdr:from>
    <xdr:to>
      <xdr:col>23</xdr:col>
      <xdr:colOff>591911</xdr:colOff>
      <xdr:row>11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9B768-AE9B-4D0E-9CCC-A6AC26A1F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333375</xdr:colOff>
      <xdr:row>6</xdr:row>
      <xdr:rowOff>4082</xdr:rowOff>
    </xdr:from>
    <xdr:to>
      <xdr:col>29</xdr:col>
      <xdr:colOff>333376</xdr:colOff>
      <xdr:row>15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B91FD0-3195-43CF-9358-F34A7D436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360589</xdr:colOff>
      <xdr:row>17</xdr:row>
      <xdr:rowOff>17689</xdr:rowOff>
    </xdr:from>
    <xdr:to>
      <xdr:col>26</xdr:col>
      <xdr:colOff>360590</xdr:colOff>
      <xdr:row>27</xdr:row>
      <xdr:rowOff>31297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E33A4E-2018-41EE-8B4E-0931027AA9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na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</sheetNames>
    <definedNames>
      <definedName name="DESIGN"/>
      <definedName name="DURBIN"/>
      <definedName name="LEVERAGE"/>
      <definedName name="R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ADFF-A3A7-47CD-94E2-261A0BA5DE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EC25-9B9F-4E6D-91E2-74213AA3AA36}">
  <dimension ref="A1:O332"/>
  <sheetViews>
    <sheetView topLeftCell="E1" workbookViewId="0">
      <selection activeCell="G2" sqref="G2:O33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100</v>
      </c>
      <c r="B2">
        <v>3</v>
      </c>
      <c r="C2">
        <v>-0.71219080686569214</v>
      </c>
      <c r="D2" t="s">
        <v>67</v>
      </c>
      <c r="E2">
        <v>3</v>
      </c>
      <c r="G2" t="s">
        <v>6</v>
      </c>
    </row>
    <row r="3" spans="1:12" ht="15.75" thickBot="1" x14ac:dyDescent="0.3">
      <c r="A3">
        <v>200</v>
      </c>
      <c r="B3">
        <v>3</v>
      </c>
      <c r="C3">
        <v>-2.2854795455932617</v>
      </c>
      <c r="D3" t="s">
        <v>67</v>
      </c>
      <c r="E3">
        <v>3</v>
      </c>
    </row>
    <row r="4" spans="1:12" x14ac:dyDescent="0.25">
      <c r="A4">
        <v>400</v>
      </c>
      <c r="B4">
        <v>3</v>
      </c>
      <c r="C4">
        <v>-4.010368824005127</v>
      </c>
      <c r="D4" t="s">
        <v>67</v>
      </c>
      <c r="E4">
        <v>3</v>
      </c>
      <c r="G4" s="5" t="s">
        <v>7</v>
      </c>
      <c r="H4" s="5"/>
    </row>
    <row r="5" spans="1:12" x14ac:dyDescent="0.25">
      <c r="A5">
        <v>600</v>
      </c>
      <c r="B5">
        <v>3</v>
      </c>
      <c r="C5">
        <v>-7.5326695442199707</v>
      </c>
      <c r="D5" t="s">
        <v>67</v>
      </c>
      <c r="E5">
        <v>3</v>
      </c>
      <c r="G5" s="2" t="s">
        <v>8</v>
      </c>
      <c r="H5" s="2">
        <v>0.64510574574759183</v>
      </c>
    </row>
    <row r="6" spans="1:12" x14ac:dyDescent="0.25">
      <c r="A6">
        <v>800</v>
      </c>
      <c r="B6">
        <v>3</v>
      </c>
      <c r="C6">
        <v>-9.1634464263916016</v>
      </c>
      <c r="D6" t="s">
        <v>67</v>
      </c>
      <c r="E6">
        <v>3</v>
      </c>
      <c r="G6" s="2" t="s">
        <v>9</v>
      </c>
      <c r="H6" s="2">
        <v>0.41616142319655652</v>
      </c>
    </row>
    <row r="7" spans="1:12" x14ac:dyDescent="0.25">
      <c r="A7">
        <v>1000</v>
      </c>
      <c r="B7">
        <v>3</v>
      </c>
      <c r="C7">
        <v>-8.286992073059082</v>
      </c>
      <c r="D7" t="s">
        <v>67</v>
      </c>
      <c r="E7">
        <v>3</v>
      </c>
      <c r="G7" s="2" t="s">
        <v>10</v>
      </c>
      <c r="H7" s="2">
        <v>0.41424719835457802</v>
      </c>
    </row>
    <row r="8" spans="1:12" x14ac:dyDescent="0.25">
      <c r="A8">
        <v>1200</v>
      </c>
      <c r="B8">
        <v>3</v>
      </c>
      <c r="C8">
        <v>-8.223297119140625</v>
      </c>
      <c r="D8" t="s">
        <v>67</v>
      </c>
      <c r="E8">
        <v>3</v>
      </c>
      <c r="G8" s="2" t="s">
        <v>11</v>
      </c>
      <c r="H8" s="2">
        <v>5.3678661415480162</v>
      </c>
    </row>
    <row r="9" spans="1:12" ht="15.75" thickBot="1" x14ac:dyDescent="0.3">
      <c r="A9">
        <v>1400</v>
      </c>
      <c r="B9">
        <v>3</v>
      </c>
      <c r="C9">
        <v>-6.7535181045532227</v>
      </c>
      <c r="D9" t="s">
        <v>67</v>
      </c>
      <c r="E9">
        <v>3</v>
      </c>
      <c r="G9" s="3" t="s">
        <v>12</v>
      </c>
      <c r="H9" s="3">
        <v>307</v>
      </c>
    </row>
    <row r="10" spans="1:12" x14ac:dyDescent="0.25">
      <c r="A10">
        <v>1600</v>
      </c>
      <c r="B10">
        <v>3</v>
      </c>
      <c r="C10">
        <v>-8.4059858322143555</v>
      </c>
      <c r="D10" t="s">
        <v>67</v>
      </c>
      <c r="E10">
        <v>3</v>
      </c>
    </row>
    <row r="11" spans="1:12" ht="15.75" thickBot="1" x14ac:dyDescent="0.3">
      <c r="A11">
        <v>1800</v>
      </c>
      <c r="B11">
        <v>3</v>
      </c>
      <c r="C11">
        <v>-8.257171630859375</v>
      </c>
      <c r="D11" t="s">
        <v>67</v>
      </c>
      <c r="E11">
        <v>3</v>
      </c>
      <c r="G11" t="s">
        <v>13</v>
      </c>
    </row>
    <row r="12" spans="1:12" x14ac:dyDescent="0.25">
      <c r="A12">
        <v>2000</v>
      </c>
      <c r="B12">
        <v>3</v>
      </c>
      <c r="C12">
        <v>-10.318127632141113</v>
      </c>
      <c r="D12" t="s">
        <v>67</v>
      </c>
      <c r="E12">
        <v>3</v>
      </c>
      <c r="G12" s="4"/>
      <c r="H12" s="4" t="s">
        <v>18</v>
      </c>
      <c r="I12" s="4" t="s">
        <v>19</v>
      </c>
      <c r="J12" s="4" t="s">
        <v>20</v>
      </c>
      <c r="K12" s="4" t="s">
        <v>21</v>
      </c>
      <c r="L12" s="4" t="s">
        <v>22</v>
      </c>
    </row>
    <row r="13" spans="1:12" x14ac:dyDescent="0.25">
      <c r="A13">
        <v>2200</v>
      </c>
      <c r="B13">
        <v>3</v>
      </c>
      <c r="C13">
        <v>-9.4982070922851563</v>
      </c>
      <c r="D13" t="s">
        <v>67</v>
      </c>
      <c r="E13">
        <v>3</v>
      </c>
      <c r="G13" s="2" t="s">
        <v>14</v>
      </c>
      <c r="H13" s="2">
        <v>1</v>
      </c>
      <c r="I13" s="2">
        <v>6264.2953633009347</v>
      </c>
      <c r="J13" s="2">
        <v>6264.2953633009347</v>
      </c>
      <c r="K13" s="2">
        <v>217.40467163012087</v>
      </c>
      <c r="L13" s="2">
        <v>1.612466573637441E-37</v>
      </c>
    </row>
    <row r="14" spans="1:12" x14ac:dyDescent="0.25">
      <c r="A14">
        <v>2400</v>
      </c>
      <c r="B14">
        <v>3</v>
      </c>
      <c r="C14">
        <v>-12.091833114624023</v>
      </c>
      <c r="D14" t="s">
        <v>67</v>
      </c>
      <c r="E14">
        <v>3</v>
      </c>
      <c r="G14" s="2" t="s">
        <v>15</v>
      </c>
      <c r="H14" s="2">
        <v>305</v>
      </c>
      <c r="I14" s="2">
        <v>8788.2660086411634</v>
      </c>
      <c r="J14" s="2">
        <v>28.813986913577583</v>
      </c>
      <c r="K14" s="2"/>
      <c r="L14" s="2"/>
    </row>
    <row r="15" spans="1:12" ht="15.75" thickBot="1" x14ac:dyDescent="0.3">
      <c r="A15" s="1">
        <v>2600</v>
      </c>
      <c r="B15" s="1">
        <v>3</v>
      </c>
      <c r="C15" s="1">
        <v>-9.1401395797729492</v>
      </c>
      <c r="D15" s="1" t="s">
        <v>67</v>
      </c>
      <c r="E15">
        <v>3</v>
      </c>
      <c r="G15" s="3" t="s">
        <v>16</v>
      </c>
      <c r="H15" s="3">
        <v>306</v>
      </c>
      <c r="I15" s="3">
        <v>15052.561371942098</v>
      </c>
      <c r="J15" s="3"/>
      <c r="K15" s="3"/>
      <c r="L15" s="3"/>
    </row>
    <row r="16" spans="1:12" ht="15.75" thickBot="1" x14ac:dyDescent="0.3">
      <c r="A16">
        <v>100</v>
      </c>
      <c r="B16">
        <v>4</v>
      </c>
      <c r="C16">
        <v>-2.1162519454956055</v>
      </c>
      <c r="D16" t="s">
        <v>67</v>
      </c>
      <c r="E16">
        <v>3</v>
      </c>
    </row>
    <row r="17" spans="1:15" x14ac:dyDescent="0.25">
      <c r="A17">
        <v>200</v>
      </c>
      <c r="B17">
        <v>4</v>
      </c>
      <c r="C17">
        <v>2.0069661140441895</v>
      </c>
      <c r="D17" t="s">
        <v>67</v>
      </c>
      <c r="E17">
        <v>3</v>
      </c>
      <c r="G17" s="4"/>
      <c r="H17" s="4" t="s">
        <v>23</v>
      </c>
      <c r="I17" s="4" t="s">
        <v>11</v>
      </c>
      <c r="J17" s="4" t="s">
        <v>24</v>
      </c>
      <c r="K17" s="4" t="s">
        <v>25</v>
      </c>
      <c r="L17" s="4" t="s">
        <v>26</v>
      </c>
      <c r="M17" s="4" t="s">
        <v>27</v>
      </c>
      <c r="N17" s="4" t="s">
        <v>28</v>
      </c>
      <c r="O17" s="4" t="s">
        <v>29</v>
      </c>
    </row>
    <row r="18" spans="1:15" x14ac:dyDescent="0.25">
      <c r="A18">
        <v>400</v>
      </c>
      <c r="B18">
        <v>4</v>
      </c>
      <c r="C18">
        <v>-12.808266639709473</v>
      </c>
      <c r="D18" t="s">
        <v>67</v>
      </c>
      <c r="E18">
        <v>3</v>
      </c>
      <c r="G18" s="2" t="s">
        <v>17</v>
      </c>
      <c r="H18" s="2">
        <v>-4.6813117295011404</v>
      </c>
      <c r="I18" s="2">
        <v>0.5893175770403396</v>
      </c>
      <c r="J18" s="2">
        <v>-7.9436146347637244</v>
      </c>
      <c r="K18" s="2">
        <v>3.8156311716722945E-14</v>
      </c>
      <c r="L18" s="2">
        <v>-5.8409545656554993</v>
      </c>
      <c r="M18" s="2">
        <v>-3.5216688933467815</v>
      </c>
      <c r="N18" s="2">
        <v>-5.8409545656554993</v>
      </c>
      <c r="O18" s="2">
        <v>-3.5216688933467815</v>
      </c>
    </row>
    <row r="19" spans="1:15" ht="15.75" thickBot="1" x14ac:dyDescent="0.3">
      <c r="A19">
        <v>600</v>
      </c>
      <c r="B19">
        <v>4</v>
      </c>
      <c r="C19">
        <v>-11.476892471313477</v>
      </c>
      <c r="D19" t="s">
        <v>67</v>
      </c>
      <c r="E19">
        <v>3</v>
      </c>
      <c r="G19" s="3" t="s">
        <v>0</v>
      </c>
      <c r="H19" s="3">
        <v>-5.6970387883713124E-3</v>
      </c>
      <c r="I19" s="3">
        <v>3.8638009091756701E-4</v>
      </c>
      <c r="J19" s="3">
        <v>-14.744648915119072</v>
      </c>
      <c r="K19" s="3">
        <v>1.6124665736369119E-37</v>
      </c>
      <c r="L19" s="3">
        <v>-6.4573468496300314E-3</v>
      </c>
      <c r="M19" s="3">
        <v>-4.9367307271125935E-3</v>
      </c>
      <c r="N19" s="3">
        <v>-6.4573468496300314E-3</v>
      </c>
      <c r="O19" s="3">
        <v>-4.9367307271125935E-3</v>
      </c>
    </row>
    <row r="20" spans="1:15" x14ac:dyDescent="0.25">
      <c r="A20">
        <v>800</v>
      </c>
      <c r="B20">
        <v>4</v>
      </c>
      <c r="C20">
        <v>-10.446115493774414</v>
      </c>
      <c r="D20" t="s">
        <v>67</v>
      </c>
      <c r="E20">
        <v>3</v>
      </c>
    </row>
    <row r="21" spans="1:15" x14ac:dyDescent="0.25">
      <c r="A21">
        <v>1000</v>
      </c>
      <c r="B21">
        <v>4</v>
      </c>
      <c r="C21">
        <v>-12.050000190734863</v>
      </c>
      <c r="D21" t="s">
        <v>67</v>
      </c>
      <c r="E21">
        <v>3</v>
      </c>
    </row>
    <row r="22" spans="1:15" x14ac:dyDescent="0.25">
      <c r="A22">
        <v>1200</v>
      </c>
      <c r="B22">
        <v>4</v>
      </c>
      <c r="C22">
        <v>-13.519322395324707</v>
      </c>
      <c r="D22" t="s">
        <v>67</v>
      </c>
      <c r="E22">
        <v>3</v>
      </c>
    </row>
    <row r="23" spans="1:15" x14ac:dyDescent="0.25">
      <c r="A23">
        <v>1400</v>
      </c>
      <c r="B23">
        <v>4</v>
      </c>
      <c r="C23">
        <v>-13.570019721984863</v>
      </c>
      <c r="D23" t="s">
        <v>67</v>
      </c>
      <c r="E23">
        <v>3</v>
      </c>
      <c r="G23" t="s">
        <v>30</v>
      </c>
      <c r="L23" t="s">
        <v>34</v>
      </c>
    </row>
    <row r="24" spans="1:15" ht="15.75" thickBot="1" x14ac:dyDescent="0.3">
      <c r="A24">
        <v>1600</v>
      </c>
      <c r="B24">
        <v>4</v>
      </c>
      <c r="C24">
        <v>-16.748605728149414</v>
      </c>
      <c r="D24" t="s">
        <v>67</v>
      </c>
      <c r="E24">
        <v>3</v>
      </c>
    </row>
    <row r="25" spans="1:15" x14ac:dyDescent="0.25">
      <c r="A25">
        <v>1800</v>
      </c>
      <c r="B25">
        <v>4</v>
      </c>
      <c r="C25">
        <v>-14.70816707611084</v>
      </c>
      <c r="D25" t="s">
        <v>67</v>
      </c>
      <c r="E25">
        <v>3</v>
      </c>
      <c r="G25" s="4" t="s">
        <v>31</v>
      </c>
      <c r="H25" s="4" t="s">
        <v>32</v>
      </c>
      <c r="I25" s="4" t="s">
        <v>33</v>
      </c>
      <c r="J25" s="4" t="s">
        <v>68</v>
      </c>
      <c r="L25" s="4" t="s">
        <v>35</v>
      </c>
      <c r="M25" s="4" t="s">
        <v>2</v>
      </c>
    </row>
    <row r="26" spans="1:15" x14ac:dyDescent="0.25">
      <c r="A26">
        <v>2000</v>
      </c>
      <c r="B26">
        <v>4</v>
      </c>
      <c r="C26">
        <v>-19.923904418945313</v>
      </c>
      <c r="D26" t="s">
        <v>67</v>
      </c>
      <c r="E26">
        <v>3</v>
      </c>
      <c r="G26" s="2">
        <v>1</v>
      </c>
      <c r="H26" s="2">
        <v>-5.251015608338272</v>
      </c>
      <c r="I26" s="2">
        <v>4.5388248014725798</v>
      </c>
      <c r="J26" s="2">
        <v>0.84693978743734033</v>
      </c>
      <c r="L26" s="2">
        <v>0.16286644951140064</v>
      </c>
      <c r="M26" s="2">
        <v>-27.229381561279297</v>
      </c>
    </row>
    <row r="27" spans="1:15" x14ac:dyDescent="0.25">
      <c r="A27">
        <v>2200</v>
      </c>
      <c r="B27">
        <v>4</v>
      </c>
      <c r="C27">
        <v>-22.32569694519043</v>
      </c>
      <c r="D27" t="s">
        <v>67</v>
      </c>
      <c r="E27">
        <v>3</v>
      </c>
      <c r="G27" s="2">
        <v>2</v>
      </c>
      <c r="H27" s="2">
        <v>-5.8207194871754027</v>
      </c>
      <c r="I27" s="2">
        <v>3.5352399415821409</v>
      </c>
      <c r="J27" s="2">
        <v>0.6596719405631507</v>
      </c>
      <c r="L27" s="2">
        <v>0.48859934853420195</v>
      </c>
      <c r="M27" s="2">
        <v>-26.943525314331055</v>
      </c>
    </row>
    <row r="28" spans="1:15" x14ac:dyDescent="0.25">
      <c r="A28">
        <v>2400</v>
      </c>
      <c r="B28">
        <v>4</v>
      </c>
      <c r="C28">
        <v>-20.191234588623047</v>
      </c>
      <c r="D28" t="s">
        <v>67</v>
      </c>
      <c r="E28">
        <v>3</v>
      </c>
      <c r="G28" s="2">
        <v>3</v>
      </c>
      <c r="H28" s="2">
        <v>-6.9601272448496658</v>
      </c>
      <c r="I28" s="2">
        <v>2.9497584208445389</v>
      </c>
      <c r="J28" s="2">
        <v>0.55042172351112528</v>
      </c>
      <c r="L28" s="2">
        <v>0.81433224755700317</v>
      </c>
      <c r="M28" s="2">
        <v>-26.340337753295898</v>
      </c>
    </row>
    <row r="29" spans="1:15" x14ac:dyDescent="0.25">
      <c r="A29" s="1">
        <v>2600</v>
      </c>
      <c r="B29" s="1">
        <v>4</v>
      </c>
      <c r="C29" s="1">
        <v>-22.922012329101563</v>
      </c>
      <c r="D29" s="1" t="s">
        <v>67</v>
      </c>
      <c r="E29">
        <v>3</v>
      </c>
      <c r="G29" s="2">
        <v>4</v>
      </c>
      <c r="H29" s="2">
        <v>-8.0995350025239272</v>
      </c>
      <c r="I29" s="2">
        <v>0.56686545830395652</v>
      </c>
      <c r="J29" s="2">
        <v>0.10577647998348805</v>
      </c>
      <c r="L29" s="2">
        <v>1.1400651465798046</v>
      </c>
      <c r="M29" s="2">
        <v>-26.243425369262695</v>
      </c>
    </row>
    <row r="30" spans="1:15" x14ac:dyDescent="0.25">
      <c r="A30">
        <v>100</v>
      </c>
      <c r="B30">
        <v>5</v>
      </c>
      <c r="C30">
        <v>9.8681434988975525E-2</v>
      </c>
      <c r="D30" t="s">
        <v>67</v>
      </c>
      <c r="E30">
        <v>3</v>
      </c>
      <c r="G30" s="2">
        <v>5</v>
      </c>
      <c r="H30" s="2">
        <v>-9.2389427601981904</v>
      </c>
      <c r="I30" s="2">
        <v>7.5496333806588822E-2</v>
      </c>
      <c r="J30" s="2">
        <v>1.4087534043108651E-2</v>
      </c>
      <c r="L30" s="2">
        <v>1.4657980456026058</v>
      </c>
      <c r="M30" s="2">
        <v>-26.012649536132813</v>
      </c>
    </row>
    <row r="31" spans="1:15" x14ac:dyDescent="0.25">
      <c r="A31">
        <v>200</v>
      </c>
      <c r="B31">
        <v>5</v>
      </c>
      <c r="C31">
        <v>-0.4947836697101593</v>
      </c>
      <c r="D31" t="s">
        <v>67</v>
      </c>
      <c r="E31">
        <v>3</v>
      </c>
      <c r="G31" s="2">
        <v>6</v>
      </c>
      <c r="H31" s="2">
        <v>-10.378350517872452</v>
      </c>
      <c r="I31" s="2">
        <v>2.0913584448133697</v>
      </c>
      <c r="J31" s="2">
        <v>0.39024521857086331</v>
      </c>
      <c r="L31" s="2">
        <v>1.7915309446254071</v>
      </c>
      <c r="M31" s="2">
        <v>-26.002887725830078</v>
      </c>
    </row>
    <row r="32" spans="1:15" x14ac:dyDescent="0.25">
      <c r="A32">
        <v>400</v>
      </c>
      <c r="B32">
        <v>5</v>
      </c>
      <c r="C32">
        <v>-7.3046813011169434</v>
      </c>
      <c r="D32" t="s">
        <v>67</v>
      </c>
      <c r="E32">
        <v>3</v>
      </c>
      <c r="G32" s="2">
        <v>7</v>
      </c>
      <c r="H32" s="2">
        <v>-11.517758275546715</v>
      </c>
      <c r="I32" s="2">
        <v>3.2944611564060899</v>
      </c>
      <c r="J32" s="2">
        <v>0.61474288027638568</v>
      </c>
      <c r="L32" s="2">
        <v>2.1172638436482085</v>
      </c>
      <c r="M32" s="2">
        <v>-25.70866584777832</v>
      </c>
    </row>
    <row r="33" spans="1:13" x14ac:dyDescent="0.25">
      <c r="A33">
        <v>600</v>
      </c>
      <c r="B33">
        <v>5</v>
      </c>
      <c r="C33">
        <v>-12.49123477935791</v>
      </c>
      <c r="D33" t="s">
        <v>67</v>
      </c>
      <c r="E33">
        <v>3</v>
      </c>
      <c r="G33" s="2">
        <v>8</v>
      </c>
      <c r="H33" s="2">
        <v>-12.657166033220978</v>
      </c>
      <c r="I33" s="2">
        <v>5.9036479286677555</v>
      </c>
      <c r="J33" s="2">
        <v>1.1016143033739809</v>
      </c>
      <c r="L33" s="2">
        <v>2.4429967426710095</v>
      </c>
      <c r="M33" s="2">
        <v>-25.129083633422852</v>
      </c>
    </row>
    <row r="34" spans="1:13" x14ac:dyDescent="0.25">
      <c r="A34">
        <v>800</v>
      </c>
      <c r="B34">
        <v>5</v>
      </c>
      <c r="C34">
        <v>-6.2653384208679199</v>
      </c>
      <c r="D34" t="s">
        <v>67</v>
      </c>
      <c r="E34">
        <v>3</v>
      </c>
      <c r="G34" s="2">
        <v>9</v>
      </c>
      <c r="H34" s="2">
        <v>-13.796573790895241</v>
      </c>
      <c r="I34" s="2">
        <v>5.3905879586808858</v>
      </c>
      <c r="J34" s="2">
        <v>1.0058778691801984</v>
      </c>
      <c r="L34" s="2">
        <v>2.768729641693811</v>
      </c>
      <c r="M34" s="2">
        <v>-24.913644790649414</v>
      </c>
    </row>
    <row r="35" spans="1:13" x14ac:dyDescent="0.25">
      <c r="A35">
        <v>1000</v>
      </c>
      <c r="B35">
        <v>5</v>
      </c>
      <c r="C35">
        <v>-4.2633066177368164</v>
      </c>
      <c r="D35" t="s">
        <v>67</v>
      </c>
      <c r="E35">
        <v>3</v>
      </c>
      <c r="G35" s="2">
        <v>10</v>
      </c>
      <c r="H35" s="2">
        <v>-14.935981548569504</v>
      </c>
      <c r="I35" s="2">
        <v>6.6788099177101294</v>
      </c>
      <c r="J35" s="2">
        <v>1.2462586901800226</v>
      </c>
      <c r="L35" s="2">
        <v>3.0944625407166124</v>
      </c>
      <c r="M35" s="2">
        <v>-24.905179977416992</v>
      </c>
    </row>
    <row r="36" spans="1:13" x14ac:dyDescent="0.25">
      <c r="A36">
        <v>1200</v>
      </c>
      <c r="B36">
        <v>5</v>
      </c>
      <c r="C36">
        <v>-7.6730079650878906</v>
      </c>
      <c r="D36" t="s">
        <v>67</v>
      </c>
      <c r="E36">
        <v>3</v>
      </c>
      <c r="G36" s="2">
        <v>11</v>
      </c>
      <c r="H36" s="2">
        <v>-16.075389306243764</v>
      </c>
      <c r="I36" s="2">
        <v>5.7572616741026508</v>
      </c>
      <c r="J36" s="2">
        <v>1.0742987869687446</v>
      </c>
      <c r="L36" s="2">
        <v>3.4201954397394134</v>
      </c>
      <c r="M36" s="2">
        <v>-24.474700927734375</v>
      </c>
    </row>
    <row r="37" spans="1:13" x14ac:dyDescent="0.25">
      <c r="A37">
        <v>1400</v>
      </c>
      <c r="B37">
        <v>5</v>
      </c>
      <c r="C37">
        <v>-7.9289841651916504</v>
      </c>
      <c r="D37" t="s">
        <v>67</v>
      </c>
      <c r="E37">
        <v>3</v>
      </c>
      <c r="G37" s="2">
        <v>12</v>
      </c>
      <c r="H37" s="2">
        <v>-17.214797063918027</v>
      </c>
      <c r="I37" s="2">
        <v>7.716589971632871</v>
      </c>
      <c r="J37" s="2">
        <v>1.4399073231897996</v>
      </c>
      <c r="L37" s="2">
        <v>3.7459283387622149</v>
      </c>
      <c r="M37" s="2">
        <v>-24.395915985107422</v>
      </c>
    </row>
    <row r="38" spans="1:13" x14ac:dyDescent="0.25">
      <c r="A38">
        <v>1600</v>
      </c>
      <c r="B38">
        <v>5</v>
      </c>
      <c r="C38">
        <v>-7.2434263229370117</v>
      </c>
      <c r="D38" t="s">
        <v>67</v>
      </c>
      <c r="E38">
        <v>3</v>
      </c>
      <c r="G38" s="2">
        <v>13</v>
      </c>
      <c r="H38" s="2">
        <v>-18.35420482159229</v>
      </c>
      <c r="I38" s="2">
        <v>6.2623717069682669</v>
      </c>
      <c r="J38" s="2">
        <v>1.1685517715141887</v>
      </c>
      <c r="L38" s="2">
        <v>4.0716612377850163</v>
      </c>
      <c r="M38" s="2">
        <v>-24.318027496337891</v>
      </c>
    </row>
    <row r="39" spans="1:13" x14ac:dyDescent="0.25">
      <c r="A39">
        <v>1800</v>
      </c>
      <c r="B39">
        <v>5</v>
      </c>
      <c r="C39">
        <v>-8.6839637756347656</v>
      </c>
      <c r="D39" t="s">
        <v>67</v>
      </c>
      <c r="E39">
        <v>3</v>
      </c>
      <c r="G39" s="2">
        <v>14</v>
      </c>
      <c r="H39" s="2">
        <v>-19.493612579266554</v>
      </c>
      <c r="I39" s="2">
        <v>10.353472999493604</v>
      </c>
      <c r="J39" s="2">
        <v>1.9319468375568076</v>
      </c>
      <c r="L39" s="2">
        <v>4.3973941368078178</v>
      </c>
      <c r="M39" s="2">
        <v>-24.142330169677734</v>
      </c>
    </row>
    <row r="40" spans="1:13" x14ac:dyDescent="0.25">
      <c r="A40">
        <v>2000</v>
      </c>
      <c r="B40">
        <v>5</v>
      </c>
      <c r="C40">
        <v>-9.329681396484375</v>
      </c>
      <c r="D40" t="s">
        <v>67</v>
      </c>
      <c r="E40">
        <v>3</v>
      </c>
      <c r="G40" s="2">
        <v>15</v>
      </c>
      <c r="H40" s="2">
        <v>-5.251015608338272</v>
      </c>
      <c r="I40" s="2">
        <v>3.1347636628426665</v>
      </c>
      <c r="J40" s="2">
        <v>0.58494350110471116</v>
      </c>
      <c r="L40" s="2">
        <v>4.7231270358306183</v>
      </c>
      <c r="M40" s="2">
        <v>-23.819721221923828</v>
      </c>
    </row>
    <row r="41" spans="1:13" x14ac:dyDescent="0.25">
      <c r="A41">
        <v>2200</v>
      </c>
      <c r="B41">
        <v>5</v>
      </c>
      <c r="C41">
        <v>-14.368027687072754</v>
      </c>
      <c r="D41" t="s">
        <v>67</v>
      </c>
      <c r="E41">
        <v>3</v>
      </c>
      <c r="G41" s="2">
        <v>16</v>
      </c>
      <c r="H41" s="2">
        <v>-5.8207194871754027</v>
      </c>
      <c r="I41" s="2">
        <v>7.8276856012195921</v>
      </c>
      <c r="J41" s="2">
        <v>1.4606376472324611</v>
      </c>
      <c r="L41" s="2">
        <v>5.0488599348534198</v>
      </c>
      <c r="M41" s="2">
        <v>-23.667829513549805</v>
      </c>
    </row>
    <row r="42" spans="1:13" x14ac:dyDescent="0.25">
      <c r="A42">
        <v>2400</v>
      </c>
      <c r="B42">
        <v>5</v>
      </c>
      <c r="C42">
        <v>-12.656772613525391</v>
      </c>
      <c r="D42" t="s">
        <v>67</v>
      </c>
      <c r="E42">
        <v>3</v>
      </c>
      <c r="G42" s="2">
        <v>17</v>
      </c>
      <c r="H42" s="2">
        <v>-6.9601272448496658</v>
      </c>
      <c r="I42" s="2">
        <v>-5.8481393948598068</v>
      </c>
      <c r="J42" s="2">
        <v>-1.0912564711419439</v>
      </c>
      <c r="L42" s="2">
        <v>5.3745928338762212</v>
      </c>
      <c r="M42" s="2">
        <v>-23.578485488891602</v>
      </c>
    </row>
    <row r="43" spans="1:13" x14ac:dyDescent="0.25">
      <c r="A43" s="1">
        <v>2600</v>
      </c>
      <c r="B43" s="1">
        <v>5</v>
      </c>
      <c r="C43" s="1">
        <v>-9.7391433715820313</v>
      </c>
      <c r="D43" s="1" t="s">
        <v>67</v>
      </c>
      <c r="E43">
        <v>3</v>
      </c>
      <c r="G43" s="2">
        <v>18</v>
      </c>
      <c r="H43" s="2">
        <v>-8.0995350025239272</v>
      </c>
      <c r="I43" s="2">
        <v>-3.3773574687895493</v>
      </c>
      <c r="J43" s="2">
        <v>-0.63021124229965841</v>
      </c>
      <c r="L43" s="2">
        <v>5.7003257328990227</v>
      </c>
      <c r="M43" s="2">
        <v>-23.542530059814453</v>
      </c>
    </row>
    <row r="44" spans="1:13" x14ac:dyDescent="0.25">
      <c r="A44">
        <v>100</v>
      </c>
      <c r="B44">
        <v>6</v>
      </c>
      <c r="C44">
        <v>3.8781344890594482</v>
      </c>
      <c r="D44" t="s">
        <v>67</v>
      </c>
      <c r="E44">
        <v>3</v>
      </c>
      <c r="G44" s="2">
        <v>19</v>
      </c>
      <c r="H44" s="2">
        <v>-9.2389427601981904</v>
      </c>
      <c r="I44" s="2">
        <v>-1.2071727335762237</v>
      </c>
      <c r="J44" s="2">
        <v>-0.22525712339535356</v>
      </c>
      <c r="L44" s="2">
        <v>6.0260586319218241</v>
      </c>
      <c r="M44" s="2">
        <v>-23.342031478881836</v>
      </c>
    </row>
    <row r="45" spans="1:13" x14ac:dyDescent="0.25">
      <c r="A45">
        <v>200</v>
      </c>
      <c r="B45">
        <v>6</v>
      </c>
      <c r="C45">
        <v>4.1283364295959473</v>
      </c>
      <c r="D45" t="s">
        <v>67</v>
      </c>
      <c r="E45">
        <v>3</v>
      </c>
      <c r="G45" s="2">
        <v>20</v>
      </c>
      <c r="H45" s="2">
        <v>-10.378350517872452</v>
      </c>
      <c r="I45" s="2">
        <v>-1.6716496728624115</v>
      </c>
      <c r="J45" s="2">
        <v>-0.31192801672901133</v>
      </c>
      <c r="L45" s="2">
        <v>6.3517915309446247</v>
      </c>
      <c r="M45" s="2">
        <v>-23.31932258605957</v>
      </c>
    </row>
    <row r="46" spans="1:13" x14ac:dyDescent="0.25">
      <c r="A46">
        <v>400</v>
      </c>
      <c r="B46">
        <v>6</v>
      </c>
      <c r="C46">
        <v>-2.8021652698516846</v>
      </c>
      <c r="D46" t="s">
        <v>67</v>
      </c>
      <c r="E46">
        <v>3</v>
      </c>
      <c r="G46" s="2">
        <v>21</v>
      </c>
      <c r="H46" s="2">
        <v>-11.517758275546715</v>
      </c>
      <c r="I46" s="2">
        <v>-2.0015641197779921</v>
      </c>
      <c r="J46" s="2">
        <v>-0.37348969486484396</v>
      </c>
      <c r="L46" s="2">
        <v>6.6775244299674261</v>
      </c>
      <c r="M46" s="2">
        <v>-23.215337753295898</v>
      </c>
    </row>
    <row r="47" spans="1:13" x14ac:dyDescent="0.25">
      <c r="A47">
        <v>600</v>
      </c>
      <c r="B47">
        <v>6</v>
      </c>
      <c r="C47">
        <v>-2.8050799369812012</v>
      </c>
      <c r="D47" t="s">
        <v>67</v>
      </c>
      <c r="E47">
        <v>3</v>
      </c>
      <c r="G47" s="2">
        <v>22</v>
      </c>
      <c r="H47" s="2">
        <v>-12.657166033220978</v>
      </c>
      <c r="I47" s="2">
        <v>-0.91285368876388517</v>
      </c>
      <c r="J47" s="2">
        <v>-0.17033750870318709</v>
      </c>
      <c r="L47" s="2">
        <v>7.0032573289902276</v>
      </c>
      <c r="M47" s="2">
        <v>-23.203983306884766</v>
      </c>
    </row>
    <row r="48" spans="1:13" x14ac:dyDescent="0.25">
      <c r="A48">
        <v>800</v>
      </c>
      <c r="B48">
        <v>6</v>
      </c>
      <c r="C48">
        <v>0.12675628066062927</v>
      </c>
      <c r="D48" t="s">
        <v>67</v>
      </c>
      <c r="E48">
        <v>3</v>
      </c>
      <c r="G48" s="2">
        <v>23</v>
      </c>
      <c r="H48" s="2">
        <v>-13.796573790895241</v>
      </c>
      <c r="I48" s="2">
        <v>-2.9520319372541728</v>
      </c>
      <c r="J48" s="2">
        <v>-0.55084595920845514</v>
      </c>
      <c r="L48" s="2">
        <v>7.328990228013029</v>
      </c>
      <c r="M48" s="2">
        <v>-23.193626403808594</v>
      </c>
    </row>
    <row r="49" spans="1:13" x14ac:dyDescent="0.25">
      <c r="A49">
        <v>1000</v>
      </c>
      <c r="B49">
        <v>6</v>
      </c>
      <c r="C49">
        <v>-3.7186155319213867</v>
      </c>
      <c r="D49" t="s">
        <v>67</v>
      </c>
      <c r="E49">
        <v>3</v>
      </c>
      <c r="G49" s="2">
        <v>24</v>
      </c>
      <c r="H49" s="2">
        <v>-14.935981548569504</v>
      </c>
      <c r="I49" s="2">
        <v>0.2278144724586646</v>
      </c>
      <c r="J49" s="2">
        <v>4.250993358824777E-2</v>
      </c>
      <c r="L49" s="2">
        <v>7.6547231270358305</v>
      </c>
      <c r="M49" s="2">
        <v>-23.119123458862305</v>
      </c>
    </row>
    <row r="50" spans="1:13" x14ac:dyDescent="0.25">
      <c r="A50">
        <v>1200</v>
      </c>
      <c r="B50">
        <v>6</v>
      </c>
      <c r="C50">
        <v>-4.1616635322570801</v>
      </c>
      <c r="D50" t="s">
        <v>67</v>
      </c>
      <c r="E50">
        <v>3</v>
      </c>
      <c r="G50" s="2">
        <v>25</v>
      </c>
      <c r="H50" s="2">
        <v>-16.075389306243764</v>
      </c>
      <c r="I50" s="2">
        <v>-3.8485151127015484</v>
      </c>
      <c r="J50" s="2">
        <v>-0.71812874787397385</v>
      </c>
      <c r="L50" s="2">
        <v>7.9804560260586319</v>
      </c>
      <c r="M50" s="2">
        <v>-23.110857009887695</v>
      </c>
    </row>
    <row r="51" spans="1:13" x14ac:dyDescent="0.25">
      <c r="A51">
        <v>1400</v>
      </c>
      <c r="B51">
        <v>6</v>
      </c>
      <c r="C51">
        <v>-4.3564639091491699</v>
      </c>
      <c r="D51" t="s">
        <v>67</v>
      </c>
      <c r="E51">
        <v>3</v>
      </c>
      <c r="G51" s="2">
        <v>26</v>
      </c>
      <c r="H51" s="2">
        <v>-17.214797063918027</v>
      </c>
      <c r="I51" s="2">
        <v>-5.1108998812724025</v>
      </c>
      <c r="J51" s="2">
        <v>-0.95368837714423227</v>
      </c>
      <c r="L51" s="2">
        <v>8.3061889250814325</v>
      </c>
      <c r="M51" s="2">
        <v>-22.922012329101563</v>
      </c>
    </row>
    <row r="52" spans="1:13" x14ac:dyDescent="0.25">
      <c r="A52">
        <v>1600</v>
      </c>
      <c r="B52">
        <v>6</v>
      </c>
      <c r="C52">
        <v>-5.3197011947631836</v>
      </c>
      <c r="D52" t="s">
        <v>67</v>
      </c>
      <c r="E52">
        <v>3</v>
      </c>
      <c r="G52" s="2">
        <v>27</v>
      </c>
      <c r="H52" s="2">
        <v>-18.35420482159229</v>
      </c>
      <c r="I52" s="2">
        <v>-1.8370297670307565</v>
      </c>
      <c r="J52" s="2">
        <v>-0.34278776301308511</v>
      </c>
      <c r="L52" s="2">
        <v>8.6319218241042339</v>
      </c>
      <c r="M52" s="2">
        <v>-22.834661483764648</v>
      </c>
    </row>
    <row r="53" spans="1:13" x14ac:dyDescent="0.25">
      <c r="A53">
        <v>1800</v>
      </c>
      <c r="B53">
        <v>6</v>
      </c>
      <c r="C53">
        <v>-5.7612648010253906</v>
      </c>
      <c r="D53" t="s">
        <v>67</v>
      </c>
      <c r="E53">
        <v>3</v>
      </c>
      <c r="G53" s="2">
        <v>28</v>
      </c>
      <c r="H53" s="2">
        <v>-19.493612579266554</v>
      </c>
      <c r="I53" s="2">
        <v>-3.4283997498350089</v>
      </c>
      <c r="J53" s="2">
        <v>-0.63973567660805752</v>
      </c>
      <c r="L53" s="2">
        <v>8.9576547231270336</v>
      </c>
      <c r="M53" s="2">
        <v>-22.351194381713867</v>
      </c>
    </row>
    <row r="54" spans="1:13" x14ac:dyDescent="0.25">
      <c r="A54">
        <v>2000</v>
      </c>
      <c r="B54">
        <v>6</v>
      </c>
      <c r="C54">
        <v>-3.6108067035675049</v>
      </c>
      <c r="D54" t="s">
        <v>67</v>
      </c>
      <c r="E54">
        <v>3</v>
      </c>
      <c r="G54" s="2">
        <v>29</v>
      </c>
      <c r="H54" s="2">
        <v>-5.251015608338272</v>
      </c>
      <c r="I54" s="2">
        <v>5.3496970433272475</v>
      </c>
      <c r="J54" s="2">
        <v>0.99824766870484793</v>
      </c>
      <c r="L54" s="2">
        <v>9.283387622149835</v>
      </c>
      <c r="M54" s="2">
        <v>-22.32569694519043</v>
      </c>
    </row>
    <row r="55" spans="1:13" x14ac:dyDescent="0.25">
      <c r="A55">
        <v>2200</v>
      </c>
      <c r="B55">
        <v>6</v>
      </c>
      <c r="C55">
        <v>-4.0718626976013184</v>
      </c>
      <c r="D55" t="s">
        <v>67</v>
      </c>
      <c r="E55">
        <v>3</v>
      </c>
      <c r="G55" s="2">
        <v>30</v>
      </c>
      <c r="H55" s="2">
        <v>-5.8207194871754027</v>
      </c>
      <c r="I55" s="2">
        <v>5.3259358174652434</v>
      </c>
      <c r="J55" s="2">
        <v>0.99381384971842501</v>
      </c>
      <c r="L55" s="2">
        <v>9.6091205211726365</v>
      </c>
      <c r="M55" s="2">
        <v>-21.429880142211914</v>
      </c>
    </row>
    <row r="56" spans="1:13" x14ac:dyDescent="0.25">
      <c r="A56">
        <v>2400</v>
      </c>
      <c r="B56">
        <v>6</v>
      </c>
      <c r="C56">
        <v>-7.1780877113342285</v>
      </c>
      <c r="D56" t="s">
        <v>67</v>
      </c>
      <c r="E56">
        <v>3</v>
      </c>
      <c r="G56" s="2">
        <v>31</v>
      </c>
      <c r="H56" s="2">
        <v>-6.9601272448496658</v>
      </c>
      <c r="I56" s="2">
        <v>-0.34455405626727753</v>
      </c>
      <c r="J56" s="2">
        <v>-6.4293413370131461E-2</v>
      </c>
      <c r="L56" s="2">
        <v>9.9348534201954379</v>
      </c>
      <c r="M56" s="2">
        <v>-21.400398254394531</v>
      </c>
    </row>
    <row r="57" spans="1:13" x14ac:dyDescent="0.25">
      <c r="A57" s="1">
        <v>2600</v>
      </c>
      <c r="B57" s="1">
        <v>6</v>
      </c>
      <c r="C57" s="1">
        <v>-13.768226623535156</v>
      </c>
      <c r="D57" s="1" t="s">
        <v>67</v>
      </c>
      <c r="E57">
        <v>3</v>
      </c>
      <c r="G57" s="2">
        <v>32</v>
      </c>
      <c r="H57" s="2">
        <v>-8.0995350025239272</v>
      </c>
      <c r="I57" s="2">
        <v>-4.3916997768339829</v>
      </c>
      <c r="J57" s="2">
        <v>-0.81948641733728733</v>
      </c>
      <c r="L57" s="2">
        <v>10.260586319218239</v>
      </c>
      <c r="M57" s="2">
        <v>-21.296712875366211</v>
      </c>
    </row>
    <row r="58" spans="1:13" x14ac:dyDescent="0.25">
      <c r="A58">
        <v>100</v>
      </c>
      <c r="B58">
        <v>7</v>
      </c>
      <c r="C58">
        <v>1.5636055469512939</v>
      </c>
      <c r="D58" t="s">
        <v>67</v>
      </c>
      <c r="E58">
        <v>3</v>
      </c>
      <c r="G58" s="2">
        <v>33</v>
      </c>
      <c r="H58" s="2">
        <v>-9.2389427601981904</v>
      </c>
      <c r="I58" s="2">
        <v>2.9736043393302705</v>
      </c>
      <c r="J58" s="2">
        <v>0.55487134604932098</v>
      </c>
      <c r="L58" s="2">
        <v>10.586319218241041</v>
      </c>
      <c r="M58" s="2">
        <v>-21.291534423828125</v>
      </c>
    </row>
    <row r="59" spans="1:13" x14ac:dyDescent="0.25">
      <c r="A59">
        <v>200</v>
      </c>
      <c r="B59">
        <v>7</v>
      </c>
      <c r="C59">
        <v>-2.3239829540252686</v>
      </c>
      <c r="D59" t="s">
        <v>67</v>
      </c>
      <c r="E59">
        <v>3</v>
      </c>
      <c r="G59" s="2">
        <v>34</v>
      </c>
      <c r="H59" s="2">
        <v>-10.378350517872452</v>
      </c>
      <c r="I59" s="2">
        <v>6.1150439001356354</v>
      </c>
      <c r="J59" s="2">
        <v>1.1410605624765637</v>
      </c>
      <c r="L59" s="2">
        <v>10.912052117263842</v>
      </c>
      <c r="M59" s="2">
        <v>-21.288944244384766</v>
      </c>
    </row>
    <row r="60" spans="1:13" x14ac:dyDescent="0.25">
      <c r="A60">
        <v>400</v>
      </c>
      <c r="B60">
        <v>7</v>
      </c>
      <c r="C60">
        <v>-6.4835658073425293</v>
      </c>
      <c r="D60" t="s">
        <v>67</v>
      </c>
      <c r="E60">
        <v>3</v>
      </c>
      <c r="G60" s="2">
        <v>35</v>
      </c>
      <c r="H60" s="2">
        <v>-11.517758275546715</v>
      </c>
      <c r="I60" s="2">
        <v>3.8447503104588243</v>
      </c>
      <c r="J60" s="2">
        <v>0.71742623985688492</v>
      </c>
      <c r="L60" s="2">
        <v>11.237785016286644</v>
      </c>
      <c r="M60" s="2">
        <v>-21.085458755493164</v>
      </c>
    </row>
    <row r="61" spans="1:13" x14ac:dyDescent="0.25">
      <c r="A61">
        <v>600</v>
      </c>
      <c r="B61">
        <v>7</v>
      </c>
      <c r="C61">
        <v>-17.574602127075195</v>
      </c>
      <c r="D61" t="s">
        <v>67</v>
      </c>
      <c r="E61">
        <v>3</v>
      </c>
      <c r="G61" s="2">
        <v>36</v>
      </c>
      <c r="H61" s="2">
        <v>-12.657166033220978</v>
      </c>
      <c r="I61" s="2">
        <v>4.7281818680293277</v>
      </c>
      <c r="J61" s="2">
        <v>0.88227361077577338</v>
      </c>
      <c r="L61" s="2">
        <v>11.563517915309445</v>
      </c>
      <c r="M61" s="2">
        <v>-20.99681282043457</v>
      </c>
    </row>
    <row r="62" spans="1:13" x14ac:dyDescent="0.25">
      <c r="A62">
        <v>800</v>
      </c>
      <c r="B62">
        <v>7</v>
      </c>
      <c r="C62">
        <v>-12.381672859191895</v>
      </c>
      <c r="D62" t="s">
        <v>67</v>
      </c>
      <c r="E62">
        <v>3</v>
      </c>
      <c r="G62" s="2">
        <v>37</v>
      </c>
      <c r="H62" s="2">
        <v>-13.796573790895241</v>
      </c>
      <c r="I62" s="2">
        <v>6.5531474679582296</v>
      </c>
      <c r="J62" s="2">
        <v>1.2228102132863561</v>
      </c>
      <c r="L62" s="2">
        <v>11.889250814332247</v>
      </c>
      <c r="M62" s="2">
        <v>-20.984661102294922</v>
      </c>
    </row>
    <row r="63" spans="1:13" x14ac:dyDescent="0.25">
      <c r="A63">
        <v>1000</v>
      </c>
      <c r="B63">
        <v>7</v>
      </c>
      <c r="C63">
        <v>-16.14442253112793</v>
      </c>
      <c r="D63" t="s">
        <v>67</v>
      </c>
      <c r="E63">
        <v>3</v>
      </c>
      <c r="G63" s="2">
        <v>38</v>
      </c>
      <c r="H63" s="2">
        <v>-14.935981548569504</v>
      </c>
      <c r="I63" s="2">
        <v>6.2520177729347388</v>
      </c>
      <c r="J63" s="2">
        <v>1.1666197386481807</v>
      </c>
      <c r="L63" s="2">
        <v>12.214983713355048</v>
      </c>
      <c r="M63" s="2">
        <v>-20.773506164550781</v>
      </c>
    </row>
    <row r="64" spans="1:13" x14ac:dyDescent="0.25">
      <c r="A64">
        <v>1200</v>
      </c>
      <c r="B64">
        <v>7</v>
      </c>
      <c r="C64">
        <v>-16.57380485534668</v>
      </c>
      <c r="D64" t="s">
        <v>67</v>
      </c>
      <c r="E64">
        <v>3</v>
      </c>
      <c r="G64" s="2">
        <v>39</v>
      </c>
      <c r="H64" s="2">
        <v>-16.075389306243764</v>
      </c>
      <c r="I64" s="2">
        <v>6.7457079097593891</v>
      </c>
      <c r="J64" s="2">
        <v>1.2587417829726331</v>
      </c>
      <c r="L64" s="2">
        <v>12.540716612377848</v>
      </c>
      <c r="M64" s="2">
        <v>-20.711454391479492</v>
      </c>
    </row>
    <row r="65" spans="1:13" x14ac:dyDescent="0.25">
      <c r="A65">
        <v>1400</v>
      </c>
      <c r="B65">
        <v>7</v>
      </c>
      <c r="C65">
        <v>-8.8382472991943359</v>
      </c>
      <c r="D65" t="s">
        <v>67</v>
      </c>
      <c r="E65">
        <v>3</v>
      </c>
      <c r="G65" s="2">
        <v>40</v>
      </c>
      <c r="H65" s="2">
        <v>-17.214797063918027</v>
      </c>
      <c r="I65" s="2">
        <v>2.8467693768452733</v>
      </c>
      <c r="J65" s="2">
        <v>0.53120407955077387</v>
      </c>
      <c r="L65" s="2">
        <v>12.866449511400649</v>
      </c>
      <c r="M65" s="2">
        <v>-20.663944244384766</v>
      </c>
    </row>
    <row r="66" spans="1:13" x14ac:dyDescent="0.25">
      <c r="A66">
        <v>1600</v>
      </c>
      <c r="B66">
        <v>7</v>
      </c>
      <c r="C66">
        <v>-13.77878475189209</v>
      </c>
      <c r="D66" t="s">
        <v>67</v>
      </c>
      <c r="E66">
        <v>3</v>
      </c>
      <c r="G66" s="2">
        <v>41</v>
      </c>
      <c r="H66" s="2">
        <v>-18.35420482159229</v>
      </c>
      <c r="I66" s="2">
        <v>5.6974322080668998</v>
      </c>
      <c r="J66" s="2">
        <v>1.0631346734673006</v>
      </c>
      <c r="L66" s="2">
        <v>13.192182410423451</v>
      </c>
      <c r="M66" s="2">
        <v>-20.653884887695313</v>
      </c>
    </row>
    <row r="67" spans="1:13" x14ac:dyDescent="0.25">
      <c r="A67">
        <v>1800</v>
      </c>
      <c r="B67">
        <v>7</v>
      </c>
      <c r="C67">
        <v>-17.030776977539063</v>
      </c>
      <c r="D67" t="s">
        <v>67</v>
      </c>
      <c r="E67">
        <v>3</v>
      </c>
      <c r="G67" s="2">
        <v>42</v>
      </c>
      <c r="H67" s="2">
        <v>-19.493612579266554</v>
      </c>
      <c r="I67" s="2">
        <v>9.7544692076845223</v>
      </c>
      <c r="J67" s="2">
        <v>1.820173379382271</v>
      </c>
      <c r="L67" s="2">
        <v>13.517915309446252</v>
      </c>
      <c r="M67" s="2">
        <v>-20.620218276977539</v>
      </c>
    </row>
    <row r="68" spans="1:13" x14ac:dyDescent="0.25">
      <c r="A68">
        <v>2000</v>
      </c>
      <c r="B68">
        <v>7</v>
      </c>
      <c r="C68">
        <v>-18.988445281982422</v>
      </c>
      <c r="D68" t="s">
        <v>67</v>
      </c>
      <c r="E68">
        <v>3</v>
      </c>
      <c r="G68" s="2">
        <v>43</v>
      </c>
      <c r="H68" s="2">
        <v>-5.251015608338272</v>
      </c>
      <c r="I68" s="2">
        <v>9.1291500973977193</v>
      </c>
      <c r="J68" s="2">
        <v>1.7034895113080979</v>
      </c>
      <c r="L68" s="2">
        <v>13.843648208469054</v>
      </c>
      <c r="M68" s="2">
        <v>-20.53376579284668</v>
      </c>
    </row>
    <row r="69" spans="1:13" x14ac:dyDescent="0.25">
      <c r="A69">
        <v>2200</v>
      </c>
      <c r="B69">
        <v>7</v>
      </c>
      <c r="C69">
        <v>-18.686155319213867</v>
      </c>
      <c r="D69" t="s">
        <v>67</v>
      </c>
      <c r="E69">
        <v>3</v>
      </c>
      <c r="G69" s="2">
        <v>44</v>
      </c>
      <c r="H69" s="2">
        <v>-5.8207194871754027</v>
      </c>
      <c r="I69" s="2">
        <v>9.9490559167713499</v>
      </c>
      <c r="J69" s="2">
        <v>1.8564830483473875</v>
      </c>
      <c r="L69" s="2">
        <v>14.169381107491855</v>
      </c>
      <c r="M69" s="2">
        <v>-20.432270050048828</v>
      </c>
    </row>
    <row r="70" spans="1:13" x14ac:dyDescent="0.25">
      <c r="A70">
        <v>2400</v>
      </c>
      <c r="B70">
        <v>7</v>
      </c>
      <c r="C70">
        <v>-20.301593780517578</v>
      </c>
      <c r="D70" t="s">
        <v>67</v>
      </c>
      <c r="E70">
        <v>3</v>
      </c>
      <c r="G70" s="2">
        <v>45</v>
      </c>
      <c r="H70" s="2">
        <v>-6.9601272448496658</v>
      </c>
      <c r="I70" s="2">
        <v>4.1579619749979813</v>
      </c>
      <c r="J70" s="2">
        <v>0.77587119690868045</v>
      </c>
      <c r="L70" s="2">
        <v>14.495114006514656</v>
      </c>
      <c r="M70" s="2">
        <v>-20.301593780517578</v>
      </c>
    </row>
    <row r="71" spans="1:13" x14ac:dyDescent="0.25">
      <c r="A71" s="1">
        <v>2600</v>
      </c>
      <c r="B71" s="1">
        <v>7</v>
      </c>
      <c r="C71" s="1">
        <v>-21.296712875366211</v>
      </c>
      <c r="D71" s="1" t="s">
        <v>67</v>
      </c>
      <c r="E71">
        <v>3</v>
      </c>
      <c r="G71" s="2">
        <v>46</v>
      </c>
      <c r="H71" s="2">
        <v>-8.0995350025239272</v>
      </c>
      <c r="I71" s="2">
        <v>5.294455065542726</v>
      </c>
      <c r="J71" s="2">
        <v>0.9879395755378102</v>
      </c>
      <c r="L71" s="2">
        <v>14.820846905537458</v>
      </c>
      <c r="M71" s="2">
        <v>-20.28306770324707</v>
      </c>
    </row>
    <row r="72" spans="1:13" x14ac:dyDescent="0.25">
      <c r="A72">
        <v>100</v>
      </c>
      <c r="B72">
        <v>8</v>
      </c>
      <c r="C72">
        <v>-8.4080677032470703</v>
      </c>
      <c r="D72" t="s">
        <v>67</v>
      </c>
      <c r="E72">
        <v>3</v>
      </c>
      <c r="G72" s="2">
        <v>47</v>
      </c>
      <c r="H72" s="2">
        <v>-9.2389427601981904</v>
      </c>
      <c r="I72" s="2">
        <v>9.3656990408588197</v>
      </c>
      <c r="J72" s="2">
        <v>1.7476292877164035</v>
      </c>
      <c r="L72" s="2">
        <v>15.146579804560259</v>
      </c>
      <c r="M72" s="2">
        <v>-20.191234588623047</v>
      </c>
    </row>
    <row r="73" spans="1:13" x14ac:dyDescent="0.25">
      <c r="A73">
        <v>200</v>
      </c>
      <c r="B73">
        <v>8</v>
      </c>
      <c r="C73">
        <v>-6.8614540100097656</v>
      </c>
      <c r="D73" t="s">
        <v>67</v>
      </c>
      <c r="E73">
        <v>3</v>
      </c>
      <c r="G73" s="2">
        <v>48</v>
      </c>
      <c r="H73" s="2">
        <v>-10.378350517872452</v>
      </c>
      <c r="I73" s="2">
        <v>6.6597349859510651</v>
      </c>
      <c r="J73" s="2">
        <v>1.2426993285928198</v>
      </c>
      <c r="L73" s="2">
        <v>15.472312703583061</v>
      </c>
      <c r="M73" s="2">
        <v>-20.037748336791992</v>
      </c>
    </row>
    <row r="74" spans="1:13" x14ac:dyDescent="0.25">
      <c r="A74">
        <v>400</v>
      </c>
      <c r="B74">
        <v>8</v>
      </c>
      <c r="C74">
        <v>-12.52559757232666</v>
      </c>
      <c r="D74" t="s">
        <v>67</v>
      </c>
      <c r="E74">
        <v>3</v>
      </c>
      <c r="G74" s="2">
        <v>49</v>
      </c>
      <c r="H74" s="2">
        <v>-11.517758275546715</v>
      </c>
      <c r="I74" s="2">
        <v>7.3560947432896349</v>
      </c>
      <c r="J74" s="2">
        <v>1.3726393043920397</v>
      </c>
      <c r="L74" s="2">
        <v>15.798045602605862</v>
      </c>
      <c r="M74" s="2">
        <v>-19.923904418945313</v>
      </c>
    </row>
    <row r="75" spans="1:13" x14ac:dyDescent="0.25">
      <c r="A75">
        <v>600</v>
      </c>
      <c r="B75">
        <v>8</v>
      </c>
      <c r="C75">
        <v>-19.255777359008789</v>
      </c>
      <c r="D75" t="s">
        <v>67</v>
      </c>
      <c r="E75">
        <v>3</v>
      </c>
      <c r="G75" s="2">
        <v>50</v>
      </c>
      <c r="H75" s="2">
        <v>-12.657166033220978</v>
      </c>
      <c r="I75" s="2">
        <v>8.3007021240718082</v>
      </c>
      <c r="J75" s="2">
        <v>1.5489020176018196</v>
      </c>
      <c r="L75" s="2">
        <v>16.123778501628664</v>
      </c>
      <c r="M75" s="2">
        <v>-19.916933059692383</v>
      </c>
    </row>
    <row r="76" spans="1:13" x14ac:dyDescent="0.25">
      <c r="A76">
        <v>800</v>
      </c>
      <c r="B76">
        <v>8</v>
      </c>
      <c r="C76">
        <v>-17.980676651000977</v>
      </c>
      <c r="D76" t="s">
        <v>67</v>
      </c>
      <c r="E76">
        <v>3</v>
      </c>
      <c r="G76" s="2">
        <v>51</v>
      </c>
      <c r="H76" s="2">
        <v>-13.796573790895241</v>
      </c>
      <c r="I76" s="2">
        <v>8.4768725961320577</v>
      </c>
      <c r="J76" s="2">
        <v>1.5817752367027276</v>
      </c>
      <c r="L76" s="2">
        <v>16.449511400651467</v>
      </c>
      <c r="M76" s="2">
        <v>-19.813247680664063</v>
      </c>
    </row>
    <row r="77" spans="1:13" x14ac:dyDescent="0.25">
      <c r="A77">
        <v>1000</v>
      </c>
      <c r="B77">
        <v>8</v>
      </c>
      <c r="C77">
        <v>-18.65995979309082</v>
      </c>
      <c r="D77" t="s">
        <v>67</v>
      </c>
      <c r="E77">
        <v>3</v>
      </c>
      <c r="G77" s="2">
        <v>52</v>
      </c>
      <c r="H77" s="2">
        <v>-14.935981548569504</v>
      </c>
      <c r="I77" s="2">
        <v>9.1747167475441138</v>
      </c>
      <c r="J77" s="2">
        <v>1.7119921988268358</v>
      </c>
      <c r="L77" s="2">
        <v>16.775244299674267</v>
      </c>
      <c r="M77" s="2">
        <v>-19.808765411376953</v>
      </c>
    </row>
    <row r="78" spans="1:13" x14ac:dyDescent="0.25">
      <c r="A78">
        <v>1200</v>
      </c>
      <c r="B78">
        <v>8</v>
      </c>
      <c r="C78">
        <v>-16.917629241943359</v>
      </c>
      <c r="D78" t="s">
        <v>67</v>
      </c>
      <c r="E78">
        <v>3</v>
      </c>
      <c r="G78" s="2">
        <v>53</v>
      </c>
      <c r="H78" s="2">
        <v>-16.075389306243764</v>
      </c>
      <c r="I78" s="2">
        <v>12.464582602676259</v>
      </c>
      <c r="J78" s="2">
        <v>2.3258776008672468</v>
      </c>
      <c r="L78" s="2">
        <v>17.10097719869707</v>
      </c>
      <c r="M78" s="2">
        <v>-19.73187255859375</v>
      </c>
    </row>
    <row r="79" spans="1:13" x14ac:dyDescent="0.25">
      <c r="A79">
        <v>1400</v>
      </c>
      <c r="B79">
        <v>8</v>
      </c>
      <c r="C79">
        <v>-18.658166885375977</v>
      </c>
      <c r="D79" t="s">
        <v>67</v>
      </c>
      <c r="E79">
        <v>3</v>
      </c>
      <c r="G79" s="2">
        <v>54</v>
      </c>
      <c r="H79" s="2">
        <v>-17.214797063918027</v>
      </c>
      <c r="I79" s="2">
        <v>13.142934366316709</v>
      </c>
      <c r="J79" s="2">
        <v>2.4524573045647742</v>
      </c>
      <c r="L79" s="2">
        <v>17.426710097719869</v>
      </c>
      <c r="M79" s="2">
        <v>-19.255777359008789</v>
      </c>
    </row>
    <row r="80" spans="1:13" x14ac:dyDescent="0.25">
      <c r="A80">
        <v>1600</v>
      </c>
      <c r="B80">
        <v>8</v>
      </c>
      <c r="C80">
        <v>-17.829084396362305</v>
      </c>
      <c r="D80" t="s">
        <v>67</v>
      </c>
      <c r="E80">
        <v>3</v>
      </c>
      <c r="G80" s="2">
        <v>55</v>
      </c>
      <c r="H80" s="2">
        <v>-18.35420482159229</v>
      </c>
      <c r="I80" s="2">
        <v>11.176117110258062</v>
      </c>
      <c r="J80" s="2">
        <v>2.0854513368010572</v>
      </c>
      <c r="L80" s="2">
        <v>17.752442996742669</v>
      </c>
      <c r="M80" s="2">
        <v>-19.225996017456055</v>
      </c>
    </row>
    <row r="81" spans="1:13" x14ac:dyDescent="0.25">
      <c r="A81">
        <v>1800</v>
      </c>
      <c r="B81">
        <v>8</v>
      </c>
      <c r="C81">
        <v>-17.768625259399414</v>
      </c>
      <c r="D81" t="s">
        <v>67</v>
      </c>
      <c r="E81">
        <v>3</v>
      </c>
      <c r="G81" s="2">
        <v>56</v>
      </c>
      <c r="H81" s="2">
        <v>-19.493612579266554</v>
      </c>
      <c r="I81" s="2">
        <v>5.7253859557313973</v>
      </c>
      <c r="J81" s="2">
        <v>1.0683508124769767</v>
      </c>
      <c r="L81" s="2">
        <v>18.078175895765472</v>
      </c>
      <c r="M81" s="2">
        <v>-19.004781723022461</v>
      </c>
    </row>
    <row r="82" spans="1:13" x14ac:dyDescent="0.25">
      <c r="A82">
        <v>2000</v>
      </c>
      <c r="B82">
        <v>8</v>
      </c>
      <c r="C82">
        <v>-23.342031478881836</v>
      </c>
      <c r="D82" t="s">
        <v>67</v>
      </c>
      <c r="E82">
        <v>3</v>
      </c>
      <c r="G82" s="2">
        <v>57</v>
      </c>
      <c r="H82" s="2">
        <v>-5.251015608338272</v>
      </c>
      <c r="I82" s="2">
        <v>6.8146211552895659</v>
      </c>
      <c r="J82" s="2">
        <v>1.2716009198800566</v>
      </c>
      <c r="L82" s="2">
        <v>18.403908794788272</v>
      </c>
      <c r="M82" s="2">
        <v>-18.988445281982422</v>
      </c>
    </row>
    <row r="83" spans="1:13" x14ac:dyDescent="0.25">
      <c r="A83">
        <v>2200</v>
      </c>
      <c r="B83">
        <v>8</v>
      </c>
      <c r="C83">
        <v>-20.620218276977539</v>
      </c>
      <c r="D83" t="s">
        <v>67</v>
      </c>
      <c r="E83">
        <v>3</v>
      </c>
      <c r="G83" s="2">
        <v>58</v>
      </c>
      <c r="H83" s="2">
        <v>-5.8207194871754027</v>
      </c>
      <c r="I83" s="2">
        <v>3.4967365331501341</v>
      </c>
      <c r="J83" s="2">
        <v>0.65248724629109223</v>
      </c>
      <c r="L83" s="2">
        <v>18.729641693811075</v>
      </c>
      <c r="M83" s="2">
        <v>-18.972211837768555</v>
      </c>
    </row>
    <row r="84" spans="1:13" x14ac:dyDescent="0.25">
      <c r="A84">
        <v>2400</v>
      </c>
      <c r="B84">
        <v>8</v>
      </c>
      <c r="C84">
        <v>-27.229381561279297</v>
      </c>
      <c r="D84" t="s">
        <v>67</v>
      </c>
      <c r="E84">
        <v>3</v>
      </c>
      <c r="G84" s="2">
        <v>59</v>
      </c>
      <c r="H84" s="2">
        <v>-6.9601272448496658</v>
      </c>
      <c r="I84" s="2">
        <v>0.47656143750713653</v>
      </c>
      <c r="J84" s="2">
        <v>8.8925847600942243E-2</v>
      </c>
      <c r="L84" s="2">
        <v>19.055374592833875</v>
      </c>
      <c r="M84" s="2">
        <v>-18.923904418945313</v>
      </c>
    </row>
    <row r="85" spans="1:13" x14ac:dyDescent="0.25">
      <c r="A85" s="1">
        <v>2600</v>
      </c>
      <c r="B85" s="1">
        <v>8</v>
      </c>
      <c r="C85" s="1">
        <v>-25.70866584777832</v>
      </c>
      <c r="D85" s="1" t="s">
        <v>67</v>
      </c>
      <c r="E85">
        <v>3</v>
      </c>
      <c r="G85" s="2">
        <v>60</v>
      </c>
      <c r="H85" s="2">
        <v>-8.0995350025239272</v>
      </c>
      <c r="I85" s="2">
        <v>-9.4750671245512681</v>
      </c>
      <c r="J85" s="2">
        <v>-1.7680372535680176</v>
      </c>
      <c r="L85" s="2">
        <v>19.381107491856678</v>
      </c>
      <c r="M85" s="2">
        <v>-18.686155319213867</v>
      </c>
    </row>
    <row r="86" spans="1:13" x14ac:dyDescent="0.25">
      <c r="A86">
        <v>100</v>
      </c>
      <c r="B86">
        <v>9</v>
      </c>
      <c r="C86">
        <v>-6.2668328285217285</v>
      </c>
      <c r="D86" t="s">
        <v>67</v>
      </c>
      <c r="E86">
        <v>3</v>
      </c>
      <c r="G86" s="2">
        <v>61</v>
      </c>
      <c r="H86" s="2">
        <v>-9.2389427601981904</v>
      </c>
      <c r="I86" s="2">
        <v>-3.1427300989937041</v>
      </c>
      <c r="J86" s="2">
        <v>-0.58643002945412093</v>
      </c>
      <c r="L86" s="2">
        <v>19.706840390879478</v>
      </c>
      <c r="M86" s="2">
        <v>-18.65995979309082</v>
      </c>
    </row>
    <row r="87" spans="1:13" x14ac:dyDescent="0.25">
      <c r="A87">
        <v>200</v>
      </c>
      <c r="B87">
        <v>9</v>
      </c>
      <c r="C87">
        <v>-3.950498104095459</v>
      </c>
      <c r="D87" t="s">
        <v>67</v>
      </c>
      <c r="E87">
        <v>3</v>
      </c>
      <c r="G87" s="2">
        <v>62</v>
      </c>
      <c r="H87" s="2">
        <v>-10.378350517872452</v>
      </c>
      <c r="I87" s="2">
        <v>-5.7660720132554779</v>
      </c>
      <c r="J87" s="2">
        <v>-1.0759427867034173</v>
      </c>
      <c r="L87" s="2">
        <v>20.032573289902281</v>
      </c>
      <c r="M87" s="2">
        <v>-18.658166885375977</v>
      </c>
    </row>
    <row r="88" spans="1:13" x14ac:dyDescent="0.25">
      <c r="A88">
        <v>400</v>
      </c>
      <c r="B88">
        <v>9</v>
      </c>
      <c r="C88">
        <v>-10.826693534851074</v>
      </c>
      <c r="D88" t="s">
        <v>67</v>
      </c>
      <c r="E88">
        <v>3</v>
      </c>
      <c r="G88" s="2">
        <v>63</v>
      </c>
      <c r="H88" s="2">
        <v>-11.517758275546715</v>
      </c>
      <c r="I88" s="2">
        <v>-5.0560465797999647</v>
      </c>
      <c r="J88" s="2">
        <v>-0.94345281055566721</v>
      </c>
      <c r="L88" s="2">
        <v>20.358306188925081</v>
      </c>
      <c r="M88" s="2">
        <v>-18.457670211791992</v>
      </c>
    </row>
    <row r="89" spans="1:13" x14ac:dyDescent="0.25">
      <c r="A89">
        <v>600</v>
      </c>
      <c r="B89">
        <v>9</v>
      </c>
      <c r="C89">
        <v>-14.88007926940918</v>
      </c>
      <c r="D89" t="s">
        <v>67</v>
      </c>
      <c r="E89">
        <v>3</v>
      </c>
      <c r="G89" s="2">
        <v>64</v>
      </c>
      <c r="H89" s="2">
        <v>-12.657166033220978</v>
      </c>
      <c r="I89" s="2">
        <v>3.8189187340266422</v>
      </c>
      <c r="J89" s="2">
        <v>0.71260609569852351</v>
      </c>
      <c r="L89" s="2">
        <v>20.684039087947884</v>
      </c>
      <c r="M89" s="2">
        <v>-18.205677032470703</v>
      </c>
    </row>
    <row r="90" spans="1:13" x14ac:dyDescent="0.25">
      <c r="A90">
        <v>800</v>
      </c>
      <c r="B90">
        <v>9</v>
      </c>
      <c r="C90">
        <v>-14.108665466308594</v>
      </c>
      <c r="D90" t="s">
        <v>67</v>
      </c>
      <c r="E90">
        <v>3</v>
      </c>
      <c r="G90" s="2">
        <v>65</v>
      </c>
      <c r="H90" s="2">
        <v>-13.796573790895241</v>
      </c>
      <c r="I90" s="2">
        <v>1.778903900315143E-2</v>
      </c>
      <c r="J90" s="2">
        <v>3.3194153929791532E-3</v>
      </c>
      <c r="L90" s="2">
        <v>21.009771986970684</v>
      </c>
      <c r="M90" s="2">
        <v>-18.118227005004883</v>
      </c>
    </row>
    <row r="91" spans="1:13" x14ac:dyDescent="0.25">
      <c r="A91">
        <v>1000</v>
      </c>
      <c r="B91">
        <v>9</v>
      </c>
      <c r="C91">
        <v>-11.385358810424805</v>
      </c>
      <c r="D91" t="s">
        <v>67</v>
      </c>
      <c r="E91">
        <v>3</v>
      </c>
      <c r="G91" s="2">
        <v>66</v>
      </c>
      <c r="H91" s="2">
        <v>-14.935981548569504</v>
      </c>
      <c r="I91" s="2">
        <v>-2.0947954289695581</v>
      </c>
      <c r="J91" s="2">
        <v>-0.39088655608839057</v>
      </c>
      <c r="L91" s="2">
        <v>21.335504885993483</v>
      </c>
      <c r="M91" s="2">
        <v>-17.98695182800293</v>
      </c>
    </row>
    <row r="92" spans="1:13" x14ac:dyDescent="0.25">
      <c r="A92">
        <v>1200</v>
      </c>
      <c r="B92">
        <v>9</v>
      </c>
      <c r="C92">
        <v>-13.981075286865234</v>
      </c>
      <c r="D92" t="s">
        <v>67</v>
      </c>
      <c r="E92">
        <v>3</v>
      </c>
      <c r="G92" s="2">
        <v>67</v>
      </c>
      <c r="H92" s="2">
        <v>-16.075389306243764</v>
      </c>
      <c r="I92" s="2">
        <v>-2.9130559757386578</v>
      </c>
      <c r="J92" s="2">
        <v>-0.54357308704330654</v>
      </c>
      <c r="L92" s="2">
        <v>21.661237785016286</v>
      </c>
      <c r="M92" s="2">
        <v>-17.980676651000977</v>
      </c>
    </row>
    <row r="93" spans="1:13" x14ac:dyDescent="0.25">
      <c r="A93">
        <v>1400</v>
      </c>
      <c r="B93">
        <v>9</v>
      </c>
      <c r="C93">
        <v>-13.910956382751465</v>
      </c>
      <c r="D93" t="s">
        <v>67</v>
      </c>
      <c r="E93">
        <v>3</v>
      </c>
      <c r="G93" s="2">
        <v>68</v>
      </c>
      <c r="H93" s="2">
        <v>-17.214797063918027</v>
      </c>
      <c r="I93" s="2">
        <v>-1.47135825529584</v>
      </c>
      <c r="J93" s="2">
        <v>-0.27455385534602089</v>
      </c>
      <c r="L93" s="2">
        <v>21.986970684039086</v>
      </c>
      <c r="M93" s="2">
        <v>-17.855478286743164</v>
      </c>
    </row>
    <row r="94" spans="1:13" x14ac:dyDescent="0.25">
      <c r="A94">
        <v>1600</v>
      </c>
      <c r="B94">
        <v>9</v>
      </c>
      <c r="C94">
        <v>-14.193326950073242</v>
      </c>
      <c r="D94" t="s">
        <v>67</v>
      </c>
      <c r="E94">
        <v>3</v>
      </c>
      <c r="G94" s="2">
        <v>69</v>
      </c>
      <c r="H94" s="2">
        <v>-18.35420482159229</v>
      </c>
      <c r="I94" s="2">
        <v>-1.9473889589252877</v>
      </c>
      <c r="J94" s="2">
        <v>-0.36338066858075241</v>
      </c>
      <c r="L94" s="2">
        <v>22.312703583061889</v>
      </c>
      <c r="M94" s="2">
        <v>-17.829084396362305</v>
      </c>
    </row>
    <row r="95" spans="1:13" x14ac:dyDescent="0.25">
      <c r="A95">
        <v>1800</v>
      </c>
      <c r="B95">
        <v>9</v>
      </c>
      <c r="C95">
        <v>-8.5257968902587891</v>
      </c>
      <c r="D95" t="s">
        <v>67</v>
      </c>
      <c r="E95">
        <v>3</v>
      </c>
      <c r="G95" s="2">
        <v>70</v>
      </c>
      <c r="H95" s="2">
        <v>-19.493612579266554</v>
      </c>
      <c r="I95" s="2">
        <v>-1.8031002960996574</v>
      </c>
      <c r="J95" s="2">
        <v>-0.33645656052011308</v>
      </c>
      <c r="L95" s="2">
        <v>22.638436482084689</v>
      </c>
      <c r="M95" s="2">
        <v>-17.768625259399414</v>
      </c>
    </row>
    <row r="96" spans="1:13" x14ac:dyDescent="0.25">
      <c r="A96">
        <v>2000</v>
      </c>
      <c r="B96">
        <v>9</v>
      </c>
      <c r="C96">
        <v>-14.538247108459473</v>
      </c>
      <c r="D96" t="s">
        <v>67</v>
      </c>
      <c r="E96">
        <v>3</v>
      </c>
      <c r="G96" s="2">
        <v>71</v>
      </c>
      <c r="H96" s="2">
        <v>-5.251015608338272</v>
      </c>
      <c r="I96" s="2">
        <v>-3.1570520949087983</v>
      </c>
      <c r="J96" s="2">
        <v>-0.58910249836547279</v>
      </c>
      <c r="L96" s="2">
        <v>22.964169381107492</v>
      </c>
      <c r="M96" s="2">
        <v>-17.7662353515625</v>
      </c>
    </row>
    <row r="97" spans="1:13" x14ac:dyDescent="0.25">
      <c r="A97">
        <v>2200</v>
      </c>
      <c r="B97">
        <v>9</v>
      </c>
      <c r="C97">
        <v>-24.318027496337891</v>
      </c>
      <c r="D97" t="s">
        <v>67</v>
      </c>
      <c r="E97">
        <v>3</v>
      </c>
      <c r="G97" s="2">
        <v>72</v>
      </c>
      <c r="H97" s="2">
        <v>-5.8207194871754027</v>
      </c>
      <c r="I97" s="2">
        <v>-1.040734522834363</v>
      </c>
      <c r="J97" s="2">
        <v>-0.19419993370576064</v>
      </c>
      <c r="L97" s="2">
        <v>23.289902280130292</v>
      </c>
      <c r="M97" s="2">
        <v>-17.758665084838867</v>
      </c>
    </row>
    <row r="98" spans="1:13" x14ac:dyDescent="0.25">
      <c r="A98">
        <v>2400</v>
      </c>
      <c r="B98">
        <v>9</v>
      </c>
      <c r="C98">
        <v>-24.474700927734375</v>
      </c>
      <c r="D98" t="s">
        <v>67</v>
      </c>
      <c r="E98">
        <v>3</v>
      </c>
      <c r="G98" s="2">
        <v>73</v>
      </c>
      <c r="H98" s="2">
        <v>-6.9601272448496658</v>
      </c>
      <c r="I98" s="2">
        <v>-5.5654703274769943</v>
      </c>
      <c r="J98" s="2">
        <v>-1.0385107296084441</v>
      </c>
      <c r="L98" s="2">
        <v>23.615635179153095</v>
      </c>
      <c r="M98" s="2">
        <v>-17.615837097167969</v>
      </c>
    </row>
    <row r="99" spans="1:13" x14ac:dyDescent="0.25">
      <c r="A99" s="1">
        <v>2600</v>
      </c>
      <c r="B99" s="1">
        <v>9</v>
      </c>
      <c r="C99" s="1">
        <v>-22.834661483764648</v>
      </c>
      <c r="D99" s="1" t="s">
        <v>67</v>
      </c>
      <c r="E99">
        <v>3</v>
      </c>
      <c r="G99" s="2">
        <v>74</v>
      </c>
      <c r="H99" s="2">
        <v>-8.0995350025239272</v>
      </c>
      <c r="I99" s="2">
        <v>-11.156242356484862</v>
      </c>
      <c r="J99" s="2">
        <v>-2.0817427292931003</v>
      </c>
      <c r="L99" s="2">
        <v>23.941368078175895</v>
      </c>
      <c r="M99" s="2">
        <v>-17.574602127075195</v>
      </c>
    </row>
    <row r="100" spans="1:13" x14ac:dyDescent="0.25">
      <c r="A100">
        <v>100</v>
      </c>
      <c r="B100">
        <v>12</v>
      </c>
      <c r="C100">
        <v>1.1001355648040771</v>
      </c>
      <c r="D100" t="s">
        <v>67</v>
      </c>
      <c r="E100">
        <v>3</v>
      </c>
      <c r="G100" s="2">
        <v>75</v>
      </c>
      <c r="H100" s="2">
        <v>-9.2389427601981904</v>
      </c>
      <c r="I100" s="2">
        <v>-8.7417338908027862</v>
      </c>
      <c r="J100" s="2">
        <v>-1.6311980671534705</v>
      </c>
      <c r="L100" s="2">
        <v>24.267100977198698</v>
      </c>
      <c r="M100" s="2">
        <v>-17.468227386474609</v>
      </c>
    </row>
    <row r="101" spans="1:13" x14ac:dyDescent="0.25">
      <c r="A101">
        <v>200</v>
      </c>
      <c r="B101">
        <v>12</v>
      </c>
      <c r="C101">
        <v>-4.3349204063415527</v>
      </c>
      <c r="D101" t="s">
        <v>67</v>
      </c>
      <c r="E101">
        <v>3</v>
      </c>
      <c r="G101" s="2">
        <v>76</v>
      </c>
      <c r="H101" s="2">
        <v>-10.378350517872452</v>
      </c>
      <c r="I101" s="2">
        <v>-8.2816092752183685</v>
      </c>
      <c r="J101" s="2">
        <v>-1.5453393127042303</v>
      </c>
      <c r="L101" s="2">
        <v>24.592833876221498</v>
      </c>
      <c r="M101" s="2">
        <v>-17.293426513671875</v>
      </c>
    </row>
    <row r="102" spans="1:13" x14ac:dyDescent="0.25">
      <c r="A102">
        <v>400</v>
      </c>
      <c r="B102">
        <v>12</v>
      </c>
      <c r="C102">
        <v>-6.6925296783447266</v>
      </c>
      <c r="D102" t="s">
        <v>67</v>
      </c>
      <c r="E102">
        <v>3</v>
      </c>
      <c r="G102" s="2">
        <v>77</v>
      </c>
      <c r="H102" s="2">
        <v>-11.517758275546715</v>
      </c>
      <c r="I102" s="2">
        <v>-5.3998709663966444</v>
      </c>
      <c r="J102" s="2">
        <v>-1.0076100683562965</v>
      </c>
      <c r="L102" s="2">
        <v>24.918566775244297</v>
      </c>
      <c r="M102" s="2">
        <v>-17.173604965209961</v>
      </c>
    </row>
    <row r="103" spans="1:13" x14ac:dyDescent="0.25">
      <c r="A103">
        <v>600</v>
      </c>
      <c r="B103">
        <v>12</v>
      </c>
      <c r="C103">
        <v>-13.321713447570801</v>
      </c>
      <c r="D103" t="s">
        <v>67</v>
      </c>
      <c r="E103">
        <v>3</v>
      </c>
      <c r="G103" s="2">
        <v>78</v>
      </c>
      <c r="H103" s="2">
        <v>-12.657166033220978</v>
      </c>
      <c r="I103" s="2">
        <v>-6.0010008521549985</v>
      </c>
      <c r="J103" s="2">
        <v>-1.1197802533568793</v>
      </c>
      <c r="L103" s="2">
        <v>25.244299674267101</v>
      </c>
      <c r="M103" s="2">
        <v>-17.030776977539063</v>
      </c>
    </row>
    <row r="104" spans="1:13" x14ac:dyDescent="0.25">
      <c r="A104">
        <v>800</v>
      </c>
      <c r="B104">
        <v>12</v>
      </c>
      <c r="C104">
        <v>-18.457670211791992</v>
      </c>
      <c r="D104" t="s">
        <v>67</v>
      </c>
      <c r="E104">
        <v>3</v>
      </c>
      <c r="G104" s="2">
        <v>79</v>
      </c>
      <c r="H104" s="2">
        <v>-13.796573790895241</v>
      </c>
      <c r="I104" s="2">
        <v>-4.0325106054670634</v>
      </c>
      <c r="J104" s="2">
        <v>-0.7524621073554183</v>
      </c>
      <c r="L104" s="2">
        <v>25.5700325732899</v>
      </c>
      <c r="M104" s="2">
        <v>-16.917629241943359</v>
      </c>
    </row>
    <row r="105" spans="1:13" x14ac:dyDescent="0.25">
      <c r="A105">
        <v>1000</v>
      </c>
      <c r="B105">
        <v>12</v>
      </c>
      <c r="C105">
        <v>-11.222808837890625</v>
      </c>
      <c r="D105" t="s">
        <v>67</v>
      </c>
      <c r="E105">
        <v>3</v>
      </c>
      <c r="G105" s="2">
        <v>80</v>
      </c>
      <c r="H105" s="2">
        <v>-14.935981548569504</v>
      </c>
      <c r="I105" s="2">
        <v>-2.8326437108299096</v>
      </c>
      <c r="J105" s="2">
        <v>-0.52856824558587145</v>
      </c>
      <c r="L105" s="2">
        <v>25.895765472312704</v>
      </c>
      <c r="M105" s="2">
        <v>-16.896812438964844</v>
      </c>
    </row>
    <row r="106" spans="1:13" x14ac:dyDescent="0.25">
      <c r="A106">
        <v>1200</v>
      </c>
      <c r="B106">
        <v>12</v>
      </c>
      <c r="C106">
        <v>-3.0599002838134766</v>
      </c>
      <c r="D106" t="s">
        <v>67</v>
      </c>
      <c r="E106">
        <v>3</v>
      </c>
      <c r="G106" s="2">
        <v>81</v>
      </c>
      <c r="H106" s="2">
        <v>-16.075389306243764</v>
      </c>
      <c r="I106" s="2">
        <v>-7.2666421726380719</v>
      </c>
      <c r="J106" s="2">
        <v>-1.3559475516835462</v>
      </c>
      <c r="L106" s="2">
        <v>26.221498371335503</v>
      </c>
      <c r="M106" s="2">
        <v>-16.782270431518555</v>
      </c>
    </row>
    <row r="107" spans="1:13" x14ac:dyDescent="0.25">
      <c r="A107">
        <v>1400</v>
      </c>
      <c r="B107">
        <v>12</v>
      </c>
      <c r="C107">
        <v>-15.485557556152344</v>
      </c>
      <c r="D107" t="s">
        <v>67</v>
      </c>
      <c r="E107">
        <v>3</v>
      </c>
      <c r="G107" s="2">
        <v>82</v>
      </c>
      <c r="H107" s="2">
        <v>-17.214797063918027</v>
      </c>
      <c r="I107" s="2">
        <v>-3.4054212130595118</v>
      </c>
      <c r="J107" s="2">
        <v>-0.6354479065566675</v>
      </c>
      <c r="L107" s="2">
        <v>26.547231270358306</v>
      </c>
      <c r="M107" s="2">
        <v>-16.748605728149414</v>
      </c>
    </row>
    <row r="108" spans="1:13" x14ac:dyDescent="0.25">
      <c r="A108">
        <v>1600</v>
      </c>
      <c r="B108">
        <v>12</v>
      </c>
      <c r="C108">
        <v>-11.830677032470703</v>
      </c>
      <c r="D108" t="s">
        <v>67</v>
      </c>
      <c r="E108">
        <v>3</v>
      </c>
      <c r="G108" s="2">
        <v>83</v>
      </c>
      <c r="H108" s="2">
        <v>-18.35420482159229</v>
      </c>
      <c r="I108" s="2">
        <v>-8.8751767396870065</v>
      </c>
      <c r="J108" s="2">
        <v>-1.6560983580905357</v>
      </c>
      <c r="L108" s="2">
        <v>26.872964169381106</v>
      </c>
      <c r="M108" s="2">
        <v>-16.57380485534668</v>
      </c>
    </row>
    <row r="109" spans="1:13" x14ac:dyDescent="0.25">
      <c r="A109">
        <v>1800</v>
      </c>
      <c r="B109">
        <v>12</v>
      </c>
      <c r="C109">
        <v>-1.8966989517211914</v>
      </c>
      <c r="D109" t="s">
        <v>67</v>
      </c>
      <c r="E109">
        <v>3</v>
      </c>
      <c r="G109" s="2">
        <v>84</v>
      </c>
      <c r="H109" s="2">
        <v>-19.493612579266554</v>
      </c>
      <c r="I109" s="2">
        <v>-6.2150532685117668</v>
      </c>
      <c r="J109" s="2">
        <v>-1.15972220219589</v>
      </c>
      <c r="L109" s="2">
        <v>27.198697068403909</v>
      </c>
      <c r="M109" s="2">
        <v>-16.527788162231445</v>
      </c>
    </row>
    <row r="110" spans="1:13" x14ac:dyDescent="0.25">
      <c r="A110">
        <v>2000</v>
      </c>
      <c r="B110">
        <v>12</v>
      </c>
      <c r="C110">
        <v>-12.17131519317627</v>
      </c>
      <c r="D110" t="s">
        <v>67</v>
      </c>
      <c r="E110">
        <v>3</v>
      </c>
      <c r="G110" s="2">
        <v>85</v>
      </c>
      <c r="H110" s="2">
        <v>-5.251015608338272</v>
      </c>
      <c r="I110" s="2">
        <v>-1.0158172201834565</v>
      </c>
      <c r="J110" s="2">
        <v>-0.18955039204382565</v>
      </c>
      <c r="L110" s="2">
        <v>27.524429967426709</v>
      </c>
      <c r="M110" s="2">
        <v>-16.481075286865234</v>
      </c>
    </row>
    <row r="111" spans="1:13" x14ac:dyDescent="0.25">
      <c r="A111">
        <v>2200</v>
      </c>
      <c r="B111">
        <v>12</v>
      </c>
      <c r="C111">
        <v>-18.923904418945313</v>
      </c>
      <c r="D111" t="s">
        <v>67</v>
      </c>
      <c r="E111">
        <v>3</v>
      </c>
      <c r="G111" s="2">
        <v>86</v>
      </c>
      <c r="H111" s="2">
        <v>-5.8207194871754027</v>
      </c>
      <c r="I111" s="2">
        <v>1.8702213830799437</v>
      </c>
      <c r="J111" s="2">
        <v>0.34898128258499722</v>
      </c>
      <c r="L111" s="2">
        <v>27.850162866449512</v>
      </c>
      <c r="M111" s="2">
        <v>-16.445917129516602</v>
      </c>
    </row>
    <row r="112" spans="1:13" x14ac:dyDescent="0.25">
      <c r="A112">
        <v>2400</v>
      </c>
      <c r="B112">
        <v>12</v>
      </c>
      <c r="C112">
        <v>-23.31932258605957</v>
      </c>
      <c r="D112" t="s">
        <v>67</v>
      </c>
      <c r="E112">
        <v>3</v>
      </c>
      <c r="G112" s="2">
        <v>87</v>
      </c>
      <c r="H112" s="2">
        <v>-6.9601272448496658</v>
      </c>
      <c r="I112" s="2">
        <v>-3.8665662900014084</v>
      </c>
      <c r="J112" s="2">
        <v>-0.72149707798893592</v>
      </c>
      <c r="L112" s="2">
        <v>28.175895765472312</v>
      </c>
      <c r="M112" s="2">
        <v>-16.44053840637207</v>
      </c>
    </row>
    <row r="113" spans="1:13" x14ac:dyDescent="0.25">
      <c r="A113" s="1">
        <v>2600</v>
      </c>
      <c r="B113" s="1">
        <v>12</v>
      </c>
      <c r="C113" s="1">
        <v>-23.667829513549805</v>
      </c>
      <c r="D113" s="1" t="s">
        <v>67</v>
      </c>
      <c r="E113">
        <v>3</v>
      </c>
      <c r="G113" s="2">
        <v>88</v>
      </c>
      <c r="H113" s="2">
        <v>-8.0995350025239272</v>
      </c>
      <c r="I113" s="2">
        <v>-6.7805442668852525</v>
      </c>
      <c r="J113" s="2">
        <v>-1.2652422094463973</v>
      </c>
      <c r="L113" s="2">
        <v>28.501628664495112</v>
      </c>
      <c r="M113" s="2">
        <v>-16.317031860351563</v>
      </c>
    </row>
    <row r="114" spans="1:13" x14ac:dyDescent="0.25">
      <c r="A114">
        <v>100</v>
      </c>
      <c r="B114">
        <v>14</v>
      </c>
      <c r="C114">
        <v>-2.7587549686431885</v>
      </c>
      <c r="D114" t="s">
        <v>67</v>
      </c>
      <c r="E114">
        <v>3</v>
      </c>
      <c r="G114" s="2">
        <v>89</v>
      </c>
      <c r="H114" s="2">
        <v>-9.2389427601981904</v>
      </c>
      <c r="I114" s="2">
        <v>-4.8697227061104034</v>
      </c>
      <c r="J114" s="2">
        <v>-0.90868497771798196</v>
      </c>
      <c r="L114" s="2">
        <v>28.827361563517915</v>
      </c>
      <c r="M114" s="2">
        <v>-16.273406982421875</v>
      </c>
    </row>
    <row r="115" spans="1:13" x14ac:dyDescent="0.25">
      <c r="A115">
        <v>200</v>
      </c>
      <c r="B115">
        <v>14</v>
      </c>
      <c r="C115">
        <v>-4.9905376434326172</v>
      </c>
      <c r="D115" t="s">
        <v>67</v>
      </c>
      <c r="E115">
        <v>3</v>
      </c>
      <c r="G115" s="2">
        <v>90</v>
      </c>
      <c r="H115" s="2">
        <v>-10.378350517872452</v>
      </c>
      <c r="I115" s="2">
        <v>-1.0070082925523529</v>
      </c>
      <c r="J115" s="2">
        <v>-0.18790665569757645</v>
      </c>
      <c r="L115" s="2">
        <v>29.153094462540714</v>
      </c>
      <c r="M115" s="2">
        <v>-16.241434097290039</v>
      </c>
    </row>
    <row r="116" spans="1:13" x14ac:dyDescent="0.25">
      <c r="A116">
        <v>400</v>
      </c>
      <c r="B116">
        <v>14</v>
      </c>
      <c r="C116">
        <v>-10.069024085998535</v>
      </c>
      <c r="D116" t="s">
        <v>67</v>
      </c>
      <c r="E116">
        <v>3</v>
      </c>
      <c r="G116" s="2">
        <v>91</v>
      </c>
      <c r="H116" s="2">
        <v>-11.517758275546715</v>
      </c>
      <c r="I116" s="2">
        <v>-2.4633170113185194</v>
      </c>
      <c r="J116" s="2">
        <v>-0.45965228384228812</v>
      </c>
      <c r="L116" s="2">
        <v>29.478827361563518</v>
      </c>
      <c r="M116" s="2">
        <v>-16.14442253112793</v>
      </c>
    </row>
    <row r="117" spans="1:13" x14ac:dyDescent="0.25">
      <c r="A117">
        <v>600</v>
      </c>
      <c r="B117">
        <v>14</v>
      </c>
      <c r="C117">
        <v>-9.2537851333618164</v>
      </c>
      <c r="D117" t="s">
        <v>67</v>
      </c>
      <c r="E117">
        <v>3</v>
      </c>
      <c r="G117" s="2">
        <v>92</v>
      </c>
      <c r="H117" s="2">
        <v>-12.657166033220978</v>
      </c>
      <c r="I117" s="2">
        <v>-1.2537903495304867</v>
      </c>
      <c r="J117" s="2">
        <v>-0.23395591999449292</v>
      </c>
      <c r="L117" s="2">
        <v>29.804560260586317</v>
      </c>
      <c r="M117" s="2">
        <v>-16.111553192138672</v>
      </c>
    </row>
    <row r="118" spans="1:13" x14ac:dyDescent="0.25">
      <c r="A118">
        <v>800</v>
      </c>
      <c r="B118">
        <v>14</v>
      </c>
      <c r="C118">
        <v>-17.855478286743164</v>
      </c>
      <c r="D118" t="s">
        <v>67</v>
      </c>
      <c r="E118">
        <v>3</v>
      </c>
      <c r="G118" s="2">
        <v>93</v>
      </c>
      <c r="H118" s="2">
        <v>-13.796573790895241</v>
      </c>
      <c r="I118" s="2">
        <v>-0.39675315917800091</v>
      </c>
      <c r="J118" s="2">
        <v>-7.4033709384484017E-2</v>
      </c>
      <c r="L118" s="2">
        <v>30.130293159609121</v>
      </c>
      <c r="M118" s="2">
        <v>-16.108465194702148</v>
      </c>
    </row>
    <row r="119" spans="1:13" x14ac:dyDescent="0.25">
      <c r="A119">
        <v>1000</v>
      </c>
      <c r="B119">
        <v>14</v>
      </c>
      <c r="C119">
        <v>-17.98695182800293</v>
      </c>
      <c r="D119" t="s">
        <v>67</v>
      </c>
      <c r="E119">
        <v>3</v>
      </c>
      <c r="G119" s="2">
        <v>94</v>
      </c>
      <c r="H119" s="2">
        <v>-14.935981548569504</v>
      </c>
      <c r="I119" s="2">
        <v>6.4101846583107154</v>
      </c>
      <c r="J119" s="2">
        <v>1.1961335079914024</v>
      </c>
      <c r="L119" s="2">
        <v>30.45602605863192</v>
      </c>
      <c r="M119" s="2">
        <v>-15.749302864074707</v>
      </c>
    </row>
    <row r="120" spans="1:13" x14ac:dyDescent="0.25">
      <c r="A120">
        <v>1200</v>
      </c>
      <c r="B120">
        <v>14</v>
      </c>
      <c r="C120">
        <v>-22.351194381713867</v>
      </c>
      <c r="D120" t="s">
        <v>67</v>
      </c>
      <c r="E120">
        <v>3</v>
      </c>
      <c r="G120" s="2">
        <v>95</v>
      </c>
      <c r="H120" s="2">
        <v>-16.075389306243764</v>
      </c>
      <c r="I120" s="2">
        <v>1.5371421977842914</v>
      </c>
      <c r="J120" s="2">
        <v>0.28682906769832034</v>
      </c>
      <c r="L120" s="2">
        <v>30.781758957654723</v>
      </c>
      <c r="M120" s="2">
        <v>-15.666135787963867</v>
      </c>
    </row>
    <row r="121" spans="1:13" x14ac:dyDescent="0.25">
      <c r="A121">
        <v>1400</v>
      </c>
      <c r="B121">
        <v>14</v>
      </c>
      <c r="C121">
        <v>-20.99681282043457</v>
      </c>
      <c r="D121" t="s">
        <v>67</v>
      </c>
      <c r="E121">
        <v>3</v>
      </c>
      <c r="G121" s="2">
        <v>96</v>
      </c>
      <c r="H121" s="2">
        <v>-17.214797063918027</v>
      </c>
      <c r="I121" s="2">
        <v>-7.1032304324198634</v>
      </c>
      <c r="J121" s="2">
        <v>-1.3254550981126851</v>
      </c>
      <c r="L121" s="2">
        <v>31.107491856677523</v>
      </c>
      <c r="M121" s="2">
        <v>-15.485557556152344</v>
      </c>
    </row>
    <row r="122" spans="1:13" x14ac:dyDescent="0.25">
      <c r="A122">
        <v>1600</v>
      </c>
      <c r="B122">
        <v>14</v>
      </c>
      <c r="C122">
        <v>-20.432270050048828</v>
      </c>
      <c r="D122" t="s">
        <v>67</v>
      </c>
      <c r="E122">
        <v>3</v>
      </c>
      <c r="G122" s="2">
        <v>97</v>
      </c>
      <c r="H122" s="2">
        <v>-18.35420482159229</v>
      </c>
      <c r="I122" s="2">
        <v>-6.1204961061420846</v>
      </c>
      <c r="J122" s="2">
        <v>-1.1420779382066577</v>
      </c>
      <c r="L122" s="2">
        <v>31.433224755700326</v>
      </c>
      <c r="M122" s="2">
        <v>-15.344223022460938</v>
      </c>
    </row>
    <row r="123" spans="1:13" x14ac:dyDescent="0.25">
      <c r="A123">
        <v>1800</v>
      </c>
      <c r="B123">
        <v>14</v>
      </c>
      <c r="C123">
        <v>-23.119123458862305</v>
      </c>
      <c r="D123" t="s">
        <v>67</v>
      </c>
      <c r="E123">
        <v>3</v>
      </c>
      <c r="G123" s="2">
        <v>98</v>
      </c>
      <c r="H123" s="2">
        <v>-19.493612579266554</v>
      </c>
      <c r="I123" s="2">
        <v>-3.3410489044980949</v>
      </c>
      <c r="J123" s="2">
        <v>-0.62343610356480739</v>
      </c>
      <c r="L123" s="2">
        <v>31.758957654723126</v>
      </c>
      <c r="M123" s="2">
        <v>-15.307768821716309</v>
      </c>
    </row>
    <row r="124" spans="1:13" x14ac:dyDescent="0.25">
      <c r="A124">
        <v>2000</v>
      </c>
      <c r="B124">
        <v>14</v>
      </c>
      <c r="C124">
        <v>-23.819721221923828</v>
      </c>
      <c r="D124" t="s">
        <v>67</v>
      </c>
      <c r="E124">
        <v>3</v>
      </c>
      <c r="G124" s="2">
        <v>99</v>
      </c>
      <c r="H124" s="2">
        <v>-5.251015608338272</v>
      </c>
      <c r="I124" s="2">
        <v>6.3511511731423491</v>
      </c>
      <c r="J124" s="2">
        <v>1.1851179236568936</v>
      </c>
      <c r="L124" s="2">
        <v>32.084690553745922</v>
      </c>
      <c r="M124" s="2">
        <v>-15.300995826721191</v>
      </c>
    </row>
    <row r="125" spans="1:13" x14ac:dyDescent="0.25">
      <c r="A125">
        <v>2200</v>
      </c>
      <c r="B125">
        <v>14</v>
      </c>
      <c r="C125">
        <v>-23.542530059814453</v>
      </c>
      <c r="D125" t="s">
        <v>67</v>
      </c>
      <c r="E125">
        <v>3</v>
      </c>
      <c r="G125" s="2">
        <v>100</v>
      </c>
      <c r="H125" s="2">
        <v>-5.8207194871754027</v>
      </c>
      <c r="I125" s="2">
        <v>1.4857990808338499</v>
      </c>
      <c r="J125" s="2">
        <v>0.27724849773618626</v>
      </c>
      <c r="L125" s="2">
        <v>32.410423452768725</v>
      </c>
      <c r="M125" s="2">
        <v>-14.99063777923584</v>
      </c>
    </row>
    <row r="126" spans="1:13" x14ac:dyDescent="0.25">
      <c r="A126">
        <v>2400</v>
      </c>
      <c r="B126">
        <v>14</v>
      </c>
      <c r="C126">
        <v>-24.395915985107422</v>
      </c>
      <c r="D126" t="s">
        <v>67</v>
      </c>
      <c r="E126">
        <v>3</v>
      </c>
      <c r="G126" s="2">
        <v>101</v>
      </c>
      <c r="H126" s="2">
        <v>-6.9601272448496658</v>
      </c>
      <c r="I126" s="2">
        <v>0.26759756650493927</v>
      </c>
      <c r="J126" s="2">
        <v>4.9933415808627792E-2</v>
      </c>
      <c r="L126" s="2">
        <v>32.736156351791529</v>
      </c>
      <c r="M126" s="2">
        <v>-14.88007926940918</v>
      </c>
    </row>
    <row r="127" spans="1:13" x14ac:dyDescent="0.25">
      <c r="A127">
        <v>2600</v>
      </c>
      <c r="B127">
        <v>14</v>
      </c>
      <c r="C127">
        <v>-26.340337753295898</v>
      </c>
      <c r="D127" t="s">
        <v>67</v>
      </c>
      <c r="E127">
        <v>3</v>
      </c>
      <c r="G127" s="2">
        <v>102</v>
      </c>
      <c r="H127" s="2">
        <v>-8.0995350025239272</v>
      </c>
      <c r="I127" s="2">
        <v>-5.2221784450468736</v>
      </c>
      <c r="J127" s="2">
        <v>-0.97445283650800973</v>
      </c>
      <c r="L127" s="2">
        <v>33.061889250814325</v>
      </c>
      <c r="M127" s="2">
        <v>-14.849801063537598</v>
      </c>
    </row>
    <row r="128" spans="1:13" x14ac:dyDescent="0.25">
      <c r="A128">
        <v>100</v>
      </c>
      <c r="B128">
        <v>15</v>
      </c>
      <c r="C128">
        <v>1.4640984535217285</v>
      </c>
      <c r="D128" t="s">
        <v>67</v>
      </c>
      <c r="E128">
        <v>3</v>
      </c>
      <c r="G128" s="2">
        <v>103</v>
      </c>
      <c r="H128" s="2">
        <v>-9.2389427601981904</v>
      </c>
      <c r="I128" s="2">
        <v>-9.2187274515938018</v>
      </c>
      <c r="J128" s="2">
        <v>-1.7202045484907218</v>
      </c>
      <c r="L128" s="2">
        <v>33.387622149837128</v>
      </c>
      <c r="M128" s="2">
        <v>-14.815238952636719</v>
      </c>
    </row>
    <row r="129" spans="1:13" x14ac:dyDescent="0.25">
      <c r="A129">
        <v>200</v>
      </c>
      <c r="B129">
        <v>15</v>
      </c>
      <c r="C129">
        <v>-0.47799670696258545</v>
      </c>
      <c r="D129" t="s">
        <v>67</v>
      </c>
      <c r="E129">
        <v>3</v>
      </c>
      <c r="G129" s="2">
        <v>104</v>
      </c>
      <c r="H129" s="2">
        <v>-10.378350517872452</v>
      </c>
      <c r="I129" s="2">
        <v>-0.84445832001817323</v>
      </c>
      <c r="J129" s="2">
        <v>-0.15757500704231708</v>
      </c>
      <c r="L129" s="2">
        <v>33.713355048859931</v>
      </c>
      <c r="M129" s="2">
        <v>-14.735857009887695</v>
      </c>
    </row>
    <row r="130" spans="1:13" x14ac:dyDescent="0.25">
      <c r="A130">
        <v>400</v>
      </c>
      <c r="B130">
        <v>15</v>
      </c>
      <c r="C130">
        <v>3.895251989364624</v>
      </c>
      <c r="D130" t="s">
        <v>67</v>
      </c>
      <c r="E130">
        <v>3</v>
      </c>
      <c r="G130" s="2">
        <v>105</v>
      </c>
      <c r="H130" s="2">
        <v>-11.517758275546715</v>
      </c>
      <c r="I130" s="2">
        <v>8.4578579917332384</v>
      </c>
      <c r="J130" s="2">
        <v>1.5782271321355461</v>
      </c>
      <c r="L130" s="2">
        <v>34.039087947882734</v>
      </c>
      <c r="M130" s="2">
        <v>-14.70816707611084</v>
      </c>
    </row>
    <row r="131" spans="1:13" x14ac:dyDescent="0.25">
      <c r="A131">
        <v>600</v>
      </c>
      <c r="B131">
        <v>15</v>
      </c>
      <c r="C131">
        <v>-12.239741325378418</v>
      </c>
      <c r="D131" t="s">
        <v>67</v>
      </c>
      <c r="E131">
        <v>3</v>
      </c>
      <c r="G131" s="2">
        <v>106</v>
      </c>
      <c r="H131" s="2">
        <v>-12.657166033220978</v>
      </c>
      <c r="I131" s="2">
        <v>-2.8283915229313656</v>
      </c>
      <c r="J131" s="2">
        <v>-0.52777479193377896</v>
      </c>
      <c r="L131" s="2">
        <v>34.364820846905531</v>
      </c>
      <c r="M131" s="2">
        <v>-14.560956001281738</v>
      </c>
    </row>
    <row r="132" spans="1:13" x14ac:dyDescent="0.25">
      <c r="A132">
        <v>800</v>
      </c>
      <c r="B132">
        <v>15</v>
      </c>
      <c r="C132">
        <v>-8.4122514724731445</v>
      </c>
      <c r="D132" t="s">
        <v>67</v>
      </c>
      <c r="E132">
        <v>3</v>
      </c>
      <c r="G132" s="2">
        <v>107</v>
      </c>
      <c r="H132" s="2">
        <v>-13.796573790895241</v>
      </c>
      <c r="I132" s="2">
        <v>1.9658967584245381</v>
      </c>
      <c r="J132" s="2">
        <v>0.3668342039030989</v>
      </c>
      <c r="L132" s="2">
        <v>34.690553745928334</v>
      </c>
      <c r="M132" s="2">
        <v>-14.538247108459473</v>
      </c>
    </row>
    <row r="133" spans="1:13" x14ac:dyDescent="0.25">
      <c r="A133">
        <v>1000</v>
      </c>
      <c r="B133">
        <v>15</v>
      </c>
      <c r="C133">
        <v>-6.4569025039672852</v>
      </c>
      <c r="D133" t="s">
        <v>67</v>
      </c>
      <c r="E133">
        <v>3</v>
      </c>
      <c r="G133" s="2">
        <v>108</v>
      </c>
      <c r="H133" s="2">
        <v>-14.935981548569504</v>
      </c>
      <c r="I133" s="2">
        <v>13.039282596848313</v>
      </c>
      <c r="J133" s="2">
        <v>2.4331159967503404</v>
      </c>
      <c r="L133" s="2">
        <v>35.016286644951137</v>
      </c>
      <c r="M133" s="2">
        <v>-14.526095390319824</v>
      </c>
    </row>
    <row r="134" spans="1:13" x14ac:dyDescent="0.25">
      <c r="A134">
        <v>1200</v>
      </c>
      <c r="B134">
        <v>15</v>
      </c>
      <c r="C134">
        <v>-8.9234066009521484</v>
      </c>
      <c r="D134" t="s">
        <v>67</v>
      </c>
      <c r="E134">
        <v>3</v>
      </c>
      <c r="G134" s="2">
        <v>109</v>
      </c>
      <c r="H134" s="2">
        <v>-16.075389306243764</v>
      </c>
      <c r="I134" s="2">
        <v>3.9040741130674945</v>
      </c>
      <c r="J134" s="2">
        <v>0.72849599711102275</v>
      </c>
      <c r="L134" s="2">
        <v>35.342019543973933</v>
      </c>
      <c r="M134" s="2">
        <v>-14.512450218200684</v>
      </c>
    </row>
    <row r="135" spans="1:13" x14ac:dyDescent="0.25">
      <c r="A135">
        <v>1400</v>
      </c>
      <c r="B135">
        <v>15</v>
      </c>
      <c r="C135">
        <v>-8.6461153030395508</v>
      </c>
      <c r="D135" t="s">
        <v>67</v>
      </c>
      <c r="E135">
        <v>3</v>
      </c>
      <c r="G135" s="2">
        <v>110</v>
      </c>
      <c r="H135" s="2">
        <v>-17.214797063918027</v>
      </c>
      <c r="I135" s="2">
        <v>-1.7091073550272853</v>
      </c>
      <c r="J135" s="2">
        <v>-0.31891757961328943</v>
      </c>
      <c r="L135" s="2">
        <v>35.667752442996736</v>
      </c>
      <c r="M135" s="2">
        <v>-14.368027687072754</v>
      </c>
    </row>
    <row r="136" spans="1:13" x14ac:dyDescent="0.25">
      <c r="A136">
        <v>1600</v>
      </c>
      <c r="B136">
        <v>15</v>
      </c>
      <c r="C136">
        <v>-8.5693225860595703</v>
      </c>
      <c r="D136" t="s">
        <v>67</v>
      </c>
      <c r="E136">
        <v>3</v>
      </c>
      <c r="G136" s="2">
        <v>111</v>
      </c>
      <c r="H136" s="2">
        <v>-18.35420482159229</v>
      </c>
      <c r="I136" s="2">
        <v>-4.9651177644672799</v>
      </c>
      <c r="J136" s="2">
        <v>-0.92648559219006577</v>
      </c>
      <c r="L136" s="2">
        <v>35.99348534201954</v>
      </c>
      <c r="M136" s="2">
        <v>-14.361753463745117</v>
      </c>
    </row>
    <row r="137" spans="1:13" x14ac:dyDescent="0.25">
      <c r="A137">
        <v>1800</v>
      </c>
      <c r="B137">
        <v>15</v>
      </c>
      <c r="C137">
        <v>-12.024103164672852</v>
      </c>
      <c r="D137" t="s">
        <v>67</v>
      </c>
      <c r="E137">
        <v>3</v>
      </c>
      <c r="G137" s="2">
        <v>112</v>
      </c>
      <c r="H137" s="2">
        <v>-19.493612579266554</v>
      </c>
      <c r="I137" s="2">
        <v>-4.1742169342832511</v>
      </c>
      <c r="J137" s="2">
        <v>-0.77890435468939101</v>
      </c>
      <c r="L137" s="2">
        <v>36.319218241042343</v>
      </c>
      <c r="M137" s="2">
        <v>-14.208067893981934</v>
      </c>
    </row>
    <row r="138" spans="1:13" x14ac:dyDescent="0.25">
      <c r="A138">
        <v>2000</v>
      </c>
      <c r="B138">
        <v>15</v>
      </c>
      <c r="C138">
        <v>-13.591533660888672</v>
      </c>
      <c r="D138" t="s">
        <v>67</v>
      </c>
      <c r="E138">
        <v>3</v>
      </c>
      <c r="G138" s="2">
        <v>113</v>
      </c>
      <c r="H138" s="2">
        <v>-5.251015608338272</v>
      </c>
      <c r="I138" s="2">
        <v>2.4922606396950835</v>
      </c>
      <c r="J138" s="2">
        <v>0.46505313351971111</v>
      </c>
      <c r="L138" s="2">
        <v>36.644951140065139</v>
      </c>
      <c r="M138" s="2">
        <v>-14.193326950073242</v>
      </c>
    </row>
    <row r="139" spans="1:13" x14ac:dyDescent="0.25">
      <c r="A139">
        <v>2200</v>
      </c>
      <c r="B139">
        <v>15</v>
      </c>
      <c r="C139">
        <v>-12.641434669494629</v>
      </c>
      <c r="D139" t="s">
        <v>67</v>
      </c>
      <c r="E139">
        <v>3</v>
      </c>
      <c r="G139" s="2">
        <v>114</v>
      </c>
      <c r="H139" s="2">
        <v>-5.8207194871754027</v>
      </c>
      <c r="I139" s="2">
        <v>0.83018184374278547</v>
      </c>
      <c r="J139" s="2">
        <v>0.15491103204638682</v>
      </c>
      <c r="L139" s="2">
        <v>36.970684039087942</v>
      </c>
      <c r="M139" s="2">
        <v>-14.137848854064941</v>
      </c>
    </row>
    <row r="140" spans="1:13" x14ac:dyDescent="0.25">
      <c r="A140">
        <v>2400</v>
      </c>
      <c r="B140">
        <v>15</v>
      </c>
      <c r="C140">
        <v>-12.454083442687988</v>
      </c>
      <c r="D140" t="s">
        <v>67</v>
      </c>
      <c r="E140">
        <v>3</v>
      </c>
      <c r="G140" s="2">
        <v>115</v>
      </c>
      <c r="H140" s="2">
        <v>-6.9601272448496658</v>
      </c>
      <c r="I140" s="2">
        <v>-3.1088968411488693</v>
      </c>
      <c r="J140" s="2">
        <v>-0.58011678021874169</v>
      </c>
      <c r="L140" s="2">
        <v>37.296416938110745</v>
      </c>
      <c r="M140" s="2">
        <v>-14.108665466308594</v>
      </c>
    </row>
    <row r="141" spans="1:13" x14ac:dyDescent="0.25">
      <c r="A141">
        <v>2600</v>
      </c>
      <c r="B141">
        <v>15</v>
      </c>
      <c r="C141">
        <v>-15.666135787963867</v>
      </c>
      <c r="D141" t="s">
        <v>67</v>
      </c>
      <c r="E141">
        <v>3</v>
      </c>
      <c r="G141" s="2">
        <v>116</v>
      </c>
      <c r="H141" s="2">
        <v>-8.0995350025239272</v>
      </c>
      <c r="I141" s="2">
        <v>-1.1542501308378892</v>
      </c>
      <c r="J141" s="2">
        <v>-0.21538182309751133</v>
      </c>
      <c r="L141" s="2">
        <v>37.622149837133549</v>
      </c>
      <c r="M141" s="2">
        <v>-14.050298690795898</v>
      </c>
    </row>
    <row r="142" spans="1:13" x14ac:dyDescent="0.25">
      <c r="A142">
        <v>100</v>
      </c>
      <c r="B142">
        <v>17</v>
      </c>
      <c r="C142">
        <v>-3.7496812343597412</v>
      </c>
      <c r="D142" t="s">
        <v>67</v>
      </c>
      <c r="E142">
        <v>3</v>
      </c>
      <c r="G142" s="2">
        <v>117</v>
      </c>
      <c r="H142" s="2">
        <v>-9.2389427601981904</v>
      </c>
      <c r="I142" s="2">
        <v>-8.6165355265449737</v>
      </c>
      <c r="J142" s="2">
        <v>-1.6078361881098879</v>
      </c>
      <c r="L142" s="2">
        <v>37.947882736156345</v>
      </c>
      <c r="M142" s="2">
        <v>-14.038446426391602</v>
      </c>
    </row>
    <row r="143" spans="1:13" x14ac:dyDescent="0.25">
      <c r="A143">
        <v>200</v>
      </c>
      <c r="B143">
        <v>17</v>
      </c>
      <c r="C143">
        <v>-7.5311751365661621</v>
      </c>
      <c r="D143" t="s">
        <v>67</v>
      </c>
      <c r="E143">
        <v>3</v>
      </c>
      <c r="G143" s="2">
        <v>118</v>
      </c>
      <c r="H143" s="2">
        <v>-10.378350517872452</v>
      </c>
      <c r="I143" s="2">
        <v>-7.6086013101304779</v>
      </c>
      <c r="J143" s="2">
        <v>-1.4197567560234252</v>
      </c>
      <c r="L143" s="2">
        <v>38.273615635179148</v>
      </c>
      <c r="M143" s="2">
        <v>-13.981075286865234</v>
      </c>
    </row>
    <row r="144" spans="1:13" x14ac:dyDescent="0.25">
      <c r="A144">
        <v>400</v>
      </c>
      <c r="B144">
        <v>17</v>
      </c>
      <c r="C144">
        <v>-9.3223104476928711</v>
      </c>
      <c r="D144" t="s">
        <v>67</v>
      </c>
      <c r="E144">
        <v>3</v>
      </c>
      <c r="G144" s="2">
        <v>119</v>
      </c>
      <c r="H144" s="2">
        <v>-11.517758275546715</v>
      </c>
      <c r="I144" s="2">
        <v>-10.833436106167152</v>
      </c>
      <c r="J144" s="2">
        <v>-2.0215074329364695</v>
      </c>
      <c r="L144" s="2">
        <v>38.599348534201951</v>
      </c>
      <c r="M144" s="2">
        <v>-13.910956382751465</v>
      </c>
    </row>
    <row r="145" spans="1:13" x14ac:dyDescent="0.25">
      <c r="A145">
        <v>600</v>
      </c>
      <c r="B145">
        <v>17</v>
      </c>
      <c r="C145">
        <v>-8.5793828964233398</v>
      </c>
      <c r="D145" t="s">
        <v>67</v>
      </c>
      <c r="E145">
        <v>3</v>
      </c>
      <c r="G145" s="2">
        <v>120</v>
      </c>
      <c r="H145" s="2">
        <v>-12.657166033220978</v>
      </c>
      <c r="I145" s="2">
        <v>-8.3396467872135922</v>
      </c>
      <c r="J145" s="2">
        <v>-1.5561690495243603</v>
      </c>
      <c r="L145" s="2">
        <v>38.925081433224747</v>
      </c>
      <c r="M145" s="2">
        <v>-13.77878475189209</v>
      </c>
    </row>
    <row r="146" spans="1:13" x14ac:dyDescent="0.25">
      <c r="A146">
        <v>800</v>
      </c>
      <c r="B146">
        <v>17</v>
      </c>
      <c r="C146">
        <v>-4.1824002265930176</v>
      </c>
      <c r="D146" t="s">
        <v>67</v>
      </c>
      <c r="E146">
        <v>3</v>
      </c>
      <c r="G146" s="2">
        <v>121</v>
      </c>
      <c r="H146" s="2">
        <v>-13.796573790895241</v>
      </c>
      <c r="I146" s="2">
        <v>-6.6356962591535869</v>
      </c>
      <c r="J146" s="2">
        <v>-1.2382137282326748</v>
      </c>
      <c r="L146" s="2">
        <v>39.25081433224755</v>
      </c>
      <c r="M146" s="2">
        <v>-13.768226623535156</v>
      </c>
    </row>
    <row r="147" spans="1:13" x14ac:dyDescent="0.25">
      <c r="A147">
        <v>1000</v>
      </c>
      <c r="B147">
        <v>17</v>
      </c>
      <c r="C147">
        <v>-5.1534862518310547</v>
      </c>
      <c r="D147" t="s">
        <v>67</v>
      </c>
      <c r="E147">
        <v>3</v>
      </c>
      <c r="G147" s="2">
        <v>122</v>
      </c>
      <c r="H147" s="2">
        <v>-14.935981548569504</v>
      </c>
      <c r="I147" s="2">
        <v>-8.1831419102928002</v>
      </c>
      <c r="J147" s="2">
        <v>-1.526965409157101</v>
      </c>
      <c r="L147" s="2">
        <v>39.576547231270354</v>
      </c>
      <c r="M147" s="2">
        <v>-13.723207473754883</v>
      </c>
    </row>
    <row r="148" spans="1:13" x14ac:dyDescent="0.25">
      <c r="A148">
        <v>1200</v>
      </c>
      <c r="B148">
        <v>17</v>
      </c>
      <c r="C148">
        <v>-6.3061752319335938</v>
      </c>
      <c r="D148" t="s">
        <v>67</v>
      </c>
      <c r="E148">
        <v>3</v>
      </c>
      <c r="G148" s="2">
        <v>123</v>
      </c>
      <c r="H148" s="2">
        <v>-16.075389306243764</v>
      </c>
      <c r="I148" s="2">
        <v>-7.7443319156800641</v>
      </c>
      <c r="J148" s="2">
        <v>-1.445083939874102</v>
      </c>
      <c r="L148" s="2">
        <v>39.902280130293157</v>
      </c>
      <c r="M148" s="2">
        <v>-13.636553764343262</v>
      </c>
    </row>
    <row r="149" spans="1:13" x14ac:dyDescent="0.25">
      <c r="A149">
        <v>1400</v>
      </c>
      <c r="B149">
        <v>17</v>
      </c>
      <c r="C149">
        <v>-7.085756778717041</v>
      </c>
      <c r="D149" t="s">
        <v>67</v>
      </c>
      <c r="E149">
        <v>3</v>
      </c>
      <c r="G149" s="2">
        <v>124</v>
      </c>
      <c r="H149" s="2">
        <v>-17.214797063918027</v>
      </c>
      <c r="I149" s="2">
        <v>-6.3277329958964259</v>
      </c>
      <c r="J149" s="2">
        <v>-1.180748117170334</v>
      </c>
      <c r="L149" s="2">
        <v>40.228013029315953</v>
      </c>
      <c r="M149" s="2">
        <v>-13.591533660888672</v>
      </c>
    </row>
    <row r="150" spans="1:13" x14ac:dyDescent="0.25">
      <c r="A150">
        <v>1600</v>
      </c>
      <c r="B150">
        <v>17</v>
      </c>
      <c r="C150">
        <v>-5.2710757255554199</v>
      </c>
      <c r="D150" t="s">
        <v>67</v>
      </c>
      <c r="E150">
        <v>3</v>
      </c>
      <c r="G150" s="2">
        <v>125</v>
      </c>
      <c r="H150" s="2">
        <v>-18.35420482159229</v>
      </c>
      <c r="I150" s="2">
        <v>-6.0417111635151315</v>
      </c>
      <c r="J150" s="2">
        <v>-1.1273767533228336</v>
      </c>
      <c r="L150" s="2">
        <v>40.553745928338756</v>
      </c>
      <c r="M150" s="2">
        <v>-13.570019721984863</v>
      </c>
    </row>
    <row r="151" spans="1:13" x14ac:dyDescent="0.25">
      <c r="A151">
        <v>1800</v>
      </c>
      <c r="B151">
        <v>17</v>
      </c>
      <c r="C151">
        <v>-3.3124103546142578</v>
      </c>
      <c r="D151" t="s">
        <v>67</v>
      </c>
      <c r="E151">
        <v>3</v>
      </c>
      <c r="G151" s="2">
        <v>126</v>
      </c>
      <c r="H151" s="2">
        <v>-19.493612579266554</v>
      </c>
      <c r="I151" s="2">
        <v>-6.8467251740293449</v>
      </c>
      <c r="J151" s="2">
        <v>-1.277591494973092</v>
      </c>
      <c r="L151" s="2">
        <v>40.879478827361559</v>
      </c>
      <c r="M151" s="2">
        <v>-13.519322395324707</v>
      </c>
    </row>
    <row r="152" spans="1:13" x14ac:dyDescent="0.25">
      <c r="A152">
        <v>2000</v>
      </c>
      <c r="B152">
        <v>17</v>
      </c>
      <c r="C152">
        <v>8.14501953125</v>
      </c>
      <c r="D152" t="s">
        <v>67</v>
      </c>
      <c r="E152">
        <v>3</v>
      </c>
      <c r="G152" s="2">
        <v>127</v>
      </c>
      <c r="H152" s="2">
        <v>-5.251015608338272</v>
      </c>
      <c r="I152" s="2">
        <v>6.7151140618600005</v>
      </c>
      <c r="J152" s="2">
        <v>1.2530330041212459</v>
      </c>
      <c r="L152" s="2">
        <v>41.205211726384363</v>
      </c>
      <c r="M152" s="2">
        <v>-13.463047981262207</v>
      </c>
    </row>
    <row r="153" spans="1:13" x14ac:dyDescent="0.25">
      <c r="A153">
        <v>2200</v>
      </c>
      <c r="B153">
        <v>17</v>
      </c>
      <c r="C153">
        <v>-16.527788162231445</v>
      </c>
      <c r="D153" t="s">
        <v>67</v>
      </c>
      <c r="E153">
        <v>3</v>
      </c>
      <c r="G153" s="2">
        <v>128</v>
      </c>
      <c r="H153" s="2">
        <v>-5.8207194871754027</v>
      </c>
      <c r="I153" s="2">
        <v>5.3427227802128172</v>
      </c>
      <c r="J153" s="2">
        <v>0.99694627876845932</v>
      </c>
      <c r="L153" s="2">
        <v>41.530944625407159</v>
      </c>
      <c r="M153" s="2">
        <v>-13.321713447570801</v>
      </c>
    </row>
    <row r="154" spans="1:13" x14ac:dyDescent="0.25">
      <c r="A154">
        <v>2400</v>
      </c>
      <c r="B154">
        <v>17</v>
      </c>
      <c r="C154">
        <v>-20.53376579284668</v>
      </c>
      <c r="D154" t="s">
        <v>67</v>
      </c>
      <c r="E154">
        <v>3</v>
      </c>
      <c r="G154" s="2">
        <v>129</v>
      </c>
      <c r="H154" s="2">
        <v>-6.9601272448496658</v>
      </c>
      <c r="I154" s="2">
        <v>10.85537923421429</v>
      </c>
      <c r="J154" s="2">
        <v>2.0256019968416292</v>
      </c>
      <c r="L154" s="2">
        <v>41.856677524429962</v>
      </c>
      <c r="M154" s="2">
        <v>-13.208267211914063</v>
      </c>
    </row>
    <row r="155" spans="1:13" x14ac:dyDescent="0.25">
      <c r="A155">
        <v>2600</v>
      </c>
      <c r="B155">
        <v>17</v>
      </c>
      <c r="C155">
        <v>-14.735857009887695</v>
      </c>
      <c r="D155" t="s">
        <v>67</v>
      </c>
      <c r="E155">
        <v>3</v>
      </c>
      <c r="G155" s="2">
        <v>130</v>
      </c>
      <c r="H155" s="2">
        <v>-8.0995350025239272</v>
      </c>
      <c r="I155" s="2">
        <v>-4.1402063228544908</v>
      </c>
      <c r="J155" s="2">
        <v>-0.77255801146751946</v>
      </c>
      <c r="L155" s="2">
        <v>42.182410423452765</v>
      </c>
      <c r="M155" s="2">
        <v>-13.176892280578613</v>
      </c>
    </row>
    <row r="156" spans="1:13" x14ac:dyDescent="0.25">
      <c r="A156">
        <v>100</v>
      </c>
      <c r="B156">
        <v>18</v>
      </c>
      <c r="C156">
        <v>-10.494024276733398</v>
      </c>
      <c r="D156" t="s">
        <v>67</v>
      </c>
      <c r="E156">
        <v>3</v>
      </c>
      <c r="G156" s="2">
        <v>131</v>
      </c>
      <c r="H156" s="2">
        <v>-9.2389427601981904</v>
      </c>
      <c r="I156" s="2">
        <v>0.82669128772504585</v>
      </c>
      <c r="J156" s="2">
        <v>0.15425969807757106</v>
      </c>
      <c r="L156" s="2">
        <v>42.508143322475561</v>
      </c>
      <c r="M156" s="2">
        <v>-13.172609329223633</v>
      </c>
    </row>
    <row r="157" spans="1:13" x14ac:dyDescent="0.25">
      <c r="A157">
        <v>200</v>
      </c>
      <c r="B157">
        <v>18</v>
      </c>
      <c r="C157">
        <v>-10.105677604675293</v>
      </c>
      <c r="D157" t="s">
        <v>67</v>
      </c>
      <c r="E157">
        <v>3</v>
      </c>
      <c r="G157" s="2">
        <v>132</v>
      </c>
      <c r="H157" s="2">
        <v>-10.378350517872452</v>
      </c>
      <c r="I157" s="2">
        <v>3.9214480139051666</v>
      </c>
      <c r="J157" s="2">
        <v>0.7317379481723727</v>
      </c>
      <c r="L157" s="2">
        <v>42.833876221498365</v>
      </c>
      <c r="M157" s="2">
        <v>-13.138745307922363</v>
      </c>
    </row>
    <row r="158" spans="1:13" x14ac:dyDescent="0.25">
      <c r="A158">
        <v>400</v>
      </c>
      <c r="B158">
        <v>18</v>
      </c>
      <c r="C158">
        <v>-14.526095390319824</v>
      </c>
      <c r="D158" t="s">
        <v>67</v>
      </c>
      <c r="E158">
        <v>3</v>
      </c>
      <c r="G158" s="2">
        <v>133</v>
      </c>
      <c r="H158" s="2">
        <v>-11.517758275546715</v>
      </c>
      <c r="I158" s="2">
        <v>2.5943516745945665</v>
      </c>
      <c r="J158" s="2">
        <v>0.48410320995557032</v>
      </c>
      <c r="L158" s="2">
        <v>43.159609120521168</v>
      </c>
      <c r="M158" s="2">
        <v>-13.136454582214355</v>
      </c>
    </row>
    <row r="159" spans="1:13" x14ac:dyDescent="0.25">
      <c r="A159">
        <v>600</v>
      </c>
      <c r="B159">
        <v>18</v>
      </c>
      <c r="C159">
        <v>-16.44053840637207</v>
      </c>
      <c r="D159" t="s">
        <v>67</v>
      </c>
      <c r="E159">
        <v>3</v>
      </c>
      <c r="G159" s="2">
        <v>134</v>
      </c>
      <c r="H159" s="2">
        <v>-12.657166033220978</v>
      </c>
      <c r="I159" s="2">
        <v>4.0110507301814273</v>
      </c>
      <c r="J159" s="2">
        <v>0.74845771789166293</v>
      </c>
      <c r="L159" s="2">
        <v>43.485342019543971</v>
      </c>
      <c r="M159" s="2">
        <v>-13.094023704528809</v>
      </c>
    </row>
    <row r="160" spans="1:13" x14ac:dyDescent="0.25">
      <c r="A160">
        <v>800</v>
      </c>
      <c r="B160">
        <v>18</v>
      </c>
      <c r="C160">
        <v>-13.172609329223633</v>
      </c>
      <c r="D160" t="s">
        <v>67</v>
      </c>
      <c r="E160">
        <v>3</v>
      </c>
      <c r="G160" s="2">
        <v>135</v>
      </c>
      <c r="H160" s="2">
        <v>-13.796573790895241</v>
      </c>
      <c r="I160" s="2">
        <v>5.227251204835671</v>
      </c>
      <c r="J160" s="2">
        <v>0.9753994079852456</v>
      </c>
      <c r="L160" s="2">
        <v>43.811074918566767</v>
      </c>
      <c r="M160" s="2">
        <v>-12.977291107177734</v>
      </c>
    </row>
    <row r="161" spans="1:13" x14ac:dyDescent="0.25">
      <c r="A161">
        <v>1000</v>
      </c>
      <c r="B161">
        <v>18</v>
      </c>
      <c r="C161">
        <v>-11.997808456420898</v>
      </c>
      <c r="D161" t="s">
        <v>67</v>
      </c>
      <c r="E161">
        <v>3</v>
      </c>
      <c r="G161" s="2">
        <v>136</v>
      </c>
      <c r="H161" s="2">
        <v>-14.935981548569504</v>
      </c>
      <c r="I161" s="2">
        <v>2.9118783838966529</v>
      </c>
      <c r="J161" s="2">
        <v>0.54335334968220983</v>
      </c>
      <c r="L161" s="2">
        <v>44.13680781758957</v>
      </c>
      <c r="M161" s="2">
        <v>-12.808266639709473</v>
      </c>
    </row>
    <row r="162" spans="1:13" x14ac:dyDescent="0.25">
      <c r="A162">
        <v>1200</v>
      </c>
      <c r="B162">
        <v>18</v>
      </c>
      <c r="C162">
        <v>-16.241434097290039</v>
      </c>
      <c r="D162" t="s">
        <v>67</v>
      </c>
      <c r="E162">
        <v>3</v>
      </c>
      <c r="G162" s="2">
        <v>137</v>
      </c>
      <c r="H162" s="2">
        <v>-16.075389306243764</v>
      </c>
      <c r="I162" s="2">
        <v>2.4838556453550922</v>
      </c>
      <c r="J162" s="2">
        <v>0.4634847706876814</v>
      </c>
      <c r="L162" s="2">
        <v>44.462540716612374</v>
      </c>
      <c r="M162" s="2">
        <v>-12.752091407775879</v>
      </c>
    </row>
    <row r="163" spans="1:13" x14ac:dyDescent="0.25">
      <c r="A163">
        <v>1400</v>
      </c>
      <c r="B163">
        <v>18</v>
      </c>
      <c r="C163">
        <v>-13.463047981262207</v>
      </c>
      <c r="D163" t="s">
        <v>67</v>
      </c>
      <c r="E163">
        <v>3</v>
      </c>
      <c r="G163" s="2">
        <v>138</v>
      </c>
      <c r="H163" s="2">
        <v>-17.214797063918027</v>
      </c>
      <c r="I163" s="2">
        <v>4.5733623944233983</v>
      </c>
      <c r="J163" s="2">
        <v>0.85338446483993002</v>
      </c>
      <c r="L163" s="2">
        <v>44.788273615635177</v>
      </c>
      <c r="M163" s="2">
        <v>-12.690936088562012</v>
      </c>
    </row>
    <row r="164" spans="1:13" x14ac:dyDescent="0.25">
      <c r="A164">
        <v>1600</v>
      </c>
      <c r="B164">
        <v>18</v>
      </c>
      <c r="C164">
        <v>-14.050298690795898</v>
      </c>
      <c r="D164" t="s">
        <v>67</v>
      </c>
      <c r="E164">
        <v>3</v>
      </c>
      <c r="G164" s="2">
        <v>139</v>
      </c>
      <c r="H164" s="2">
        <v>-18.35420482159229</v>
      </c>
      <c r="I164" s="2">
        <v>5.9001213789043021</v>
      </c>
      <c r="J164" s="2">
        <v>1.1009562530112358</v>
      </c>
      <c r="L164" s="2">
        <v>45.114006514657973</v>
      </c>
      <c r="M164" s="2">
        <v>-12.656772613525391</v>
      </c>
    </row>
    <row r="165" spans="1:13" x14ac:dyDescent="0.25">
      <c r="A165">
        <v>1800</v>
      </c>
      <c r="B165">
        <v>18</v>
      </c>
      <c r="C165">
        <v>-17.7662353515625</v>
      </c>
      <c r="D165" t="s">
        <v>67</v>
      </c>
      <c r="E165">
        <v>3</v>
      </c>
      <c r="G165" s="2">
        <v>140</v>
      </c>
      <c r="H165" s="2">
        <v>-19.493612579266554</v>
      </c>
      <c r="I165" s="2">
        <v>3.8274767913026864</v>
      </c>
      <c r="J165" s="2">
        <v>0.714203019908486</v>
      </c>
      <c r="L165" s="2">
        <v>45.439739413680776</v>
      </c>
      <c r="M165" s="2">
        <v>-12.641434669494629</v>
      </c>
    </row>
    <row r="166" spans="1:13" x14ac:dyDescent="0.25">
      <c r="A166">
        <v>2000</v>
      </c>
      <c r="B166">
        <v>18</v>
      </c>
      <c r="C166">
        <v>-20.773506164550781</v>
      </c>
      <c r="D166" t="s">
        <v>67</v>
      </c>
      <c r="E166">
        <v>3</v>
      </c>
      <c r="G166" s="2">
        <v>141</v>
      </c>
      <c r="H166" s="2">
        <v>-5.251015608338272</v>
      </c>
      <c r="I166" s="2">
        <v>1.5013343739785308</v>
      </c>
      <c r="J166" s="2">
        <v>0.28014736659524947</v>
      </c>
      <c r="L166" s="2">
        <v>45.765472312703579</v>
      </c>
      <c r="M166" s="2">
        <v>-12.620318412780762</v>
      </c>
    </row>
    <row r="167" spans="1:13" x14ac:dyDescent="0.25">
      <c r="A167">
        <v>2200</v>
      </c>
      <c r="B167">
        <v>18</v>
      </c>
      <c r="C167">
        <v>-20.037748336791992</v>
      </c>
      <c r="D167" t="s">
        <v>67</v>
      </c>
      <c r="E167">
        <v>3</v>
      </c>
      <c r="G167" s="2">
        <v>142</v>
      </c>
      <c r="H167" s="2">
        <v>-5.8207194871754027</v>
      </c>
      <c r="I167" s="2">
        <v>-1.7104556493907594</v>
      </c>
      <c r="J167" s="2">
        <v>-0.31916916987983446</v>
      </c>
      <c r="L167" s="2">
        <v>46.091205211726376</v>
      </c>
      <c r="M167" s="2">
        <v>-12.52559757232666</v>
      </c>
    </row>
    <row r="168" spans="1:13" x14ac:dyDescent="0.25">
      <c r="A168">
        <v>2400</v>
      </c>
      <c r="B168">
        <v>18</v>
      </c>
      <c r="C168">
        <v>-24.142330169677734</v>
      </c>
      <c r="D168" t="s">
        <v>67</v>
      </c>
      <c r="E168">
        <v>3</v>
      </c>
      <c r="G168" s="2">
        <v>143</v>
      </c>
      <c r="H168" s="2">
        <v>-6.9601272448496658</v>
      </c>
      <c r="I168" s="2">
        <v>-2.3621832028432053</v>
      </c>
      <c r="J168" s="2">
        <v>-0.44078082481945441</v>
      </c>
      <c r="L168" s="2">
        <v>46.416938110749179</v>
      </c>
      <c r="M168" s="2">
        <v>-12.49123477935791</v>
      </c>
    </row>
    <row r="169" spans="1:13" x14ac:dyDescent="0.25">
      <c r="A169">
        <v>2600</v>
      </c>
      <c r="B169">
        <v>18</v>
      </c>
      <c r="C169">
        <v>-26.002887725830078</v>
      </c>
      <c r="D169" t="s">
        <v>67</v>
      </c>
      <c r="E169">
        <v>3</v>
      </c>
      <c r="G169" s="2">
        <v>144</v>
      </c>
      <c r="H169" s="2">
        <v>-8.0995350025239272</v>
      </c>
      <c r="I169" s="2">
        <v>-0.47984789389941263</v>
      </c>
      <c r="J169" s="2">
        <v>-8.9539096800909906E-2</v>
      </c>
      <c r="L169" s="2">
        <v>46.742671009771982</v>
      </c>
      <c r="M169" s="2">
        <v>-12.454083442687988</v>
      </c>
    </row>
    <row r="170" spans="1:13" x14ac:dyDescent="0.25">
      <c r="A170">
        <v>100</v>
      </c>
      <c r="B170">
        <v>20</v>
      </c>
      <c r="C170">
        <v>-1.4624557495117188</v>
      </c>
      <c r="D170" t="s">
        <v>67</v>
      </c>
      <c r="E170">
        <v>3</v>
      </c>
      <c r="G170" s="2">
        <v>145</v>
      </c>
      <c r="H170" s="2">
        <v>-9.2389427601981904</v>
      </c>
      <c r="I170" s="2">
        <v>5.0565425336051728</v>
      </c>
      <c r="J170" s="2">
        <v>0.94354535499805803</v>
      </c>
      <c r="L170" s="2">
        <v>47.068403908794785</v>
      </c>
      <c r="M170" s="2">
        <v>-12.381672859191895</v>
      </c>
    </row>
    <row r="171" spans="1:13" x14ac:dyDescent="0.25">
      <c r="A171">
        <v>200</v>
      </c>
      <c r="B171">
        <v>20</v>
      </c>
      <c r="C171">
        <v>-8.96563720703125</v>
      </c>
      <c r="D171" t="s">
        <v>67</v>
      </c>
      <c r="E171">
        <v>3</v>
      </c>
      <c r="G171" s="2">
        <v>146</v>
      </c>
      <c r="H171" s="2">
        <v>-10.378350517872452</v>
      </c>
      <c r="I171" s="2">
        <v>5.2248642660413971</v>
      </c>
      <c r="J171" s="2">
        <v>0.97495400779390262</v>
      </c>
      <c r="L171" s="2">
        <v>47.394136807817581</v>
      </c>
      <c r="M171" s="2">
        <v>-12.309660911560059</v>
      </c>
    </row>
    <row r="172" spans="1:13" x14ac:dyDescent="0.25">
      <c r="A172">
        <v>400</v>
      </c>
      <c r="B172">
        <v>20</v>
      </c>
      <c r="C172">
        <v>-14.208067893981934</v>
      </c>
      <c r="D172" t="s">
        <v>67</v>
      </c>
      <c r="E172">
        <v>3</v>
      </c>
      <c r="G172" s="2">
        <v>147</v>
      </c>
      <c r="H172" s="2">
        <v>-11.517758275546715</v>
      </c>
      <c r="I172" s="2">
        <v>5.2115830436131212</v>
      </c>
      <c r="J172" s="2">
        <v>0.97247574608689369</v>
      </c>
      <c r="L172" s="2">
        <v>47.719869706840385</v>
      </c>
      <c r="M172" s="2">
        <v>-12.239741325378418</v>
      </c>
    </row>
    <row r="173" spans="1:13" x14ac:dyDescent="0.25">
      <c r="A173">
        <v>600</v>
      </c>
      <c r="B173">
        <v>20</v>
      </c>
      <c r="C173">
        <v>-16.481075286865234</v>
      </c>
      <c r="D173" t="s">
        <v>67</v>
      </c>
      <c r="E173">
        <v>3</v>
      </c>
      <c r="G173" s="2">
        <v>148</v>
      </c>
      <c r="H173" s="2">
        <v>-12.657166033220978</v>
      </c>
      <c r="I173" s="2">
        <v>5.5714092545039371</v>
      </c>
      <c r="J173" s="2">
        <v>1.0396189269533105</v>
      </c>
      <c r="L173" s="2">
        <v>48.045602605863188</v>
      </c>
      <c r="M173" s="2">
        <v>-12.232470512390137</v>
      </c>
    </row>
    <row r="174" spans="1:13" x14ac:dyDescent="0.25">
      <c r="A174">
        <v>800</v>
      </c>
      <c r="B174">
        <v>20</v>
      </c>
      <c r="C174">
        <v>-11.456673622131348</v>
      </c>
      <c r="D174" t="s">
        <v>67</v>
      </c>
      <c r="E174">
        <v>3</v>
      </c>
      <c r="G174" s="2">
        <v>149</v>
      </c>
      <c r="H174" s="2">
        <v>-13.796573790895241</v>
      </c>
      <c r="I174" s="2">
        <v>8.5254980653398214</v>
      </c>
      <c r="J174" s="2">
        <v>1.5908486965422663</v>
      </c>
      <c r="L174" s="2">
        <v>48.371335504885991</v>
      </c>
      <c r="M174" s="2">
        <v>-12.172210693359375</v>
      </c>
    </row>
    <row r="175" spans="1:13" x14ac:dyDescent="0.25">
      <c r="A175">
        <v>1000</v>
      </c>
      <c r="B175">
        <v>20</v>
      </c>
      <c r="C175">
        <v>-10.353585243225098</v>
      </c>
      <c r="D175" t="s">
        <v>67</v>
      </c>
      <c r="E175">
        <v>3</v>
      </c>
      <c r="G175" s="2">
        <v>150</v>
      </c>
      <c r="H175" s="2">
        <v>-14.935981548569504</v>
      </c>
      <c r="I175" s="2">
        <v>11.623571193955247</v>
      </c>
      <c r="J175" s="2">
        <v>2.1689457837362003</v>
      </c>
      <c r="L175" s="2">
        <v>48.697068403908787</v>
      </c>
      <c r="M175" s="2">
        <v>-12.17131519317627</v>
      </c>
    </row>
    <row r="176" spans="1:13" x14ac:dyDescent="0.25">
      <c r="A176">
        <v>1200</v>
      </c>
      <c r="B176">
        <v>20</v>
      </c>
      <c r="C176">
        <v>-12.172210693359375</v>
      </c>
      <c r="D176" t="s">
        <v>67</v>
      </c>
      <c r="E176">
        <v>3</v>
      </c>
      <c r="G176" s="2">
        <v>151</v>
      </c>
      <c r="H176" s="2">
        <v>-16.075389306243764</v>
      </c>
      <c r="I176" s="2">
        <v>24.220408837493764</v>
      </c>
      <c r="J176" s="2">
        <v>4.5195020318513111</v>
      </c>
      <c r="L176" s="2">
        <v>49.02280130293159</v>
      </c>
      <c r="M176" s="2">
        <v>-12.166434288024902</v>
      </c>
    </row>
    <row r="177" spans="1:13" x14ac:dyDescent="0.25">
      <c r="A177">
        <v>1400</v>
      </c>
      <c r="B177">
        <v>20</v>
      </c>
      <c r="C177">
        <v>-11.922808647155762</v>
      </c>
      <c r="D177" t="s">
        <v>67</v>
      </c>
      <c r="E177">
        <v>3</v>
      </c>
      <c r="G177" s="2">
        <v>152</v>
      </c>
      <c r="H177" s="2">
        <v>-17.214797063918027</v>
      </c>
      <c r="I177" s="2">
        <v>0.68700890168658191</v>
      </c>
      <c r="J177" s="2">
        <v>0.12819511627177521</v>
      </c>
      <c r="L177" s="2">
        <v>49.348534201954394</v>
      </c>
      <c r="M177" s="2">
        <v>-12.091833114624023</v>
      </c>
    </row>
    <row r="178" spans="1:13" x14ac:dyDescent="0.25">
      <c r="A178">
        <v>1600</v>
      </c>
      <c r="B178">
        <v>20</v>
      </c>
      <c r="C178">
        <v>-13.723207473754883</v>
      </c>
      <c r="D178" t="s">
        <v>67</v>
      </c>
      <c r="E178">
        <v>3</v>
      </c>
      <c r="G178" s="2">
        <v>153</v>
      </c>
      <c r="H178" s="2">
        <v>-18.35420482159229</v>
      </c>
      <c r="I178" s="2">
        <v>-2.1795609712543893</v>
      </c>
      <c r="J178" s="2">
        <v>-0.40670371438483632</v>
      </c>
      <c r="L178" s="2">
        <v>49.67426710097719</v>
      </c>
      <c r="M178" s="2">
        <v>-12.050000190734863</v>
      </c>
    </row>
    <row r="179" spans="1:13" x14ac:dyDescent="0.25">
      <c r="A179">
        <v>1800</v>
      </c>
      <c r="B179">
        <v>20</v>
      </c>
      <c r="C179">
        <v>-16.108465194702148</v>
      </c>
      <c r="D179" t="s">
        <v>67</v>
      </c>
      <c r="E179">
        <v>3</v>
      </c>
      <c r="G179" s="2">
        <v>154</v>
      </c>
      <c r="H179" s="2">
        <v>-19.493612579266554</v>
      </c>
      <c r="I179" s="2">
        <v>4.7577555693788582</v>
      </c>
      <c r="J179" s="2">
        <v>0.88779203138689289</v>
      </c>
      <c r="L179" s="2">
        <v>49.999999999999993</v>
      </c>
      <c r="M179" s="2">
        <v>-12.024103164672852</v>
      </c>
    </row>
    <row r="180" spans="1:13" x14ac:dyDescent="0.25">
      <c r="A180">
        <v>2000</v>
      </c>
      <c r="B180">
        <v>20</v>
      </c>
      <c r="C180">
        <v>-12.977291107177734</v>
      </c>
      <c r="D180" t="s">
        <v>67</v>
      </c>
      <c r="E180">
        <v>3</v>
      </c>
      <c r="G180" s="2">
        <v>155</v>
      </c>
      <c r="H180" s="2">
        <v>-5.251015608338272</v>
      </c>
      <c r="I180" s="2">
        <v>-5.2430086683951265</v>
      </c>
      <c r="J180" s="2">
        <v>-0.97833973360285198</v>
      </c>
      <c r="L180" s="2">
        <v>50.325732899022796</v>
      </c>
      <c r="M180" s="2">
        <v>-11.997808456420898</v>
      </c>
    </row>
    <row r="181" spans="1:13" x14ac:dyDescent="0.25">
      <c r="A181">
        <v>2200</v>
      </c>
      <c r="B181">
        <v>20</v>
      </c>
      <c r="C181">
        <v>-17.293426513671875</v>
      </c>
      <c r="D181" t="s">
        <v>67</v>
      </c>
      <c r="E181">
        <v>3</v>
      </c>
      <c r="G181" s="2">
        <v>156</v>
      </c>
      <c r="H181" s="2">
        <v>-5.8207194871754027</v>
      </c>
      <c r="I181" s="2">
        <v>-4.2849581174998903</v>
      </c>
      <c r="J181" s="2">
        <v>-0.79956853942364881</v>
      </c>
      <c r="L181" s="2">
        <v>50.651465798045599</v>
      </c>
      <c r="M181" s="2">
        <v>-11.98187255859375</v>
      </c>
    </row>
    <row r="182" spans="1:13" x14ac:dyDescent="0.25">
      <c r="A182">
        <v>2400</v>
      </c>
      <c r="B182">
        <v>20</v>
      </c>
      <c r="C182">
        <v>-17.615837097167969</v>
      </c>
      <c r="D182" t="s">
        <v>67</v>
      </c>
      <c r="E182">
        <v>3</v>
      </c>
      <c r="G182" s="2">
        <v>157</v>
      </c>
      <c r="H182" s="2">
        <v>-6.9601272448496658</v>
      </c>
      <c r="I182" s="2">
        <v>-7.5659681454701584</v>
      </c>
      <c r="J182" s="2">
        <v>-1.4118014537162118</v>
      </c>
      <c r="L182" s="2">
        <v>50.977198697068395</v>
      </c>
      <c r="M182" s="2">
        <v>-11.943027496337891</v>
      </c>
    </row>
    <row r="183" spans="1:13" x14ac:dyDescent="0.25">
      <c r="A183">
        <v>2600</v>
      </c>
      <c r="B183">
        <v>20</v>
      </c>
      <c r="C183">
        <v>-23.578485488891602</v>
      </c>
      <c r="D183" t="s">
        <v>67</v>
      </c>
      <c r="E183">
        <v>3</v>
      </c>
      <c r="G183" s="2">
        <v>158</v>
      </c>
      <c r="H183" s="2">
        <v>-8.0995350025239272</v>
      </c>
      <c r="I183" s="2">
        <v>-8.3410034038481431</v>
      </c>
      <c r="J183" s="2">
        <v>-1.5564221927176662</v>
      </c>
      <c r="L183" s="2">
        <v>51.302931596091199</v>
      </c>
      <c r="M183" s="2">
        <v>-11.922808647155762</v>
      </c>
    </row>
    <row r="184" spans="1:13" x14ac:dyDescent="0.25">
      <c r="A184">
        <v>100</v>
      </c>
      <c r="B184">
        <v>21</v>
      </c>
      <c r="C184">
        <v>-1.7114707231521606</v>
      </c>
      <c r="D184" t="s">
        <v>67</v>
      </c>
      <c r="E184">
        <v>3</v>
      </c>
      <c r="G184" s="2">
        <v>159</v>
      </c>
      <c r="H184" s="2">
        <v>-9.2389427601981904</v>
      </c>
      <c r="I184" s="2">
        <v>-3.9336665690254424</v>
      </c>
      <c r="J184" s="2">
        <v>-0.73401791731174115</v>
      </c>
      <c r="L184" s="2">
        <v>51.628664495114002</v>
      </c>
      <c r="M184" s="2">
        <v>-11.830677032470703</v>
      </c>
    </row>
    <row r="185" spans="1:13" x14ac:dyDescent="0.25">
      <c r="A185">
        <v>200</v>
      </c>
      <c r="B185">
        <v>21</v>
      </c>
      <c r="C185">
        <v>-1.3022928237915039</v>
      </c>
      <c r="D185" t="s">
        <v>67</v>
      </c>
      <c r="E185">
        <v>3</v>
      </c>
      <c r="G185" s="2">
        <v>160</v>
      </c>
      <c r="H185" s="2">
        <v>-10.378350517872452</v>
      </c>
      <c r="I185" s="2">
        <v>-1.6194579385484467</v>
      </c>
      <c r="J185" s="2">
        <v>-0.30218909568682567</v>
      </c>
      <c r="L185" s="2">
        <v>51.954397394136805</v>
      </c>
      <c r="M185" s="2">
        <v>-11.609163284301758</v>
      </c>
    </row>
    <row r="186" spans="1:13" x14ac:dyDescent="0.25">
      <c r="A186">
        <v>400</v>
      </c>
      <c r="B186">
        <v>21</v>
      </c>
      <c r="C186">
        <v>-9.8280878067016602</v>
      </c>
      <c r="D186" t="s">
        <v>67</v>
      </c>
      <c r="E186">
        <v>3</v>
      </c>
      <c r="G186" s="2">
        <v>161</v>
      </c>
      <c r="H186" s="2">
        <v>-11.517758275546715</v>
      </c>
      <c r="I186" s="2">
        <v>-4.7236758217433241</v>
      </c>
      <c r="J186" s="2">
        <v>-0.8814327874237875</v>
      </c>
      <c r="L186" s="2">
        <v>52.280130293159601</v>
      </c>
      <c r="M186" s="2">
        <v>-11.574402809143066</v>
      </c>
    </row>
    <row r="187" spans="1:13" x14ac:dyDescent="0.25">
      <c r="A187">
        <v>600</v>
      </c>
      <c r="B187">
        <v>21</v>
      </c>
      <c r="C187">
        <v>-9.7048807144165039</v>
      </c>
      <c r="D187" t="s">
        <v>67</v>
      </c>
      <c r="E187">
        <v>3</v>
      </c>
      <c r="G187" s="2">
        <v>162</v>
      </c>
      <c r="H187" s="2">
        <v>-12.657166033220978</v>
      </c>
      <c r="I187" s="2">
        <v>-0.80588194804122892</v>
      </c>
      <c r="J187" s="2">
        <v>-0.15037669785187269</v>
      </c>
      <c r="L187" s="2">
        <v>52.605863192182404</v>
      </c>
      <c r="M187" s="2">
        <v>-11.526294708251953</v>
      </c>
    </row>
    <row r="188" spans="1:13" x14ac:dyDescent="0.25">
      <c r="A188">
        <v>800</v>
      </c>
      <c r="B188">
        <v>21</v>
      </c>
      <c r="C188">
        <v>-16.273406982421875</v>
      </c>
      <c r="D188" t="s">
        <v>67</v>
      </c>
      <c r="E188">
        <v>3</v>
      </c>
      <c r="G188" s="2">
        <v>163</v>
      </c>
      <c r="H188" s="2">
        <v>-13.796573790895241</v>
      </c>
      <c r="I188" s="2">
        <v>-0.25372489990065716</v>
      </c>
      <c r="J188" s="2">
        <v>-4.7344791259557775E-2</v>
      </c>
      <c r="L188" s="2">
        <v>52.931596091205208</v>
      </c>
      <c r="M188" s="2">
        <v>-11.476892471313477</v>
      </c>
    </row>
    <row r="189" spans="1:13" x14ac:dyDescent="0.25">
      <c r="A189">
        <v>1000</v>
      </c>
      <c r="B189">
        <v>21</v>
      </c>
      <c r="C189">
        <v>-7.6886453628540039</v>
      </c>
      <c r="D189" t="s">
        <v>67</v>
      </c>
      <c r="E189">
        <v>3</v>
      </c>
      <c r="G189" s="2">
        <v>164</v>
      </c>
      <c r="H189" s="2">
        <v>-14.935981548569504</v>
      </c>
      <c r="I189" s="2">
        <v>-2.8302538029929956</v>
      </c>
      <c r="J189" s="2">
        <v>-0.52812229137439048</v>
      </c>
      <c r="L189" s="2">
        <v>53.257328990228004</v>
      </c>
      <c r="M189" s="2">
        <v>-11.456673622131348</v>
      </c>
    </row>
    <row r="190" spans="1:13" x14ac:dyDescent="0.25">
      <c r="A190">
        <v>1200</v>
      </c>
      <c r="B190">
        <v>21</v>
      </c>
      <c r="C190">
        <v>-9.7226095199584961</v>
      </c>
      <c r="D190" t="s">
        <v>67</v>
      </c>
      <c r="E190">
        <v>3</v>
      </c>
      <c r="G190" s="2">
        <v>165</v>
      </c>
      <c r="H190" s="2">
        <v>-16.075389306243764</v>
      </c>
      <c r="I190" s="2">
        <v>-4.6981168583070172</v>
      </c>
      <c r="J190" s="2">
        <v>-0.87666351255491803</v>
      </c>
      <c r="L190" s="2">
        <v>53.583061889250807</v>
      </c>
      <c r="M190" s="2">
        <v>-11.386753082275391</v>
      </c>
    </row>
    <row r="191" spans="1:13" x14ac:dyDescent="0.25">
      <c r="A191">
        <v>1400</v>
      </c>
      <c r="B191">
        <v>21</v>
      </c>
      <c r="C191">
        <v>-10.996912002563477</v>
      </c>
      <c r="D191" t="s">
        <v>67</v>
      </c>
      <c r="E191">
        <v>3</v>
      </c>
      <c r="G191" s="2">
        <v>166</v>
      </c>
      <c r="H191" s="2">
        <v>-17.214797063918027</v>
      </c>
      <c r="I191" s="2">
        <v>-2.822951272873965</v>
      </c>
      <c r="J191" s="2">
        <v>-0.52675964717081603</v>
      </c>
      <c r="L191" s="2">
        <v>53.90879478827361</v>
      </c>
      <c r="M191" s="2">
        <v>-11.385358810424805</v>
      </c>
    </row>
    <row r="192" spans="1:13" x14ac:dyDescent="0.25">
      <c r="A192">
        <v>1600</v>
      </c>
      <c r="B192">
        <v>21</v>
      </c>
      <c r="C192">
        <v>-12.232470512390137</v>
      </c>
      <c r="D192" t="s">
        <v>67</v>
      </c>
      <c r="E192">
        <v>3</v>
      </c>
      <c r="G192" s="2">
        <v>167</v>
      </c>
      <c r="H192" s="2">
        <v>-18.35420482159229</v>
      </c>
      <c r="I192" s="2">
        <v>-5.788125348085444</v>
      </c>
      <c r="J192" s="2">
        <v>-1.080057915074778</v>
      </c>
      <c r="L192" s="2">
        <v>54.234527687296413</v>
      </c>
      <c r="M192" s="2">
        <v>-11.382768630981445</v>
      </c>
    </row>
    <row r="193" spans="1:13" x14ac:dyDescent="0.25">
      <c r="A193">
        <v>1800</v>
      </c>
      <c r="B193">
        <v>21</v>
      </c>
      <c r="C193">
        <v>-10.441534042358398</v>
      </c>
      <c r="D193" t="s">
        <v>67</v>
      </c>
      <c r="E193">
        <v>3</v>
      </c>
      <c r="G193" s="2">
        <v>168</v>
      </c>
      <c r="H193" s="2">
        <v>-19.493612579266554</v>
      </c>
      <c r="I193" s="2">
        <v>-6.5092751465635246</v>
      </c>
      <c r="J193" s="2">
        <v>-1.2146236856758701</v>
      </c>
      <c r="L193" s="2">
        <v>54.56026058631921</v>
      </c>
      <c r="M193" s="2">
        <v>-11.222808837890625</v>
      </c>
    </row>
    <row r="194" spans="1:13" x14ac:dyDescent="0.25">
      <c r="A194">
        <v>2000</v>
      </c>
      <c r="B194">
        <v>21</v>
      </c>
      <c r="C194">
        <v>-19.808765411376953</v>
      </c>
      <c r="D194" t="s">
        <v>67</v>
      </c>
      <c r="E194">
        <v>3</v>
      </c>
      <c r="G194" s="2">
        <v>169</v>
      </c>
      <c r="H194" s="2">
        <v>-5.251015608338272</v>
      </c>
      <c r="I194" s="2">
        <v>3.7885598588265532</v>
      </c>
      <c r="J194" s="2">
        <v>0.70694116249809291</v>
      </c>
      <c r="L194" s="2">
        <v>54.885993485342013</v>
      </c>
      <c r="M194" s="2">
        <v>-11.109064102172852</v>
      </c>
    </row>
    <row r="195" spans="1:13" x14ac:dyDescent="0.25">
      <c r="A195">
        <v>2200</v>
      </c>
      <c r="B195">
        <v>21</v>
      </c>
      <c r="C195">
        <v>-11.526294708251953</v>
      </c>
      <c r="D195" t="s">
        <v>67</v>
      </c>
      <c r="E195">
        <v>3</v>
      </c>
      <c r="G195" s="2">
        <v>170</v>
      </c>
      <c r="H195" s="2">
        <v>-5.8207194871754027</v>
      </c>
      <c r="I195" s="2">
        <v>-3.1449177198558473</v>
      </c>
      <c r="J195" s="2">
        <v>-0.58683823713540795</v>
      </c>
      <c r="L195" s="2">
        <v>55.211726384364816</v>
      </c>
      <c r="M195" s="2">
        <v>-11.050796508789063</v>
      </c>
    </row>
    <row r="196" spans="1:13" x14ac:dyDescent="0.25">
      <c r="A196">
        <v>2400</v>
      </c>
      <c r="B196">
        <v>21</v>
      </c>
      <c r="C196">
        <v>-19.73187255859375</v>
      </c>
      <c r="D196" t="s">
        <v>67</v>
      </c>
      <c r="E196">
        <v>3</v>
      </c>
      <c r="G196" s="2">
        <v>171</v>
      </c>
      <c r="H196" s="2">
        <v>-6.9601272448496658</v>
      </c>
      <c r="I196" s="2">
        <v>-7.2479406491322678</v>
      </c>
      <c r="J196" s="2">
        <v>-1.3524578676715919</v>
      </c>
      <c r="L196" s="2">
        <v>55.537459283387619</v>
      </c>
      <c r="M196" s="2">
        <v>-11.041335105895996</v>
      </c>
    </row>
    <row r="197" spans="1:13" x14ac:dyDescent="0.25">
      <c r="A197">
        <v>2600</v>
      </c>
      <c r="B197">
        <v>21</v>
      </c>
      <c r="C197">
        <v>-23.203983306884766</v>
      </c>
      <c r="D197" t="s">
        <v>67</v>
      </c>
      <c r="E197">
        <v>3</v>
      </c>
      <c r="G197" s="2">
        <v>172</v>
      </c>
      <c r="H197" s="2">
        <v>-8.0995350025239272</v>
      </c>
      <c r="I197" s="2">
        <v>-8.3815402843413072</v>
      </c>
      <c r="J197" s="2">
        <v>-1.5639863306718598</v>
      </c>
      <c r="L197" s="2">
        <v>55.863192182410415</v>
      </c>
      <c r="M197" s="2">
        <v>-10.996912002563477</v>
      </c>
    </row>
    <row r="198" spans="1:13" x14ac:dyDescent="0.25">
      <c r="A198">
        <v>100</v>
      </c>
      <c r="B198">
        <v>23</v>
      </c>
      <c r="C198">
        <v>-4.5375499725341797</v>
      </c>
      <c r="D198" t="s">
        <v>67</v>
      </c>
      <c r="E198">
        <v>3</v>
      </c>
      <c r="G198" s="2">
        <v>173</v>
      </c>
      <c r="H198" s="2">
        <v>-9.2389427601981904</v>
      </c>
      <c r="I198" s="2">
        <v>-2.2177308619331573</v>
      </c>
      <c r="J198" s="2">
        <v>-0.41382617460570537</v>
      </c>
      <c r="L198" s="2">
        <v>56.188925081433219</v>
      </c>
      <c r="M198" s="2">
        <v>-10.99442195892334</v>
      </c>
    </row>
    <row r="199" spans="1:13" x14ac:dyDescent="0.25">
      <c r="A199">
        <v>200</v>
      </c>
      <c r="B199">
        <v>23</v>
      </c>
      <c r="C199">
        <v>-5.2509961128234863</v>
      </c>
      <c r="D199" t="s">
        <v>67</v>
      </c>
      <c r="E199">
        <v>3</v>
      </c>
      <c r="G199" s="2">
        <v>174</v>
      </c>
      <c r="H199" s="2">
        <v>-10.378350517872452</v>
      </c>
      <c r="I199" s="2">
        <v>2.4765274647354119E-2</v>
      </c>
      <c r="J199" s="2">
        <v>4.6211734012849325E-3</v>
      </c>
      <c r="L199" s="2">
        <v>56.514657980456022</v>
      </c>
      <c r="M199" s="2">
        <v>-10.932968139648438</v>
      </c>
    </row>
    <row r="200" spans="1:13" x14ac:dyDescent="0.25">
      <c r="A200">
        <v>400</v>
      </c>
      <c r="B200">
        <v>23</v>
      </c>
      <c r="C200">
        <v>-12.690936088562012</v>
      </c>
      <c r="D200" t="s">
        <v>67</v>
      </c>
      <c r="E200">
        <v>3</v>
      </c>
      <c r="G200" s="2">
        <v>175</v>
      </c>
      <c r="H200" s="2">
        <v>-11.517758275546715</v>
      </c>
      <c r="I200" s="2">
        <v>-0.65445241781266006</v>
      </c>
      <c r="J200" s="2">
        <v>-0.12212011167522399</v>
      </c>
      <c r="L200" s="2">
        <v>56.840390879478818</v>
      </c>
      <c r="M200" s="2">
        <v>-10.85129451751709</v>
      </c>
    </row>
    <row r="201" spans="1:13" x14ac:dyDescent="0.25">
      <c r="A201">
        <v>600</v>
      </c>
      <c r="B201">
        <v>23</v>
      </c>
      <c r="C201">
        <v>-18.118227005004883</v>
      </c>
      <c r="D201" t="s">
        <v>67</v>
      </c>
      <c r="E201">
        <v>3</v>
      </c>
      <c r="G201" s="2">
        <v>176</v>
      </c>
      <c r="H201" s="2">
        <v>-12.657166033220978</v>
      </c>
      <c r="I201" s="2">
        <v>0.73435738606521639</v>
      </c>
      <c r="J201" s="2">
        <v>0.13703029212657145</v>
      </c>
      <c r="L201" s="2">
        <v>57.166123778501621</v>
      </c>
      <c r="M201" s="2">
        <v>-10.826693534851074</v>
      </c>
    </row>
    <row r="202" spans="1:13" x14ac:dyDescent="0.25">
      <c r="A202">
        <v>800</v>
      </c>
      <c r="B202">
        <v>23</v>
      </c>
      <c r="C202">
        <v>-13.636553764343262</v>
      </c>
      <c r="D202" t="s">
        <v>67</v>
      </c>
      <c r="E202">
        <v>3</v>
      </c>
      <c r="G202" s="2">
        <v>177</v>
      </c>
      <c r="H202" s="2">
        <v>-13.796573790895241</v>
      </c>
      <c r="I202" s="2">
        <v>7.3366317140358461E-2</v>
      </c>
      <c r="J202" s="2">
        <v>1.3690075242330563E-2</v>
      </c>
      <c r="L202" s="2">
        <v>57.491856677524424</v>
      </c>
      <c r="M202" s="2">
        <v>-10.68366527557373</v>
      </c>
    </row>
    <row r="203" spans="1:13" x14ac:dyDescent="0.25">
      <c r="A203">
        <v>1000</v>
      </c>
      <c r="B203">
        <v>23</v>
      </c>
      <c r="C203">
        <v>-14.815238952636719</v>
      </c>
      <c r="D203" t="s">
        <v>67</v>
      </c>
      <c r="E203">
        <v>3</v>
      </c>
      <c r="G203" s="2">
        <v>178</v>
      </c>
      <c r="H203" s="2">
        <v>-14.935981548569504</v>
      </c>
      <c r="I203" s="2">
        <v>-1.172483646132644</v>
      </c>
      <c r="J203" s="2">
        <v>-0.21878417728464913</v>
      </c>
      <c r="L203" s="2">
        <v>57.817589576547228</v>
      </c>
      <c r="M203" s="2">
        <v>-10.561354637145996</v>
      </c>
    </row>
    <row r="204" spans="1:13" x14ac:dyDescent="0.25">
      <c r="A204">
        <v>1200</v>
      </c>
      <c r="B204">
        <v>23</v>
      </c>
      <c r="C204">
        <v>-16.782270431518555</v>
      </c>
      <c r="D204" t="s">
        <v>67</v>
      </c>
      <c r="E204">
        <v>3</v>
      </c>
      <c r="G204" s="2">
        <v>179</v>
      </c>
      <c r="H204" s="2">
        <v>-16.075389306243764</v>
      </c>
      <c r="I204" s="2">
        <v>3.0980981990660297</v>
      </c>
      <c r="J204" s="2">
        <v>0.57810176531283808</v>
      </c>
      <c r="L204" s="2">
        <v>58.143322475570024</v>
      </c>
      <c r="M204" s="2">
        <v>-10.494024276733398</v>
      </c>
    </row>
    <row r="205" spans="1:13" x14ac:dyDescent="0.25">
      <c r="A205">
        <v>1400</v>
      </c>
      <c r="B205">
        <v>23</v>
      </c>
      <c r="C205">
        <v>-18.972211837768555</v>
      </c>
      <c r="D205" t="s">
        <v>67</v>
      </c>
      <c r="E205">
        <v>3</v>
      </c>
      <c r="G205" s="2">
        <v>180</v>
      </c>
      <c r="H205" s="2">
        <v>-17.214797063918027</v>
      </c>
      <c r="I205" s="2">
        <v>-7.862944975384778E-2</v>
      </c>
      <c r="J205" s="2">
        <v>-1.4672170082271722E-2</v>
      </c>
      <c r="L205" s="2">
        <v>58.469055374592827</v>
      </c>
      <c r="M205" s="2">
        <v>-10.468625068664551</v>
      </c>
    </row>
    <row r="206" spans="1:13" x14ac:dyDescent="0.25">
      <c r="A206">
        <v>1600</v>
      </c>
      <c r="B206">
        <v>23</v>
      </c>
      <c r="C206">
        <v>-20.663944244384766</v>
      </c>
      <c r="D206" t="s">
        <v>67</v>
      </c>
      <c r="E206">
        <v>3</v>
      </c>
      <c r="G206" s="2">
        <v>181</v>
      </c>
      <c r="H206" s="2">
        <v>-18.35420482159229</v>
      </c>
      <c r="I206" s="2">
        <v>0.73836772442432164</v>
      </c>
      <c r="J206" s="2">
        <v>0.13777861691679258</v>
      </c>
      <c r="L206" s="2">
        <v>58.79478827361563</v>
      </c>
      <c r="M206" s="2">
        <v>-10.446115493774414</v>
      </c>
    </row>
    <row r="207" spans="1:13" x14ac:dyDescent="0.25">
      <c r="A207">
        <v>1800</v>
      </c>
      <c r="B207">
        <v>23</v>
      </c>
      <c r="C207">
        <v>-20.653884887695313</v>
      </c>
      <c r="D207" t="s">
        <v>67</v>
      </c>
      <c r="E207">
        <v>3</v>
      </c>
      <c r="G207" s="2">
        <v>182</v>
      </c>
      <c r="H207" s="2">
        <v>-19.493612579266554</v>
      </c>
      <c r="I207" s="2">
        <v>-4.084872909625048</v>
      </c>
      <c r="J207" s="2">
        <v>-0.76223285654558415</v>
      </c>
      <c r="L207" s="2">
        <v>59.120521172638433</v>
      </c>
      <c r="M207" s="2">
        <v>-10.441534042358398</v>
      </c>
    </row>
    <row r="208" spans="1:13" x14ac:dyDescent="0.25">
      <c r="A208">
        <v>2000</v>
      </c>
      <c r="B208">
        <v>23</v>
      </c>
      <c r="C208">
        <v>-23.215337753295898</v>
      </c>
      <c r="D208" t="s">
        <v>67</v>
      </c>
      <c r="E208">
        <v>3</v>
      </c>
      <c r="G208" s="2">
        <v>183</v>
      </c>
      <c r="H208" s="2">
        <v>-5.251015608338272</v>
      </c>
      <c r="I208" s="2">
        <v>3.5395448851861113</v>
      </c>
      <c r="J208" s="2">
        <v>0.66047523837268363</v>
      </c>
      <c r="L208" s="2">
        <v>59.44625407166123</v>
      </c>
      <c r="M208" s="2">
        <v>-10.353585243225098</v>
      </c>
    </row>
    <row r="209" spans="1:13" x14ac:dyDescent="0.25">
      <c r="A209">
        <v>2200</v>
      </c>
      <c r="B209">
        <v>23</v>
      </c>
      <c r="C209">
        <v>-21.400398254394531</v>
      </c>
      <c r="D209" t="s">
        <v>67</v>
      </c>
      <c r="E209">
        <v>3</v>
      </c>
      <c r="G209" s="2">
        <v>184</v>
      </c>
      <c r="H209" s="2">
        <v>-5.8207194871754027</v>
      </c>
      <c r="I209" s="2">
        <v>4.5184266633838988</v>
      </c>
      <c r="J209" s="2">
        <v>0.8431335169835128</v>
      </c>
      <c r="L209" s="2">
        <v>59.771986970684033</v>
      </c>
      <c r="M209" s="2">
        <v>-10.318127632141113</v>
      </c>
    </row>
    <row r="210" spans="1:13" x14ac:dyDescent="0.25">
      <c r="A210">
        <v>2400</v>
      </c>
      <c r="B210">
        <v>23</v>
      </c>
      <c r="C210">
        <v>-20.984661102294922</v>
      </c>
      <c r="D210" t="s">
        <v>67</v>
      </c>
      <c r="E210">
        <v>3</v>
      </c>
      <c r="G210" s="2">
        <v>185</v>
      </c>
      <c r="H210" s="2">
        <v>-6.9601272448496658</v>
      </c>
      <c r="I210" s="2">
        <v>-2.8679605618519943</v>
      </c>
      <c r="J210" s="2">
        <v>-0.53515833169976945</v>
      </c>
      <c r="L210" s="2">
        <v>60.097719869706836</v>
      </c>
      <c r="M210" s="2">
        <v>-10.297210693359375</v>
      </c>
    </row>
    <row r="211" spans="1:13" x14ac:dyDescent="0.25">
      <c r="A211">
        <v>2600</v>
      </c>
      <c r="B211">
        <v>23</v>
      </c>
      <c r="C211">
        <v>-24.913644790649414</v>
      </c>
      <c r="D211" t="s">
        <v>67</v>
      </c>
      <c r="E211">
        <v>3</v>
      </c>
      <c r="G211" s="2">
        <v>186</v>
      </c>
      <c r="H211" s="2">
        <v>-8.0995350025239272</v>
      </c>
      <c r="I211" s="2">
        <v>-1.6053457118925767</v>
      </c>
      <c r="J211" s="2">
        <v>-0.29955576949183521</v>
      </c>
      <c r="L211" s="2">
        <v>60.423452768729632</v>
      </c>
      <c r="M211" s="2">
        <v>-10.105677604675293</v>
      </c>
    </row>
    <row r="212" spans="1:13" x14ac:dyDescent="0.25">
      <c r="A212">
        <v>100</v>
      </c>
      <c r="B212">
        <v>24</v>
      </c>
      <c r="C212">
        <v>-3.1088943481445313</v>
      </c>
      <c r="D212" t="s">
        <v>67</v>
      </c>
      <c r="E212">
        <v>3</v>
      </c>
      <c r="G212" s="2">
        <v>187</v>
      </c>
      <c r="H212" s="2">
        <v>-9.2389427601981904</v>
      </c>
      <c r="I212" s="2">
        <v>-7.0344642222236846</v>
      </c>
      <c r="J212" s="2">
        <v>-1.3126233978391852</v>
      </c>
      <c r="L212" s="2">
        <v>60.749185667752435</v>
      </c>
      <c r="M212" s="2">
        <v>-10.069024085998535</v>
      </c>
    </row>
    <row r="213" spans="1:13" x14ac:dyDescent="0.25">
      <c r="A213">
        <v>200</v>
      </c>
      <c r="B213">
        <v>24</v>
      </c>
      <c r="C213">
        <v>-0.25791960954666138</v>
      </c>
      <c r="D213" t="s">
        <v>67</v>
      </c>
      <c r="E213">
        <v>3</v>
      </c>
      <c r="G213" s="2">
        <v>188</v>
      </c>
      <c r="H213" s="2">
        <v>-10.378350517872452</v>
      </c>
      <c r="I213" s="2">
        <v>2.6897051550184479</v>
      </c>
      <c r="J213" s="2">
        <v>0.50189606603043169</v>
      </c>
      <c r="L213" s="2">
        <v>61.074918566775239</v>
      </c>
      <c r="M213" s="2">
        <v>-10.053386688232422</v>
      </c>
    </row>
    <row r="214" spans="1:13" x14ac:dyDescent="0.25">
      <c r="A214">
        <v>400</v>
      </c>
      <c r="B214">
        <v>24</v>
      </c>
      <c r="C214">
        <v>-9.5405378341674805</v>
      </c>
      <c r="D214" t="s">
        <v>67</v>
      </c>
      <c r="E214">
        <v>3</v>
      </c>
      <c r="G214" s="2">
        <v>189</v>
      </c>
      <c r="H214" s="2">
        <v>-11.517758275546715</v>
      </c>
      <c r="I214" s="2">
        <v>1.7951487555882188</v>
      </c>
      <c r="J214" s="2">
        <v>0.33497281168090426</v>
      </c>
      <c r="L214" s="2">
        <v>61.400651465798042</v>
      </c>
      <c r="M214" s="2">
        <v>-10.049800872802734</v>
      </c>
    </row>
    <row r="215" spans="1:13" x14ac:dyDescent="0.25">
      <c r="A215">
        <v>600</v>
      </c>
      <c r="B215">
        <v>24</v>
      </c>
      <c r="C215">
        <v>-10.99442195892334</v>
      </c>
      <c r="D215" t="s">
        <v>67</v>
      </c>
      <c r="E215">
        <v>3</v>
      </c>
      <c r="G215" s="2">
        <v>190</v>
      </c>
      <c r="H215" s="2">
        <v>-12.657166033220978</v>
      </c>
      <c r="I215" s="2">
        <v>1.6602540306575015</v>
      </c>
      <c r="J215" s="2">
        <v>0.30980160224753428</v>
      </c>
      <c r="L215" s="2">
        <v>61.726384364820838</v>
      </c>
      <c r="M215" s="2">
        <v>-9.8280878067016602</v>
      </c>
    </row>
    <row r="216" spans="1:13" x14ac:dyDescent="0.25">
      <c r="A216">
        <v>800</v>
      </c>
      <c r="B216">
        <v>24</v>
      </c>
      <c r="C216">
        <v>-15.749302864074707</v>
      </c>
      <c r="D216" t="s">
        <v>67</v>
      </c>
      <c r="E216">
        <v>3</v>
      </c>
      <c r="G216" s="2">
        <v>191</v>
      </c>
      <c r="H216" s="2">
        <v>-13.796573790895241</v>
      </c>
      <c r="I216" s="2">
        <v>1.5641032785051046</v>
      </c>
      <c r="J216" s="2">
        <v>0.29185997613245024</v>
      </c>
      <c r="L216" s="2">
        <v>62.052117263843641</v>
      </c>
      <c r="M216" s="2">
        <v>-9.7391433715820313</v>
      </c>
    </row>
    <row r="217" spans="1:13" x14ac:dyDescent="0.25">
      <c r="A217">
        <v>1000</v>
      </c>
      <c r="B217">
        <v>24</v>
      </c>
      <c r="C217">
        <v>-13.136454582214355</v>
      </c>
      <c r="D217" t="s">
        <v>67</v>
      </c>
      <c r="E217">
        <v>3</v>
      </c>
      <c r="G217" s="2">
        <v>192</v>
      </c>
      <c r="H217" s="2">
        <v>-14.935981548569504</v>
      </c>
      <c r="I217" s="2">
        <v>4.494447506211106</v>
      </c>
      <c r="J217" s="2">
        <v>0.83865903225075489</v>
      </c>
      <c r="L217" s="2">
        <v>62.377850162866444</v>
      </c>
      <c r="M217" s="2">
        <v>-9.7226095199584961</v>
      </c>
    </row>
    <row r="218" spans="1:13" x14ac:dyDescent="0.25">
      <c r="A218">
        <v>1200</v>
      </c>
      <c r="B218">
        <v>24</v>
      </c>
      <c r="C218">
        <v>-13.094023704528809</v>
      </c>
      <c r="D218" t="s">
        <v>67</v>
      </c>
      <c r="E218">
        <v>3</v>
      </c>
      <c r="G218" s="2">
        <v>193</v>
      </c>
      <c r="H218" s="2">
        <v>-16.075389306243764</v>
      </c>
      <c r="I218" s="2">
        <v>-3.7333761051331891</v>
      </c>
      <c r="J218" s="2">
        <v>-0.69664393388334467</v>
      </c>
      <c r="L218" s="2">
        <v>62.703583061889248</v>
      </c>
      <c r="M218" s="2">
        <v>-9.7048807144165039</v>
      </c>
    </row>
    <row r="219" spans="1:13" x14ac:dyDescent="0.25">
      <c r="A219">
        <v>1400</v>
      </c>
      <c r="B219">
        <v>24</v>
      </c>
      <c r="C219">
        <v>-14.361753463745117</v>
      </c>
      <c r="D219" t="s">
        <v>67</v>
      </c>
      <c r="E219">
        <v>3</v>
      </c>
      <c r="G219" s="2">
        <v>194</v>
      </c>
      <c r="H219" s="2">
        <v>-17.214797063918027</v>
      </c>
      <c r="I219" s="2">
        <v>5.6885023556660741</v>
      </c>
      <c r="J219" s="2">
        <v>1.0614683726901153</v>
      </c>
      <c r="L219" s="2">
        <v>63.029315960912044</v>
      </c>
      <c r="M219" s="2">
        <v>-9.6102590560913086</v>
      </c>
    </row>
    <row r="220" spans="1:13" x14ac:dyDescent="0.25">
      <c r="A220">
        <v>1600</v>
      </c>
      <c r="B220">
        <v>24</v>
      </c>
      <c r="C220">
        <v>-9.3219127655029297</v>
      </c>
      <c r="D220" t="s">
        <v>67</v>
      </c>
      <c r="E220">
        <v>3</v>
      </c>
      <c r="G220" s="2">
        <v>195</v>
      </c>
      <c r="H220" s="2">
        <v>-18.35420482159229</v>
      </c>
      <c r="I220" s="2">
        <v>-1.3776677370014596</v>
      </c>
      <c r="J220" s="2">
        <v>-0.25707130620171548</v>
      </c>
      <c r="L220" s="2">
        <v>63.355048859934847</v>
      </c>
      <c r="M220" s="2">
        <v>-9.5405378341674805</v>
      </c>
    </row>
    <row r="221" spans="1:13" x14ac:dyDescent="0.25">
      <c r="A221">
        <v>1800</v>
      </c>
      <c r="B221">
        <v>24</v>
      </c>
      <c r="C221">
        <v>-10.932968139648438</v>
      </c>
      <c r="D221" t="s">
        <v>67</v>
      </c>
      <c r="E221">
        <v>3</v>
      </c>
      <c r="G221" s="2">
        <v>196</v>
      </c>
      <c r="H221" s="2">
        <v>-19.493612579266554</v>
      </c>
      <c r="I221" s="2">
        <v>-3.7103707276182121</v>
      </c>
      <c r="J221" s="2">
        <v>-0.69235115537906555</v>
      </c>
      <c r="L221" s="2">
        <v>63.68078175895765</v>
      </c>
      <c r="M221" s="2">
        <v>-9.4982070922851563</v>
      </c>
    </row>
    <row r="222" spans="1:13" x14ac:dyDescent="0.25">
      <c r="A222">
        <v>2000</v>
      </c>
      <c r="B222">
        <v>24</v>
      </c>
      <c r="C222">
        <v>-23.193626403808594</v>
      </c>
      <c r="D222" t="s">
        <v>67</v>
      </c>
      <c r="E222">
        <v>3</v>
      </c>
      <c r="G222" s="2">
        <v>197</v>
      </c>
      <c r="H222" s="2">
        <v>-5.251015608338272</v>
      </c>
      <c r="I222" s="2">
        <v>0.71346563580409228</v>
      </c>
      <c r="J222" s="2">
        <v>0.13313191417648848</v>
      </c>
      <c r="L222" s="2">
        <v>64.006514657980446</v>
      </c>
      <c r="M222" s="2">
        <v>-9.329681396484375</v>
      </c>
    </row>
    <row r="223" spans="1:13" x14ac:dyDescent="0.25">
      <c r="A223">
        <v>2200</v>
      </c>
      <c r="B223">
        <v>24</v>
      </c>
      <c r="C223">
        <v>-23.110857009887695</v>
      </c>
      <c r="D223" t="s">
        <v>67</v>
      </c>
      <c r="E223">
        <v>3</v>
      </c>
      <c r="G223" s="2">
        <v>198</v>
      </c>
      <c r="H223" s="2">
        <v>-5.8207194871754027</v>
      </c>
      <c r="I223" s="2">
        <v>0.56972337435191633</v>
      </c>
      <c r="J223" s="2">
        <v>0.10630976401978474</v>
      </c>
      <c r="L223" s="2">
        <v>64.332247557003257</v>
      </c>
      <c r="M223" s="2">
        <v>-9.3223104476928711</v>
      </c>
    </row>
    <row r="224" spans="1:13" x14ac:dyDescent="0.25">
      <c r="A224">
        <v>2400</v>
      </c>
      <c r="B224">
        <v>24</v>
      </c>
      <c r="C224">
        <v>-21.429880142211914</v>
      </c>
      <c r="D224" t="s">
        <v>67</v>
      </c>
      <c r="E224">
        <v>3</v>
      </c>
      <c r="G224" s="2">
        <v>199</v>
      </c>
      <c r="H224" s="2">
        <v>-6.9601272448496658</v>
      </c>
      <c r="I224" s="2">
        <v>-5.7308088437123459</v>
      </c>
      <c r="J224" s="2">
        <v>-1.0693627174952958</v>
      </c>
      <c r="L224" s="2">
        <v>64.657980456026053</v>
      </c>
      <c r="M224" s="2">
        <v>-9.3219127655029297</v>
      </c>
    </row>
    <row r="225" spans="1:13" x14ac:dyDescent="0.25">
      <c r="A225">
        <v>2600</v>
      </c>
      <c r="B225">
        <v>24</v>
      </c>
      <c r="C225">
        <v>-26.943525314331055</v>
      </c>
      <c r="D225" t="s">
        <v>67</v>
      </c>
      <c r="E225">
        <v>3</v>
      </c>
      <c r="G225" s="2">
        <v>200</v>
      </c>
      <c r="H225" s="2">
        <v>-8.0995350025239272</v>
      </c>
      <c r="I225" s="2">
        <v>-10.018692002480956</v>
      </c>
      <c r="J225" s="2">
        <v>-1.8694770664486648</v>
      </c>
      <c r="L225" s="2">
        <v>64.983713355048849</v>
      </c>
      <c r="M225" s="2">
        <v>-9.2537851333618164</v>
      </c>
    </row>
    <row r="226" spans="1:13" x14ac:dyDescent="0.25">
      <c r="A226">
        <v>100</v>
      </c>
      <c r="B226">
        <v>25</v>
      </c>
      <c r="C226">
        <v>2.5313644409179688</v>
      </c>
      <c r="D226" t="s">
        <v>67</v>
      </c>
      <c r="E226">
        <v>3</v>
      </c>
      <c r="G226" s="2">
        <v>201</v>
      </c>
      <c r="H226" s="2">
        <v>-9.2389427601981904</v>
      </c>
      <c r="I226" s="2">
        <v>-4.3976110041450713</v>
      </c>
      <c r="J226" s="2">
        <v>-0.82058944594520422</v>
      </c>
      <c r="L226" s="2">
        <v>65.309446254071659</v>
      </c>
      <c r="M226" s="2">
        <v>-9.1634464263916016</v>
      </c>
    </row>
    <row r="227" spans="1:13" x14ac:dyDescent="0.25">
      <c r="A227">
        <v>200</v>
      </c>
      <c r="B227">
        <v>25</v>
      </c>
      <c r="C227">
        <v>-1.5808018445968628</v>
      </c>
      <c r="D227" t="s">
        <v>67</v>
      </c>
      <c r="E227">
        <v>3</v>
      </c>
      <c r="G227" s="2">
        <v>202</v>
      </c>
      <c r="H227" s="2">
        <v>-10.378350517872452</v>
      </c>
      <c r="I227" s="2">
        <v>-4.436888434764267</v>
      </c>
      <c r="J227" s="2">
        <v>-0.82791857191827845</v>
      </c>
      <c r="L227" s="2">
        <v>65.635179153094455</v>
      </c>
      <c r="M227" s="2">
        <v>-9.1401395797729492</v>
      </c>
    </row>
    <row r="228" spans="1:13" x14ac:dyDescent="0.25">
      <c r="A228">
        <v>400</v>
      </c>
      <c r="B228">
        <v>25</v>
      </c>
      <c r="C228">
        <v>-7.2078685760498047</v>
      </c>
      <c r="D228" t="s">
        <v>67</v>
      </c>
      <c r="E228">
        <v>3</v>
      </c>
      <c r="G228" s="2">
        <v>203</v>
      </c>
      <c r="H228" s="2">
        <v>-11.517758275546715</v>
      </c>
      <c r="I228" s="2">
        <v>-5.2645121559718397</v>
      </c>
      <c r="J228" s="2">
        <v>-0.98235226107284257</v>
      </c>
      <c r="L228" s="2">
        <v>65.960912052117251</v>
      </c>
      <c r="M228" s="2">
        <v>-8.96563720703125</v>
      </c>
    </row>
    <row r="229" spans="1:13" x14ac:dyDescent="0.25">
      <c r="A229">
        <v>600</v>
      </c>
      <c r="B229">
        <v>25</v>
      </c>
      <c r="C229">
        <v>-7.5839643478393555</v>
      </c>
      <c r="D229" t="s">
        <v>67</v>
      </c>
      <c r="E229">
        <v>3</v>
      </c>
      <c r="G229" s="2">
        <v>204</v>
      </c>
      <c r="H229" s="2">
        <v>-12.657166033220978</v>
      </c>
      <c r="I229" s="2">
        <v>-6.3150458045475766</v>
      </c>
      <c r="J229" s="2">
        <v>-1.1783807010187599</v>
      </c>
      <c r="L229" s="2">
        <v>66.286644951140062</v>
      </c>
      <c r="M229" s="2">
        <v>-8.9234066009521484</v>
      </c>
    </row>
    <row r="230" spans="1:13" x14ac:dyDescent="0.25">
      <c r="A230">
        <v>800</v>
      </c>
      <c r="B230">
        <v>25</v>
      </c>
      <c r="C230">
        <v>-5.1687750816345215</v>
      </c>
      <c r="D230" t="s">
        <v>67</v>
      </c>
      <c r="E230">
        <v>3</v>
      </c>
      <c r="G230" s="2">
        <v>205</v>
      </c>
      <c r="H230" s="2">
        <v>-13.796573790895241</v>
      </c>
      <c r="I230" s="2">
        <v>-6.8673704534895244</v>
      </c>
      <c r="J230" s="2">
        <v>-1.2814438817389164</v>
      </c>
      <c r="L230" s="2">
        <v>66.612377850162858</v>
      </c>
      <c r="M230" s="2">
        <v>-8.8382472991943359</v>
      </c>
    </row>
    <row r="231" spans="1:13" x14ac:dyDescent="0.25">
      <c r="A231">
        <v>1000</v>
      </c>
      <c r="B231">
        <v>25</v>
      </c>
      <c r="C231">
        <v>-4.7421116828918457</v>
      </c>
      <c r="D231" t="s">
        <v>67</v>
      </c>
      <c r="E231">
        <v>3</v>
      </c>
      <c r="G231" s="2">
        <v>206</v>
      </c>
      <c r="H231" s="2">
        <v>-14.935981548569504</v>
      </c>
      <c r="I231" s="2">
        <v>-5.7179033391258081</v>
      </c>
      <c r="J231" s="2">
        <v>-1.0669545643302414</v>
      </c>
      <c r="L231" s="2">
        <v>66.938110749185654</v>
      </c>
      <c r="M231" s="2">
        <v>-8.7997007369995117</v>
      </c>
    </row>
    <row r="232" spans="1:13" x14ac:dyDescent="0.25">
      <c r="A232">
        <v>1200</v>
      </c>
      <c r="B232">
        <v>25</v>
      </c>
      <c r="C232">
        <v>-6.0629482269287109</v>
      </c>
      <c r="D232" t="s">
        <v>67</v>
      </c>
      <c r="E232">
        <v>3</v>
      </c>
      <c r="G232" s="2">
        <v>207</v>
      </c>
      <c r="H232" s="2">
        <v>-16.075389306243764</v>
      </c>
      <c r="I232" s="2">
        <v>-7.1399484470521344</v>
      </c>
      <c r="J232" s="2">
        <v>-1.3323066398372494</v>
      </c>
      <c r="L232" s="2">
        <v>67.263843648208464</v>
      </c>
      <c r="M232" s="2">
        <v>-8.757171630859375</v>
      </c>
    </row>
    <row r="233" spans="1:13" x14ac:dyDescent="0.25">
      <c r="A233">
        <v>1400</v>
      </c>
      <c r="B233">
        <v>25</v>
      </c>
      <c r="C233">
        <v>-6.6912350654602051</v>
      </c>
      <c r="D233" t="s">
        <v>67</v>
      </c>
      <c r="E233">
        <v>3</v>
      </c>
      <c r="G233" s="2">
        <v>208</v>
      </c>
      <c r="H233" s="2">
        <v>-17.214797063918027</v>
      </c>
      <c r="I233" s="2">
        <v>-4.185601190476504</v>
      </c>
      <c r="J233" s="2">
        <v>-0.78102864455343646</v>
      </c>
      <c r="L233" s="2">
        <v>67.58957654723126</v>
      </c>
      <c r="M233" s="2">
        <v>-8.7357568740844727</v>
      </c>
    </row>
    <row r="234" spans="1:13" x14ac:dyDescent="0.25">
      <c r="A234">
        <v>1600</v>
      </c>
      <c r="B234">
        <v>25</v>
      </c>
      <c r="C234">
        <v>-7.8415336608886719</v>
      </c>
      <c r="D234" t="s">
        <v>67</v>
      </c>
      <c r="E234">
        <v>3</v>
      </c>
      <c r="G234" s="2">
        <v>209</v>
      </c>
      <c r="H234" s="2">
        <v>-18.35420482159229</v>
      </c>
      <c r="I234" s="2">
        <v>-2.6304562807026315</v>
      </c>
      <c r="J234" s="2">
        <v>-0.49084029031451099</v>
      </c>
      <c r="L234" s="2">
        <v>67.915309446254071</v>
      </c>
      <c r="M234" s="2">
        <v>-8.6839637756347656</v>
      </c>
    </row>
    <row r="235" spans="1:13" x14ac:dyDescent="0.25">
      <c r="A235">
        <v>1800</v>
      </c>
      <c r="B235">
        <v>25</v>
      </c>
      <c r="C235">
        <v>-6.6864542961120605</v>
      </c>
      <c r="D235" t="s">
        <v>67</v>
      </c>
      <c r="E235">
        <v>3</v>
      </c>
      <c r="G235" s="2">
        <v>210</v>
      </c>
      <c r="H235" s="2">
        <v>-19.493612579266554</v>
      </c>
      <c r="I235" s="2">
        <v>-5.4200322113828605</v>
      </c>
      <c r="J235" s="2">
        <v>-1.0113721348140188</v>
      </c>
      <c r="L235" s="2">
        <v>68.241042345276867</v>
      </c>
      <c r="M235" s="2">
        <v>-8.6461153030395508</v>
      </c>
    </row>
    <row r="236" spans="1:13" x14ac:dyDescent="0.25">
      <c r="A236">
        <v>2000</v>
      </c>
      <c r="B236">
        <v>25</v>
      </c>
      <c r="C236">
        <v>-8.6048803329467773</v>
      </c>
      <c r="D236" t="s">
        <v>67</v>
      </c>
      <c r="E236">
        <v>3</v>
      </c>
      <c r="G236" s="2">
        <v>211</v>
      </c>
      <c r="H236" s="2">
        <v>-5.251015608338272</v>
      </c>
      <c r="I236" s="2">
        <v>2.1421212601937407</v>
      </c>
      <c r="J236" s="2">
        <v>0.39971750488912428</v>
      </c>
      <c r="L236" s="2">
        <v>68.566775244299663</v>
      </c>
      <c r="M236" s="2">
        <v>-8.6048803329467773</v>
      </c>
    </row>
    <row r="237" spans="1:13" x14ac:dyDescent="0.25">
      <c r="A237">
        <v>2200</v>
      </c>
      <c r="B237">
        <v>25</v>
      </c>
      <c r="C237">
        <v>-8.1503982543945313</v>
      </c>
      <c r="D237" t="s">
        <v>67</v>
      </c>
      <c r="E237">
        <v>3</v>
      </c>
      <c r="G237" s="2">
        <v>212</v>
      </c>
      <c r="H237" s="2">
        <v>-5.8207194871754027</v>
      </c>
      <c r="I237" s="2">
        <v>5.5627998776287413</v>
      </c>
      <c r="J237" s="2">
        <v>1.0380124265617816</v>
      </c>
      <c r="L237" s="2">
        <v>68.892508143322473</v>
      </c>
      <c r="M237" s="2">
        <v>-8.5918331146240234</v>
      </c>
    </row>
    <row r="238" spans="1:13" x14ac:dyDescent="0.25">
      <c r="A238">
        <v>2400</v>
      </c>
      <c r="B238">
        <v>25</v>
      </c>
      <c r="C238">
        <v>-11.386753082275391</v>
      </c>
      <c r="D238" t="s">
        <v>67</v>
      </c>
      <c r="E238">
        <v>3</v>
      </c>
      <c r="G238" s="2">
        <v>213</v>
      </c>
      <c r="H238" s="2">
        <v>-6.9601272448496658</v>
      </c>
      <c r="I238" s="2">
        <v>-2.5804105893178146</v>
      </c>
      <c r="J238" s="2">
        <v>-0.48150181855638979</v>
      </c>
      <c r="L238" s="2">
        <v>69.218241042345269</v>
      </c>
      <c r="M238" s="2">
        <v>-8.5793828964233398</v>
      </c>
    </row>
    <row r="239" spans="1:13" x14ac:dyDescent="0.25">
      <c r="A239">
        <v>2600</v>
      </c>
      <c r="B239">
        <v>25</v>
      </c>
      <c r="C239">
        <v>-12.752091407775879</v>
      </c>
      <c r="D239" t="s">
        <v>67</v>
      </c>
      <c r="E239">
        <v>3</v>
      </c>
      <c r="G239" s="2">
        <v>214</v>
      </c>
      <c r="H239" s="2">
        <v>-8.0995350025239272</v>
      </c>
      <c r="I239" s="2">
        <v>-2.8948869563994126</v>
      </c>
      <c r="J239" s="2">
        <v>-0.54018276773154705</v>
      </c>
      <c r="L239" s="2">
        <v>69.543973941368066</v>
      </c>
      <c r="M239" s="2">
        <v>-8.5693225860595703</v>
      </c>
    </row>
    <row r="240" spans="1:13" x14ac:dyDescent="0.25">
      <c r="A240">
        <v>100</v>
      </c>
      <c r="B240">
        <v>26</v>
      </c>
      <c r="C240">
        <v>-4.120936393737793</v>
      </c>
      <c r="D240" t="s">
        <v>67</v>
      </c>
      <c r="E240">
        <v>3</v>
      </c>
      <c r="G240" s="2">
        <v>215</v>
      </c>
      <c r="H240" s="2">
        <v>-9.2389427601981904</v>
      </c>
      <c r="I240" s="2">
        <v>-6.5103601038765166</v>
      </c>
      <c r="J240" s="2">
        <v>-1.2148261375342775</v>
      </c>
      <c r="L240" s="2">
        <v>69.869706840390876</v>
      </c>
      <c r="M240" s="2">
        <v>-8.5257968902587891</v>
      </c>
    </row>
    <row r="241" spans="1:13" x14ac:dyDescent="0.25">
      <c r="A241">
        <v>200</v>
      </c>
      <c r="B241">
        <v>26</v>
      </c>
      <c r="C241">
        <v>-6.4622807502746582</v>
      </c>
      <c r="D241" t="s">
        <v>67</v>
      </c>
      <c r="E241">
        <v>3</v>
      </c>
      <c r="G241" s="2">
        <v>216</v>
      </c>
      <c r="H241" s="2">
        <v>-10.378350517872452</v>
      </c>
      <c r="I241" s="2">
        <v>-2.7581040643419037</v>
      </c>
      <c r="J241" s="2">
        <v>-0.51465922835927036</v>
      </c>
      <c r="L241" s="2">
        <v>70.195439739413672</v>
      </c>
      <c r="M241" s="2">
        <v>-8.4122514724731445</v>
      </c>
    </row>
    <row r="242" spans="1:13" x14ac:dyDescent="0.25">
      <c r="A242">
        <v>400</v>
      </c>
      <c r="B242">
        <v>26</v>
      </c>
      <c r="C242">
        <v>-12.166434288024902</v>
      </c>
      <c r="D242" t="s">
        <v>67</v>
      </c>
      <c r="E242">
        <v>3</v>
      </c>
      <c r="G242" s="2">
        <v>217</v>
      </c>
      <c r="H242" s="2">
        <v>-11.517758275546715</v>
      </c>
      <c r="I242" s="2">
        <v>-1.5762654289820937</v>
      </c>
      <c r="J242" s="2">
        <v>-0.29412942022652944</v>
      </c>
      <c r="L242" s="2">
        <v>70.521172638436468</v>
      </c>
      <c r="M242" s="2">
        <v>-8.4080677032470703</v>
      </c>
    </row>
    <row r="243" spans="1:13" x14ac:dyDescent="0.25">
      <c r="A243">
        <v>600</v>
      </c>
      <c r="B243">
        <v>26</v>
      </c>
      <c r="C243">
        <v>-16.317031860351563</v>
      </c>
      <c r="D243" t="s">
        <v>67</v>
      </c>
      <c r="E243">
        <v>3</v>
      </c>
      <c r="G243" s="2">
        <v>218</v>
      </c>
      <c r="H243" s="2">
        <v>-12.657166033220978</v>
      </c>
      <c r="I243" s="2">
        <v>-1.7045874305241391</v>
      </c>
      <c r="J243" s="2">
        <v>-0.31807416660103005</v>
      </c>
      <c r="L243" s="2">
        <v>70.846905537459278</v>
      </c>
      <c r="M243" s="2">
        <v>-8.4059858322143555</v>
      </c>
    </row>
    <row r="244" spans="1:13" x14ac:dyDescent="0.25">
      <c r="A244">
        <v>800</v>
      </c>
      <c r="B244">
        <v>26</v>
      </c>
      <c r="C244">
        <v>-19.004781723022461</v>
      </c>
      <c r="D244" t="s">
        <v>67</v>
      </c>
      <c r="E244">
        <v>3</v>
      </c>
      <c r="G244" s="2">
        <v>219</v>
      </c>
      <c r="H244" s="2">
        <v>-13.796573790895241</v>
      </c>
      <c r="I244" s="2">
        <v>4.4746610253923116</v>
      </c>
      <c r="J244" s="2">
        <v>0.83496689638039356</v>
      </c>
      <c r="L244" s="2">
        <v>71.172638436482075</v>
      </c>
      <c r="M244" s="2">
        <v>-8.286992073059082</v>
      </c>
    </row>
    <row r="245" spans="1:13" x14ac:dyDescent="0.25">
      <c r="A245">
        <v>1000</v>
      </c>
      <c r="B245">
        <v>26</v>
      </c>
      <c r="C245">
        <v>-19.813247680664063</v>
      </c>
      <c r="D245" t="s">
        <v>67</v>
      </c>
      <c r="E245">
        <v>3</v>
      </c>
      <c r="G245" s="2">
        <v>220</v>
      </c>
      <c r="H245" s="2">
        <v>-14.935981548569504</v>
      </c>
      <c r="I245" s="2">
        <v>4.0030134089210669</v>
      </c>
      <c r="J245" s="2">
        <v>0.74695796245769974</v>
      </c>
      <c r="L245" s="2">
        <v>71.498371335504885</v>
      </c>
      <c r="M245" s="2">
        <v>-8.257171630859375</v>
      </c>
    </row>
    <row r="246" spans="1:13" x14ac:dyDescent="0.25">
      <c r="A246">
        <v>1200</v>
      </c>
      <c r="B246">
        <v>26</v>
      </c>
      <c r="C246">
        <v>-16.445917129516602</v>
      </c>
      <c r="D246" t="s">
        <v>67</v>
      </c>
      <c r="E246">
        <v>3</v>
      </c>
      <c r="G246" s="2">
        <v>221</v>
      </c>
      <c r="H246" s="2">
        <v>-16.075389306243764</v>
      </c>
      <c r="I246" s="2">
        <v>-7.1182370975648297</v>
      </c>
      <c r="J246" s="2">
        <v>-1.3282553255600846</v>
      </c>
      <c r="L246" s="2">
        <v>71.824104234527681</v>
      </c>
      <c r="M246" s="2">
        <v>-8.2429285049438477</v>
      </c>
    </row>
    <row r="247" spans="1:13" x14ac:dyDescent="0.25">
      <c r="A247">
        <v>1400</v>
      </c>
      <c r="B247">
        <v>26</v>
      </c>
      <c r="C247">
        <v>-17.468227386474609</v>
      </c>
      <c r="D247" t="s">
        <v>67</v>
      </c>
      <c r="E247">
        <v>3</v>
      </c>
      <c r="G247" s="2">
        <v>222</v>
      </c>
      <c r="H247" s="2">
        <v>-17.214797063918027</v>
      </c>
      <c r="I247" s="2">
        <v>-5.8960599459696681</v>
      </c>
      <c r="J247" s="2">
        <v>-1.1001983940286122</v>
      </c>
      <c r="L247" s="2">
        <v>72.149837133550477</v>
      </c>
      <c r="M247" s="2">
        <v>-8.223297119140625</v>
      </c>
    </row>
    <row r="248" spans="1:13" x14ac:dyDescent="0.25">
      <c r="A248">
        <v>1600</v>
      </c>
      <c r="B248">
        <v>26</v>
      </c>
      <c r="C248">
        <v>-19.225996017456055</v>
      </c>
      <c r="D248" t="s">
        <v>67</v>
      </c>
      <c r="E248">
        <v>3</v>
      </c>
      <c r="G248" s="2">
        <v>223</v>
      </c>
      <c r="H248" s="2">
        <v>-18.35420482159229</v>
      </c>
      <c r="I248" s="2">
        <v>-3.0756753206196237</v>
      </c>
      <c r="J248" s="2">
        <v>-0.57391768050326997</v>
      </c>
      <c r="L248" s="2">
        <v>72.475570032573287</v>
      </c>
      <c r="M248" s="2">
        <v>-8.1503982543945313</v>
      </c>
    </row>
    <row r="249" spans="1:13" x14ac:dyDescent="0.25">
      <c r="A249">
        <v>1800</v>
      </c>
      <c r="B249">
        <v>26</v>
      </c>
      <c r="C249">
        <v>-21.085458755493164</v>
      </c>
      <c r="D249" t="s">
        <v>67</v>
      </c>
      <c r="E249">
        <v>3</v>
      </c>
      <c r="G249" s="2">
        <v>224</v>
      </c>
      <c r="H249" s="2">
        <v>-19.493612579266554</v>
      </c>
      <c r="I249" s="2">
        <v>-7.4499127350645011</v>
      </c>
      <c r="J249" s="2">
        <v>-1.3901456399496106</v>
      </c>
      <c r="L249" s="2">
        <v>72.801302931596084</v>
      </c>
      <c r="M249" s="2">
        <v>-7.9289841651916504</v>
      </c>
    </row>
    <row r="250" spans="1:13" x14ac:dyDescent="0.25">
      <c r="A250">
        <v>2000</v>
      </c>
      <c r="B250">
        <v>26</v>
      </c>
      <c r="C250">
        <v>-20.711454391479492</v>
      </c>
      <c r="D250" t="s">
        <v>67</v>
      </c>
      <c r="E250">
        <v>3</v>
      </c>
      <c r="G250" s="2">
        <v>225</v>
      </c>
      <c r="H250" s="2">
        <v>-5.251015608338272</v>
      </c>
      <c r="I250" s="2">
        <v>7.7823800492562407</v>
      </c>
      <c r="J250" s="2">
        <v>1.4521836803516237</v>
      </c>
      <c r="L250" s="2">
        <v>73.12703583061888</v>
      </c>
      <c r="M250" s="2">
        <v>-7.8415336608886719</v>
      </c>
    </row>
    <row r="251" spans="1:13" x14ac:dyDescent="0.25">
      <c r="A251">
        <v>2200</v>
      </c>
      <c r="B251">
        <v>26</v>
      </c>
      <c r="C251">
        <v>-26.243425369262695</v>
      </c>
      <c r="D251" t="s">
        <v>67</v>
      </c>
      <c r="E251">
        <v>3</v>
      </c>
      <c r="G251" s="2">
        <v>226</v>
      </c>
      <c r="H251" s="2">
        <v>-5.8207194871754027</v>
      </c>
      <c r="I251" s="2">
        <v>4.2399176425785399</v>
      </c>
      <c r="J251" s="2">
        <v>0.79116403563148008</v>
      </c>
      <c r="L251" s="2">
        <v>73.45276872964169</v>
      </c>
      <c r="M251" s="2">
        <v>-7.6886453628540039</v>
      </c>
    </row>
    <row r="252" spans="1:13" x14ac:dyDescent="0.25">
      <c r="A252">
        <v>2400</v>
      </c>
      <c r="B252">
        <v>26</v>
      </c>
      <c r="C252">
        <v>-26.012649536132813</v>
      </c>
      <c r="D252" t="s">
        <v>67</v>
      </c>
      <c r="E252">
        <v>3</v>
      </c>
      <c r="G252" s="2">
        <v>227</v>
      </c>
      <c r="H252" s="2">
        <v>-6.9601272448496658</v>
      </c>
      <c r="I252" s="2">
        <v>-0.24774133120013886</v>
      </c>
      <c r="J252" s="2">
        <v>-4.6228263826798191E-2</v>
      </c>
      <c r="L252" s="2">
        <v>73.778501628664486</v>
      </c>
      <c r="M252" s="2">
        <v>-7.6730079650878906</v>
      </c>
    </row>
    <row r="253" spans="1:13" x14ac:dyDescent="0.25">
      <c r="A253">
        <v>2600</v>
      </c>
      <c r="B253">
        <v>26</v>
      </c>
      <c r="C253">
        <v>-24.905179977416992</v>
      </c>
      <c r="D253" t="s">
        <v>67</v>
      </c>
      <c r="E253">
        <v>3</v>
      </c>
      <c r="G253" s="2">
        <v>228</v>
      </c>
      <c r="H253" s="2">
        <v>-8.0995350025239272</v>
      </c>
      <c r="I253" s="2">
        <v>0.51557065468457175</v>
      </c>
      <c r="J253" s="2">
        <v>9.6204925236552899E-2</v>
      </c>
      <c r="L253" s="2">
        <v>74.104234527687282</v>
      </c>
      <c r="M253" s="2">
        <v>-7.5839643478393555</v>
      </c>
    </row>
    <row r="254" spans="1:13" x14ac:dyDescent="0.25">
      <c r="A254">
        <v>100</v>
      </c>
      <c r="B254">
        <v>27</v>
      </c>
      <c r="C254">
        <v>-0.85677462816238403</v>
      </c>
      <c r="D254" t="s">
        <v>67</v>
      </c>
      <c r="E254">
        <v>3</v>
      </c>
      <c r="G254" s="2">
        <v>229</v>
      </c>
      <c r="H254" s="2">
        <v>-9.2389427601981904</v>
      </c>
      <c r="I254" s="2">
        <v>4.0701676785636689</v>
      </c>
      <c r="J254" s="2">
        <v>0.75948887637139884</v>
      </c>
      <c r="L254" s="2">
        <v>74.429967426710093</v>
      </c>
      <c r="M254" s="2">
        <v>-7.5326695442199707</v>
      </c>
    </row>
    <row r="255" spans="1:13" x14ac:dyDescent="0.25">
      <c r="A255">
        <v>200</v>
      </c>
      <c r="B255">
        <v>27</v>
      </c>
      <c r="C255">
        <v>1.7004621028900146</v>
      </c>
      <c r="D255" t="s">
        <v>67</v>
      </c>
      <c r="E255">
        <v>3</v>
      </c>
      <c r="G255" s="2">
        <v>230</v>
      </c>
      <c r="H255" s="2">
        <v>-10.378350517872452</v>
      </c>
      <c r="I255" s="2">
        <v>5.6362388349806061</v>
      </c>
      <c r="J255" s="2">
        <v>1.0517160563888304</v>
      </c>
      <c r="L255" s="2">
        <v>74.755700325732889</v>
      </c>
      <c r="M255" s="2">
        <v>-7.5311751365661621</v>
      </c>
    </row>
    <row r="256" spans="1:13" x14ac:dyDescent="0.25">
      <c r="A256">
        <v>400</v>
      </c>
      <c r="B256">
        <v>27</v>
      </c>
      <c r="C256">
        <v>-11.382768630981445</v>
      </c>
      <c r="D256" t="s">
        <v>67</v>
      </c>
      <c r="E256">
        <v>3</v>
      </c>
      <c r="G256" s="2">
        <v>231</v>
      </c>
      <c r="H256" s="2">
        <v>-11.517758275546715</v>
      </c>
      <c r="I256" s="2">
        <v>5.454810048618004</v>
      </c>
      <c r="J256" s="2">
        <v>1.0178616415396158</v>
      </c>
      <c r="L256" s="2">
        <v>75.081433224755699</v>
      </c>
      <c r="M256" s="2">
        <v>-7.3065738677978516</v>
      </c>
    </row>
    <row r="257" spans="1:13" x14ac:dyDescent="0.25">
      <c r="A257">
        <v>600</v>
      </c>
      <c r="B257">
        <v>27</v>
      </c>
      <c r="C257">
        <v>-12.620318412780762</v>
      </c>
      <c r="D257" t="s">
        <v>67</v>
      </c>
      <c r="E257">
        <v>3</v>
      </c>
      <c r="G257" s="2">
        <v>232</v>
      </c>
      <c r="H257" s="2">
        <v>-12.657166033220978</v>
      </c>
      <c r="I257" s="2">
        <v>5.965930967760773</v>
      </c>
      <c r="J257" s="2">
        <v>1.1132362509480045</v>
      </c>
      <c r="L257" s="2">
        <v>75.407166123778495</v>
      </c>
      <c r="M257" s="2">
        <v>-7.3046813011169434</v>
      </c>
    </row>
    <row r="258" spans="1:13" x14ac:dyDescent="0.25">
      <c r="A258">
        <v>800</v>
      </c>
      <c r="B258">
        <v>27</v>
      </c>
      <c r="C258">
        <v>-8.5918331146240234</v>
      </c>
      <c r="D258" t="s">
        <v>67</v>
      </c>
      <c r="E258">
        <v>3</v>
      </c>
      <c r="G258" s="2">
        <v>233</v>
      </c>
      <c r="H258" s="2">
        <v>-13.796573790895241</v>
      </c>
      <c r="I258" s="2">
        <v>5.9550401300065694</v>
      </c>
      <c r="J258" s="2">
        <v>1.1112040324297732</v>
      </c>
      <c r="L258" s="2">
        <v>75.732899022801291</v>
      </c>
      <c r="M258" s="2">
        <v>-7.2434263229370117</v>
      </c>
    </row>
    <row r="259" spans="1:13" x14ac:dyDescent="0.25">
      <c r="A259">
        <v>1000</v>
      </c>
      <c r="B259">
        <v>27</v>
      </c>
      <c r="C259">
        <v>-8.757171630859375</v>
      </c>
      <c r="D259" t="s">
        <v>67</v>
      </c>
      <c r="E259">
        <v>3</v>
      </c>
      <c r="G259" s="2">
        <v>234</v>
      </c>
      <c r="H259" s="2">
        <v>-14.935981548569504</v>
      </c>
      <c r="I259" s="2">
        <v>8.2495272524574439</v>
      </c>
      <c r="J259" s="2">
        <v>1.5393528420370035</v>
      </c>
      <c r="L259" s="2">
        <v>76.058631921824102</v>
      </c>
      <c r="M259" s="2">
        <v>-7.2078685760498047</v>
      </c>
    </row>
    <row r="260" spans="1:13" x14ac:dyDescent="0.25">
      <c r="A260">
        <v>1200</v>
      </c>
      <c r="B260">
        <v>27</v>
      </c>
      <c r="C260">
        <v>-11.609163284301758</v>
      </c>
      <c r="D260" t="s">
        <v>67</v>
      </c>
      <c r="E260">
        <v>3</v>
      </c>
      <c r="G260" s="2">
        <v>235</v>
      </c>
      <c r="H260" s="2">
        <v>-16.075389306243764</v>
      </c>
      <c r="I260" s="2">
        <v>7.4705089732969867</v>
      </c>
      <c r="J260" s="2">
        <v>1.3939888756755128</v>
      </c>
      <c r="L260" s="2">
        <v>76.384364820846898</v>
      </c>
      <c r="M260" s="2">
        <v>-7.1780877113342285</v>
      </c>
    </row>
    <row r="261" spans="1:13" x14ac:dyDescent="0.25">
      <c r="A261">
        <v>1400</v>
      </c>
      <c r="B261">
        <v>27</v>
      </c>
      <c r="C261">
        <v>-13.208267211914063</v>
      </c>
      <c r="D261" t="s">
        <v>67</v>
      </c>
      <c r="E261">
        <v>3</v>
      </c>
      <c r="G261" s="2">
        <v>236</v>
      </c>
      <c r="H261" s="2">
        <v>-17.214797063918027</v>
      </c>
      <c r="I261" s="2">
        <v>9.064398809523496</v>
      </c>
      <c r="J261" s="2">
        <v>1.6914069911873177</v>
      </c>
      <c r="L261" s="2">
        <v>76.710097719869694</v>
      </c>
      <c r="M261" s="2">
        <v>-7.085756778717041</v>
      </c>
    </row>
    <row r="262" spans="1:13" x14ac:dyDescent="0.25">
      <c r="A262">
        <v>1600</v>
      </c>
      <c r="B262">
        <v>27</v>
      </c>
      <c r="C262">
        <v>-14.137848854064941</v>
      </c>
      <c r="D262" t="s">
        <v>67</v>
      </c>
      <c r="E262">
        <v>3</v>
      </c>
      <c r="G262" s="2">
        <v>237</v>
      </c>
      <c r="H262" s="2">
        <v>-18.35420482159229</v>
      </c>
      <c r="I262" s="2">
        <v>6.9674517393168998</v>
      </c>
      <c r="J262" s="2">
        <v>1.3001189411766794</v>
      </c>
      <c r="L262" s="2">
        <v>77.035830618892504</v>
      </c>
      <c r="M262" s="2">
        <v>-6.8614540100097656</v>
      </c>
    </row>
    <row r="263" spans="1:13" x14ac:dyDescent="0.25">
      <c r="A263">
        <v>1800</v>
      </c>
      <c r="B263">
        <v>27</v>
      </c>
      <c r="C263">
        <v>-13.176892280578613</v>
      </c>
      <c r="D263" t="s">
        <v>67</v>
      </c>
      <c r="E263">
        <v>3</v>
      </c>
      <c r="G263" s="2">
        <v>238</v>
      </c>
      <c r="H263" s="2">
        <v>-19.493612579266554</v>
      </c>
      <c r="I263" s="2">
        <v>6.7415211714906746</v>
      </c>
      <c r="J263" s="2">
        <v>1.2579605421505131</v>
      </c>
      <c r="L263" s="2">
        <v>77.3615635179153</v>
      </c>
      <c r="M263" s="2">
        <v>-6.7535181045532227</v>
      </c>
    </row>
    <row r="264" spans="1:13" x14ac:dyDescent="0.25">
      <c r="A264">
        <v>2000</v>
      </c>
      <c r="B264">
        <v>27</v>
      </c>
      <c r="C264">
        <v>-10.049800872802734</v>
      </c>
      <c r="D264" t="s">
        <v>67</v>
      </c>
      <c r="E264">
        <v>3</v>
      </c>
      <c r="G264" s="2">
        <v>239</v>
      </c>
      <c r="H264" s="2">
        <v>-5.251015608338272</v>
      </c>
      <c r="I264" s="2">
        <v>1.130079214600479</v>
      </c>
      <c r="J264" s="2">
        <v>0.21087155633118093</v>
      </c>
      <c r="L264" s="2">
        <v>77.687296416938096</v>
      </c>
      <c r="M264" s="2">
        <v>-6.6925296783447266</v>
      </c>
    </row>
    <row r="265" spans="1:13" x14ac:dyDescent="0.25">
      <c r="A265">
        <v>2200</v>
      </c>
      <c r="B265">
        <v>27</v>
      </c>
      <c r="C265">
        <v>-17.173604965209961</v>
      </c>
      <c r="D265" t="s">
        <v>67</v>
      </c>
      <c r="E265">
        <v>3</v>
      </c>
      <c r="G265" s="2">
        <v>240</v>
      </c>
      <c r="H265" s="2">
        <v>-5.8207194871754027</v>
      </c>
      <c r="I265" s="2">
        <v>-0.64156126309925554</v>
      </c>
      <c r="J265" s="2">
        <v>-0.11971463618093955</v>
      </c>
      <c r="L265" s="2">
        <v>78.013029315960907</v>
      </c>
      <c r="M265" s="2">
        <v>-6.6912350654602051</v>
      </c>
    </row>
    <row r="266" spans="1:13" x14ac:dyDescent="0.25">
      <c r="A266">
        <v>2400</v>
      </c>
      <c r="B266">
        <v>27</v>
      </c>
      <c r="C266">
        <v>-19.916933059692383</v>
      </c>
      <c r="D266" t="s">
        <v>67</v>
      </c>
      <c r="E266">
        <v>3</v>
      </c>
      <c r="G266" s="2">
        <v>241</v>
      </c>
      <c r="H266" s="2">
        <v>-6.9601272448496658</v>
      </c>
      <c r="I266" s="2">
        <v>-5.2063070431752365</v>
      </c>
      <c r="J266" s="2">
        <v>-0.97149125012487036</v>
      </c>
      <c r="L266" s="2">
        <v>78.338762214983703</v>
      </c>
      <c r="M266" s="2">
        <v>-6.6864542961120605</v>
      </c>
    </row>
    <row r="267" spans="1:13" x14ac:dyDescent="0.25">
      <c r="A267">
        <v>2600</v>
      </c>
      <c r="B267">
        <v>27</v>
      </c>
      <c r="C267">
        <v>-25.129083633422852</v>
      </c>
      <c r="D267" t="s">
        <v>67</v>
      </c>
      <c r="E267">
        <v>3</v>
      </c>
      <c r="G267" s="2">
        <v>242</v>
      </c>
      <c r="H267" s="2">
        <v>-8.0995350025239272</v>
      </c>
      <c r="I267" s="2">
        <v>-8.2174968578276353</v>
      </c>
      <c r="J267" s="2">
        <v>-1.5333760051230731</v>
      </c>
      <c r="L267" s="2">
        <v>78.664495114006513</v>
      </c>
      <c r="M267" s="2">
        <v>-6.4835658073425293</v>
      </c>
    </row>
    <row r="268" spans="1:13" x14ac:dyDescent="0.25">
      <c r="A268">
        <v>100</v>
      </c>
      <c r="B268">
        <v>28</v>
      </c>
      <c r="C268">
        <v>-5.9997010231018066</v>
      </c>
      <c r="D268" t="s">
        <v>67</v>
      </c>
      <c r="E268">
        <v>3</v>
      </c>
      <c r="G268" s="2">
        <v>243</v>
      </c>
      <c r="H268" s="2">
        <v>-9.2389427601981904</v>
      </c>
      <c r="I268" s="2">
        <v>-9.7658389628242706</v>
      </c>
      <c r="J268" s="2">
        <v>-1.822294963365453</v>
      </c>
      <c r="L268" s="2">
        <v>78.990228013029309</v>
      </c>
      <c r="M268" s="2">
        <v>-6.4622807502746582</v>
      </c>
    </row>
    <row r="269" spans="1:13" x14ac:dyDescent="0.25">
      <c r="A269">
        <v>200</v>
      </c>
      <c r="B269">
        <v>28</v>
      </c>
      <c r="C269">
        <v>-5.7847609519958496</v>
      </c>
      <c r="D269" t="s">
        <v>67</v>
      </c>
      <c r="E269">
        <v>3</v>
      </c>
      <c r="G269" s="2">
        <v>244</v>
      </c>
      <c r="H269" s="2">
        <v>-10.378350517872452</v>
      </c>
      <c r="I269" s="2">
        <v>-9.4348971627916107</v>
      </c>
      <c r="J269" s="2">
        <v>-1.7605415822517219</v>
      </c>
      <c r="L269" s="2">
        <v>79.315960912052105</v>
      </c>
      <c r="M269" s="2">
        <v>-6.4569025039672852</v>
      </c>
    </row>
    <row r="270" spans="1:13" x14ac:dyDescent="0.25">
      <c r="A270">
        <v>400</v>
      </c>
      <c r="B270">
        <v>28</v>
      </c>
      <c r="C270">
        <v>-10.68366527557373</v>
      </c>
      <c r="D270" t="s">
        <v>67</v>
      </c>
      <c r="E270">
        <v>3</v>
      </c>
      <c r="G270" s="2">
        <v>245</v>
      </c>
      <c r="H270" s="2">
        <v>-11.517758275546715</v>
      </c>
      <c r="I270" s="2">
        <v>-4.9281588539698866</v>
      </c>
      <c r="J270" s="2">
        <v>-0.91958909955822365</v>
      </c>
      <c r="L270" s="2">
        <v>79.641693811074916</v>
      </c>
      <c r="M270" s="2">
        <v>-6.3061752319335938</v>
      </c>
    </row>
    <row r="271" spans="1:13" x14ac:dyDescent="0.25">
      <c r="A271">
        <v>600</v>
      </c>
      <c r="B271">
        <v>28</v>
      </c>
      <c r="C271">
        <v>-16.111553192138672</v>
      </c>
      <c r="D271" t="s">
        <v>67</v>
      </c>
      <c r="E271">
        <v>3</v>
      </c>
      <c r="G271" s="2">
        <v>246</v>
      </c>
      <c r="H271" s="2">
        <v>-12.657166033220978</v>
      </c>
      <c r="I271" s="2">
        <v>-4.8110613532536313</v>
      </c>
      <c r="J271" s="2">
        <v>-0.89773883286938982</v>
      </c>
      <c r="L271" s="2">
        <v>79.967426710097712</v>
      </c>
      <c r="M271" s="2">
        <v>-6.2668328285217285</v>
      </c>
    </row>
    <row r="272" spans="1:13" x14ac:dyDescent="0.25">
      <c r="A272">
        <v>800</v>
      </c>
      <c r="B272">
        <v>28</v>
      </c>
      <c r="C272">
        <v>-10.297210693359375</v>
      </c>
      <c r="D272" t="s">
        <v>67</v>
      </c>
      <c r="E272">
        <v>3</v>
      </c>
      <c r="G272" s="2">
        <v>247</v>
      </c>
      <c r="H272" s="2">
        <v>-13.796573790895241</v>
      </c>
      <c r="I272" s="2">
        <v>-5.4294222265608134</v>
      </c>
      <c r="J272" s="2">
        <v>-1.0131243014665559</v>
      </c>
      <c r="L272" s="2">
        <v>80.293159609120508</v>
      </c>
      <c r="M272" s="2">
        <v>-6.2653384208679199</v>
      </c>
    </row>
    <row r="273" spans="1:13" x14ac:dyDescent="0.25">
      <c r="A273">
        <v>1000</v>
      </c>
      <c r="B273">
        <v>28</v>
      </c>
      <c r="C273">
        <v>-9.6102590560913086</v>
      </c>
      <c r="D273" t="s">
        <v>67</v>
      </c>
      <c r="E273">
        <v>3</v>
      </c>
      <c r="G273" s="2">
        <v>248</v>
      </c>
      <c r="H273" s="2">
        <v>-14.935981548569504</v>
      </c>
      <c r="I273" s="2">
        <v>-6.1494772069236596</v>
      </c>
      <c r="J273" s="2">
        <v>-1.1474857801942322</v>
      </c>
      <c r="L273" s="2">
        <v>80.618892508143318</v>
      </c>
      <c r="M273" s="2">
        <v>-6.1033368110656738</v>
      </c>
    </row>
    <row r="274" spans="1:13" x14ac:dyDescent="0.25">
      <c r="A274">
        <v>1200</v>
      </c>
      <c r="B274">
        <v>28</v>
      </c>
      <c r="C274">
        <v>-11.98187255859375</v>
      </c>
      <c r="D274" t="s">
        <v>67</v>
      </c>
      <c r="E274">
        <v>3</v>
      </c>
      <c r="G274" s="2">
        <v>249</v>
      </c>
      <c r="H274" s="2">
        <v>-16.075389306243764</v>
      </c>
      <c r="I274" s="2">
        <v>-4.6360650852357281</v>
      </c>
      <c r="J274" s="2">
        <v>-0.86508471896983474</v>
      </c>
      <c r="L274" s="2">
        <v>80.944625407166114</v>
      </c>
      <c r="M274" s="2">
        <v>-6.0629482269287109</v>
      </c>
    </row>
    <row r="275" spans="1:13" x14ac:dyDescent="0.25">
      <c r="A275">
        <v>1400</v>
      </c>
      <c r="B275">
        <v>28</v>
      </c>
      <c r="C275">
        <v>-14.038446426391602</v>
      </c>
      <c r="D275" t="s">
        <v>67</v>
      </c>
      <c r="E275">
        <v>3</v>
      </c>
      <c r="G275" s="2">
        <v>250</v>
      </c>
      <c r="H275" s="2">
        <v>-17.214797063918027</v>
      </c>
      <c r="I275" s="2">
        <v>-9.0286283053446681</v>
      </c>
      <c r="J275" s="2">
        <v>-1.6847322538861744</v>
      </c>
      <c r="L275" s="2">
        <v>81.270358306188911</v>
      </c>
      <c r="M275" s="2">
        <v>-5.9997010231018066</v>
      </c>
    </row>
    <row r="276" spans="1:13" x14ac:dyDescent="0.25">
      <c r="A276">
        <v>1600</v>
      </c>
      <c r="B276">
        <v>28</v>
      </c>
      <c r="C276">
        <v>-14.512450218200684</v>
      </c>
      <c r="D276" t="s">
        <v>67</v>
      </c>
      <c r="E276">
        <v>3</v>
      </c>
      <c r="G276" s="2">
        <v>251</v>
      </c>
      <c r="H276" s="2">
        <v>-18.35420482159229</v>
      </c>
      <c r="I276" s="2">
        <v>-7.6584447145405221</v>
      </c>
      <c r="J276" s="2">
        <v>-1.4290574812513519</v>
      </c>
      <c r="L276" s="2">
        <v>81.596091205211721</v>
      </c>
      <c r="M276" s="2">
        <v>-5.7847609519958496</v>
      </c>
    </row>
    <row r="277" spans="1:13" x14ac:dyDescent="0.25">
      <c r="A277">
        <v>1800</v>
      </c>
      <c r="B277">
        <v>28</v>
      </c>
      <c r="C277">
        <v>-15.344223022460938</v>
      </c>
      <c r="D277" t="s">
        <v>67</v>
      </c>
      <c r="E277">
        <v>3</v>
      </c>
      <c r="G277" s="2">
        <v>252</v>
      </c>
      <c r="H277" s="2">
        <v>-19.493612579266554</v>
      </c>
      <c r="I277" s="2">
        <v>-5.4115673981504386</v>
      </c>
      <c r="J277" s="2">
        <v>-1.0097926098415109</v>
      </c>
      <c r="L277" s="2">
        <v>81.921824104234517</v>
      </c>
      <c r="M277" s="2">
        <v>-5.7612648010253906</v>
      </c>
    </row>
    <row r="278" spans="1:13" x14ac:dyDescent="0.25">
      <c r="A278">
        <v>2000</v>
      </c>
      <c r="B278">
        <v>28</v>
      </c>
      <c r="C278">
        <v>-15.300995826721191</v>
      </c>
      <c r="D278" t="s">
        <v>67</v>
      </c>
      <c r="E278">
        <v>3</v>
      </c>
      <c r="G278" s="2">
        <v>253</v>
      </c>
      <c r="H278" s="2">
        <v>-5.251015608338272</v>
      </c>
      <c r="I278" s="2">
        <v>4.3942409801758879</v>
      </c>
      <c r="J278" s="2">
        <v>0.81996060312598085</v>
      </c>
      <c r="L278" s="2">
        <v>82.247557003257327</v>
      </c>
      <c r="M278" s="2">
        <v>-5.3197011947631836</v>
      </c>
    </row>
    <row r="279" spans="1:13" x14ac:dyDescent="0.25">
      <c r="A279">
        <v>2200</v>
      </c>
      <c r="B279">
        <v>28</v>
      </c>
      <c r="C279">
        <v>-14.99063777923584</v>
      </c>
      <c r="D279" t="s">
        <v>67</v>
      </c>
      <c r="E279">
        <v>3</v>
      </c>
      <c r="G279" s="2">
        <v>254</v>
      </c>
      <c r="H279" s="2">
        <v>-5.8207194871754027</v>
      </c>
      <c r="I279" s="2">
        <v>7.5211815900654173</v>
      </c>
      <c r="J279" s="2">
        <v>1.4034443310305695</v>
      </c>
      <c r="L279" s="2">
        <v>82.573289902280123</v>
      </c>
      <c r="M279" s="2">
        <v>-5.2710757255554199</v>
      </c>
    </row>
    <row r="280" spans="1:13" x14ac:dyDescent="0.25">
      <c r="A280">
        <v>2400</v>
      </c>
      <c r="B280">
        <v>28</v>
      </c>
      <c r="C280">
        <v>-17.758665084838867</v>
      </c>
      <c r="D280" t="s">
        <v>67</v>
      </c>
      <c r="E280">
        <v>3</v>
      </c>
      <c r="G280" s="2">
        <v>255</v>
      </c>
      <c r="H280" s="2">
        <v>-6.9601272448496658</v>
      </c>
      <c r="I280" s="2">
        <v>-4.4226413861317795</v>
      </c>
      <c r="J280" s="2">
        <v>-0.82526008808861107</v>
      </c>
      <c r="L280" s="2">
        <v>82.89902280130292</v>
      </c>
      <c r="M280" s="2">
        <v>-5.2509961128234863</v>
      </c>
    </row>
    <row r="281" spans="1:13" x14ac:dyDescent="0.25">
      <c r="A281">
        <v>2600</v>
      </c>
      <c r="B281">
        <v>28</v>
      </c>
      <c r="C281">
        <v>-18.205677032470703</v>
      </c>
      <c r="D281" t="s">
        <v>67</v>
      </c>
      <c r="E281">
        <v>3</v>
      </c>
      <c r="G281" s="2">
        <v>256</v>
      </c>
      <c r="H281" s="2">
        <v>-8.0995350025239272</v>
      </c>
      <c r="I281" s="2">
        <v>-4.5207834102568345</v>
      </c>
      <c r="J281" s="2">
        <v>-0.84357328339506499</v>
      </c>
      <c r="L281" s="2">
        <v>83.22475570032573</v>
      </c>
      <c r="M281" s="2">
        <v>-5.1687750816345215</v>
      </c>
    </row>
    <row r="282" spans="1:13" x14ac:dyDescent="0.25">
      <c r="A282">
        <v>100</v>
      </c>
      <c r="B282">
        <v>29</v>
      </c>
      <c r="C282">
        <v>-1.1863654851913452</v>
      </c>
      <c r="D282" t="s">
        <v>67</v>
      </c>
      <c r="E282">
        <v>3</v>
      </c>
      <c r="G282" s="2">
        <v>257</v>
      </c>
      <c r="H282" s="2">
        <v>-9.2389427601981904</v>
      </c>
      <c r="I282" s="2">
        <v>0.64710964557416695</v>
      </c>
      <c r="J282" s="2">
        <v>0.12074995833578411</v>
      </c>
      <c r="L282" s="2">
        <v>83.550488599348526</v>
      </c>
      <c r="M282" s="2">
        <v>-5.1534862518310547</v>
      </c>
    </row>
    <row r="283" spans="1:13" x14ac:dyDescent="0.25">
      <c r="A283">
        <v>200</v>
      </c>
      <c r="B283">
        <v>29</v>
      </c>
      <c r="C283">
        <v>-1.9149940013885498</v>
      </c>
      <c r="D283" t="s">
        <v>67</v>
      </c>
      <c r="E283">
        <v>3</v>
      </c>
      <c r="G283" s="2">
        <v>258</v>
      </c>
      <c r="H283" s="2">
        <v>-10.378350517872452</v>
      </c>
      <c r="I283" s="2">
        <v>1.6211788870130768</v>
      </c>
      <c r="J283" s="2">
        <v>0.30251022280465395</v>
      </c>
      <c r="L283" s="2">
        <v>83.876221498371322</v>
      </c>
      <c r="M283" s="2">
        <v>-4.9905376434326172</v>
      </c>
    </row>
    <row r="284" spans="1:13" x14ac:dyDescent="0.25">
      <c r="A284">
        <v>400</v>
      </c>
      <c r="B284">
        <v>29</v>
      </c>
      <c r="C284">
        <v>-8.7357568740844727</v>
      </c>
      <c r="D284" t="s">
        <v>67</v>
      </c>
      <c r="E284">
        <v>3</v>
      </c>
      <c r="G284" s="2">
        <v>259</v>
      </c>
      <c r="H284" s="2">
        <v>-11.517758275546715</v>
      </c>
      <c r="I284" s="2">
        <v>-9.1405008755042871E-2</v>
      </c>
      <c r="J284" s="2">
        <v>-1.7056075541974611E-2</v>
      </c>
      <c r="L284" s="2">
        <v>84.201954397394132</v>
      </c>
      <c r="M284" s="2">
        <v>-4.7421116828918457</v>
      </c>
    </row>
    <row r="285" spans="1:13" x14ac:dyDescent="0.25">
      <c r="A285">
        <v>600</v>
      </c>
      <c r="B285">
        <v>29</v>
      </c>
      <c r="C285">
        <v>-8.7997007369995117</v>
      </c>
      <c r="D285" t="s">
        <v>67</v>
      </c>
      <c r="E285">
        <v>3</v>
      </c>
      <c r="G285" s="2">
        <v>260</v>
      </c>
      <c r="H285" s="2">
        <v>-12.657166033220978</v>
      </c>
      <c r="I285" s="2">
        <v>-0.55110117869308439</v>
      </c>
      <c r="J285" s="2">
        <v>-0.10283488249807661</v>
      </c>
      <c r="L285" s="2">
        <v>84.527687296416929</v>
      </c>
      <c r="M285" s="2">
        <v>-4.5375499725341797</v>
      </c>
    </row>
    <row r="286" spans="1:13" x14ac:dyDescent="0.25">
      <c r="A286">
        <v>800</v>
      </c>
      <c r="B286">
        <v>29</v>
      </c>
      <c r="C286">
        <v>-14.560956001281738</v>
      </c>
      <c r="D286" t="s">
        <v>67</v>
      </c>
      <c r="E286">
        <v>3</v>
      </c>
      <c r="G286" s="2">
        <v>261</v>
      </c>
      <c r="H286" s="2">
        <v>-13.796573790895241</v>
      </c>
      <c r="I286" s="2">
        <v>-0.34127506316970013</v>
      </c>
      <c r="J286" s="2">
        <v>-6.3681556812863666E-2</v>
      </c>
      <c r="L286" s="2">
        <v>84.853420195439725</v>
      </c>
      <c r="M286" s="2">
        <v>-4.3564639091491699</v>
      </c>
    </row>
    <row r="287" spans="1:13" x14ac:dyDescent="0.25">
      <c r="A287">
        <v>1000</v>
      </c>
      <c r="B287">
        <v>29</v>
      </c>
      <c r="C287">
        <v>-7.3065738677978516</v>
      </c>
      <c r="D287" t="s">
        <v>67</v>
      </c>
      <c r="E287">
        <v>3</v>
      </c>
      <c r="G287" s="2">
        <v>262</v>
      </c>
      <c r="H287" s="2">
        <v>-14.935981548569504</v>
      </c>
      <c r="I287" s="2">
        <v>1.7590892679908912</v>
      </c>
      <c r="J287" s="2">
        <v>0.32824415038715449</v>
      </c>
      <c r="L287" s="2">
        <v>85.179153094462535</v>
      </c>
      <c r="M287" s="2">
        <v>-4.3349204063415527</v>
      </c>
    </row>
    <row r="288" spans="1:13" x14ac:dyDescent="0.25">
      <c r="A288">
        <v>1200</v>
      </c>
      <c r="B288">
        <v>29</v>
      </c>
      <c r="C288">
        <v>-10.053386688232422</v>
      </c>
      <c r="D288" t="s">
        <v>67</v>
      </c>
      <c r="E288">
        <v>3</v>
      </c>
      <c r="G288" s="2">
        <v>263</v>
      </c>
      <c r="H288" s="2">
        <v>-16.075389306243764</v>
      </c>
      <c r="I288" s="2">
        <v>6.0255884334410297</v>
      </c>
      <c r="J288" s="2">
        <v>1.1243682693695778</v>
      </c>
      <c r="L288" s="2">
        <v>85.504885993485331</v>
      </c>
      <c r="M288" s="2">
        <v>-4.2633066177368164</v>
      </c>
    </row>
    <row r="289" spans="1:13" x14ac:dyDescent="0.25">
      <c r="A289">
        <v>1400</v>
      </c>
      <c r="B289">
        <v>29</v>
      </c>
      <c r="C289">
        <v>-8.2429285049438477</v>
      </c>
      <c r="D289" t="s">
        <v>67</v>
      </c>
      <c r="E289">
        <v>3</v>
      </c>
      <c r="G289" s="2">
        <v>264</v>
      </c>
      <c r="H289" s="2">
        <v>-17.214797063918027</v>
      </c>
      <c r="I289" s="2">
        <v>4.1192098708066283E-2</v>
      </c>
      <c r="J289" s="2">
        <v>7.686400962775378E-3</v>
      </c>
      <c r="L289" s="2">
        <v>85.830618892508141</v>
      </c>
      <c r="M289" s="2">
        <v>-4.1824002265930176</v>
      </c>
    </row>
    <row r="290" spans="1:13" x14ac:dyDescent="0.25">
      <c r="A290">
        <v>1600</v>
      </c>
      <c r="B290">
        <v>29</v>
      </c>
      <c r="C290">
        <v>-11.041335105895996</v>
      </c>
      <c r="D290" t="s">
        <v>67</v>
      </c>
      <c r="E290">
        <v>3</v>
      </c>
      <c r="G290" s="2">
        <v>265</v>
      </c>
      <c r="H290" s="2">
        <v>-18.35420482159229</v>
      </c>
      <c r="I290" s="2">
        <v>-1.5627282381000924</v>
      </c>
      <c r="J290" s="2">
        <v>-0.29160339508354949</v>
      </c>
      <c r="L290" s="2">
        <v>86.156351791530938</v>
      </c>
      <c r="M290" s="2">
        <v>-4.1616635322570801</v>
      </c>
    </row>
    <row r="291" spans="1:13" x14ac:dyDescent="0.25">
      <c r="A291">
        <v>1800</v>
      </c>
      <c r="B291">
        <v>29</v>
      </c>
      <c r="C291">
        <v>-11.109064102172852</v>
      </c>
      <c r="D291" t="s">
        <v>67</v>
      </c>
      <c r="E291">
        <v>3</v>
      </c>
      <c r="G291" s="2">
        <v>266</v>
      </c>
      <c r="H291" s="2">
        <v>-19.493612579266554</v>
      </c>
      <c r="I291" s="2">
        <v>-5.635471054156298</v>
      </c>
      <c r="J291" s="2">
        <v>-1.0515727893193618</v>
      </c>
      <c r="L291" s="2">
        <v>86.482084690553734</v>
      </c>
      <c r="M291" s="2">
        <v>-4.120936393737793</v>
      </c>
    </row>
    <row r="292" spans="1:13" x14ac:dyDescent="0.25">
      <c r="A292">
        <v>2000</v>
      </c>
      <c r="B292">
        <v>29</v>
      </c>
      <c r="C292">
        <v>-11.943027496337891</v>
      </c>
      <c r="D292" t="s">
        <v>67</v>
      </c>
      <c r="E292">
        <v>3</v>
      </c>
      <c r="G292" s="2">
        <v>267</v>
      </c>
      <c r="H292" s="2">
        <v>-5.251015608338272</v>
      </c>
      <c r="I292" s="2">
        <v>-0.74868541476353467</v>
      </c>
      <c r="J292" s="2">
        <v>-0.13970388674873283</v>
      </c>
      <c r="L292" s="2">
        <v>86.807817589576544</v>
      </c>
      <c r="M292" s="2">
        <v>-4.0718626976013184</v>
      </c>
    </row>
    <row r="293" spans="1:13" x14ac:dyDescent="0.25">
      <c r="A293">
        <v>2200</v>
      </c>
      <c r="B293">
        <v>29</v>
      </c>
      <c r="C293">
        <v>-11.574402809143066</v>
      </c>
      <c r="D293" t="s">
        <v>67</v>
      </c>
      <c r="E293">
        <v>3</v>
      </c>
      <c r="G293" s="2">
        <v>268</v>
      </c>
      <c r="H293" s="2">
        <v>-5.8207194871754027</v>
      </c>
      <c r="I293" s="2">
        <v>3.5958535179553053E-2</v>
      </c>
      <c r="J293" s="2">
        <v>6.7098236820350579E-3</v>
      </c>
      <c r="L293" s="2">
        <v>87.13355048859934</v>
      </c>
      <c r="M293" s="2">
        <v>-4.010368824005127</v>
      </c>
    </row>
    <row r="294" spans="1:13" x14ac:dyDescent="0.25">
      <c r="A294">
        <v>2400</v>
      </c>
      <c r="B294">
        <v>29</v>
      </c>
      <c r="C294">
        <v>-21.288944244384766</v>
      </c>
      <c r="D294" t="s">
        <v>67</v>
      </c>
      <c r="E294">
        <v>3</v>
      </c>
      <c r="G294" s="2">
        <v>269</v>
      </c>
      <c r="H294" s="2">
        <v>-6.9601272448496658</v>
      </c>
      <c r="I294" s="2">
        <v>-3.7235380307240646</v>
      </c>
      <c r="J294" s="2">
        <v>-0.69480815986400968</v>
      </c>
      <c r="L294" s="2">
        <v>87.459283387622136</v>
      </c>
      <c r="M294" s="2">
        <v>-3.9961254596710205</v>
      </c>
    </row>
    <row r="295" spans="1:13" x14ac:dyDescent="0.25">
      <c r="A295">
        <v>2600</v>
      </c>
      <c r="B295">
        <v>29</v>
      </c>
      <c r="C295">
        <v>-16.896812438964844</v>
      </c>
      <c r="D295" t="s">
        <v>67</v>
      </c>
      <c r="E295">
        <v>3</v>
      </c>
      <c r="G295" s="2">
        <v>270</v>
      </c>
      <c r="H295" s="2">
        <v>-8.0995350025239272</v>
      </c>
      <c r="I295" s="2">
        <v>-8.0120181896147447</v>
      </c>
      <c r="J295" s="2">
        <v>-1.4950339083929522</v>
      </c>
      <c r="L295" s="2">
        <v>87.785016286644947</v>
      </c>
      <c r="M295" s="2">
        <v>-3.950498104095459</v>
      </c>
    </row>
    <row r="296" spans="1:13" x14ac:dyDescent="0.25">
      <c r="A296">
        <v>100</v>
      </c>
      <c r="B296">
        <v>30</v>
      </c>
      <c r="C296">
        <v>1.9781852960586548</v>
      </c>
      <c r="D296" t="s">
        <v>67</v>
      </c>
      <c r="E296">
        <v>3</v>
      </c>
      <c r="G296" s="2">
        <v>271</v>
      </c>
      <c r="H296" s="2">
        <v>-9.2389427601981904</v>
      </c>
      <c r="I296" s="2">
        <v>-1.0582679331611846</v>
      </c>
      <c r="J296" s="2">
        <v>-0.19747164906486245</v>
      </c>
      <c r="L296" s="2">
        <v>88.110749185667743</v>
      </c>
      <c r="M296" s="2">
        <v>-3.7496812343597412</v>
      </c>
    </row>
    <row r="297" spans="1:13" x14ac:dyDescent="0.25">
      <c r="A297">
        <v>200</v>
      </c>
      <c r="B297">
        <v>30</v>
      </c>
      <c r="C297">
        <v>-3.9961254596710205</v>
      </c>
      <c r="D297" t="s">
        <v>67</v>
      </c>
      <c r="E297">
        <v>3</v>
      </c>
      <c r="G297" s="2">
        <v>272</v>
      </c>
      <c r="H297" s="2">
        <v>-10.378350517872452</v>
      </c>
      <c r="I297" s="2">
        <v>0.76809146178114318</v>
      </c>
      <c r="J297" s="2">
        <v>0.14332503408421932</v>
      </c>
      <c r="L297" s="2">
        <v>88.436482084690539</v>
      </c>
      <c r="M297" s="2">
        <v>-3.7186155319213867</v>
      </c>
    </row>
    <row r="298" spans="1:13" x14ac:dyDescent="0.25">
      <c r="A298">
        <v>400</v>
      </c>
      <c r="B298">
        <v>30</v>
      </c>
      <c r="C298">
        <v>-6.1033368110656738</v>
      </c>
      <c r="D298" t="s">
        <v>67</v>
      </c>
      <c r="E298">
        <v>3</v>
      </c>
      <c r="G298" s="2">
        <v>273</v>
      </c>
      <c r="H298" s="2">
        <v>-11.517758275546715</v>
      </c>
      <c r="I298" s="2">
        <v>-0.46411428304703506</v>
      </c>
      <c r="J298" s="2">
        <v>-8.6603222072585695E-2</v>
      </c>
      <c r="L298" s="2">
        <v>88.762214983713349</v>
      </c>
      <c r="M298" s="2">
        <v>-3.6108067035675049</v>
      </c>
    </row>
    <row r="299" spans="1:13" x14ac:dyDescent="0.25">
      <c r="A299">
        <v>600</v>
      </c>
      <c r="B299">
        <v>30</v>
      </c>
      <c r="C299">
        <v>-15.307768821716309</v>
      </c>
      <c r="D299" t="s">
        <v>67</v>
      </c>
      <c r="E299">
        <v>3</v>
      </c>
      <c r="G299" s="2">
        <v>274</v>
      </c>
      <c r="H299" s="2">
        <v>-12.657166033220978</v>
      </c>
      <c r="I299" s="2">
        <v>-1.3812803931706235</v>
      </c>
      <c r="J299" s="2">
        <v>-0.2577454239264188</v>
      </c>
      <c r="L299" s="2">
        <v>89.087947882736145</v>
      </c>
      <c r="M299" s="2">
        <v>-3.3124103546142578</v>
      </c>
    </row>
    <row r="300" spans="1:13" x14ac:dyDescent="0.25">
      <c r="A300">
        <v>800</v>
      </c>
      <c r="B300">
        <v>30</v>
      </c>
      <c r="C300">
        <v>-13.138745307922363</v>
      </c>
      <c r="D300" t="s">
        <v>67</v>
      </c>
      <c r="E300">
        <v>3</v>
      </c>
      <c r="G300" s="2">
        <v>275</v>
      </c>
      <c r="H300" s="2">
        <v>-13.796573790895241</v>
      </c>
      <c r="I300" s="2">
        <v>-0.71587642730544232</v>
      </c>
      <c r="J300" s="2">
        <v>-0.13358176525711329</v>
      </c>
      <c r="L300" s="2">
        <v>89.413680781758956</v>
      </c>
      <c r="M300" s="2">
        <v>-3.1088943481445313</v>
      </c>
    </row>
    <row r="301" spans="1:13" x14ac:dyDescent="0.25">
      <c r="A301">
        <v>1000</v>
      </c>
      <c r="B301">
        <v>30</v>
      </c>
      <c r="C301">
        <v>-11.050796508789063</v>
      </c>
      <c r="D301" t="s">
        <v>67</v>
      </c>
      <c r="E301">
        <v>3</v>
      </c>
      <c r="G301" s="2">
        <v>276</v>
      </c>
      <c r="H301" s="2">
        <v>-14.935981548569504</v>
      </c>
      <c r="I301" s="2">
        <v>-0.40824147389143306</v>
      </c>
      <c r="J301" s="2">
        <v>-7.6177416455585498E-2</v>
      </c>
      <c r="L301" s="2">
        <v>89.739413680781752</v>
      </c>
      <c r="M301" s="2">
        <v>-3.0599002838134766</v>
      </c>
    </row>
    <row r="302" spans="1:13" x14ac:dyDescent="0.25">
      <c r="A302">
        <v>1200</v>
      </c>
      <c r="B302">
        <v>30</v>
      </c>
      <c r="C302">
        <v>-10.85129451751709</v>
      </c>
      <c r="D302" t="s">
        <v>67</v>
      </c>
      <c r="E302">
        <v>3</v>
      </c>
      <c r="G302" s="2">
        <v>277</v>
      </c>
      <c r="H302" s="2">
        <v>-16.075389306243764</v>
      </c>
      <c r="I302" s="2">
        <v>0.77439347952257265</v>
      </c>
      <c r="J302" s="2">
        <v>0.14450098376278389</v>
      </c>
      <c r="L302" s="2">
        <v>90.065146579804548</v>
      </c>
      <c r="M302" s="2">
        <v>-2.8050799369812012</v>
      </c>
    </row>
    <row r="303" spans="1:13" x14ac:dyDescent="0.25">
      <c r="A303">
        <v>1400</v>
      </c>
      <c r="B303">
        <v>30</v>
      </c>
      <c r="C303">
        <v>-10.468625068664551</v>
      </c>
      <c r="D303" t="s">
        <v>67</v>
      </c>
      <c r="E303">
        <v>3</v>
      </c>
      <c r="G303" s="2">
        <v>278</v>
      </c>
      <c r="H303" s="2">
        <v>-17.214797063918027</v>
      </c>
      <c r="I303" s="2">
        <v>2.2241592846821874</v>
      </c>
      <c r="J303" s="2">
        <v>0.41502571132165317</v>
      </c>
      <c r="L303" s="2">
        <v>90.390879478827358</v>
      </c>
      <c r="M303" s="2">
        <v>-2.8021652698516846</v>
      </c>
    </row>
    <row r="304" spans="1:13" x14ac:dyDescent="0.25">
      <c r="A304">
        <v>1600</v>
      </c>
      <c r="B304">
        <v>30</v>
      </c>
      <c r="C304">
        <v>-10.561354637145996</v>
      </c>
      <c r="D304" t="s">
        <v>67</v>
      </c>
      <c r="E304">
        <v>3</v>
      </c>
      <c r="G304" s="2">
        <v>279</v>
      </c>
      <c r="H304" s="2">
        <v>-18.35420482159229</v>
      </c>
      <c r="I304" s="2">
        <v>0.5955397367534232</v>
      </c>
      <c r="J304" s="2">
        <v>0.11112706925651557</v>
      </c>
      <c r="L304" s="2">
        <v>90.716612377850154</v>
      </c>
      <c r="M304" s="2">
        <v>-2.7587549686431885</v>
      </c>
    </row>
    <row r="305" spans="1:13" x14ac:dyDescent="0.25">
      <c r="A305">
        <v>1800</v>
      </c>
      <c r="B305">
        <v>30</v>
      </c>
      <c r="C305">
        <v>-12.309660911560059</v>
      </c>
      <c r="D305" t="s">
        <v>67</v>
      </c>
      <c r="E305">
        <v>3</v>
      </c>
      <c r="G305" s="2">
        <v>280</v>
      </c>
      <c r="H305" s="2">
        <v>-19.493612579266554</v>
      </c>
      <c r="I305" s="2">
        <v>1.2879355467958504</v>
      </c>
      <c r="J305" s="2">
        <v>0.24032737678757088</v>
      </c>
      <c r="L305" s="2">
        <v>91.04234527687295</v>
      </c>
      <c r="M305" s="2">
        <v>-2.3239829540252686</v>
      </c>
    </row>
    <row r="306" spans="1:13" x14ac:dyDescent="0.25">
      <c r="A306">
        <v>2000</v>
      </c>
      <c r="B306">
        <v>30</v>
      </c>
      <c r="C306">
        <v>-14.849801063537598</v>
      </c>
      <c r="D306" t="s">
        <v>67</v>
      </c>
      <c r="E306">
        <v>3</v>
      </c>
      <c r="G306" s="2">
        <v>281</v>
      </c>
      <c r="H306" s="2">
        <v>-5.251015608338272</v>
      </c>
      <c r="I306" s="2">
        <v>4.0646501231469268</v>
      </c>
      <c r="J306" s="2">
        <v>0.75845930651218918</v>
      </c>
      <c r="L306" s="2">
        <v>91.368078175895761</v>
      </c>
      <c r="M306" s="2">
        <v>-2.2854795455932617</v>
      </c>
    </row>
    <row r="307" spans="1:13" x14ac:dyDescent="0.25">
      <c r="A307">
        <v>2200</v>
      </c>
      <c r="B307">
        <v>30</v>
      </c>
      <c r="C307">
        <v>-20.28306770324707</v>
      </c>
      <c r="D307" t="s">
        <v>67</v>
      </c>
      <c r="E307">
        <v>3</v>
      </c>
      <c r="G307" s="2">
        <v>282</v>
      </c>
      <c r="H307" s="2">
        <v>-5.8207194871754027</v>
      </c>
      <c r="I307" s="2">
        <v>3.9057254857868529</v>
      </c>
      <c r="J307" s="2">
        <v>0.72880414147021</v>
      </c>
      <c r="L307" s="2">
        <v>91.693811074918557</v>
      </c>
      <c r="M307" s="2">
        <v>-2.1162519454956055</v>
      </c>
    </row>
    <row r="308" spans="1:13" x14ac:dyDescent="0.25">
      <c r="A308">
        <v>2400</v>
      </c>
      <c r="B308">
        <v>30</v>
      </c>
      <c r="C308">
        <v>-21.291534423828125</v>
      </c>
      <c r="D308" t="s">
        <v>67</v>
      </c>
      <c r="E308">
        <v>3</v>
      </c>
      <c r="G308" s="2">
        <v>283</v>
      </c>
      <c r="H308" s="2">
        <v>-6.9601272448496658</v>
      </c>
      <c r="I308" s="2">
        <v>-1.7756296292348068</v>
      </c>
      <c r="J308" s="2">
        <v>-0.3313305638639456</v>
      </c>
      <c r="L308" s="2">
        <v>92.019543973941353</v>
      </c>
      <c r="M308" s="2">
        <v>-1.9149940013885498</v>
      </c>
    </row>
    <row r="309" spans="1:13" x14ac:dyDescent="0.25">
      <c r="A309">
        <v>2600</v>
      </c>
      <c r="B309">
        <v>30</v>
      </c>
      <c r="C309">
        <v>-22.763944625854492</v>
      </c>
      <c r="D309" t="s">
        <v>67</v>
      </c>
      <c r="E309">
        <v>3</v>
      </c>
      <c r="G309" s="2">
        <v>284</v>
      </c>
      <c r="H309" s="2">
        <v>-8.0995350025239272</v>
      </c>
      <c r="I309" s="2">
        <v>-0.7001657344755845</v>
      </c>
      <c r="J309" s="2">
        <v>-0.13065016700694596</v>
      </c>
      <c r="L309" s="2">
        <v>92.345276872964163</v>
      </c>
      <c r="M309" s="2">
        <v>-1.8966989517211914</v>
      </c>
    </row>
    <row r="310" spans="1:13" x14ac:dyDescent="0.25">
      <c r="G310" s="2">
        <v>285</v>
      </c>
      <c r="H310" s="2">
        <v>-9.2389427601981904</v>
      </c>
      <c r="I310" s="2">
        <v>-5.3220132410835479</v>
      </c>
      <c r="J310" s="2">
        <v>-0.99308190121804629</v>
      </c>
      <c r="L310" s="2">
        <v>92.671009771986959</v>
      </c>
      <c r="M310" s="2">
        <v>-1.7114707231521606</v>
      </c>
    </row>
    <row r="311" spans="1:13" x14ac:dyDescent="0.25">
      <c r="G311" s="2">
        <v>286</v>
      </c>
      <c r="H311" s="2">
        <v>-10.378350517872452</v>
      </c>
      <c r="I311" s="2">
        <v>3.0717766500746002</v>
      </c>
      <c r="J311" s="2">
        <v>0.57319019280609795</v>
      </c>
      <c r="L311" s="2">
        <v>92.99674267100977</v>
      </c>
      <c r="M311" s="2">
        <v>-1.5808018445968628</v>
      </c>
    </row>
    <row r="312" spans="1:13" x14ac:dyDescent="0.25">
      <c r="G312" s="2">
        <v>287</v>
      </c>
      <c r="H312" s="2">
        <v>-11.517758275546715</v>
      </c>
      <c r="I312" s="2">
        <v>1.4643715873142931</v>
      </c>
      <c r="J312" s="2">
        <v>0.27325015067487635</v>
      </c>
      <c r="L312" s="2">
        <v>93.322475570032566</v>
      </c>
      <c r="M312" s="2">
        <v>-1.4624557495117188</v>
      </c>
    </row>
    <row r="313" spans="1:13" x14ac:dyDescent="0.25">
      <c r="G313" s="2">
        <v>288</v>
      </c>
      <c r="H313" s="2">
        <v>-12.657166033220978</v>
      </c>
      <c r="I313" s="2">
        <v>4.4142375282771305</v>
      </c>
      <c r="J313" s="2">
        <v>0.82369193732351409</v>
      </c>
      <c r="L313" s="2">
        <v>93.648208469055362</v>
      </c>
      <c r="M313" s="2">
        <v>-1.3022928237915039</v>
      </c>
    </row>
    <row r="314" spans="1:13" x14ac:dyDescent="0.25">
      <c r="G314" s="2">
        <v>289</v>
      </c>
      <c r="H314" s="2">
        <v>-13.796573790895241</v>
      </c>
      <c r="I314" s="2">
        <v>2.7552386849992452</v>
      </c>
      <c r="J314" s="2">
        <v>0.51412455168027382</v>
      </c>
      <c r="L314" s="2">
        <v>93.973941368078172</v>
      </c>
      <c r="M314" s="2">
        <v>-1.1863654851913452</v>
      </c>
    </row>
    <row r="315" spans="1:13" x14ac:dyDescent="0.25">
      <c r="G315" s="2">
        <v>290</v>
      </c>
      <c r="H315" s="2">
        <v>-14.935981548569504</v>
      </c>
      <c r="I315" s="2">
        <v>3.8269174463966529</v>
      </c>
      <c r="J315" s="2">
        <v>0.71409864675540313</v>
      </c>
      <c r="L315" s="2">
        <v>94.299674267100968</v>
      </c>
      <c r="M315" s="2">
        <v>-0.85677462816238403</v>
      </c>
    </row>
    <row r="316" spans="1:13" x14ac:dyDescent="0.25">
      <c r="G316" s="2">
        <v>291</v>
      </c>
      <c r="H316" s="2">
        <v>-16.075389306243764</v>
      </c>
      <c r="I316" s="2">
        <v>4.1323618099058734</v>
      </c>
      <c r="J316" s="2">
        <v>0.77109423385550502</v>
      </c>
      <c r="L316" s="2">
        <v>94.625407166123765</v>
      </c>
      <c r="M316" s="2">
        <v>-0.71219080686569214</v>
      </c>
    </row>
    <row r="317" spans="1:13" x14ac:dyDescent="0.25">
      <c r="G317" s="2">
        <v>292</v>
      </c>
      <c r="H317" s="2">
        <v>-17.214797063918027</v>
      </c>
      <c r="I317" s="2">
        <v>5.6403942547749608</v>
      </c>
      <c r="J317" s="2">
        <v>1.0524914532175869</v>
      </c>
      <c r="L317" s="2">
        <v>94.951140065146575</v>
      </c>
      <c r="M317" s="2">
        <v>-0.4947836697101593</v>
      </c>
    </row>
    <row r="318" spans="1:13" x14ac:dyDescent="0.25">
      <c r="G318" s="2">
        <v>293</v>
      </c>
      <c r="H318" s="2">
        <v>-18.35420482159229</v>
      </c>
      <c r="I318" s="2">
        <v>-2.9347394227924752</v>
      </c>
      <c r="J318" s="2">
        <v>-0.54761919475663146</v>
      </c>
      <c r="L318" s="2">
        <v>95.276872964169371</v>
      </c>
      <c r="M318" s="2">
        <v>-0.47799670696258545</v>
      </c>
    </row>
    <row r="319" spans="1:13" x14ac:dyDescent="0.25">
      <c r="G319" s="2">
        <v>294</v>
      </c>
      <c r="H319" s="2">
        <v>-19.493612579266554</v>
      </c>
      <c r="I319" s="2">
        <v>2.5968001403017098</v>
      </c>
      <c r="J319" s="2">
        <v>0.48456009100215375</v>
      </c>
      <c r="L319" s="2">
        <v>95.602605863192167</v>
      </c>
      <c r="M319" s="2">
        <v>-0.25791960954666138</v>
      </c>
    </row>
    <row r="320" spans="1:13" x14ac:dyDescent="0.25">
      <c r="G320" s="2">
        <v>295</v>
      </c>
      <c r="H320" s="2">
        <v>-5.251015608338272</v>
      </c>
      <c r="I320" s="2">
        <v>7.2292009043969268</v>
      </c>
      <c r="J320" s="2">
        <v>1.3489610516196415</v>
      </c>
      <c r="L320" s="2">
        <v>95.928338762214977</v>
      </c>
      <c r="M320" s="2">
        <v>9.8681434988975525E-2</v>
      </c>
    </row>
    <row r="321" spans="7:13" x14ac:dyDescent="0.25">
      <c r="G321" s="2">
        <v>296</v>
      </c>
      <c r="H321" s="2">
        <v>-5.8207194871754027</v>
      </c>
      <c r="I321" s="2">
        <v>1.8245940275043822</v>
      </c>
      <c r="J321" s="2">
        <v>0.34046726749898715</v>
      </c>
      <c r="L321" s="2">
        <v>96.254071661237774</v>
      </c>
      <c r="M321" s="2">
        <v>0.12675628066062927</v>
      </c>
    </row>
    <row r="322" spans="7:13" x14ac:dyDescent="0.25">
      <c r="G322" s="2">
        <v>297</v>
      </c>
      <c r="H322" s="2">
        <v>-6.9601272448496658</v>
      </c>
      <c r="I322" s="2">
        <v>0.856790433783992</v>
      </c>
      <c r="J322" s="2">
        <v>0.15987616610183553</v>
      </c>
      <c r="L322" s="2">
        <v>96.579804560260584</v>
      </c>
      <c r="M322" s="2">
        <v>1.1001355648040771</v>
      </c>
    </row>
    <row r="323" spans="7:13" x14ac:dyDescent="0.25">
      <c r="G323" s="2">
        <v>298</v>
      </c>
      <c r="H323" s="2">
        <v>-8.0995350025239272</v>
      </c>
      <c r="I323" s="2">
        <v>-7.2082338191923814</v>
      </c>
      <c r="J323" s="2">
        <v>-1.3450486162507864</v>
      </c>
      <c r="L323" s="2">
        <v>96.90553745928338</v>
      </c>
      <c r="M323" s="2">
        <v>1.4640984535217285</v>
      </c>
    </row>
    <row r="324" spans="7:13" x14ac:dyDescent="0.25">
      <c r="G324" s="2">
        <v>299</v>
      </c>
      <c r="H324" s="2">
        <v>-9.2389427601981904</v>
      </c>
      <c r="I324" s="2">
        <v>-3.8998025477241729</v>
      </c>
      <c r="J324" s="2">
        <v>-0.72769892764874178</v>
      </c>
      <c r="L324" s="2">
        <v>97.231270358306176</v>
      </c>
      <c r="M324" s="2">
        <v>1.5636055469512939</v>
      </c>
    </row>
    <row r="325" spans="7:13" x14ac:dyDescent="0.25">
      <c r="G325" s="2">
        <v>300</v>
      </c>
      <c r="H325" s="2">
        <v>-10.378350517872452</v>
      </c>
      <c r="I325" s="2">
        <v>-0.67244599091661073</v>
      </c>
      <c r="J325" s="2">
        <v>-0.12547769290967786</v>
      </c>
      <c r="L325" s="2">
        <v>97.557003257328986</v>
      </c>
      <c r="M325" s="2">
        <v>1.7004621028900146</v>
      </c>
    </row>
    <row r="326" spans="7:13" x14ac:dyDescent="0.25">
      <c r="G326" s="2">
        <v>301</v>
      </c>
      <c r="H326" s="2">
        <v>-11.517758275546715</v>
      </c>
      <c r="I326" s="2">
        <v>0.6664637580296251</v>
      </c>
      <c r="J326" s="2">
        <v>0.12436141473827533</v>
      </c>
      <c r="L326" s="2">
        <v>97.882736156351783</v>
      </c>
      <c r="M326" s="2">
        <v>1.9781852960586548</v>
      </c>
    </row>
    <row r="327" spans="7:13" x14ac:dyDescent="0.25">
      <c r="G327" s="2">
        <v>302</v>
      </c>
      <c r="H327" s="2">
        <v>-12.657166033220978</v>
      </c>
      <c r="I327" s="2">
        <v>2.1885409645564273</v>
      </c>
      <c r="J327" s="2">
        <v>0.40837937139983044</v>
      </c>
      <c r="L327" s="2">
        <v>98.208469055374579</v>
      </c>
      <c r="M327" s="2">
        <v>2.0069661140441895</v>
      </c>
    </row>
    <row r="328" spans="7:13" x14ac:dyDescent="0.25">
      <c r="G328" s="2">
        <v>303</v>
      </c>
      <c r="H328" s="2">
        <v>-13.796573790895241</v>
      </c>
      <c r="I328" s="2">
        <v>3.2352191537492452</v>
      </c>
      <c r="J328" s="2">
        <v>0.60368838680457959</v>
      </c>
      <c r="L328" s="2">
        <v>98.534201954397389</v>
      </c>
      <c r="M328" s="2">
        <v>2.5313644409179688</v>
      </c>
    </row>
    <row r="329" spans="7:13" x14ac:dyDescent="0.25">
      <c r="G329" s="2">
        <v>304</v>
      </c>
      <c r="H329" s="2">
        <v>-14.935981548569504</v>
      </c>
      <c r="I329" s="2">
        <v>2.6263206370094458</v>
      </c>
      <c r="J329" s="2">
        <v>0.49006858368479334</v>
      </c>
      <c r="L329" s="2">
        <v>98.859934853420185</v>
      </c>
      <c r="M329" s="2">
        <v>3.8781344890594482</v>
      </c>
    </row>
    <row r="330" spans="7:13" x14ac:dyDescent="0.25">
      <c r="G330" s="2">
        <v>305</v>
      </c>
      <c r="H330" s="2">
        <v>-16.075389306243764</v>
      </c>
      <c r="I330" s="2">
        <v>1.2255882427061664</v>
      </c>
      <c r="J330" s="2">
        <v>0.2286934374348388</v>
      </c>
      <c r="L330" s="2">
        <v>99.185667752442981</v>
      </c>
      <c r="M330" s="2">
        <v>3.895251989364624</v>
      </c>
    </row>
    <row r="331" spans="7:13" x14ac:dyDescent="0.25">
      <c r="G331" s="2">
        <v>306</v>
      </c>
      <c r="H331" s="2">
        <v>-17.214797063918027</v>
      </c>
      <c r="I331" s="2">
        <v>-3.0682706393290431</v>
      </c>
      <c r="J331" s="2">
        <v>-0.57253597500182585</v>
      </c>
      <c r="L331" s="2">
        <v>99.511400651465792</v>
      </c>
      <c r="M331" s="2">
        <v>4.1283364295959473</v>
      </c>
    </row>
    <row r="332" spans="7:13" ht="15.75" thickBot="1" x14ac:dyDescent="0.3">
      <c r="G332" s="3">
        <v>307</v>
      </c>
      <c r="H332" s="3">
        <v>-18.35420482159229</v>
      </c>
      <c r="I332" s="3">
        <v>-2.9373296022358346</v>
      </c>
      <c r="J332" s="3">
        <v>-0.54810251943276167</v>
      </c>
      <c r="L332" s="3">
        <v>99.837133550488588</v>
      </c>
      <c r="M332" s="3">
        <v>8.14501953125</v>
      </c>
    </row>
  </sheetData>
  <sortState xmlns:xlrd2="http://schemas.microsoft.com/office/spreadsheetml/2017/richdata2" ref="M26:M332">
    <sortCondition ref="M2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D784-B07C-401E-871D-D4A849722F6C}">
  <dimension ref="A1:I331"/>
  <sheetViews>
    <sheetView workbookViewId="0">
      <selection sqref="A1:I331"/>
    </sheetView>
  </sheetViews>
  <sheetFormatPr defaultRowHeight="15" x14ac:dyDescent="0.25"/>
  <cols>
    <col min="1" max="1" width="15.85546875" customWidth="1"/>
    <col min="2" max="2" width="24.140625" customWidth="1"/>
  </cols>
  <sheetData>
    <row r="1" spans="1:9" x14ac:dyDescent="0.25">
      <c r="A1" t="s">
        <v>6</v>
      </c>
    </row>
    <row r="2" spans="1:9" ht="15.75" thickBot="1" x14ac:dyDescent="0.3"/>
    <row r="3" spans="1:9" x14ac:dyDescent="0.25">
      <c r="A3" s="5" t="s">
        <v>7</v>
      </c>
      <c r="B3" s="5"/>
    </row>
    <row r="4" spans="1:9" x14ac:dyDescent="0.25">
      <c r="A4" s="2" t="s">
        <v>8</v>
      </c>
      <c r="B4" s="2">
        <v>0.83758442316520154</v>
      </c>
    </row>
    <row r="5" spans="1:9" x14ac:dyDescent="0.25">
      <c r="A5" s="2" t="s">
        <v>9</v>
      </c>
      <c r="B5" s="2">
        <v>0.70154766592898343</v>
      </c>
    </row>
    <row r="6" spans="1:9" x14ac:dyDescent="0.25">
      <c r="A6" s="2" t="s">
        <v>10</v>
      </c>
      <c r="B6" s="2">
        <v>0.70056913368612761</v>
      </c>
    </row>
    <row r="7" spans="1:9" x14ac:dyDescent="0.25">
      <c r="A7" s="2" t="s">
        <v>11</v>
      </c>
      <c r="B7" s="2">
        <v>2.7731941819469723</v>
      </c>
    </row>
    <row r="8" spans="1:9" ht="15.75" thickBot="1" x14ac:dyDescent="0.3">
      <c r="A8" s="3" t="s">
        <v>12</v>
      </c>
      <c r="B8" s="3">
        <v>307</v>
      </c>
    </row>
    <row r="10" spans="1:9" ht="15.75" thickBot="1" x14ac:dyDescent="0.3">
      <c r="A10" t="s">
        <v>13</v>
      </c>
    </row>
    <row r="11" spans="1:9" x14ac:dyDescent="0.25">
      <c r="A11" s="4"/>
      <c r="B11" s="4" t="s">
        <v>18</v>
      </c>
      <c r="C11" s="4" t="s">
        <v>19</v>
      </c>
      <c r="D11" s="4" t="s">
        <v>20</v>
      </c>
      <c r="E11" s="4" t="s">
        <v>21</v>
      </c>
      <c r="F11" s="4" t="s">
        <v>22</v>
      </c>
    </row>
    <row r="12" spans="1:9" x14ac:dyDescent="0.25">
      <c r="A12" s="2" t="s">
        <v>14</v>
      </c>
      <c r="B12" s="2">
        <v>1</v>
      </c>
      <c r="C12" s="2">
        <v>5513.6932970521593</v>
      </c>
      <c r="D12" s="2">
        <v>5513.6932970521593</v>
      </c>
      <c r="E12" s="2">
        <v>716.93873252613082</v>
      </c>
      <c r="F12" s="2">
        <v>4.5106612297223162E-82</v>
      </c>
    </row>
    <row r="13" spans="1:9" x14ac:dyDescent="0.25">
      <c r="A13" s="2" t="s">
        <v>15</v>
      </c>
      <c r="B13" s="2">
        <v>305</v>
      </c>
      <c r="C13" s="2">
        <v>2345.6348210892838</v>
      </c>
      <c r="D13" s="2">
        <v>7.6906059707845369</v>
      </c>
      <c r="E13" s="2"/>
      <c r="F13" s="2"/>
    </row>
    <row r="14" spans="1:9" ht="15.75" thickBot="1" x14ac:dyDescent="0.3">
      <c r="A14" s="3" t="s">
        <v>16</v>
      </c>
      <c r="B14" s="3">
        <v>306</v>
      </c>
      <c r="C14" s="3">
        <v>7859.3281181414432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23</v>
      </c>
      <c r="C16" s="4" t="s">
        <v>11</v>
      </c>
      <c r="D16" s="4" t="s">
        <v>24</v>
      </c>
      <c r="E16" s="4" t="s">
        <v>25</v>
      </c>
      <c r="F16" s="4" t="s">
        <v>26</v>
      </c>
      <c r="G16" s="4" t="s">
        <v>27</v>
      </c>
      <c r="H16" s="4" t="s">
        <v>28</v>
      </c>
      <c r="I16" s="4" t="s">
        <v>29</v>
      </c>
    </row>
    <row r="17" spans="1:9" x14ac:dyDescent="0.25">
      <c r="A17" s="2" t="s">
        <v>17</v>
      </c>
      <c r="B17" s="2">
        <v>-1.5008966000060466</v>
      </c>
      <c r="C17" s="2">
        <v>0.30445842591299233</v>
      </c>
      <c r="D17" s="2">
        <v>-4.9297259404309299</v>
      </c>
      <c r="E17" s="2">
        <v>1.3543084531813503E-6</v>
      </c>
      <c r="F17" s="2">
        <v>-2.100001473629503</v>
      </c>
      <c r="G17" s="2">
        <v>-0.90179172638259031</v>
      </c>
      <c r="H17" s="2">
        <v>-2.100001473629503</v>
      </c>
      <c r="I17" s="2">
        <v>-0.90179172638259031</v>
      </c>
    </row>
    <row r="18" spans="1:9" ht="15.75" thickBot="1" x14ac:dyDescent="0.3">
      <c r="A18" s="3" t="s">
        <v>0</v>
      </c>
      <c r="B18" s="3">
        <v>-5.3448357707209689E-3</v>
      </c>
      <c r="C18" s="3">
        <v>1.9961507830069169E-4</v>
      </c>
      <c r="D18" s="3">
        <v>-26.775711615681331</v>
      </c>
      <c r="E18" s="3">
        <v>4.5106612297214168E-82</v>
      </c>
      <c r="F18" s="3">
        <v>-5.7376328033537545E-3</v>
      </c>
      <c r="G18" s="3">
        <v>-4.9520387380881832E-3</v>
      </c>
      <c r="H18" s="3">
        <v>-5.7376328033537545E-3</v>
      </c>
      <c r="I18" s="3">
        <v>-4.9520387380881832E-3</v>
      </c>
    </row>
    <row r="22" spans="1:9" x14ac:dyDescent="0.25">
      <c r="A22" t="s">
        <v>30</v>
      </c>
      <c r="E22" t="s">
        <v>34</v>
      </c>
    </row>
    <row r="23" spans="1:9" ht="15.75" thickBot="1" x14ac:dyDescent="0.3"/>
    <row r="24" spans="1:9" x14ac:dyDescent="0.25">
      <c r="A24" s="4" t="s">
        <v>31</v>
      </c>
      <c r="B24" s="4" t="s">
        <v>32</v>
      </c>
      <c r="C24" s="4" t="s">
        <v>33</v>
      </c>
      <c r="E24" s="4" t="s">
        <v>35</v>
      </c>
      <c r="F24" s="4" t="s">
        <v>2</v>
      </c>
    </row>
    <row r="25" spans="1:9" x14ac:dyDescent="0.25">
      <c r="A25" s="2">
        <v>1</v>
      </c>
      <c r="B25" s="2">
        <v>-2.0353801770781437</v>
      </c>
      <c r="C25" s="2">
        <v>-1.053842969360455</v>
      </c>
      <c r="E25" s="2">
        <v>0.16286644951140064</v>
      </c>
      <c r="F25" s="2">
        <v>-21.82121467590332</v>
      </c>
    </row>
    <row r="26" spans="1:9" x14ac:dyDescent="0.25">
      <c r="A26" s="2">
        <v>2</v>
      </c>
      <c r="B26" s="2">
        <v>-2.5698637541502407</v>
      </c>
      <c r="C26" s="2">
        <v>2.3940032895773342</v>
      </c>
      <c r="E26" s="2">
        <v>0.48859934853420195</v>
      </c>
      <c r="F26" s="2">
        <v>-20.671913146972656</v>
      </c>
    </row>
    <row r="27" spans="1:9" x14ac:dyDescent="0.25">
      <c r="A27" s="2">
        <v>3</v>
      </c>
      <c r="B27" s="2">
        <v>-3.6388309082944343</v>
      </c>
      <c r="C27" s="2">
        <v>0.11259580468725661</v>
      </c>
      <c r="E27" s="2">
        <v>0.81433224755700317</v>
      </c>
      <c r="F27" s="2">
        <v>-19.12818717956543</v>
      </c>
    </row>
    <row r="28" spans="1:9" x14ac:dyDescent="0.25">
      <c r="A28" s="2">
        <v>4</v>
      </c>
      <c r="B28" s="2">
        <v>-4.707798062438628</v>
      </c>
      <c r="C28" s="2">
        <v>-2.1688951863101513</v>
      </c>
      <c r="E28" s="2">
        <v>1.1400651465798046</v>
      </c>
      <c r="F28" s="2">
        <v>-18.848903656005859</v>
      </c>
    </row>
    <row r="29" spans="1:9" x14ac:dyDescent="0.25">
      <c r="A29" s="2">
        <v>5</v>
      </c>
      <c r="B29" s="2">
        <v>-5.776765216582822</v>
      </c>
      <c r="C29" s="2">
        <v>-0.415166984802676</v>
      </c>
      <c r="E29" s="2">
        <v>1.4657980456026058</v>
      </c>
      <c r="F29" s="2">
        <v>-18.19810676574707</v>
      </c>
    </row>
    <row r="30" spans="1:9" x14ac:dyDescent="0.25">
      <c r="A30" s="2">
        <v>6</v>
      </c>
      <c r="B30" s="2">
        <v>-6.8457323707270152</v>
      </c>
      <c r="C30" s="2">
        <v>0.41266457211251328</v>
      </c>
      <c r="E30" s="2">
        <v>1.7915309446254071</v>
      </c>
      <c r="F30" s="2">
        <v>-18.19561767578125</v>
      </c>
    </row>
    <row r="31" spans="1:9" x14ac:dyDescent="0.25">
      <c r="A31" s="2">
        <v>7</v>
      </c>
      <c r="B31" s="2">
        <v>-7.9146995248712093</v>
      </c>
      <c r="C31" s="2">
        <v>1.0018510522759945</v>
      </c>
      <c r="E31" s="2">
        <v>2.1172638436482085</v>
      </c>
      <c r="F31" s="2">
        <v>-17.62748908996582</v>
      </c>
    </row>
    <row r="32" spans="1:9" x14ac:dyDescent="0.25">
      <c r="A32" s="2">
        <v>8</v>
      </c>
      <c r="B32" s="2">
        <v>-8.9836666790154034</v>
      </c>
      <c r="C32" s="2">
        <v>1.2627504078056866</v>
      </c>
      <c r="E32" s="2">
        <v>2.4429967426710095</v>
      </c>
      <c r="F32" s="2">
        <v>-17.538545608520508</v>
      </c>
    </row>
    <row r="33" spans="1:6" x14ac:dyDescent="0.25">
      <c r="A33" s="2">
        <v>9</v>
      </c>
      <c r="B33" s="2">
        <v>-10.052633833159597</v>
      </c>
      <c r="C33" s="2">
        <v>0.40602071212688173</v>
      </c>
      <c r="E33" s="2">
        <v>2.768729641693811</v>
      </c>
      <c r="F33" s="2">
        <v>-17.324602127075195</v>
      </c>
    </row>
    <row r="34" spans="1:6" x14ac:dyDescent="0.25">
      <c r="A34" s="2">
        <v>10</v>
      </c>
      <c r="B34" s="2">
        <v>-11.12160098730379</v>
      </c>
      <c r="C34" s="2">
        <v>0.92857349096589914</v>
      </c>
      <c r="E34" s="2">
        <v>3.0944625407166124</v>
      </c>
      <c r="F34" s="2">
        <v>-17.320318222045898</v>
      </c>
    </row>
    <row r="35" spans="1:6" x14ac:dyDescent="0.25">
      <c r="A35" s="2">
        <v>11</v>
      </c>
      <c r="B35" s="2">
        <v>-12.190568141447983</v>
      </c>
      <c r="C35" s="2">
        <v>-1.6911047177439116</v>
      </c>
      <c r="E35" s="2">
        <v>3.4201954397394134</v>
      </c>
      <c r="F35" s="2">
        <v>-17.003385543823242</v>
      </c>
    </row>
    <row r="36" spans="1:6" x14ac:dyDescent="0.25">
      <c r="A36" s="2">
        <v>12</v>
      </c>
      <c r="B36" s="2">
        <v>-13.25953529559218</v>
      </c>
      <c r="C36" s="2">
        <v>0.99001358233534376</v>
      </c>
      <c r="E36" s="2">
        <v>3.7459283387622149</v>
      </c>
      <c r="F36" s="2">
        <v>-16.973306655883789</v>
      </c>
    </row>
    <row r="37" spans="1:6" x14ac:dyDescent="0.25">
      <c r="A37" s="2">
        <v>13</v>
      </c>
      <c r="B37" s="2">
        <v>-14.328502449736373</v>
      </c>
      <c r="C37" s="2">
        <v>-0.17538186575434977</v>
      </c>
      <c r="E37" s="2">
        <v>4.0716612377850163</v>
      </c>
      <c r="F37" s="2">
        <v>-16.874103546142578</v>
      </c>
    </row>
    <row r="38" spans="1:6" x14ac:dyDescent="0.25">
      <c r="A38" s="2">
        <v>14</v>
      </c>
      <c r="B38" s="2">
        <v>-15.397469603880566</v>
      </c>
      <c r="C38" s="2">
        <v>-0.92952243103154331</v>
      </c>
      <c r="E38" s="2">
        <v>4.3973941368078178</v>
      </c>
      <c r="F38" s="2">
        <v>-16.838943481445313</v>
      </c>
    </row>
    <row r="39" spans="1:6" x14ac:dyDescent="0.25">
      <c r="A39" s="2">
        <v>15</v>
      </c>
      <c r="B39" s="2">
        <v>-2.0353801770781437</v>
      </c>
      <c r="C39" s="2">
        <v>3.9911969228362003</v>
      </c>
      <c r="E39" s="2">
        <v>4.7231270358306183</v>
      </c>
      <c r="F39" s="2">
        <v>-16.771514892578125</v>
      </c>
    </row>
    <row r="40" spans="1:6" x14ac:dyDescent="0.25">
      <c r="A40" s="2">
        <v>16</v>
      </c>
      <c r="B40" s="2">
        <v>-2.5698637541502407</v>
      </c>
      <c r="C40" s="2">
        <v>1.552348452445834</v>
      </c>
      <c r="E40" s="2">
        <v>5.0488599348534198</v>
      </c>
      <c r="F40" s="2">
        <v>-16.680976867675781</v>
      </c>
    </row>
    <row r="41" spans="1:6" x14ac:dyDescent="0.25">
      <c r="A41" s="2">
        <v>17</v>
      </c>
      <c r="B41" s="2">
        <v>-3.6388309082944343</v>
      </c>
      <c r="C41" s="2">
        <v>0.17199827050756911</v>
      </c>
      <c r="E41" s="2">
        <v>5.3745928338762212</v>
      </c>
      <c r="F41" s="2">
        <v>-16.480278015136719</v>
      </c>
    </row>
    <row r="42" spans="1:6" x14ac:dyDescent="0.25">
      <c r="A42" s="2">
        <v>18</v>
      </c>
      <c r="B42" s="2">
        <v>-4.707798062438628</v>
      </c>
      <c r="C42" s="2">
        <v>3.3703587638088672</v>
      </c>
      <c r="E42" s="2">
        <v>5.7003257328990227</v>
      </c>
      <c r="F42" s="2">
        <v>-16.336454391479492</v>
      </c>
    </row>
    <row r="43" spans="1:6" x14ac:dyDescent="0.25">
      <c r="A43" s="2">
        <v>19</v>
      </c>
      <c r="B43" s="2">
        <v>-5.776765216582822</v>
      </c>
      <c r="C43" s="2">
        <v>1.9782892358241551</v>
      </c>
      <c r="E43" s="2">
        <v>6.0260586319218241</v>
      </c>
      <c r="F43" s="2">
        <v>-16.326992034912109</v>
      </c>
    </row>
    <row r="44" spans="1:6" x14ac:dyDescent="0.25">
      <c r="A44" s="2">
        <v>20</v>
      </c>
      <c r="B44" s="2">
        <v>-6.8457323707270152</v>
      </c>
      <c r="C44" s="2">
        <v>0.40828196179146836</v>
      </c>
      <c r="E44" s="2">
        <v>6.3517915309446247</v>
      </c>
      <c r="F44" s="2">
        <v>-16.314542770385742</v>
      </c>
    </row>
    <row r="45" spans="1:6" x14ac:dyDescent="0.25">
      <c r="A45" s="2">
        <v>21</v>
      </c>
      <c r="B45" s="2">
        <v>-7.9146995248712093</v>
      </c>
      <c r="C45" s="2">
        <v>0.61071535967955892</v>
      </c>
      <c r="E45" s="2">
        <v>6.6775244299674261</v>
      </c>
      <c r="F45" s="2">
        <v>-16.104581832885742</v>
      </c>
    </row>
    <row r="46" spans="1:6" x14ac:dyDescent="0.25">
      <c r="A46" s="2">
        <v>22</v>
      </c>
      <c r="B46" s="2">
        <v>-8.9836666790154034</v>
      </c>
      <c r="C46" s="2">
        <v>1.9182284084465557</v>
      </c>
      <c r="E46" s="2">
        <v>7.0032573289902276</v>
      </c>
      <c r="F46" s="2">
        <v>-15.919422149658203</v>
      </c>
    </row>
    <row r="47" spans="1:6" x14ac:dyDescent="0.25">
      <c r="A47" s="2">
        <v>23</v>
      </c>
      <c r="B47" s="2">
        <v>-10.052633833159597</v>
      </c>
      <c r="C47" s="2">
        <v>1.5255418531791278</v>
      </c>
      <c r="E47" s="2">
        <v>7.328990228013029</v>
      </c>
      <c r="F47" s="2">
        <v>-15.904083251953125</v>
      </c>
    </row>
    <row r="48" spans="1:6" x14ac:dyDescent="0.25">
      <c r="A48" s="2">
        <v>24</v>
      </c>
      <c r="B48" s="2">
        <v>-11.12160098730379</v>
      </c>
      <c r="C48" s="2">
        <v>2.3284739273672663</v>
      </c>
      <c r="E48" s="2">
        <v>7.6547231270358305</v>
      </c>
      <c r="F48" s="2">
        <v>-15.822809219360352</v>
      </c>
    </row>
    <row r="49" spans="1:6" x14ac:dyDescent="0.25">
      <c r="A49" s="2">
        <v>25</v>
      </c>
      <c r="B49" s="2">
        <v>-12.190568141447983</v>
      </c>
      <c r="C49" s="2">
        <v>4.100428752409897</v>
      </c>
      <c r="E49" s="2">
        <v>7.9804560260586319</v>
      </c>
      <c r="F49" s="2">
        <v>-15.753386497497559</v>
      </c>
    </row>
    <row r="50" spans="1:6" x14ac:dyDescent="0.25">
      <c r="A50" s="2">
        <v>26</v>
      </c>
      <c r="B50" s="2">
        <v>-13.25953529559218</v>
      </c>
      <c r="C50" s="2">
        <v>3.4826426335438398</v>
      </c>
      <c r="E50" s="2">
        <v>8.3061889250814325</v>
      </c>
      <c r="F50" s="2">
        <v>-15.747111320495605</v>
      </c>
    </row>
    <row r="51" spans="1:6" x14ac:dyDescent="0.25">
      <c r="A51" s="2">
        <v>27</v>
      </c>
      <c r="B51" s="2">
        <v>-14.328502449736373</v>
      </c>
      <c r="C51" s="2">
        <v>5.1559923026416463</v>
      </c>
      <c r="E51" s="2">
        <v>8.6319218241042339</v>
      </c>
      <c r="F51" s="2">
        <v>-15.684063911437988</v>
      </c>
    </row>
    <row r="52" spans="1:6" x14ac:dyDescent="0.25">
      <c r="A52" s="2">
        <v>28</v>
      </c>
      <c r="B52" s="2">
        <v>-15.397469603880566</v>
      </c>
      <c r="C52" s="2">
        <v>6.0860157846056637</v>
      </c>
      <c r="E52" s="2">
        <v>8.9576547231270336</v>
      </c>
      <c r="F52" s="2">
        <v>-15.653386116027832</v>
      </c>
    </row>
    <row r="53" spans="1:6" x14ac:dyDescent="0.25">
      <c r="A53" s="2">
        <v>29</v>
      </c>
      <c r="B53" s="2">
        <v>-2.0353801770781437</v>
      </c>
      <c r="C53" s="2">
        <v>-3.9828469232941708</v>
      </c>
      <c r="E53" s="2">
        <v>9.283387622149835</v>
      </c>
      <c r="F53" s="2">
        <v>-15.417131423950195</v>
      </c>
    </row>
    <row r="54" spans="1:6" x14ac:dyDescent="0.25">
      <c r="A54" s="2">
        <v>30</v>
      </c>
      <c r="B54" s="2">
        <v>-2.5698637541502407</v>
      </c>
      <c r="C54" s="2">
        <v>-3.3621082726747105</v>
      </c>
      <c r="E54" s="2">
        <v>9.6091205211726365</v>
      </c>
      <c r="F54" s="2">
        <v>-15.413845062255859</v>
      </c>
    </row>
    <row r="55" spans="1:6" x14ac:dyDescent="0.25">
      <c r="A55" s="2">
        <v>31</v>
      </c>
      <c r="B55" s="2">
        <v>-3.6388309082944343</v>
      </c>
      <c r="C55" s="2">
        <v>-1.89005350256372</v>
      </c>
      <c r="E55" s="2">
        <v>9.9348534201954379</v>
      </c>
      <c r="F55" s="2">
        <v>-15.412749290466309</v>
      </c>
    </row>
    <row r="56" spans="1:6" x14ac:dyDescent="0.25">
      <c r="A56" s="2">
        <v>32</v>
      </c>
      <c r="B56" s="2">
        <v>-4.707798062438628</v>
      </c>
      <c r="C56" s="2">
        <v>-2.5257677449039013</v>
      </c>
      <c r="E56" s="2">
        <v>10.260586319218239</v>
      </c>
      <c r="F56" s="2">
        <v>-15.184063911437988</v>
      </c>
    </row>
    <row r="57" spans="1:6" x14ac:dyDescent="0.25">
      <c r="A57" s="2">
        <v>33</v>
      </c>
      <c r="B57" s="2">
        <v>-5.776765216582822</v>
      </c>
      <c r="C57" s="2">
        <v>-4.5506254541935451</v>
      </c>
      <c r="E57" s="2">
        <v>10.586319218241041</v>
      </c>
      <c r="F57" s="2">
        <v>-15.179880142211914</v>
      </c>
    </row>
    <row r="58" spans="1:6" x14ac:dyDescent="0.25">
      <c r="A58" s="2">
        <v>34</v>
      </c>
      <c r="B58" s="2">
        <v>-6.8457323707270152</v>
      </c>
      <c r="C58" s="2">
        <v>-3.1077540718389027</v>
      </c>
      <c r="E58" s="2">
        <v>10.912052117263842</v>
      </c>
      <c r="F58" s="2">
        <v>-15.142629623413086</v>
      </c>
    </row>
    <row r="59" spans="1:6" x14ac:dyDescent="0.25">
      <c r="A59" s="2">
        <v>35</v>
      </c>
      <c r="B59" s="2">
        <v>-7.9146995248712093</v>
      </c>
      <c r="C59" s="2">
        <v>-0.33281043148865397</v>
      </c>
      <c r="E59" s="2">
        <v>11.237785016286644</v>
      </c>
      <c r="F59" s="2">
        <v>-15.032868385314941</v>
      </c>
    </row>
    <row r="60" spans="1:6" x14ac:dyDescent="0.25">
      <c r="A60" s="2">
        <v>36</v>
      </c>
      <c r="B60" s="2">
        <v>-8.9836666790154034</v>
      </c>
      <c r="C60" s="2">
        <v>-5.2159344943854755</v>
      </c>
      <c r="E60" s="2">
        <v>11.563517915309445</v>
      </c>
      <c r="F60" s="2">
        <v>-14.930577278137207</v>
      </c>
    </row>
    <row r="61" spans="1:6" x14ac:dyDescent="0.25">
      <c r="A61" s="2">
        <v>37</v>
      </c>
      <c r="B61" s="2">
        <v>-10.052633833159597</v>
      </c>
      <c r="C61" s="2">
        <v>-5.1272463090523175</v>
      </c>
      <c r="E61" s="2">
        <v>11.889250814332247</v>
      </c>
      <c r="F61" s="2">
        <v>-14.801593780517578</v>
      </c>
    </row>
    <row r="62" spans="1:6" x14ac:dyDescent="0.25">
      <c r="A62" s="2">
        <v>38</v>
      </c>
      <c r="B62" s="2">
        <v>-11.12160098730379</v>
      </c>
      <c r="C62" s="2">
        <v>-5.8517056685799993</v>
      </c>
      <c r="E62" s="2">
        <v>12.214983713355048</v>
      </c>
      <c r="F62" s="2">
        <v>-14.650099754333496</v>
      </c>
    </row>
    <row r="63" spans="1:6" x14ac:dyDescent="0.25">
      <c r="A63" s="2">
        <v>39</v>
      </c>
      <c r="B63" s="2">
        <v>-12.190568141447983</v>
      </c>
      <c r="C63" s="2">
        <v>-3.2265632825022124</v>
      </c>
      <c r="E63" s="2">
        <v>12.540716612377848</v>
      </c>
      <c r="F63" s="2">
        <v>-14.527688980102539</v>
      </c>
    </row>
    <row r="64" spans="1:6" x14ac:dyDescent="0.25">
      <c r="A64" s="2">
        <v>40</v>
      </c>
      <c r="B64" s="2">
        <v>-13.25953529559218</v>
      </c>
      <c r="C64" s="2">
        <v>-1.2537112406627031</v>
      </c>
      <c r="E64" s="2">
        <v>12.866449511400649</v>
      </c>
      <c r="F64" s="2">
        <v>-14.513246536254883</v>
      </c>
    </row>
    <row r="65" spans="1:6" x14ac:dyDescent="0.25">
      <c r="A65" s="2">
        <v>41</v>
      </c>
      <c r="B65" s="2">
        <v>-14.328502449736373</v>
      </c>
      <c r="C65" s="2">
        <v>-3.8696043160106974</v>
      </c>
      <c r="E65" s="2">
        <v>13.192182410423451</v>
      </c>
      <c r="F65" s="2">
        <v>-14.503884315490723</v>
      </c>
    </row>
    <row r="66" spans="1:6" x14ac:dyDescent="0.25">
      <c r="A66" s="2">
        <v>42</v>
      </c>
      <c r="B66" s="2">
        <v>-15.397469603880566</v>
      </c>
      <c r="C66" s="2">
        <v>-6.4237450720227542</v>
      </c>
      <c r="E66" s="2">
        <v>13.517915309446252</v>
      </c>
      <c r="F66" s="2">
        <v>-14.337748527526855</v>
      </c>
    </row>
    <row r="67" spans="1:6" x14ac:dyDescent="0.25">
      <c r="A67" s="2">
        <v>43</v>
      </c>
      <c r="B67" s="2">
        <v>-2.0353801770781437</v>
      </c>
      <c r="C67" s="2">
        <v>0.98668234783162267</v>
      </c>
      <c r="E67" s="2">
        <v>13.843648208469054</v>
      </c>
      <c r="F67" s="2">
        <v>-14.311753273010254</v>
      </c>
    </row>
    <row r="68" spans="1:6" x14ac:dyDescent="0.25">
      <c r="A68" s="2">
        <v>44</v>
      </c>
      <c r="B68" s="2">
        <v>-2.5698637541502407</v>
      </c>
      <c r="C68" s="2">
        <v>8.349915110763817E-2</v>
      </c>
      <c r="E68" s="2">
        <v>14.169381107491855</v>
      </c>
      <c r="F68" s="2">
        <v>-14.199601173400879</v>
      </c>
    </row>
    <row r="69" spans="1:6" x14ac:dyDescent="0.25">
      <c r="A69" s="2">
        <v>45</v>
      </c>
      <c r="B69" s="2">
        <v>-3.6388309082944343</v>
      </c>
      <c r="C69" s="2">
        <v>-3.2332804122011711</v>
      </c>
      <c r="E69" s="2">
        <v>14.495114006514656</v>
      </c>
      <c r="F69" s="2">
        <v>-14.19432258605957</v>
      </c>
    </row>
    <row r="70" spans="1:6" x14ac:dyDescent="0.25">
      <c r="A70" s="2">
        <v>46</v>
      </c>
      <c r="B70" s="2">
        <v>-4.707798062438628</v>
      </c>
      <c r="C70" s="2">
        <v>-1.7337359799197705</v>
      </c>
      <c r="E70" s="2">
        <v>14.820846905537458</v>
      </c>
      <c r="F70" s="2">
        <v>-14.180079460144043</v>
      </c>
    </row>
    <row r="71" spans="1:6" x14ac:dyDescent="0.25">
      <c r="A71" s="2">
        <v>47</v>
      </c>
      <c r="B71" s="2">
        <v>-5.776765216582822</v>
      </c>
      <c r="C71" s="2">
        <v>-3.686282764679385</v>
      </c>
      <c r="E71" s="2">
        <v>15.146579804560259</v>
      </c>
      <c r="F71" s="2">
        <v>-14.104681015014648</v>
      </c>
    </row>
    <row r="72" spans="1:6" x14ac:dyDescent="0.25">
      <c r="A72" s="2">
        <v>48</v>
      </c>
      <c r="B72" s="2">
        <v>-6.8457323707270152</v>
      </c>
      <c r="C72" s="2">
        <v>-4.8505824409795277</v>
      </c>
      <c r="E72" s="2">
        <v>15.472312703583061</v>
      </c>
      <c r="F72" s="2">
        <v>-13.954482078552246</v>
      </c>
    </row>
    <row r="73" spans="1:6" x14ac:dyDescent="0.25">
      <c r="A73" s="2">
        <v>49</v>
      </c>
      <c r="B73" s="2">
        <v>-7.9146995248712093</v>
      </c>
      <c r="C73" s="2">
        <v>-1.8203602132879704</v>
      </c>
      <c r="E73" s="2">
        <v>15.798045602605862</v>
      </c>
      <c r="F73" s="2">
        <v>-13.951095581054688</v>
      </c>
    </row>
    <row r="74" spans="1:6" x14ac:dyDescent="0.25">
      <c r="A74" s="2">
        <v>50</v>
      </c>
      <c r="B74" s="2">
        <v>-8.9836666790154034</v>
      </c>
      <c r="C74" s="2">
        <v>-1.961850860962624</v>
      </c>
      <c r="E74" s="2">
        <v>16.123778501628664</v>
      </c>
      <c r="F74" s="2">
        <v>-13.944422721862793</v>
      </c>
    </row>
    <row r="75" spans="1:6" x14ac:dyDescent="0.25">
      <c r="A75" s="2">
        <v>51</v>
      </c>
      <c r="B75" s="2">
        <v>-10.052633833159597</v>
      </c>
      <c r="C75" s="2">
        <v>-2.7120079286201886</v>
      </c>
      <c r="E75" s="2">
        <v>16.449511400651467</v>
      </c>
      <c r="F75" s="2">
        <v>-13.914939880371094</v>
      </c>
    </row>
    <row r="76" spans="1:6" x14ac:dyDescent="0.25">
      <c r="A76" s="2">
        <v>52</v>
      </c>
      <c r="B76" s="2">
        <v>-11.12160098730379</v>
      </c>
      <c r="C76" s="2">
        <v>-3.1901522857064641</v>
      </c>
      <c r="E76" s="2">
        <v>16.775244299674267</v>
      </c>
      <c r="F76" s="2">
        <v>-13.881672859191895</v>
      </c>
    </row>
    <row r="77" spans="1:6" x14ac:dyDescent="0.25">
      <c r="A77" s="2">
        <v>53</v>
      </c>
      <c r="B77" s="2">
        <v>-12.190568141447983</v>
      </c>
      <c r="C77" s="2">
        <v>1.093257121550522</v>
      </c>
      <c r="E77" s="2">
        <v>17.10097719869707</v>
      </c>
      <c r="F77" s="2">
        <v>-13.874601364135742</v>
      </c>
    </row>
    <row r="78" spans="1:6" x14ac:dyDescent="0.25">
      <c r="A78" s="2">
        <v>54</v>
      </c>
      <c r="B78" s="2">
        <v>-13.25953529559218</v>
      </c>
      <c r="C78" s="2">
        <v>-2.1543097666636797</v>
      </c>
      <c r="E78" s="2">
        <v>17.426710097719869</v>
      </c>
      <c r="F78" s="2">
        <v>-13.818923950195313</v>
      </c>
    </row>
    <row r="79" spans="1:6" x14ac:dyDescent="0.25">
      <c r="A79" s="2">
        <v>55</v>
      </c>
      <c r="B79" s="2">
        <v>-14.328502449736373</v>
      </c>
      <c r="C79" s="2">
        <v>0.37402037118412679</v>
      </c>
      <c r="E79" s="2">
        <v>17.752442996742669</v>
      </c>
      <c r="F79" s="2">
        <v>-13.81444263458252</v>
      </c>
    </row>
    <row r="80" spans="1:6" x14ac:dyDescent="0.25">
      <c r="A80" s="2">
        <v>56</v>
      </c>
      <c r="B80" s="2">
        <v>-15.397469603880566</v>
      </c>
      <c r="C80" s="2">
        <v>-1.0828084112561527</v>
      </c>
      <c r="E80" s="2">
        <v>18.078175895765472</v>
      </c>
      <c r="F80" s="2">
        <v>-13.618227005004883</v>
      </c>
    </row>
    <row r="81" spans="1:6" x14ac:dyDescent="0.25">
      <c r="A81" s="2">
        <v>57</v>
      </c>
      <c r="B81" s="2">
        <v>-2.0353801770781437</v>
      </c>
      <c r="C81" s="2">
        <v>3.4280343626895693E-3</v>
      </c>
      <c r="E81" s="2">
        <v>18.403908794788272</v>
      </c>
      <c r="F81" s="2">
        <v>-13.562649726867676</v>
      </c>
    </row>
    <row r="82" spans="1:6" x14ac:dyDescent="0.25">
      <c r="A82" s="2">
        <v>58</v>
      </c>
      <c r="B82" s="2">
        <v>-2.5698637541502407</v>
      </c>
      <c r="C82" s="2">
        <v>-1.8676858369142124</v>
      </c>
      <c r="E82" s="2">
        <v>18.729641693811075</v>
      </c>
      <c r="F82" s="2">
        <v>-13.324004173278809</v>
      </c>
    </row>
    <row r="83" spans="1:6" x14ac:dyDescent="0.25">
      <c r="A83" s="2">
        <v>59</v>
      </c>
      <c r="B83" s="2">
        <v>-3.6388309082944343</v>
      </c>
      <c r="C83" s="2">
        <v>-2.6815874495546868</v>
      </c>
      <c r="E83" s="2">
        <v>19.055374592833875</v>
      </c>
      <c r="F83" s="2">
        <v>-13.321713447570801</v>
      </c>
    </row>
    <row r="84" spans="1:6" x14ac:dyDescent="0.25">
      <c r="A84" s="2">
        <v>60</v>
      </c>
      <c r="B84" s="2">
        <v>-4.707798062438628</v>
      </c>
      <c r="C84" s="2">
        <v>-2.0662059201053173</v>
      </c>
      <c r="E84" s="2">
        <v>19.381107491856678</v>
      </c>
      <c r="F84" s="2">
        <v>-13.229781150817871</v>
      </c>
    </row>
    <row r="85" spans="1:6" x14ac:dyDescent="0.25">
      <c r="A85" s="2">
        <v>61</v>
      </c>
      <c r="B85" s="2">
        <v>-5.776765216582822</v>
      </c>
      <c r="C85" s="2">
        <v>-2.7288128244938381</v>
      </c>
      <c r="E85" s="2">
        <v>19.706840390879478</v>
      </c>
      <c r="F85" s="2">
        <v>-13.174003601074219</v>
      </c>
    </row>
    <row r="86" spans="1:6" x14ac:dyDescent="0.25">
      <c r="A86" s="2">
        <v>62</v>
      </c>
      <c r="B86" s="2">
        <v>-6.8457323707270152</v>
      </c>
      <c r="C86" s="2">
        <v>-3.6246856056523793</v>
      </c>
      <c r="E86" s="2">
        <v>20.032573289902281</v>
      </c>
      <c r="F86" s="2">
        <v>-13.145816802978516</v>
      </c>
    </row>
    <row r="87" spans="1:6" x14ac:dyDescent="0.25">
      <c r="A87" s="2">
        <v>63</v>
      </c>
      <c r="B87" s="2">
        <v>-7.9146995248712093</v>
      </c>
      <c r="C87" s="2">
        <v>-3.9261370000921696</v>
      </c>
      <c r="E87" s="2">
        <v>20.358306188925081</v>
      </c>
      <c r="F87" s="2">
        <v>-13.133964538574219</v>
      </c>
    </row>
    <row r="88" spans="1:6" x14ac:dyDescent="0.25">
      <c r="A88" s="2">
        <v>64</v>
      </c>
      <c r="B88" s="2">
        <v>-8.9836666790154034</v>
      </c>
      <c r="C88" s="2">
        <v>-1.7178275379035419</v>
      </c>
      <c r="E88" s="2">
        <v>20.684039087947884</v>
      </c>
      <c r="F88" s="2">
        <v>-13.052689552307129</v>
      </c>
    </row>
    <row r="89" spans="1:6" x14ac:dyDescent="0.25">
      <c r="A89" s="2">
        <v>65</v>
      </c>
      <c r="B89" s="2">
        <v>-10.052633833159597</v>
      </c>
      <c r="C89" s="2">
        <v>-2.6875051744087628</v>
      </c>
      <c r="E89" s="2">
        <v>21.009771986970684</v>
      </c>
      <c r="F89" s="2">
        <v>-12.986653327941895</v>
      </c>
    </row>
    <row r="90" spans="1:6" x14ac:dyDescent="0.25">
      <c r="A90" s="2">
        <v>66</v>
      </c>
      <c r="B90" s="2">
        <v>-11.12160098730379</v>
      </c>
      <c r="C90" s="2">
        <v>-1.9310885650033391</v>
      </c>
      <c r="E90" s="2">
        <v>21.335504885993483</v>
      </c>
      <c r="F90" s="2">
        <v>-12.82679271697998</v>
      </c>
    </row>
    <row r="91" spans="1:6" x14ac:dyDescent="0.25">
      <c r="A91" s="2">
        <v>67</v>
      </c>
      <c r="B91" s="2">
        <v>-12.190568141447983</v>
      </c>
      <c r="C91" s="2">
        <v>-1.6283558087473295</v>
      </c>
      <c r="E91" s="2">
        <v>21.661237785016286</v>
      </c>
      <c r="F91" s="2">
        <v>-12.764641761779785</v>
      </c>
    </row>
    <row r="92" spans="1:6" x14ac:dyDescent="0.25">
      <c r="A92" s="2">
        <v>68</v>
      </c>
      <c r="B92" s="2">
        <v>-13.25953529559218</v>
      </c>
      <c r="C92" s="2">
        <v>-2.3938508204356523</v>
      </c>
      <c r="E92" s="2">
        <v>21.986970684039086</v>
      </c>
      <c r="F92" s="2">
        <v>-12.740139007568359</v>
      </c>
    </row>
    <row r="93" spans="1:6" x14ac:dyDescent="0.25">
      <c r="A93" s="2">
        <v>69</v>
      </c>
      <c r="B93" s="2">
        <v>-14.328502449736373</v>
      </c>
      <c r="C93" s="2">
        <v>2.4958331916186971</v>
      </c>
      <c r="E93" s="2">
        <v>22.312703583061889</v>
      </c>
      <c r="F93" s="2">
        <v>-12.707270622253418</v>
      </c>
    </row>
    <row r="94" spans="1:6" x14ac:dyDescent="0.25">
      <c r="A94" s="2">
        <v>70</v>
      </c>
      <c r="B94" s="2">
        <v>-15.397469603880566</v>
      </c>
      <c r="C94" s="2">
        <v>-3.7307175756848636</v>
      </c>
      <c r="E94" s="2">
        <v>22.638436482084689</v>
      </c>
      <c r="F94" s="2">
        <v>-12.66683292388916</v>
      </c>
    </row>
    <row r="95" spans="1:6" x14ac:dyDescent="0.25">
      <c r="A95" s="2">
        <v>71</v>
      </c>
      <c r="B95" s="2">
        <v>-2.0353801770781437</v>
      </c>
      <c r="C95" s="2">
        <v>-0.89237875503550379</v>
      </c>
      <c r="E95" s="2">
        <v>22.964169381107492</v>
      </c>
      <c r="F95" s="2">
        <v>-12.661852836608887</v>
      </c>
    </row>
    <row r="96" spans="1:6" x14ac:dyDescent="0.25">
      <c r="A96" s="2">
        <v>72</v>
      </c>
      <c r="B96" s="2">
        <v>-2.5698637541502407</v>
      </c>
      <c r="C96" s="2">
        <v>-1.4696484032899448</v>
      </c>
      <c r="E96" s="2">
        <v>23.289902280130292</v>
      </c>
      <c r="F96" s="2">
        <v>-12.645418167114258</v>
      </c>
    </row>
    <row r="97" spans="1:6" x14ac:dyDescent="0.25">
      <c r="A97" s="2">
        <v>73</v>
      </c>
      <c r="B97" s="2">
        <v>-3.6388309082944343</v>
      </c>
      <c r="C97" s="2">
        <v>-3.2123644270937493</v>
      </c>
      <c r="E97" s="2">
        <v>23.615635179153095</v>
      </c>
      <c r="F97" s="2">
        <v>-12.621613502502441</v>
      </c>
    </row>
    <row r="98" spans="1:6" x14ac:dyDescent="0.25">
      <c r="A98" s="2">
        <v>74</v>
      </c>
      <c r="B98" s="2">
        <v>-4.707798062438628</v>
      </c>
      <c r="C98" s="2">
        <v>-2.7901105297854931</v>
      </c>
      <c r="E98" s="2">
        <v>23.941368078175895</v>
      </c>
      <c r="F98" s="2">
        <v>-12.61005973815918</v>
      </c>
    </row>
    <row r="99" spans="1:6" x14ac:dyDescent="0.25">
      <c r="A99" s="2">
        <v>75</v>
      </c>
      <c r="B99" s="2">
        <v>-5.776765216582822</v>
      </c>
      <c r="C99" s="2">
        <v>-5.4084936487736233</v>
      </c>
      <c r="E99" s="2">
        <v>24.267100977198698</v>
      </c>
      <c r="F99" s="2">
        <v>-12.559561729431152</v>
      </c>
    </row>
    <row r="100" spans="1:6" x14ac:dyDescent="0.25">
      <c r="A100" s="2">
        <v>76</v>
      </c>
      <c r="B100" s="2">
        <v>-6.8457323707270152</v>
      </c>
      <c r="C100" s="2">
        <v>-4.5665191017461293</v>
      </c>
      <c r="E100" s="2">
        <v>24.592833876221498</v>
      </c>
      <c r="F100" s="2">
        <v>-12.439342498779297</v>
      </c>
    </row>
    <row r="101" spans="1:6" x14ac:dyDescent="0.25">
      <c r="A101" s="2">
        <v>77</v>
      </c>
      <c r="B101" s="2">
        <v>-7.9146995248712093</v>
      </c>
      <c r="C101" s="2">
        <v>-2.7903805074774235</v>
      </c>
      <c r="E101" s="2">
        <v>24.918566775244297</v>
      </c>
      <c r="F101" s="2">
        <v>-12.42061710357666</v>
      </c>
    </row>
    <row r="102" spans="1:6" x14ac:dyDescent="0.25">
      <c r="A102" s="2">
        <v>78</v>
      </c>
      <c r="B102" s="2">
        <v>-8.9836666790154034</v>
      </c>
      <c r="C102" s="2">
        <v>-2.7228076251838154</v>
      </c>
      <c r="E102" s="2">
        <v>25.244299674267101</v>
      </c>
      <c r="F102" s="2">
        <v>-12.342131614685059</v>
      </c>
    </row>
    <row r="103" spans="1:6" x14ac:dyDescent="0.25">
      <c r="A103" s="2">
        <v>79</v>
      </c>
      <c r="B103" s="2">
        <v>-10.052633833159597</v>
      </c>
      <c r="C103" s="2">
        <v>-4.0520471818550519</v>
      </c>
      <c r="E103" s="2">
        <v>25.5700325732899</v>
      </c>
      <c r="F103" s="2">
        <v>-12.269521713256836</v>
      </c>
    </row>
    <row r="104" spans="1:6" x14ac:dyDescent="0.25">
      <c r="A104" s="2">
        <v>80</v>
      </c>
      <c r="B104" s="2">
        <v>-11.12160098730379</v>
      </c>
      <c r="C104" s="2">
        <v>-1.2990161162728704</v>
      </c>
      <c r="E104" s="2">
        <v>25.895765472312704</v>
      </c>
      <c r="F104" s="2">
        <v>-12.054283142089844</v>
      </c>
    </row>
    <row r="105" spans="1:6" x14ac:dyDescent="0.25">
      <c r="A105" s="2">
        <v>81</v>
      </c>
      <c r="B105" s="2">
        <v>-12.190568141447983</v>
      </c>
      <c r="C105" s="2">
        <v>0.22871511410423295</v>
      </c>
      <c r="E105" s="2">
        <v>26.221498371335503</v>
      </c>
      <c r="F105" s="2">
        <v>-12.047808647155762</v>
      </c>
    </row>
    <row r="106" spans="1:6" x14ac:dyDescent="0.25">
      <c r="A106" s="2">
        <v>82</v>
      </c>
      <c r="B106" s="2">
        <v>-13.25953529559218</v>
      </c>
      <c r="C106" s="2">
        <v>-2.4245286158458086</v>
      </c>
      <c r="E106" s="2">
        <v>26.547231270358306</v>
      </c>
      <c r="F106" s="2">
        <v>-12.030577659606934</v>
      </c>
    </row>
    <row r="107" spans="1:6" x14ac:dyDescent="0.25">
      <c r="A107" s="2">
        <v>83</v>
      </c>
      <c r="B107" s="2">
        <v>-14.328502449736373</v>
      </c>
      <c r="C107" s="2">
        <v>-1.4248840477611857</v>
      </c>
      <c r="E107" s="2">
        <v>26.872964169381106</v>
      </c>
      <c r="F107" s="2">
        <v>-11.994123458862305</v>
      </c>
    </row>
    <row r="108" spans="1:6" x14ac:dyDescent="0.25">
      <c r="A108" s="2">
        <v>84</v>
      </c>
      <c r="B108" s="2">
        <v>-15.397469603880566</v>
      </c>
      <c r="C108" s="2">
        <v>1.2031470178209958</v>
      </c>
      <c r="E108" s="2">
        <v>27.198697068403909</v>
      </c>
      <c r="F108" s="2">
        <v>-11.96185302734375</v>
      </c>
    </row>
    <row r="109" spans="1:6" x14ac:dyDescent="0.25">
      <c r="A109" s="2">
        <v>85</v>
      </c>
      <c r="B109" s="2">
        <v>-2.0353801770781437</v>
      </c>
      <c r="C109" s="2">
        <v>-3.0133249239350399</v>
      </c>
      <c r="E109" s="2">
        <v>27.524429967426709</v>
      </c>
      <c r="F109" s="2">
        <v>-11.88804817199707</v>
      </c>
    </row>
    <row r="110" spans="1:6" x14ac:dyDescent="0.25">
      <c r="A110" s="2">
        <v>86</v>
      </c>
      <c r="B110" s="2">
        <v>-2.5698637541502407</v>
      </c>
      <c r="C110" s="2">
        <v>1.3838066633909634</v>
      </c>
      <c r="E110" s="2">
        <v>27.850162866449512</v>
      </c>
      <c r="F110" s="2">
        <v>-11.842728614807129</v>
      </c>
    </row>
    <row r="111" spans="1:6" x14ac:dyDescent="0.25">
      <c r="A111" s="2">
        <v>87</v>
      </c>
      <c r="B111" s="2">
        <v>-3.6388309082944343</v>
      </c>
      <c r="C111" s="2">
        <v>-2.2466270842592766</v>
      </c>
      <c r="E111" s="2">
        <v>28.175895765472312</v>
      </c>
      <c r="F111" s="2">
        <v>-11.840836524963379</v>
      </c>
    </row>
    <row r="112" spans="1:6" x14ac:dyDescent="0.25">
      <c r="A112" s="2">
        <v>88</v>
      </c>
      <c r="B112" s="2">
        <v>-4.707798062438628</v>
      </c>
      <c r="C112" s="2">
        <v>5.5806218261381879E-2</v>
      </c>
      <c r="E112" s="2">
        <v>28.501628664495112</v>
      </c>
      <c r="F112" s="2">
        <v>-11.832669258117676</v>
      </c>
    </row>
    <row r="113" spans="1:6" x14ac:dyDescent="0.25">
      <c r="A113" s="2">
        <v>89</v>
      </c>
      <c r="B113" s="2">
        <v>-5.776765216582822</v>
      </c>
      <c r="C113" s="2">
        <v>-2.186282764679385</v>
      </c>
      <c r="E113" s="2">
        <v>28.827361563517915</v>
      </c>
      <c r="F113" s="2">
        <v>-11.706474304199219</v>
      </c>
    </row>
    <row r="114" spans="1:6" x14ac:dyDescent="0.25">
      <c r="A114" s="2">
        <v>90</v>
      </c>
      <c r="B114" s="2">
        <v>-6.8457323707270152</v>
      </c>
      <c r="C114" s="2">
        <v>-1.3701041542363637</v>
      </c>
      <c r="E114" s="2">
        <v>29.153094462540714</v>
      </c>
      <c r="F114" s="2">
        <v>-11.696314811706543</v>
      </c>
    </row>
    <row r="115" spans="1:6" x14ac:dyDescent="0.25">
      <c r="A115" s="2">
        <v>91</v>
      </c>
      <c r="B115" s="2">
        <v>-7.9146995248712093</v>
      </c>
      <c r="C115" s="2">
        <v>-2.5924721059881657</v>
      </c>
      <c r="E115" s="2">
        <v>29.478827361563518</v>
      </c>
      <c r="F115" s="2">
        <v>-11.691534042358398</v>
      </c>
    </row>
    <row r="116" spans="1:6" x14ac:dyDescent="0.25">
      <c r="A116" s="2">
        <v>92</v>
      </c>
      <c r="B116" s="2">
        <v>-8.9836666790154034</v>
      </c>
      <c r="C116" s="2">
        <v>-0.72430107916330755</v>
      </c>
      <c r="E116" s="2">
        <v>29.804560260586317</v>
      </c>
      <c r="F116" s="2">
        <v>-11.495119094848633</v>
      </c>
    </row>
    <row r="117" spans="1:6" x14ac:dyDescent="0.25">
      <c r="A117" s="2">
        <v>93</v>
      </c>
      <c r="B117" s="2">
        <v>-10.052633833159597</v>
      </c>
      <c r="C117" s="2">
        <v>-0.50961725784382139</v>
      </c>
      <c r="E117" s="2">
        <v>30.130293159609121</v>
      </c>
      <c r="F117" s="2">
        <v>-11.412251472473145</v>
      </c>
    </row>
    <row r="118" spans="1:6" x14ac:dyDescent="0.25">
      <c r="A118" s="2">
        <v>94</v>
      </c>
      <c r="B118" s="2">
        <v>-11.12160098730379</v>
      </c>
      <c r="C118" s="2">
        <v>-2.012363551270429</v>
      </c>
      <c r="E118" s="2">
        <v>30.45602605863192</v>
      </c>
      <c r="F118" s="2">
        <v>-11.374202728271484</v>
      </c>
    </row>
    <row r="119" spans="1:6" x14ac:dyDescent="0.25">
      <c r="A119" s="2">
        <v>95</v>
      </c>
      <c r="B119" s="2">
        <v>-12.190568141447983</v>
      </c>
      <c r="C119" s="2">
        <v>0.1362849993581392</v>
      </c>
      <c r="E119" s="2">
        <v>30.781758957654723</v>
      </c>
      <c r="F119" s="2">
        <v>-11.254880905151367</v>
      </c>
    </row>
    <row r="120" spans="1:6" x14ac:dyDescent="0.25">
      <c r="A120" s="2">
        <v>96</v>
      </c>
      <c r="B120" s="2">
        <v>-13.25953529559218</v>
      </c>
      <c r="C120" s="2">
        <v>-4.9360823801890703</v>
      </c>
      <c r="E120" s="2">
        <v>31.107491856677523</v>
      </c>
      <c r="F120" s="2">
        <v>-11.185258865356445</v>
      </c>
    </row>
    <row r="121" spans="1:6" x14ac:dyDescent="0.25">
      <c r="A121" s="2">
        <v>97</v>
      </c>
      <c r="B121" s="2">
        <v>-14.328502449736373</v>
      </c>
      <c r="C121" s="2">
        <v>-0.70436593557856852</v>
      </c>
      <c r="E121" s="2">
        <v>31.433224755700326</v>
      </c>
      <c r="F121" s="2">
        <v>-11.097311019897461</v>
      </c>
    </row>
    <row r="122" spans="1:6" x14ac:dyDescent="0.25">
      <c r="A122" s="2">
        <v>98</v>
      </c>
      <c r="B122" s="2">
        <v>-15.397469603880566</v>
      </c>
      <c r="C122" s="2">
        <v>-1.9228486181653324</v>
      </c>
      <c r="E122" s="2">
        <v>31.758957654723126</v>
      </c>
      <c r="F122" s="2">
        <v>-11.025299072265625</v>
      </c>
    </row>
    <row r="123" spans="1:6" x14ac:dyDescent="0.25">
      <c r="A123" s="2">
        <v>99</v>
      </c>
      <c r="B123" s="2">
        <v>-2.0353801770781437</v>
      </c>
      <c r="C123" s="2">
        <v>3.9138842149351993</v>
      </c>
      <c r="E123" s="2">
        <v>32.084690553745922</v>
      </c>
      <c r="F123" s="2">
        <v>-10.963346481323242</v>
      </c>
    </row>
    <row r="124" spans="1:6" x14ac:dyDescent="0.25">
      <c r="A124" s="2">
        <v>100</v>
      </c>
      <c r="B124" s="2">
        <v>-2.5698637541502407</v>
      </c>
      <c r="C124" s="2">
        <v>7.598051029083102</v>
      </c>
      <c r="E124" s="2">
        <v>32.410423452768725</v>
      </c>
      <c r="F124" s="2">
        <v>-10.955080032348633</v>
      </c>
    </row>
    <row r="125" spans="1:6" x14ac:dyDescent="0.25">
      <c r="A125" s="2">
        <v>101</v>
      </c>
      <c r="B125" s="2">
        <v>-3.6388309082944343</v>
      </c>
      <c r="C125" s="2">
        <v>1.1102850518186043</v>
      </c>
      <c r="E125" s="2">
        <v>32.736156351791529</v>
      </c>
      <c r="F125" s="2">
        <v>-10.945517539978027</v>
      </c>
    </row>
    <row r="126" spans="1:6" x14ac:dyDescent="0.25">
      <c r="A126" s="2">
        <v>102</v>
      </c>
      <c r="B126" s="2">
        <v>-4.707798062438628</v>
      </c>
      <c r="C126" s="2">
        <v>1.9740782366939991</v>
      </c>
      <c r="E126" s="2">
        <v>33.061889250814325</v>
      </c>
      <c r="F126" s="2">
        <v>-10.857968330383301</v>
      </c>
    </row>
    <row r="127" spans="1:6" x14ac:dyDescent="0.25">
      <c r="A127" s="2">
        <v>103</v>
      </c>
      <c r="B127" s="2">
        <v>-5.776765216582822</v>
      </c>
      <c r="C127" s="2">
        <v>-0.4840914118351467</v>
      </c>
      <c r="E127" s="2">
        <v>33.387622149837128</v>
      </c>
      <c r="F127" s="2">
        <v>-10.705080032348633</v>
      </c>
    </row>
    <row r="128" spans="1:6" x14ac:dyDescent="0.25">
      <c r="A128" s="2">
        <v>104</v>
      </c>
      <c r="B128" s="2">
        <v>-6.8457323707270152</v>
      </c>
      <c r="C128" s="2">
        <v>5.4098764769983987E-2</v>
      </c>
      <c r="E128" s="2">
        <v>33.713355048859931</v>
      </c>
      <c r="F128" s="2">
        <v>-10.701494216918945</v>
      </c>
    </row>
    <row r="129" spans="1:6" x14ac:dyDescent="0.25">
      <c r="A129" s="2">
        <v>105</v>
      </c>
      <c r="B129" s="2">
        <v>-7.9146995248712093</v>
      </c>
      <c r="C129" s="2">
        <v>-3.4595032034002751</v>
      </c>
      <c r="E129" s="2">
        <v>34.039087947882734</v>
      </c>
      <c r="F129" s="2">
        <v>-10.612051963806152</v>
      </c>
    </row>
    <row r="130" spans="1:6" x14ac:dyDescent="0.25">
      <c r="A130" s="2">
        <v>106</v>
      </c>
      <c r="B130" s="2">
        <v>-8.9836666790154034</v>
      </c>
      <c r="C130" s="2">
        <v>0.33197333489919245</v>
      </c>
      <c r="E130" s="2">
        <v>34.364820846905531</v>
      </c>
      <c r="F130" s="2">
        <v>-10.562251091003418</v>
      </c>
    </row>
    <row r="131" spans="1:6" x14ac:dyDescent="0.25">
      <c r="A131" s="2">
        <v>107</v>
      </c>
      <c r="B131" s="2">
        <v>-10.052633833159597</v>
      </c>
      <c r="C131" s="2">
        <v>0.53281266616740908</v>
      </c>
      <c r="E131" s="2">
        <v>34.690553745928334</v>
      </c>
      <c r="F131" s="2">
        <v>-10.507171630859375</v>
      </c>
    </row>
    <row r="132" spans="1:6" x14ac:dyDescent="0.25">
      <c r="A132" s="2">
        <v>108</v>
      </c>
      <c r="B132" s="2">
        <v>-11.12160098730379</v>
      </c>
      <c r="C132" s="2">
        <v>2.0007838028555476</v>
      </c>
      <c r="E132" s="2">
        <v>35.016286644951137</v>
      </c>
      <c r="F132" s="2">
        <v>-10.470417976379395</v>
      </c>
    </row>
    <row r="133" spans="1:6" x14ac:dyDescent="0.25">
      <c r="A133" s="2">
        <v>109</v>
      </c>
      <c r="B133" s="2">
        <v>-12.190568141447983</v>
      </c>
      <c r="C133" s="2">
        <v>-0.4762647824411772</v>
      </c>
      <c r="E133" s="2">
        <v>35.342019543973933</v>
      </c>
      <c r="F133" s="2">
        <v>-10.457868576049805</v>
      </c>
    </row>
    <row r="134" spans="1:6" x14ac:dyDescent="0.25">
      <c r="A134" s="2">
        <v>110</v>
      </c>
      <c r="B134" s="2">
        <v>-13.25953529559218</v>
      </c>
      <c r="C134" s="2">
        <v>1.3714871235951094</v>
      </c>
      <c r="E134" s="2">
        <v>35.667752442996736</v>
      </c>
      <c r="F134" s="2">
        <v>-10.422808647155762</v>
      </c>
    </row>
    <row r="135" spans="1:6" x14ac:dyDescent="0.25">
      <c r="A135" s="2">
        <v>111</v>
      </c>
      <c r="B135" s="2">
        <v>-14.328502449736373</v>
      </c>
      <c r="C135" s="2">
        <v>1.0987212989185018</v>
      </c>
      <c r="E135" s="2">
        <v>35.99348534201954</v>
      </c>
      <c r="F135" s="2">
        <v>-10.369621276855469</v>
      </c>
    </row>
    <row r="136" spans="1:6" x14ac:dyDescent="0.25">
      <c r="A136" s="2">
        <v>112</v>
      </c>
      <c r="B136" s="2">
        <v>-15.397469603880566</v>
      </c>
      <c r="C136" s="2">
        <v>-0.70711222900517612</v>
      </c>
      <c r="E136" s="2">
        <v>36.319218241042343</v>
      </c>
      <c r="F136" s="2">
        <v>-10.369621276855469</v>
      </c>
    </row>
    <row r="137" spans="1:6" x14ac:dyDescent="0.25">
      <c r="A137" s="2">
        <v>113</v>
      </c>
      <c r="B137" s="2">
        <v>-2.0353801770781437</v>
      </c>
      <c r="C137" s="2">
        <v>-0.40325636428843348</v>
      </c>
      <c r="E137" s="2">
        <v>36.644951140065139</v>
      </c>
      <c r="F137" s="2">
        <v>-10.362051963806152</v>
      </c>
    </row>
    <row r="138" spans="1:6" x14ac:dyDescent="0.25">
      <c r="A138" s="2">
        <v>114</v>
      </c>
      <c r="B138" s="2">
        <v>-2.5698637541502407</v>
      </c>
      <c r="C138" s="2">
        <v>1.2233820732801846</v>
      </c>
      <c r="E138" s="2">
        <v>36.970684039087942</v>
      </c>
      <c r="F138" s="2">
        <v>-10.355976104736328</v>
      </c>
    </row>
    <row r="139" spans="1:6" x14ac:dyDescent="0.25">
      <c r="A139" s="2">
        <v>115</v>
      </c>
      <c r="B139" s="2">
        <v>-3.6388309082944343</v>
      </c>
      <c r="C139" s="2">
        <v>-0.79782270574975511</v>
      </c>
      <c r="E139" s="2">
        <v>37.296416938110745</v>
      </c>
      <c r="F139" s="2">
        <v>-10.327390670776367</v>
      </c>
    </row>
    <row r="140" spans="1:6" x14ac:dyDescent="0.25">
      <c r="A140" s="2">
        <v>116</v>
      </c>
      <c r="B140" s="2">
        <v>-4.707798062438628</v>
      </c>
      <c r="C140" s="2">
        <v>1.7330570803829639</v>
      </c>
      <c r="E140" s="2">
        <v>37.622149837133549</v>
      </c>
      <c r="F140" s="2">
        <v>-10.292629241943359</v>
      </c>
    </row>
    <row r="141" spans="1:6" x14ac:dyDescent="0.25">
      <c r="A141" s="2">
        <v>117</v>
      </c>
      <c r="B141" s="2">
        <v>-5.776765216582822</v>
      </c>
      <c r="C141" s="2">
        <v>0.79329906820635721</v>
      </c>
      <c r="E141" s="2">
        <v>37.947882736156345</v>
      </c>
      <c r="F141" s="2">
        <v>-10.243327140808105</v>
      </c>
    </row>
    <row r="142" spans="1:6" x14ac:dyDescent="0.25">
      <c r="A142" s="2">
        <v>118</v>
      </c>
      <c r="B142" s="2">
        <v>-6.8457323707270152</v>
      </c>
      <c r="C142" s="2">
        <v>1.5746170676874645</v>
      </c>
      <c r="E142" s="2">
        <v>38.273615635179148</v>
      </c>
      <c r="F142" s="2">
        <v>-10.225896835327148</v>
      </c>
    </row>
    <row r="143" spans="1:6" x14ac:dyDescent="0.25">
      <c r="A143" s="2">
        <v>119</v>
      </c>
      <c r="B143" s="2">
        <v>-7.9146995248712093</v>
      </c>
      <c r="C143" s="2">
        <v>-0.60123637295593912</v>
      </c>
      <c r="E143" s="2">
        <v>38.599348534201951</v>
      </c>
      <c r="F143" s="2">
        <v>-10.193027496337891</v>
      </c>
    </row>
    <row r="144" spans="1:6" x14ac:dyDescent="0.25">
      <c r="A144" s="2">
        <v>120</v>
      </c>
      <c r="B144" s="2">
        <v>-8.9836666790154034</v>
      </c>
      <c r="C144" s="2">
        <v>-1.3859545978400654</v>
      </c>
      <c r="E144" s="2">
        <v>38.925081433224747</v>
      </c>
      <c r="F144" s="2">
        <v>-9.9960155487060547</v>
      </c>
    </row>
    <row r="145" spans="1:6" x14ac:dyDescent="0.25">
      <c r="A145" s="2">
        <v>121</v>
      </c>
      <c r="B145" s="2">
        <v>-10.052633833159597</v>
      </c>
      <c r="C145" s="2">
        <v>-1.7900947816475323</v>
      </c>
      <c r="E145" s="2">
        <v>39.25081433224755</v>
      </c>
      <c r="F145" s="2">
        <v>-9.953486442565918</v>
      </c>
    </row>
    <row r="146" spans="1:6" x14ac:dyDescent="0.25">
      <c r="A146" s="2">
        <v>122</v>
      </c>
      <c r="B146" s="2">
        <v>-11.12160098730379</v>
      </c>
      <c r="C146" s="2">
        <v>-0.13327991784757742</v>
      </c>
      <c r="E146" s="2">
        <v>39.576547231270354</v>
      </c>
      <c r="F146" s="2">
        <v>-9.7768926620483398</v>
      </c>
    </row>
    <row r="147" spans="1:6" x14ac:dyDescent="0.25">
      <c r="A147" s="2">
        <v>123</v>
      </c>
      <c r="B147" s="2">
        <v>-12.190568141447983</v>
      </c>
      <c r="C147" s="2">
        <v>1.7326995653981783</v>
      </c>
      <c r="E147" s="2">
        <v>39.902280130293157</v>
      </c>
      <c r="F147" s="2">
        <v>-9.740239143371582</v>
      </c>
    </row>
    <row r="148" spans="1:6" x14ac:dyDescent="0.25">
      <c r="A148" s="2">
        <v>124</v>
      </c>
      <c r="B148" s="2">
        <v>-13.25953529559218</v>
      </c>
      <c r="C148" s="2">
        <v>0.69997356616102735</v>
      </c>
      <c r="E148" s="2">
        <v>40.228013029315953</v>
      </c>
      <c r="F148" s="2">
        <v>-9.7350597381591797</v>
      </c>
    </row>
    <row r="149" spans="1:6" x14ac:dyDescent="0.25">
      <c r="A149" s="2">
        <v>125</v>
      </c>
      <c r="B149" s="2">
        <v>-14.328502449736373</v>
      </c>
      <c r="C149" s="2">
        <v>0.71027544473149007</v>
      </c>
      <c r="E149" s="2">
        <v>40.553745928338756</v>
      </c>
      <c r="F149" s="2">
        <v>-9.7079677581787109</v>
      </c>
    </row>
    <row r="150" spans="1:6" x14ac:dyDescent="0.25">
      <c r="A150" s="2">
        <v>126</v>
      </c>
      <c r="B150" s="2">
        <v>-15.397469603880566</v>
      </c>
      <c r="C150" s="2">
        <v>2.2516528009020504</v>
      </c>
      <c r="E150" s="2">
        <v>40.879478827361559</v>
      </c>
      <c r="F150" s="2">
        <v>-9.6466131210327148</v>
      </c>
    </row>
    <row r="151" spans="1:6" x14ac:dyDescent="0.25">
      <c r="A151" s="2">
        <v>127</v>
      </c>
      <c r="B151" s="2">
        <v>-2.0353801770781437</v>
      </c>
      <c r="C151" s="2">
        <v>1.9292138441180149</v>
      </c>
      <c r="E151" s="2">
        <v>41.205211726384363</v>
      </c>
      <c r="F151" s="2">
        <v>-9.5500001907348633</v>
      </c>
    </row>
    <row r="152" spans="1:6" x14ac:dyDescent="0.25">
      <c r="A152" s="2">
        <v>128</v>
      </c>
      <c r="B152" s="2">
        <v>-2.5698637541502407</v>
      </c>
      <c r="C152" s="2">
        <v>1.8027109678953579</v>
      </c>
      <c r="E152" s="2">
        <v>41.530944625407159</v>
      </c>
      <c r="F152" s="2">
        <v>-9.5315732955932617</v>
      </c>
    </row>
    <row r="153" spans="1:6" x14ac:dyDescent="0.25">
      <c r="A153" s="2">
        <v>129</v>
      </c>
      <c r="B153" s="2">
        <v>-3.6388309082944343</v>
      </c>
      <c r="C153" s="2">
        <v>1.5150220475156257</v>
      </c>
      <c r="E153" s="2">
        <v>41.856677524429962</v>
      </c>
      <c r="F153" s="2">
        <v>-9.5198211669921875</v>
      </c>
    </row>
    <row r="154" spans="1:6" x14ac:dyDescent="0.25">
      <c r="A154" s="2">
        <v>130</v>
      </c>
      <c r="B154" s="2">
        <v>-4.707798062438628</v>
      </c>
      <c r="C154" s="2">
        <v>-0.38539928329501461</v>
      </c>
      <c r="E154" s="2">
        <v>42.182410423452765</v>
      </c>
      <c r="F154" s="2">
        <v>-9.463047981262207</v>
      </c>
    </row>
    <row r="155" spans="1:6" x14ac:dyDescent="0.25">
      <c r="A155" s="2">
        <v>131</v>
      </c>
      <c r="B155" s="2">
        <v>-5.776765216582822</v>
      </c>
      <c r="C155" s="2">
        <v>2.4245840203700535</v>
      </c>
      <c r="E155" s="2">
        <v>42.508143322475561</v>
      </c>
      <c r="F155" s="2">
        <v>-9.4407367706298828</v>
      </c>
    </row>
    <row r="156" spans="1:6" x14ac:dyDescent="0.25">
      <c r="A156" s="2">
        <v>132</v>
      </c>
      <c r="B156" s="2">
        <v>-6.8457323707270152</v>
      </c>
      <c r="C156" s="2">
        <v>2.5090791381525523</v>
      </c>
      <c r="E156" s="2">
        <v>42.833876221498365</v>
      </c>
      <c r="F156" s="2">
        <v>-9.368525505065918</v>
      </c>
    </row>
    <row r="157" spans="1:6" x14ac:dyDescent="0.25">
      <c r="A157" s="2">
        <v>133</v>
      </c>
      <c r="B157" s="2">
        <v>-7.9146995248712093</v>
      </c>
      <c r="C157" s="2">
        <v>2.2941317262567074</v>
      </c>
      <c r="E157" s="2">
        <v>43.159609120521168</v>
      </c>
      <c r="F157" s="2">
        <v>-9.3420314788818359</v>
      </c>
    </row>
    <row r="158" spans="1:6" x14ac:dyDescent="0.25">
      <c r="A158" s="2">
        <v>134</v>
      </c>
      <c r="B158" s="2">
        <v>-8.9836666790154034</v>
      </c>
      <c r="C158" s="2">
        <v>4.0323918071892315</v>
      </c>
      <c r="E158" s="2">
        <v>43.485342019543971</v>
      </c>
      <c r="F158" s="2">
        <v>-9.3180274963378906</v>
      </c>
    </row>
    <row r="159" spans="1:6" x14ac:dyDescent="0.25">
      <c r="A159" s="2">
        <v>135</v>
      </c>
      <c r="B159" s="2">
        <v>-10.052633833159597</v>
      </c>
      <c r="C159" s="2">
        <v>2.9256416075126239</v>
      </c>
      <c r="E159" s="2">
        <v>43.811074918566767</v>
      </c>
      <c r="F159" s="2">
        <v>-9.3114538192749023</v>
      </c>
    </row>
    <row r="160" spans="1:6" x14ac:dyDescent="0.25">
      <c r="A160" s="2">
        <v>136</v>
      </c>
      <c r="B160" s="2">
        <v>-11.12160098730379</v>
      </c>
      <c r="C160" s="2">
        <v>-0.56993305505460867</v>
      </c>
      <c r="E160" s="2">
        <v>44.13680781758957</v>
      </c>
      <c r="F160" s="2">
        <v>-9.2649402618408203</v>
      </c>
    </row>
    <row r="161" spans="1:6" x14ac:dyDescent="0.25">
      <c r="A161" s="2">
        <v>137</v>
      </c>
      <c r="B161" s="2">
        <v>-12.190568141447983</v>
      </c>
      <c r="C161" s="2">
        <v>1.165269069182358</v>
      </c>
      <c r="E161" s="2">
        <v>44.462540716612374</v>
      </c>
      <c r="F161" s="2">
        <v>-9.2334661483764648</v>
      </c>
    </row>
    <row r="162" spans="1:6" x14ac:dyDescent="0.25">
      <c r="A162" s="2">
        <v>138</v>
      </c>
      <c r="B162" s="2">
        <v>-13.25953529559218</v>
      </c>
      <c r="C162" s="2">
        <v>2.3044552632435469</v>
      </c>
      <c r="E162" s="2">
        <v>44.788273615635177</v>
      </c>
      <c r="F162" s="2">
        <v>-9.2287845611572266</v>
      </c>
    </row>
    <row r="163" spans="1:6" x14ac:dyDescent="0.25">
      <c r="A163" s="2">
        <v>139</v>
      </c>
      <c r="B163" s="2">
        <v>-14.328502449736373</v>
      </c>
      <c r="C163" s="2">
        <v>1.7068889472339315</v>
      </c>
      <c r="E163" s="2">
        <v>45.114006514657973</v>
      </c>
      <c r="F163" s="2">
        <v>-9.2094621658325195</v>
      </c>
    </row>
    <row r="164" spans="1:6" x14ac:dyDescent="0.25">
      <c r="A164" s="2">
        <v>140</v>
      </c>
      <c r="B164" s="2">
        <v>-2.0353801770781437</v>
      </c>
      <c r="C164" s="2">
        <v>1.4801509900664249</v>
      </c>
      <c r="E164" s="2">
        <v>45.439739413680776</v>
      </c>
      <c r="F164" s="2">
        <v>-9.1748008728027344</v>
      </c>
    </row>
    <row r="165" spans="1:6" x14ac:dyDescent="0.25">
      <c r="A165" s="2">
        <v>141</v>
      </c>
      <c r="B165" s="2">
        <v>-2.5698637541502407</v>
      </c>
      <c r="C165" s="2">
        <v>2.0657872732847622</v>
      </c>
      <c r="E165" s="2">
        <v>45.765472312703579</v>
      </c>
      <c r="F165" s="2">
        <v>-9.1725101470947266</v>
      </c>
    </row>
    <row r="166" spans="1:6" x14ac:dyDescent="0.25">
      <c r="A166" s="2">
        <v>142</v>
      </c>
      <c r="B166" s="2">
        <v>-3.6388309082944343</v>
      </c>
      <c r="C166" s="2">
        <v>4.0795381746251529</v>
      </c>
      <c r="E166" s="2">
        <v>46.091205211726376</v>
      </c>
      <c r="F166" s="2">
        <v>-9.1208171844482422</v>
      </c>
    </row>
    <row r="167" spans="1:6" x14ac:dyDescent="0.25">
      <c r="A167" s="2">
        <v>143</v>
      </c>
      <c r="B167" s="2">
        <v>-4.707798062438628</v>
      </c>
      <c r="C167" s="2">
        <v>3.7436248646923511</v>
      </c>
      <c r="E167" s="2">
        <v>46.416938110749179</v>
      </c>
      <c r="F167" s="2">
        <v>-8.9828681945800781</v>
      </c>
    </row>
    <row r="168" spans="1:6" x14ac:dyDescent="0.25">
      <c r="A168" s="2">
        <v>144</v>
      </c>
      <c r="B168" s="2">
        <v>-5.776765216582822</v>
      </c>
      <c r="C168" s="2">
        <v>1.6773627889094822</v>
      </c>
      <c r="E168" s="2">
        <v>46.742671009771982</v>
      </c>
      <c r="F168" s="2">
        <v>-8.8835659027099609</v>
      </c>
    </row>
    <row r="169" spans="1:6" x14ac:dyDescent="0.25">
      <c r="A169" s="2">
        <v>145</v>
      </c>
      <c r="B169" s="2">
        <v>-6.8457323707270152</v>
      </c>
      <c r="C169" s="2">
        <v>3.8638798392939098</v>
      </c>
      <c r="E169" s="2">
        <v>47.068403908794785</v>
      </c>
      <c r="F169" s="2">
        <v>-8.8690242767333984</v>
      </c>
    </row>
    <row r="170" spans="1:6" x14ac:dyDescent="0.25">
      <c r="A170" s="2">
        <v>146</v>
      </c>
      <c r="B170" s="2">
        <v>-7.9146995248712093</v>
      </c>
      <c r="C170" s="2">
        <v>6.229335040084222</v>
      </c>
      <c r="E170" s="2">
        <v>47.394136807817581</v>
      </c>
      <c r="F170" s="2">
        <v>-8.8618526458740234</v>
      </c>
    </row>
    <row r="171" spans="1:6" x14ac:dyDescent="0.25">
      <c r="A171" s="2">
        <v>147</v>
      </c>
      <c r="B171" s="2">
        <v>-8.9836666790154034</v>
      </c>
      <c r="C171" s="2">
        <v>5.2921428886559063</v>
      </c>
      <c r="E171" s="2">
        <v>47.719869706840385</v>
      </c>
      <c r="F171" s="2">
        <v>-8.7931270599365234</v>
      </c>
    </row>
    <row r="172" spans="1:6" x14ac:dyDescent="0.25">
      <c r="A172" s="2">
        <v>148</v>
      </c>
      <c r="B172" s="2">
        <v>-10.052633833159597</v>
      </c>
      <c r="C172" s="2">
        <v>1.5633912794486591</v>
      </c>
      <c r="E172" s="2">
        <v>48.045602605863188</v>
      </c>
      <c r="F172" s="2">
        <v>-8.7649402618408203</v>
      </c>
    </row>
    <row r="173" spans="1:6" x14ac:dyDescent="0.25">
      <c r="A173" s="2">
        <v>149</v>
      </c>
      <c r="B173" s="2">
        <v>-11.12160098730379</v>
      </c>
      <c r="C173" s="2">
        <v>5.2140311020498835</v>
      </c>
      <c r="E173" s="2">
        <v>48.371335504885991</v>
      </c>
      <c r="F173" s="2">
        <v>-8.6516933441162109</v>
      </c>
    </row>
    <row r="174" spans="1:6" x14ac:dyDescent="0.25">
      <c r="A174" s="2">
        <v>150</v>
      </c>
      <c r="B174" s="2">
        <v>-12.190568141447983</v>
      </c>
      <c r="C174" s="2">
        <v>4.7858869356984712</v>
      </c>
      <c r="E174" s="2">
        <v>48.697068403908787</v>
      </c>
      <c r="F174" s="2">
        <v>-8.581573486328125</v>
      </c>
    </row>
    <row r="175" spans="1:6" x14ac:dyDescent="0.25">
      <c r="A175" s="2">
        <v>151</v>
      </c>
      <c r="B175" s="2">
        <v>-13.25953529559218</v>
      </c>
      <c r="C175" s="2">
        <v>3.9945950337513594</v>
      </c>
      <c r="E175" s="2">
        <v>49.02280130293159</v>
      </c>
      <c r="F175" s="2">
        <v>-8.5601596832275391</v>
      </c>
    </row>
    <row r="176" spans="1:6" x14ac:dyDescent="0.25">
      <c r="A176" s="2">
        <v>152</v>
      </c>
      <c r="B176" s="2">
        <v>-14.328502449736373</v>
      </c>
      <c r="C176" s="2">
        <v>5.4594781730029744</v>
      </c>
      <c r="E176" s="2">
        <v>49.348534201954394</v>
      </c>
      <c r="F176" s="2">
        <v>-8.5322713851928711</v>
      </c>
    </row>
    <row r="177" spans="1:6" x14ac:dyDescent="0.25">
      <c r="A177" s="2">
        <v>153</v>
      </c>
      <c r="B177" s="2">
        <v>-15.397469603880566</v>
      </c>
      <c r="C177" s="2">
        <v>4.9746609567248044</v>
      </c>
      <c r="E177" s="2">
        <v>49.67426710097719</v>
      </c>
      <c r="F177" s="2">
        <v>-8.5314741134643555</v>
      </c>
    </row>
    <row r="178" spans="1:6" x14ac:dyDescent="0.25">
      <c r="A178" s="2">
        <v>154</v>
      </c>
      <c r="B178" s="2">
        <v>-2.0353801770781437</v>
      </c>
      <c r="C178" s="2">
        <v>2.8653134627913395</v>
      </c>
      <c r="E178" s="2">
        <v>49.999999999999993</v>
      </c>
      <c r="F178" s="2">
        <v>-8.5270919799804688</v>
      </c>
    </row>
    <row r="179" spans="1:6" x14ac:dyDescent="0.25">
      <c r="A179" s="2">
        <v>155</v>
      </c>
      <c r="B179" s="2">
        <v>-2.5698637541502407</v>
      </c>
      <c r="C179" s="2">
        <v>0.6934892710417202</v>
      </c>
      <c r="E179" s="2">
        <v>50.325732899022796</v>
      </c>
      <c r="F179" s="2">
        <v>-8.5159358978271484</v>
      </c>
    </row>
    <row r="180" spans="1:6" x14ac:dyDescent="0.25">
      <c r="A180" s="2">
        <v>156</v>
      </c>
      <c r="B180" s="2">
        <v>-3.6388309082944343</v>
      </c>
      <c r="C180" s="2">
        <v>-0.42690633917260667</v>
      </c>
      <c r="E180" s="2">
        <v>50.651465798045599</v>
      </c>
      <c r="F180" s="2">
        <v>-8.5055780410766602</v>
      </c>
    </row>
    <row r="181" spans="1:6" x14ac:dyDescent="0.25">
      <c r="A181" s="2">
        <v>157</v>
      </c>
      <c r="B181" s="2">
        <v>-4.707798062438628</v>
      </c>
      <c r="C181" s="2">
        <v>-0.84110635650668453</v>
      </c>
      <c r="E181" s="2">
        <v>50.977198697068395</v>
      </c>
      <c r="F181" s="2">
        <v>-8.4892425537109375</v>
      </c>
    </row>
    <row r="182" spans="1:6" x14ac:dyDescent="0.25">
      <c r="A182" s="2">
        <v>158</v>
      </c>
      <c r="B182" s="2">
        <v>-5.776765216582822</v>
      </c>
      <c r="C182" s="2">
        <v>2.4125820290980808</v>
      </c>
      <c r="E182" s="2">
        <v>51.302931596091199</v>
      </c>
      <c r="F182" s="2">
        <v>-8.4486055374145508</v>
      </c>
    </row>
    <row r="183" spans="1:6" x14ac:dyDescent="0.25">
      <c r="A183" s="2">
        <v>159</v>
      </c>
      <c r="B183" s="2">
        <v>-6.8457323707270152</v>
      </c>
      <c r="C183" s="2">
        <v>3.6652542747187145</v>
      </c>
      <c r="E183" s="2">
        <v>51.628664495114002</v>
      </c>
      <c r="F183" s="2">
        <v>-8.4255971908569336</v>
      </c>
    </row>
    <row r="184" spans="1:6" x14ac:dyDescent="0.25">
      <c r="A184" s="2">
        <v>160</v>
      </c>
      <c r="B184" s="2">
        <v>-7.9146995248712093</v>
      </c>
      <c r="C184" s="2">
        <v>1.6807355585015804</v>
      </c>
      <c r="E184" s="2">
        <v>51.954397394136805</v>
      </c>
      <c r="F184" s="2">
        <v>-8.2581672668457031</v>
      </c>
    </row>
    <row r="185" spans="1:6" x14ac:dyDescent="0.25">
      <c r="A185" s="2">
        <v>161</v>
      </c>
      <c r="B185" s="2">
        <v>-8.9836666790154034</v>
      </c>
      <c r="C185" s="2">
        <v>1.9965150562431866</v>
      </c>
      <c r="E185" s="2">
        <v>52.280130293159601</v>
      </c>
      <c r="F185" s="2">
        <v>-8.2475099563598633</v>
      </c>
    </row>
    <row r="186" spans="1:6" x14ac:dyDescent="0.25">
      <c r="A186" s="2">
        <v>162</v>
      </c>
      <c r="B186" s="2">
        <v>-10.052633833159597</v>
      </c>
      <c r="C186" s="2">
        <v>4.7354026548759052</v>
      </c>
      <c r="E186" s="2">
        <v>52.605863192182404</v>
      </c>
      <c r="F186" s="2">
        <v>-8.2359561920166016</v>
      </c>
    </row>
    <row r="187" spans="1:6" x14ac:dyDescent="0.25">
      <c r="A187" s="2">
        <v>163</v>
      </c>
      <c r="B187" s="2">
        <v>-11.12160098730379</v>
      </c>
      <c r="C187" s="2">
        <v>1.9121388214712702</v>
      </c>
      <c r="E187" s="2">
        <v>52.931596091205208</v>
      </c>
      <c r="F187" s="2">
        <v>-8.2158365249633789</v>
      </c>
    </row>
    <row r="188" spans="1:6" x14ac:dyDescent="0.25">
      <c r="A188" s="2">
        <v>164</v>
      </c>
      <c r="B188" s="2">
        <v>-12.190568141447983</v>
      </c>
      <c r="C188" s="2">
        <v>6.0252296252126314</v>
      </c>
      <c r="E188" s="2">
        <v>53.257328990228004</v>
      </c>
      <c r="F188" s="2">
        <v>-8.1864538192749023</v>
      </c>
    </row>
    <row r="189" spans="1:6" x14ac:dyDescent="0.25">
      <c r="A189" s="2">
        <v>165</v>
      </c>
      <c r="B189" s="2">
        <v>-13.25953529559218</v>
      </c>
      <c r="C189" s="2">
        <v>3.727961999998918</v>
      </c>
      <c r="E189" s="2">
        <v>53.583061889250807</v>
      </c>
      <c r="F189" s="2">
        <v>-8.0901393890380859</v>
      </c>
    </row>
    <row r="190" spans="1:6" x14ac:dyDescent="0.25">
      <c r="A190" s="2">
        <v>166</v>
      </c>
      <c r="B190" s="2">
        <v>-14.328502449736373</v>
      </c>
      <c r="C190" s="2">
        <v>2.3343789908740682</v>
      </c>
      <c r="E190" s="2">
        <v>53.90879478827361</v>
      </c>
      <c r="F190" s="2">
        <v>-7.996314525604248</v>
      </c>
    </row>
    <row r="191" spans="1:6" x14ac:dyDescent="0.25">
      <c r="A191" s="2">
        <v>167</v>
      </c>
      <c r="B191" s="2">
        <v>-15.397469603880566</v>
      </c>
      <c r="C191" s="2">
        <v>2.0734654306017575</v>
      </c>
      <c r="E191" s="2">
        <v>54.234527687296413</v>
      </c>
      <c r="F191" s="2">
        <v>-7.9639444351196289</v>
      </c>
    </row>
    <row r="192" spans="1:6" x14ac:dyDescent="0.25">
      <c r="A192" s="2">
        <v>168</v>
      </c>
      <c r="B192" s="2">
        <v>-2.0353801770781437</v>
      </c>
      <c r="C192" s="2">
        <v>-0.67388267082224695</v>
      </c>
      <c r="E192" s="2">
        <v>54.56026058631921</v>
      </c>
      <c r="F192" s="2">
        <v>-7.963047981262207</v>
      </c>
    </row>
    <row r="193" spans="1:6" x14ac:dyDescent="0.25">
      <c r="A193" s="2">
        <v>169</v>
      </c>
      <c r="B193" s="2">
        <v>-2.5698637541502407</v>
      </c>
      <c r="C193" s="2">
        <v>-1.4736023370057652</v>
      </c>
      <c r="E193" s="2">
        <v>54.885993485342013</v>
      </c>
      <c r="F193" s="2">
        <v>-7.9188246726989746</v>
      </c>
    </row>
    <row r="194" spans="1:6" x14ac:dyDescent="0.25">
      <c r="A194" s="2">
        <v>170</v>
      </c>
      <c r="B194" s="2">
        <v>-3.6388309082944343</v>
      </c>
      <c r="C194" s="2">
        <v>-2.1609699645083</v>
      </c>
      <c r="E194" s="2">
        <v>55.211726384364816</v>
      </c>
      <c r="F194" s="2">
        <v>-7.8921313285827637</v>
      </c>
    </row>
    <row r="195" spans="1:6" x14ac:dyDescent="0.25">
      <c r="A195" s="2">
        <v>171</v>
      </c>
      <c r="B195" s="2">
        <v>-4.707798062438628</v>
      </c>
      <c r="C195" s="2">
        <v>-3.0203890217593701</v>
      </c>
      <c r="E195" s="2">
        <v>55.537459283387619</v>
      </c>
      <c r="F195" s="2">
        <v>-7.728187084197998</v>
      </c>
    </row>
    <row r="196" spans="1:6" x14ac:dyDescent="0.25">
      <c r="A196" s="2">
        <v>172</v>
      </c>
      <c r="B196" s="2">
        <v>-5.776765216582822</v>
      </c>
      <c r="C196" s="2">
        <v>-1.0966411936344631</v>
      </c>
      <c r="E196" s="2">
        <v>55.863192182410415</v>
      </c>
      <c r="F196" s="2">
        <v>-7.7209162712097168</v>
      </c>
    </row>
    <row r="197" spans="1:6" x14ac:dyDescent="0.25">
      <c r="A197" s="2">
        <v>173</v>
      </c>
      <c r="B197" s="2">
        <v>-6.8457323707270152</v>
      </c>
      <c r="C197" s="2">
        <v>-1.4124348961186879</v>
      </c>
      <c r="E197" s="2">
        <v>56.188925081433219</v>
      </c>
      <c r="F197" s="2">
        <v>-7.6790838241577148</v>
      </c>
    </row>
    <row r="198" spans="1:6" x14ac:dyDescent="0.25">
      <c r="A198" s="2">
        <v>174</v>
      </c>
      <c r="B198" s="2">
        <v>-7.9146995248712093</v>
      </c>
      <c r="C198" s="2">
        <v>-2.3111973104559391</v>
      </c>
      <c r="E198" s="2">
        <v>56.514657980456022</v>
      </c>
      <c r="F198" s="2">
        <v>-7.4979085922241211</v>
      </c>
    </row>
    <row r="199" spans="1:6" x14ac:dyDescent="0.25">
      <c r="A199" s="2">
        <v>175</v>
      </c>
      <c r="B199" s="2">
        <v>-8.9836666790154034</v>
      </c>
      <c r="C199" s="2">
        <v>-3.0641419681403583</v>
      </c>
      <c r="E199" s="2">
        <v>56.840390879478818</v>
      </c>
      <c r="F199" s="2">
        <v>-7.4889440536499023</v>
      </c>
    </row>
    <row r="200" spans="1:6" x14ac:dyDescent="0.25">
      <c r="A200" s="2">
        <v>176</v>
      </c>
      <c r="B200" s="2">
        <v>-10.052633833159597</v>
      </c>
      <c r="C200" s="2">
        <v>-5.0899957902534894</v>
      </c>
      <c r="E200" s="2">
        <v>57.166123778501621</v>
      </c>
      <c r="F200" s="2">
        <v>-7.4046812057495117</v>
      </c>
    </row>
    <row r="201" spans="1:6" x14ac:dyDescent="0.25">
      <c r="A201" s="2">
        <v>177</v>
      </c>
      <c r="B201" s="2">
        <v>-11.12160098730379</v>
      </c>
      <c r="C201" s="2">
        <v>-4.6255103331918157</v>
      </c>
      <c r="E201" s="2">
        <v>57.491856677524424</v>
      </c>
      <c r="F201" s="2">
        <v>-7.3039841651916504</v>
      </c>
    </row>
    <row r="202" spans="1:6" x14ac:dyDescent="0.25">
      <c r="A202" s="2">
        <v>178</v>
      </c>
      <c r="B202" s="2">
        <v>-12.190568141447983</v>
      </c>
      <c r="C202" s="2">
        <v>-1.7605274396067045</v>
      </c>
      <c r="E202" s="2">
        <v>57.817589576547228</v>
      </c>
      <c r="F202" s="2">
        <v>-7.2335658073425293</v>
      </c>
    </row>
    <row r="203" spans="1:6" x14ac:dyDescent="0.25">
      <c r="A203" s="2">
        <v>179</v>
      </c>
      <c r="B203" s="2">
        <v>-13.25953529559218</v>
      </c>
      <c r="C203" s="2">
        <v>-1.5420584849253984</v>
      </c>
      <c r="E203" s="2">
        <v>58.143322475570024</v>
      </c>
      <c r="F203" s="2">
        <v>-7.1862549781799316</v>
      </c>
    </row>
    <row r="204" spans="1:6" x14ac:dyDescent="0.25">
      <c r="A204" s="2">
        <v>180</v>
      </c>
      <c r="B204" s="2">
        <v>-14.328502449736373</v>
      </c>
      <c r="C204" s="2">
        <v>-6.3434106972362834</v>
      </c>
      <c r="E204" s="2">
        <v>58.469055374592827</v>
      </c>
      <c r="F204" s="2">
        <v>-7.1269922256469727</v>
      </c>
    </row>
    <row r="205" spans="1:6" x14ac:dyDescent="0.25">
      <c r="A205" s="2">
        <v>181</v>
      </c>
      <c r="B205" s="2">
        <v>-15.397469603880566</v>
      </c>
      <c r="C205" s="2">
        <v>-3.4514340521252933</v>
      </c>
      <c r="E205" s="2">
        <v>58.79478827361563</v>
      </c>
      <c r="F205" s="2">
        <v>-7.1032867431640625</v>
      </c>
    </row>
    <row r="206" spans="1:6" x14ac:dyDescent="0.25">
      <c r="A206" s="2">
        <v>182</v>
      </c>
      <c r="B206" s="2">
        <v>-2.0353801770781437</v>
      </c>
      <c r="C206" s="2">
        <v>1.3875484986876407</v>
      </c>
      <c r="E206" s="2">
        <v>59.120521172638433</v>
      </c>
      <c r="F206" s="2">
        <v>-7.0654382705688477</v>
      </c>
    </row>
    <row r="207" spans="1:6" x14ac:dyDescent="0.25">
      <c r="A207" s="2">
        <v>183</v>
      </c>
      <c r="B207" s="2">
        <v>-2.5698637541502407</v>
      </c>
      <c r="C207" s="2">
        <v>-2.2887020531922886</v>
      </c>
      <c r="E207" s="2">
        <v>59.44625407166123</v>
      </c>
      <c r="F207" s="2">
        <v>-7.0011954307556152</v>
      </c>
    </row>
    <row r="208" spans="1:6" x14ac:dyDescent="0.25">
      <c r="A208" s="2">
        <v>184</v>
      </c>
      <c r="B208" s="2">
        <v>-3.6388309082944343</v>
      </c>
      <c r="C208" s="2">
        <v>-3.1838781752626946</v>
      </c>
      <c r="E208" s="2">
        <v>59.771986970684033</v>
      </c>
      <c r="F208" s="2">
        <v>-6.9871516227722168</v>
      </c>
    </row>
    <row r="209" spans="1:6" x14ac:dyDescent="0.25">
      <c r="A209" s="2">
        <v>185</v>
      </c>
      <c r="B209" s="2">
        <v>-4.707798062438628</v>
      </c>
      <c r="C209" s="2">
        <v>-4.1540545834353955</v>
      </c>
      <c r="E209" s="2">
        <v>60.097719869706836</v>
      </c>
      <c r="F209" s="2">
        <v>-6.9324703216552734</v>
      </c>
    </row>
    <row r="210" spans="1:6" x14ac:dyDescent="0.25">
      <c r="A210" s="2">
        <v>186</v>
      </c>
      <c r="B210" s="2">
        <v>-5.776765216582822</v>
      </c>
      <c r="C210" s="2">
        <v>-4.4665619242252834</v>
      </c>
      <c r="E210" s="2">
        <v>60.423452768729632</v>
      </c>
      <c r="F210" s="2">
        <v>-6.9128484725952148</v>
      </c>
    </row>
    <row r="211" spans="1:6" x14ac:dyDescent="0.25">
      <c r="A211" s="2">
        <v>187</v>
      </c>
      <c r="B211" s="2">
        <v>-6.8457323707270152</v>
      </c>
      <c r="C211" s="2">
        <v>-2.4722951256108754</v>
      </c>
      <c r="E211" s="2">
        <v>60.749185667752435</v>
      </c>
      <c r="F211" s="2">
        <v>-6.8766932487487793</v>
      </c>
    </row>
    <row r="212" spans="1:6" x14ac:dyDescent="0.25">
      <c r="A212" s="2">
        <v>188</v>
      </c>
      <c r="B212" s="2">
        <v>-7.9146995248712093</v>
      </c>
      <c r="C212" s="2">
        <v>-1.635300665863654</v>
      </c>
      <c r="E212" s="2">
        <v>61.074918566775239</v>
      </c>
      <c r="F212" s="2">
        <v>-6.8734064102172852</v>
      </c>
    </row>
    <row r="213" spans="1:6" x14ac:dyDescent="0.25">
      <c r="A213" s="2">
        <v>189</v>
      </c>
      <c r="B213" s="2">
        <v>-8.9836666790154034</v>
      </c>
      <c r="C213" s="2">
        <v>-1.378385284790749</v>
      </c>
      <c r="E213" s="2">
        <v>61.400651465798042</v>
      </c>
      <c r="F213" s="2">
        <v>-6.8721113204956055</v>
      </c>
    </row>
    <row r="214" spans="1:6" x14ac:dyDescent="0.25">
      <c r="A214" s="2">
        <v>190</v>
      </c>
      <c r="B214" s="2">
        <v>-10.052633833159597</v>
      </c>
      <c r="C214" s="2">
        <v>-4.4750551469429425</v>
      </c>
      <c r="E214" s="2">
        <v>61.726384364820838</v>
      </c>
      <c r="F214" s="2">
        <v>-6.8511953353881836</v>
      </c>
    </row>
    <row r="215" spans="1:6" x14ac:dyDescent="0.25">
      <c r="A215" s="2">
        <v>191</v>
      </c>
      <c r="B215" s="2">
        <v>-11.12160098730379</v>
      </c>
      <c r="C215" s="2">
        <v>-4.7824822646493352</v>
      </c>
      <c r="E215" s="2">
        <v>62.052117263843641</v>
      </c>
      <c r="F215" s="2">
        <v>-6.8227090835571289</v>
      </c>
    </row>
    <row r="216" spans="1:6" x14ac:dyDescent="0.25">
      <c r="A216" s="2">
        <v>192</v>
      </c>
      <c r="B216" s="2">
        <v>-12.190568141447983</v>
      </c>
      <c r="C216" s="2">
        <v>-1.1311453061228178</v>
      </c>
      <c r="E216" s="2">
        <v>62.377850162866444</v>
      </c>
      <c r="F216" s="2">
        <v>-6.8005976676940918</v>
      </c>
    </row>
    <row r="217" spans="1:6" x14ac:dyDescent="0.25">
      <c r="A217" s="2">
        <v>193</v>
      </c>
      <c r="B217" s="2">
        <v>-13.25953529559218</v>
      </c>
      <c r="C217" s="2">
        <v>-3.4214415720836016</v>
      </c>
      <c r="E217" s="2">
        <v>62.703583061889248</v>
      </c>
      <c r="F217" s="2">
        <v>-6.7916336059570313</v>
      </c>
    </row>
    <row r="218" spans="1:6" x14ac:dyDescent="0.25">
      <c r="A218" s="2">
        <v>194</v>
      </c>
      <c r="B218" s="2">
        <v>-14.328502449736373</v>
      </c>
      <c r="C218" s="2">
        <v>-1.0842468407299357</v>
      </c>
      <c r="E218" s="2">
        <v>63.029315960912044</v>
      </c>
      <c r="F218" s="2">
        <v>-6.7740039825439453</v>
      </c>
    </row>
    <row r="219" spans="1:6" x14ac:dyDescent="0.25">
      <c r="A219" s="2">
        <v>195</v>
      </c>
      <c r="B219" s="2">
        <v>-15.397469603880566</v>
      </c>
      <c r="C219" s="2">
        <v>1.0597210763537106</v>
      </c>
      <c r="E219" s="2">
        <v>63.355048859934847</v>
      </c>
      <c r="F219" s="2">
        <v>-6.7437252998352051</v>
      </c>
    </row>
    <row r="220" spans="1:6" x14ac:dyDescent="0.25">
      <c r="A220" s="2">
        <v>196</v>
      </c>
      <c r="B220" s="2">
        <v>-2.0353801770781437</v>
      </c>
      <c r="C220" s="2">
        <v>1.9456557779287258</v>
      </c>
      <c r="E220" s="2">
        <v>63.68078175895765</v>
      </c>
      <c r="F220" s="2">
        <v>-6.7150397300720215</v>
      </c>
    </row>
    <row r="221" spans="1:6" x14ac:dyDescent="0.25">
      <c r="A221" s="2">
        <v>197</v>
      </c>
      <c r="B221" s="2">
        <v>-2.5698637541502407</v>
      </c>
      <c r="C221" s="2">
        <v>4.7568895395964077</v>
      </c>
      <c r="E221" s="2">
        <v>64.006514657980446</v>
      </c>
      <c r="F221" s="2">
        <v>-6.6583666801452637</v>
      </c>
    </row>
    <row r="222" spans="1:6" x14ac:dyDescent="0.25">
      <c r="A222" s="2">
        <v>198</v>
      </c>
      <c r="B222" s="2">
        <v>-3.6388309082944343</v>
      </c>
      <c r="C222" s="2">
        <v>1.9101088128049324</v>
      </c>
      <c r="E222" s="2">
        <v>64.332247557003257</v>
      </c>
      <c r="F222" s="2">
        <v>-6.4877490997314453</v>
      </c>
    </row>
    <row r="223" spans="1:6" x14ac:dyDescent="0.25">
      <c r="A223" s="2">
        <v>199</v>
      </c>
      <c r="B223" s="2">
        <v>-4.707798062438628</v>
      </c>
      <c r="C223" s="2">
        <v>2.3505271063991993</v>
      </c>
      <c r="E223" s="2">
        <v>64.657980456026053</v>
      </c>
      <c r="F223" s="2">
        <v>-6.4415340423583984</v>
      </c>
    </row>
    <row r="224" spans="1:6" x14ac:dyDescent="0.25">
      <c r="A224" s="2">
        <v>200</v>
      </c>
      <c r="B224" s="2">
        <v>-5.776765216582822</v>
      </c>
      <c r="C224" s="2">
        <v>1.8959983479915135</v>
      </c>
      <c r="E224" s="2">
        <v>64.983713355048849</v>
      </c>
      <c r="F224" s="2">
        <v>-6.4374504089355469</v>
      </c>
    </row>
    <row r="225" spans="1:6" x14ac:dyDescent="0.25">
      <c r="A225" s="2">
        <v>201</v>
      </c>
      <c r="B225" s="2">
        <v>-6.8457323707270152</v>
      </c>
      <c r="C225" s="2">
        <v>-8.6737950928258201E-2</v>
      </c>
      <c r="E225" s="2">
        <v>65.309446254071659</v>
      </c>
      <c r="F225" s="2">
        <v>-6.433067798614502</v>
      </c>
    </row>
    <row r="226" spans="1:6" x14ac:dyDescent="0.25">
      <c r="A226" s="2">
        <v>202</v>
      </c>
      <c r="B226" s="2">
        <v>-7.9146995248712093</v>
      </c>
      <c r="C226" s="2">
        <v>-1.0681686697088688</v>
      </c>
      <c r="E226" s="2">
        <v>65.635179153094455</v>
      </c>
      <c r="F226" s="2">
        <v>-6.3204183578491211</v>
      </c>
    </row>
    <row r="227" spans="1:6" x14ac:dyDescent="0.25">
      <c r="A227" s="2">
        <v>203</v>
      </c>
      <c r="B227" s="2">
        <v>-8.9836666790154034</v>
      </c>
      <c r="C227" s="2">
        <v>-0.38485882605051458</v>
      </c>
      <c r="E227" s="2">
        <v>65.960912052117251</v>
      </c>
      <c r="F227" s="2">
        <v>-6.2608566284179688</v>
      </c>
    </row>
    <row r="228" spans="1:6" x14ac:dyDescent="0.25">
      <c r="A228" s="2">
        <v>204</v>
      </c>
      <c r="B228" s="2">
        <v>-10.052633833159597</v>
      </c>
      <c r="C228" s="2">
        <v>-0.91071264816364561</v>
      </c>
      <c r="E228" s="2">
        <v>66.286644951140062</v>
      </c>
      <c r="F228" s="2">
        <v>-6.2339639663696289</v>
      </c>
    </row>
    <row r="229" spans="1:6" x14ac:dyDescent="0.25">
      <c r="A229" s="2">
        <v>205</v>
      </c>
      <c r="B229" s="2">
        <v>-11.12160098730379</v>
      </c>
      <c r="C229" s="2">
        <v>-2.052402613770429</v>
      </c>
      <c r="E229" s="2">
        <v>66.612377850162858</v>
      </c>
      <c r="F229" s="2">
        <v>-6.2202191352844238</v>
      </c>
    </row>
    <row r="230" spans="1:6" x14ac:dyDescent="0.25">
      <c r="A230" s="2">
        <v>206</v>
      </c>
      <c r="B230" s="2">
        <v>-12.190568141447983</v>
      </c>
      <c r="C230" s="2">
        <v>-4.1239746289377592</v>
      </c>
      <c r="E230" s="2">
        <v>66.938110749185654</v>
      </c>
      <c r="F230" s="2">
        <v>-6.191932201385498</v>
      </c>
    </row>
    <row r="231" spans="1:6" x14ac:dyDescent="0.25">
      <c r="A231" s="2">
        <v>207</v>
      </c>
      <c r="B231" s="2">
        <v>-13.25953529559218</v>
      </c>
      <c r="C231" s="2">
        <v>-0.65540458477891406</v>
      </c>
      <c r="E231" s="2">
        <v>67.263843648208464</v>
      </c>
      <c r="F231" s="2">
        <v>-6.1653385162353516</v>
      </c>
    </row>
    <row r="232" spans="1:6" x14ac:dyDescent="0.25">
      <c r="A232" s="2">
        <v>208</v>
      </c>
      <c r="B232" s="2">
        <v>-14.328502449736373</v>
      </c>
      <c r="C232" s="2">
        <v>-2.0079519417431193</v>
      </c>
      <c r="E232" s="2">
        <v>67.58957654723126</v>
      </c>
      <c r="F232" s="2">
        <v>-6.0182271003723145</v>
      </c>
    </row>
    <row r="233" spans="1:6" x14ac:dyDescent="0.25">
      <c r="A233" s="2">
        <v>209</v>
      </c>
      <c r="B233" s="2">
        <v>-15.397469603880566</v>
      </c>
      <c r="C233" s="2">
        <v>-1.6059159399426761</v>
      </c>
      <c r="E233" s="2">
        <v>67.915309446254071</v>
      </c>
      <c r="F233" s="2">
        <v>-5.9319720268249512</v>
      </c>
    </row>
    <row r="234" spans="1:6" x14ac:dyDescent="0.25">
      <c r="A234" s="2">
        <v>210</v>
      </c>
      <c r="B234" s="2">
        <v>-2.0353801770781437</v>
      </c>
      <c r="C234" s="2">
        <v>2.2029612584685245</v>
      </c>
      <c r="E234" s="2">
        <v>68.241042345276867</v>
      </c>
      <c r="F234" s="2">
        <v>-5.9075698852539063</v>
      </c>
    </row>
    <row r="235" spans="1:6" x14ac:dyDescent="0.25">
      <c r="A235" s="2">
        <v>211</v>
      </c>
      <c r="B235" s="2">
        <v>-2.5698637541502407</v>
      </c>
      <c r="C235" s="2">
        <v>0.49722428881820946</v>
      </c>
      <c r="E235" s="2">
        <v>68.566775244299663</v>
      </c>
      <c r="F235" s="2">
        <v>-5.8854579925537109</v>
      </c>
    </row>
    <row r="236" spans="1:6" x14ac:dyDescent="0.25">
      <c r="A236" s="2">
        <v>212</v>
      </c>
      <c r="B236" s="2">
        <v>-3.6388309082944343</v>
      </c>
      <c r="C236" s="2">
        <v>-4.5476229109804684</v>
      </c>
      <c r="E236" s="2">
        <v>68.892508143322473</v>
      </c>
      <c r="F236" s="2">
        <v>-5.833167552947998</v>
      </c>
    </row>
    <row r="237" spans="1:6" x14ac:dyDescent="0.25">
      <c r="A237" s="2">
        <v>213</v>
      </c>
      <c r="B237" s="2">
        <v>-4.707798062438628</v>
      </c>
      <c r="C237" s="2">
        <v>1.3133459674068897</v>
      </c>
      <c r="E237" s="2">
        <v>69.218241042345269</v>
      </c>
      <c r="F237" s="2">
        <v>-5.8186254501342773</v>
      </c>
    </row>
    <row r="238" spans="1:6" x14ac:dyDescent="0.25">
      <c r="A238" s="2">
        <v>214</v>
      </c>
      <c r="B238" s="2">
        <v>-5.776765216582822</v>
      </c>
      <c r="C238" s="2">
        <v>-3.1068006861271389</v>
      </c>
      <c r="E238" s="2">
        <v>69.543973941368066</v>
      </c>
      <c r="F238" s="2">
        <v>-5.7998008728027344</v>
      </c>
    </row>
    <row r="239" spans="1:6" x14ac:dyDescent="0.25">
      <c r="A239" s="2">
        <v>215</v>
      </c>
      <c r="B239" s="2">
        <v>-6.8457323707270152</v>
      </c>
      <c r="C239" s="2">
        <v>-5.5936101280522816</v>
      </c>
      <c r="E239" s="2">
        <v>69.869706840390876</v>
      </c>
      <c r="F239" s="2">
        <v>-5.7608566284179688</v>
      </c>
    </row>
    <row r="240" spans="1:6" x14ac:dyDescent="0.25">
      <c r="A240" s="2">
        <v>216</v>
      </c>
      <c r="B240" s="2">
        <v>-7.9146995248712093</v>
      </c>
      <c r="C240" s="2">
        <v>-4.7307186422430485</v>
      </c>
      <c r="E240" s="2">
        <v>70.195439739413672</v>
      </c>
      <c r="F240" s="2">
        <v>-5.620567798614502</v>
      </c>
    </row>
    <row r="241" spans="1:6" x14ac:dyDescent="0.25">
      <c r="A241" s="2">
        <v>217</v>
      </c>
      <c r="B241" s="2">
        <v>-8.9836666790154034</v>
      </c>
      <c r="C241" s="2">
        <v>-1.628385284790749</v>
      </c>
      <c r="E241" s="2">
        <v>70.521172638436468</v>
      </c>
      <c r="F241" s="2">
        <v>-5.5489044189453125</v>
      </c>
    </row>
    <row r="242" spans="1:6" x14ac:dyDescent="0.25">
      <c r="A242" s="2">
        <v>218</v>
      </c>
      <c r="B242" s="2">
        <v>-10.052633833159597</v>
      </c>
      <c r="C242" s="2">
        <v>-4.8779434449776105</v>
      </c>
      <c r="E242" s="2">
        <v>70.846905537459278</v>
      </c>
      <c r="F242" s="2">
        <v>-5.5288844108581543</v>
      </c>
    </row>
    <row r="243" spans="1:6" x14ac:dyDescent="0.25">
      <c r="A243" s="2">
        <v>219</v>
      </c>
      <c r="B243" s="2">
        <v>-11.12160098730379</v>
      </c>
      <c r="C243" s="2">
        <v>-4.0624629241341985</v>
      </c>
      <c r="E243" s="2">
        <v>71.172638436482075</v>
      </c>
      <c r="F243" s="2">
        <v>-5.3172311782836914</v>
      </c>
    </row>
    <row r="244" spans="1:6" x14ac:dyDescent="0.25">
      <c r="A244" s="2">
        <v>220</v>
      </c>
      <c r="B244" s="2">
        <v>-12.190568141447983</v>
      </c>
      <c r="C244" s="2">
        <v>-0.15156347323707564</v>
      </c>
      <c r="E244" s="2">
        <v>71.498371335504885</v>
      </c>
      <c r="F244" s="2">
        <v>-5.2711153030395508</v>
      </c>
    </row>
    <row r="245" spans="1:6" x14ac:dyDescent="0.25">
      <c r="A245" s="2">
        <v>221</v>
      </c>
      <c r="B245" s="2">
        <v>-13.25953529559218</v>
      </c>
      <c r="C245" s="2">
        <v>-2.5632739237681719</v>
      </c>
      <c r="E245" s="2">
        <v>71.824104234527681</v>
      </c>
      <c r="F245" s="2">
        <v>-5.254183292388916</v>
      </c>
    </row>
    <row r="246" spans="1:6" x14ac:dyDescent="0.25">
      <c r="A246" s="2">
        <v>222</v>
      </c>
      <c r="B246" s="2">
        <v>-14.328502449736373</v>
      </c>
      <c r="C246" s="2">
        <v>-3.2100431587841349</v>
      </c>
      <c r="E246" s="2">
        <v>72.149837133550477</v>
      </c>
      <c r="F246" s="2">
        <v>-5.183565616607666</v>
      </c>
    </row>
    <row r="247" spans="1:6" x14ac:dyDescent="0.25">
      <c r="A247" s="2">
        <v>223</v>
      </c>
      <c r="B247" s="2">
        <v>-15.397469603880566</v>
      </c>
      <c r="C247" s="2">
        <v>-0.52195254577763706</v>
      </c>
      <c r="E247" s="2">
        <v>72.475570032573287</v>
      </c>
      <c r="F247" s="2">
        <v>-5.0931973457336426</v>
      </c>
    </row>
    <row r="248" spans="1:6" x14ac:dyDescent="0.25">
      <c r="A248" s="2">
        <v>224</v>
      </c>
      <c r="B248" s="2">
        <v>-2.0353801770781437</v>
      </c>
      <c r="C248" s="2">
        <v>2.9355670137976566</v>
      </c>
      <c r="E248" s="2">
        <v>72.801302931596084</v>
      </c>
      <c r="F248" s="2">
        <v>-5.0487051010131836</v>
      </c>
    </row>
    <row r="249" spans="1:6" x14ac:dyDescent="0.25">
      <c r="A249" s="2">
        <v>225</v>
      </c>
      <c r="B249" s="2">
        <v>-2.5698637541502407</v>
      </c>
      <c r="C249" s="2">
        <v>3.7228192862242153</v>
      </c>
      <c r="E249" s="2">
        <v>73.12703583061888</v>
      </c>
      <c r="F249" s="2">
        <v>-4.9834661483764648</v>
      </c>
    </row>
    <row r="250" spans="1:6" x14ac:dyDescent="0.25">
      <c r="A250" s="2">
        <v>226</v>
      </c>
      <c r="B250" s="2">
        <v>-3.6388309082944343</v>
      </c>
      <c r="C250" s="2">
        <v>2.5737651667554329</v>
      </c>
      <c r="E250" s="2">
        <v>73.45276872964169</v>
      </c>
      <c r="F250" s="2">
        <v>-4.9512748718261719</v>
      </c>
    </row>
    <row r="251" spans="1:6" x14ac:dyDescent="0.25">
      <c r="A251" s="2">
        <v>227</v>
      </c>
      <c r="B251" s="2">
        <v>-4.707798062438628</v>
      </c>
      <c r="C251" s="2">
        <v>0.60042768585171391</v>
      </c>
      <c r="E251" s="2">
        <v>73.778501628664486</v>
      </c>
      <c r="F251" s="2">
        <v>-4.8585658073425293</v>
      </c>
    </row>
    <row r="252" spans="1:6" x14ac:dyDescent="0.25">
      <c r="A252" s="2">
        <v>228</v>
      </c>
      <c r="B252" s="2">
        <v>-5.776765216582822</v>
      </c>
      <c r="C252" s="2">
        <v>-5.6402336365175998E-2</v>
      </c>
      <c r="E252" s="2">
        <v>74.104234527687282</v>
      </c>
      <c r="F252" s="2">
        <v>-4.6519918441772461</v>
      </c>
    </row>
    <row r="253" spans="1:6" x14ac:dyDescent="0.25">
      <c r="A253" s="2">
        <v>229</v>
      </c>
      <c r="B253" s="2">
        <v>-6.8457323707270152</v>
      </c>
      <c r="C253" s="2">
        <v>0.62551323544259141</v>
      </c>
      <c r="E253" s="2">
        <v>74.429967426710093</v>
      </c>
      <c r="F253" s="2">
        <v>-4.4741134643554688</v>
      </c>
    </row>
    <row r="254" spans="1:6" x14ac:dyDescent="0.25">
      <c r="A254" s="2">
        <v>230</v>
      </c>
      <c r="B254" s="2">
        <v>-7.9146995248712093</v>
      </c>
      <c r="C254" s="2">
        <v>-0.61757186032166178</v>
      </c>
      <c r="E254" s="2">
        <v>74.755700325732889</v>
      </c>
      <c r="F254" s="2">
        <v>-4.4375495910644531</v>
      </c>
    </row>
    <row r="255" spans="1:6" x14ac:dyDescent="0.25">
      <c r="A255" s="2">
        <v>231</v>
      </c>
      <c r="B255" s="2">
        <v>-8.9836666790154034</v>
      </c>
      <c r="C255" s="2">
        <v>1.8803799358513409</v>
      </c>
      <c r="E255" s="2">
        <v>75.081433224755699</v>
      </c>
      <c r="F255" s="2">
        <v>-4.4366536140441895</v>
      </c>
    </row>
    <row r="256" spans="1:6" x14ac:dyDescent="0.25">
      <c r="A256" s="2">
        <v>232</v>
      </c>
      <c r="B256" s="2">
        <v>-10.052633833159597</v>
      </c>
      <c r="C256" s="2">
        <v>3.3089085333243915</v>
      </c>
      <c r="E256" s="2">
        <v>75.407166123778495</v>
      </c>
      <c r="F256" s="2">
        <v>-4.4060754776000977</v>
      </c>
    </row>
    <row r="257" spans="1:6" x14ac:dyDescent="0.25">
      <c r="A257" s="2">
        <v>233</v>
      </c>
      <c r="B257" s="2">
        <v>-11.12160098730379</v>
      </c>
      <c r="C257" s="2">
        <v>1.9468001145010554</v>
      </c>
      <c r="E257" s="2">
        <v>75.732899022801291</v>
      </c>
      <c r="F257" s="2">
        <v>-4.3366532325744629</v>
      </c>
    </row>
    <row r="258" spans="1:6" x14ac:dyDescent="0.25">
      <c r="A258" s="2">
        <v>234</v>
      </c>
      <c r="B258" s="2">
        <v>-12.190568141447983</v>
      </c>
      <c r="C258" s="2">
        <v>2.9617835802907564</v>
      </c>
      <c r="E258" s="2">
        <v>76.058631921824102</v>
      </c>
      <c r="F258" s="2">
        <v>-4.294123649597168</v>
      </c>
    </row>
    <row r="259" spans="1:6" x14ac:dyDescent="0.25">
      <c r="A259" s="2">
        <v>235</v>
      </c>
      <c r="B259" s="2">
        <v>-13.25953529559218</v>
      </c>
      <c r="C259" s="2">
        <v>0.27288196765028516</v>
      </c>
      <c r="E259" s="2">
        <v>76.384364820846898</v>
      </c>
      <c r="F259" s="2">
        <v>-4.2867231369018555</v>
      </c>
    </row>
    <row r="260" spans="1:6" x14ac:dyDescent="0.25">
      <c r="A260" s="2">
        <v>236</v>
      </c>
      <c r="B260" s="2">
        <v>-14.328502449736373</v>
      </c>
      <c r="C260" s="2">
        <v>-2.4430124428417521</v>
      </c>
      <c r="E260" s="2">
        <v>76.710097719869694</v>
      </c>
      <c r="F260" s="2">
        <v>-4.1073703765869141</v>
      </c>
    </row>
    <row r="261" spans="1:6" x14ac:dyDescent="0.25">
      <c r="A261" s="2">
        <v>237</v>
      </c>
      <c r="B261" s="2">
        <v>-15.397469603880566</v>
      </c>
      <c r="C261" s="2">
        <v>1.2173901437365231</v>
      </c>
      <c r="E261" s="2">
        <v>77.035830618892504</v>
      </c>
      <c r="F261" s="2">
        <v>-4.0994024276733398</v>
      </c>
    </row>
    <row r="262" spans="1:6" x14ac:dyDescent="0.25">
      <c r="A262" s="2">
        <v>238</v>
      </c>
      <c r="B262" s="2">
        <v>-2.0353801770781437</v>
      </c>
      <c r="C262" s="2">
        <v>0.78530257183064611</v>
      </c>
      <c r="E262" s="2">
        <v>77.3615635179153</v>
      </c>
      <c r="F262" s="2">
        <v>-4.065737247467041</v>
      </c>
    </row>
    <row r="263" spans="1:6" x14ac:dyDescent="0.25">
      <c r="A263" s="2">
        <v>239</v>
      </c>
      <c r="B263" s="2">
        <v>-2.5698637541502407</v>
      </c>
      <c r="C263" s="2">
        <v>-0.51194910443130226</v>
      </c>
      <c r="E263" s="2">
        <v>77.687296416938096</v>
      </c>
      <c r="F263" s="2">
        <v>-4.0434660911560059</v>
      </c>
    </row>
    <row r="264" spans="1:6" x14ac:dyDescent="0.25">
      <c r="A264" s="2">
        <v>240</v>
      </c>
      <c r="B264" s="2">
        <v>-3.6388309082944343</v>
      </c>
      <c r="C264" s="2">
        <v>-2.179794541839843</v>
      </c>
      <c r="E264" s="2">
        <v>78.013029315960907</v>
      </c>
      <c r="F264" s="2">
        <v>-4.0395121574401855</v>
      </c>
    </row>
    <row r="265" spans="1:6" x14ac:dyDescent="0.25">
      <c r="A265" s="2">
        <v>241</v>
      </c>
      <c r="B265" s="2">
        <v>-4.707798062438628</v>
      </c>
      <c r="C265" s="2">
        <v>-1.0530585659793408</v>
      </c>
      <c r="E265" s="2">
        <v>78.338762214983703</v>
      </c>
      <c r="F265" s="2">
        <v>-4.0225200653076172</v>
      </c>
    </row>
    <row r="266" spans="1:6" x14ac:dyDescent="0.25">
      <c r="A266" s="2">
        <v>242</v>
      </c>
      <c r="B266" s="2">
        <v>-5.776765216582822</v>
      </c>
      <c r="C266" s="2">
        <v>-2.1420594561161526</v>
      </c>
      <c r="E266" s="2">
        <v>78.664495114006513</v>
      </c>
      <c r="F266" s="2">
        <v>-4.0210161209106445</v>
      </c>
    </row>
    <row r="267" spans="1:6" x14ac:dyDescent="0.25">
      <c r="A267" s="2">
        <v>243</v>
      </c>
      <c r="B267" s="2">
        <v>-6.8457323707270152</v>
      </c>
      <c r="C267" s="2">
        <v>-1.7144273125005238</v>
      </c>
      <c r="E267" s="2">
        <v>78.990228013029309</v>
      </c>
      <c r="F267" s="2">
        <v>-3.8807668685913086</v>
      </c>
    </row>
    <row r="268" spans="1:6" x14ac:dyDescent="0.25">
      <c r="A268" s="2">
        <v>244</v>
      </c>
      <c r="B268" s="2">
        <v>-7.9146995248712093</v>
      </c>
      <c r="C268" s="2">
        <v>-0.850240736969611</v>
      </c>
      <c r="E268" s="2">
        <v>79.315960912052105</v>
      </c>
      <c r="F268" s="2">
        <v>-3.798475980758667</v>
      </c>
    </row>
    <row r="269" spans="1:6" x14ac:dyDescent="0.25">
      <c r="A269" s="2">
        <v>245</v>
      </c>
      <c r="B269" s="2">
        <v>-8.9836666790154034</v>
      </c>
      <c r="C269" s="2">
        <v>-3.0469109805915302</v>
      </c>
      <c r="E269" s="2">
        <v>79.641693811074916</v>
      </c>
      <c r="F269" s="2">
        <v>-3.6915237903594971</v>
      </c>
    </row>
    <row r="270" spans="1:6" x14ac:dyDescent="0.25">
      <c r="A270" s="2">
        <v>246</v>
      </c>
      <c r="B270" s="2">
        <v>-10.052633833159597</v>
      </c>
      <c r="C270" s="2">
        <v>-2.6092190034492901</v>
      </c>
      <c r="E270" s="2">
        <v>79.967426710097712</v>
      </c>
      <c r="F270" s="2">
        <v>-3.5262351036071777</v>
      </c>
    </row>
    <row r="271" spans="1:6" x14ac:dyDescent="0.25">
      <c r="A271" s="2">
        <v>247</v>
      </c>
      <c r="B271" s="2">
        <v>-11.12160098730379</v>
      </c>
      <c r="C271" s="2">
        <v>-1.7051917296761907</v>
      </c>
      <c r="E271" s="2">
        <v>80.293159609120508</v>
      </c>
      <c r="F271" s="2">
        <v>-3.4668326377868652</v>
      </c>
    </row>
    <row r="272" spans="1:6" x14ac:dyDescent="0.25">
      <c r="A272" s="2">
        <v>248</v>
      </c>
      <c r="B272" s="2">
        <v>-12.190568141447983</v>
      </c>
      <c r="C272" s="2">
        <v>-1.6840332226877592</v>
      </c>
      <c r="E272" s="2">
        <v>80.618892508143318</v>
      </c>
      <c r="F272" s="2">
        <v>-3.3944520950317383</v>
      </c>
    </row>
    <row r="273" spans="1:6" x14ac:dyDescent="0.25">
      <c r="A273" s="2">
        <v>249</v>
      </c>
      <c r="B273" s="2">
        <v>-13.25953529559218</v>
      </c>
      <c r="C273" s="2">
        <v>-4.3679537943736406</v>
      </c>
      <c r="E273" s="2">
        <v>80.944625407166114</v>
      </c>
      <c r="F273" s="2">
        <v>-3.3641831874847412</v>
      </c>
    </row>
    <row r="274" spans="1:6" x14ac:dyDescent="0.25">
      <c r="A274" s="2">
        <v>250</v>
      </c>
      <c r="B274" s="2">
        <v>-14.328502449736373</v>
      </c>
      <c r="C274" s="2">
        <v>-2.9960996773388224</v>
      </c>
      <c r="E274" s="2">
        <v>81.270358306188911</v>
      </c>
      <c r="F274" s="2">
        <v>-3.3521811962127686</v>
      </c>
    </row>
    <row r="275" spans="1:6" x14ac:dyDescent="0.25">
      <c r="A275" s="2">
        <v>251</v>
      </c>
      <c r="B275" s="2">
        <v>-15.397469603880566</v>
      </c>
      <c r="C275" s="2">
        <v>-1.4414738775647464</v>
      </c>
      <c r="E275" s="2">
        <v>81.596091205211721</v>
      </c>
      <c r="F275" s="2">
        <v>-3.1804780960083008</v>
      </c>
    </row>
    <row r="276" spans="1:6" x14ac:dyDescent="0.25">
      <c r="A276" s="2">
        <v>252</v>
      </c>
      <c r="B276" s="2">
        <v>-2.0353801770781437</v>
      </c>
      <c r="C276" s="2">
        <v>1.4573688431357303</v>
      </c>
      <c r="E276" s="2">
        <v>81.921824104234517</v>
      </c>
      <c r="F276" s="2">
        <v>-3.0892231464385986</v>
      </c>
    </row>
    <row r="277" spans="1:6" x14ac:dyDescent="0.25">
      <c r="A277" s="2">
        <v>253</v>
      </c>
      <c r="B277" s="2">
        <v>-2.5698637541502407</v>
      </c>
      <c r="C277" s="2">
        <v>-0.51313428318801613</v>
      </c>
      <c r="E277" s="2">
        <v>82.247557003257327</v>
      </c>
      <c r="F277" s="2">
        <v>-3.0829980373382568</v>
      </c>
    </row>
    <row r="278" spans="1:6" x14ac:dyDescent="0.25">
      <c r="A278" s="2">
        <v>254</v>
      </c>
      <c r="B278" s="2">
        <v>-3.6388309082944343</v>
      </c>
      <c r="C278" s="2">
        <v>1.4910879216153572</v>
      </c>
      <c r="E278" s="2">
        <v>82.573289902280123</v>
      </c>
      <c r="F278" s="2">
        <v>-3.081812858581543</v>
      </c>
    </row>
    <row r="279" spans="1:6" x14ac:dyDescent="0.25">
      <c r="A279" s="2">
        <v>255</v>
      </c>
      <c r="B279" s="2">
        <v>-4.707798062438628</v>
      </c>
      <c r="C279" s="2">
        <v>3.3317034827419727</v>
      </c>
      <c r="E279" s="2">
        <v>82.89902280130292</v>
      </c>
      <c r="F279" s="2">
        <v>-3.0790040493011475</v>
      </c>
    </row>
    <row r="280" spans="1:6" x14ac:dyDescent="0.25">
      <c r="A280" s="2">
        <v>256</v>
      </c>
      <c r="B280" s="2">
        <v>-5.776765216582822</v>
      </c>
      <c r="C280" s="2">
        <v>1.7542451512752049</v>
      </c>
      <c r="E280" s="2">
        <v>83.22475570032573</v>
      </c>
      <c r="F280" s="2">
        <v>-2.9818525314331055</v>
      </c>
    </row>
    <row r="281" spans="1:6" x14ac:dyDescent="0.25">
      <c r="A281" s="2">
        <v>257</v>
      </c>
      <c r="B281" s="2">
        <v>-6.8457323707270152</v>
      </c>
      <c r="C281" s="2">
        <v>4.033551136367274</v>
      </c>
      <c r="E281" s="2">
        <v>83.550488599348526</v>
      </c>
      <c r="F281" s="2">
        <v>-2.9747409820556641</v>
      </c>
    </row>
    <row r="282" spans="1:6" x14ac:dyDescent="0.25">
      <c r="A282" s="2">
        <v>258</v>
      </c>
      <c r="B282" s="2">
        <v>-7.9146995248712093</v>
      </c>
      <c r="C282" s="2">
        <v>1.426950425139764</v>
      </c>
      <c r="E282" s="2">
        <v>83.876221498371322</v>
      </c>
      <c r="F282" s="2">
        <v>-2.9277589321136475</v>
      </c>
    </row>
    <row r="283" spans="1:6" x14ac:dyDescent="0.25">
      <c r="A283" s="2">
        <v>259</v>
      </c>
      <c r="B283" s="2">
        <v>-8.9836666790154034</v>
      </c>
      <c r="C283" s="2">
        <v>1.3045828548576885</v>
      </c>
      <c r="E283" s="2">
        <v>84.201954397394132</v>
      </c>
      <c r="F283" s="2">
        <v>-2.9081871509552002</v>
      </c>
    </row>
    <row r="284" spans="1:6" x14ac:dyDescent="0.25">
      <c r="A284" s="2">
        <v>260</v>
      </c>
      <c r="B284" s="2">
        <v>-10.052633833159597</v>
      </c>
      <c r="C284" s="2">
        <v>2.0563193075553485</v>
      </c>
      <c r="E284" s="2">
        <v>84.527687296416929</v>
      </c>
      <c r="F284" s="2">
        <v>-2.8121812343597412</v>
      </c>
    </row>
    <row r="285" spans="1:6" x14ac:dyDescent="0.25">
      <c r="A285" s="2">
        <v>261</v>
      </c>
      <c r="B285" s="2">
        <v>-11.12160098730379</v>
      </c>
      <c r="C285" s="2">
        <v>1.680864216673907</v>
      </c>
      <c r="E285" s="2">
        <v>84.853420195439725</v>
      </c>
      <c r="F285" s="2">
        <v>-2.7337198257446289</v>
      </c>
    </row>
    <row r="286" spans="1:6" x14ac:dyDescent="0.25">
      <c r="A286" s="2">
        <v>262</v>
      </c>
      <c r="B286" s="2">
        <v>-12.190568141447983</v>
      </c>
      <c r="C286" s="2">
        <v>2.848536662566147</v>
      </c>
      <c r="E286" s="2">
        <v>85.179153094462535</v>
      </c>
      <c r="F286" s="2">
        <v>-2.7092628479003906</v>
      </c>
    </row>
    <row r="287" spans="1:6" x14ac:dyDescent="0.25">
      <c r="A287" s="2">
        <v>263</v>
      </c>
      <c r="B287" s="2">
        <v>-13.25953529559218</v>
      </c>
      <c r="C287" s="2">
        <v>4.0260691472157148</v>
      </c>
      <c r="E287" s="2">
        <v>85.504885993485331</v>
      </c>
      <c r="F287" s="2">
        <v>-2.6213746070861816</v>
      </c>
    </row>
    <row r="288" spans="1:6" x14ac:dyDescent="0.25">
      <c r="A288" s="2">
        <v>264</v>
      </c>
      <c r="B288" s="2">
        <v>-14.328502449736373</v>
      </c>
      <c r="C288" s="2">
        <v>1.7184427115771932</v>
      </c>
      <c r="E288" s="2">
        <v>85.830618892508141</v>
      </c>
      <c r="F288" s="2">
        <v>-2.5285458564758301</v>
      </c>
    </row>
    <row r="289" spans="1:6" x14ac:dyDescent="0.25">
      <c r="A289" s="2">
        <v>265</v>
      </c>
      <c r="B289" s="2">
        <v>-15.397469603880566</v>
      </c>
      <c r="C289" s="2">
        <v>6.8659954904162106</v>
      </c>
      <c r="E289" s="2">
        <v>86.156351791530938</v>
      </c>
      <c r="F289" s="2">
        <v>-2.4863646030426025</v>
      </c>
    </row>
    <row r="290" spans="1:6" x14ac:dyDescent="0.25">
      <c r="A290" s="2">
        <v>266</v>
      </c>
      <c r="B290" s="2">
        <v>-2.0353801770781437</v>
      </c>
      <c r="C290" s="2">
        <v>2.0539766418461958</v>
      </c>
      <c r="E290" s="2">
        <v>86.482084690553734</v>
      </c>
      <c r="F290" s="2">
        <v>-2.4386365413665771</v>
      </c>
    </row>
    <row r="291" spans="1:6" x14ac:dyDescent="0.25">
      <c r="A291" s="2">
        <v>267</v>
      </c>
      <c r="B291" s="2">
        <v>-2.5698637541502407</v>
      </c>
      <c r="C291" s="2">
        <v>1.5306695278852871</v>
      </c>
      <c r="E291" s="2">
        <v>86.807817589576544</v>
      </c>
      <c r="F291" s="2">
        <v>-2.3572709560394287</v>
      </c>
    </row>
    <row r="292" spans="1:6" x14ac:dyDescent="0.25">
      <c r="A292" s="2">
        <v>268</v>
      </c>
      <c r="B292" s="2">
        <v>-3.6388309082944343</v>
      </c>
      <c r="C292" s="2">
        <v>-0.65529274130273363</v>
      </c>
      <c r="E292" s="2">
        <v>87.13355048859934</v>
      </c>
      <c r="F292" s="2">
        <v>-2.1477429866790771</v>
      </c>
    </row>
    <row r="293" spans="1:6" x14ac:dyDescent="0.25">
      <c r="A293" s="2">
        <v>269</v>
      </c>
      <c r="B293" s="2">
        <v>-4.707798062438628</v>
      </c>
      <c r="C293" s="2">
        <v>-2.4784569157413037</v>
      </c>
      <c r="E293" s="2">
        <v>87.459283387622136</v>
      </c>
      <c r="F293" s="2">
        <v>-2.1238088607788086</v>
      </c>
    </row>
    <row r="294" spans="1:6" x14ac:dyDescent="0.25">
      <c r="A294" s="2">
        <v>270</v>
      </c>
      <c r="B294" s="2">
        <v>-5.776765216582822</v>
      </c>
      <c r="C294" s="2">
        <v>-1.7121788370670803</v>
      </c>
      <c r="E294" s="2">
        <v>87.785016286644947</v>
      </c>
      <c r="F294" s="2">
        <v>-2.0726394653320313</v>
      </c>
    </row>
    <row r="295" spans="1:6" x14ac:dyDescent="0.25">
      <c r="A295" s="2">
        <v>271</v>
      </c>
      <c r="B295" s="2">
        <v>-6.8457323707270152</v>
      </c>
      <c r="C295" s="2">
        <v>2.8247162498163707</v>
      </c>
      <c r="E295" s="2">
        <v>88.110749185667743</v>
      </c>
      <c r="F295" s="2">
        <v>-2.0319521427154541</v>
      </c>
    </row>
    <row r="296" spans="1:6" x14ac:dyDescent="0.25">
      <c r="A296" s="2">
        <v>272</v>
      </c>
      <c r="B296" s="2">
        <v>-7.9146995248712093</v>
      </c>
      <c r="C296" s="2">
        <v>-2.3779297170721501</v>
      </c>
      <c r="E296" s="2">
        <v>88.436482084690539</v>
      </c>
      <c r="F296" s="2">
        <v>-1.9440238475799561</v>
      </c>
    </row>
    <row r="297" spans="1:6" x14ac:dyDescent="0.25">
      <c r="A297" s="2">
        <v>273</v>
      </c>
      <c r="B297" s="2">
        <v>-8.9836666790154034</v>
      </c>
      <c r="C297" s="2">
        <v>-1.8743016513678974</v>
      </c>
      <c r="E297" s="2">
        <v>88.762214983713349</v>
      </c>
      <c r="F297" s="2">
        <v>-1.8763744831085205</v>
      </c>
    </row>
    <row r="298" spans="1:6" x14ac:dyDescent="0.25">
      <c r="A298" s="2">
        <v>274</v>
      </c>
      <c r="B298" s="2">
        <v>-10.052633833159597</v>
      </c>
      <c r="C298" s="2">
        <v>1.4710603468314716</v>
      </c>
      <c r="E298" s="2">
        <v>89.087947882736145</v>
      </c>
      <c r="F298" s="2">
        <v>-1.728722095489502</v>
      </c>
    </row>
    <row r="299" spans="1:6" x14ac:dyDescent="0.25">
      <c r="A299" s="2">
        <v>275</v>
      </c>
      <c r="B299" s="2">
        <v>-11.12160098730379</v>
      </c>
      <c r="C299" s="2">
        <v>1.1255854385977351</v>
      </c>
      <c r="E299" s="2">
        <v>89.413680781758956</v>
      </c>
      <c r="F299" s="2">
        <v>-1.6853644847869873</v>
      </c>
    </row>
    <row r="300" spans="1:6" x14ac:dyDescent="0.25">
      <c r="A300" s="2">
        <v>276</v>
      </c>
      <c r="B300" s="2">
        <v>-12.190568141447983</v>
      </c>
      <c r="C300" s="2">
        <v>1.8345920367116548</v>
      </c>
      <c r="E300" s="2">
        <v>89.739413680781752</v>
      </c>
      <c r="F300" s="2">
        <v>-1.3760945796966553</v>
      </c>
    </row>
    <row r="301" spans="1:6" x14ac:dyDescent="0.25">
      <c r="A301" s="2">
        <v>277</v>
      </c>
      <c r="B301" s="2">
        <v>-13.25953529559218</v>
      </c>
      <c r="C301" s="2">
        <v>0.55226467333876172</v>
      </c>
      <c r="E301" s="2">
        <v>90.065146579804548</v>
      </c>
      <c r="F301" s="2">
        <v>-1.3464816808700562</v>
      </c>
    </row>
    <row r="302" spans="1:6" x14ac:dyDescent="0.25">
      <c r="A302" s="2">
        <v>278</v>
      </c>
      <c r="B302" s="2">
        <v>-14.328502449736373</v>
      </c>
      <c r="C302" s="2">
        <v>4.5882633063647909</v>
      </c>
      <c r="E302" s="2">
        <v>90.390879478827358</v>
      </c>
      <c r="F302" s="2">
        <v>-1.3374392986297607</v>
      </c>
    </row>
    <row r="303" spans="1:6" x14ac:dyDescent="0.25">
      <c r="A303" s="2">
        <v>279</v>
      </c>
      <c r="B303" s="2">
        <v>-15.397469603880566</v>
      </c>
      <c r="C303" s="2">
        <v>1.5830269692980465</v>
      </c>
      <c r="E303" s="2">
        <v>90.716612377850154</v>
      </c>
      <c r="F303" s="2">
        <v>-1.2500776052474976</v>
      </c>
    </row>
    <row r="304" spans="1:6" x14ac:dyDescent="0.25">
      <c r="A304" s="2">
        <v>280</v>
      </c>
      <c r="B304" s="2">
        <v>-2.0353801770781437</v>
      </c>
      <c r="C304" s="2">
        <v>9.1356329498187616E-2</v>
      </c>
      <c r="E304" s="2">
        <v>91.04234527687295</v>
      </c>
      <c r="F304" s="2">
        <v>-1.1860570907592773</v>
      </c>
    </row>
    <row r="305" spans="1:6" x14ac:dyDescent="0.25">
      <c r="A305" s="2">
        <v>281</v>
      </c>
      <c r="B305" s="2">
        <v>-2.5698637541502407</v>
      </c>
      <c r="C305" s="2">
        <v>-1.904249710205228</v>
      </c>
      <c r="E305" s="2">
        <v>91.368078175895761</v>
      </c>
      <c r="F305" s="2">
        <v>-1.0650657415390015</v>
      </c>
    </row>
    <row r="306" spans="1:6" x14ac:dyDescent="0.25">
      <c r="A306" s="2">
        <v>282</v>
      </c>
      <c r="B306" s="2">
        <v>-3.6388309082944343</v>
      </c>
      <c r="C306" s="2">
        <v>-0.64789222860742113</v>
      </c>
      <c r="E306" s="2">
        <v>91.693811074918557</v>
      </c>
      <c r="F306" s="2">
        <v>-1.048697829246521</v>
      </c>
    </row>
    <row r="307" spans="1:6" x14ac:dyDescent="0.25">
      <c r="A307" s="2">
        <v>283</v>
      </c>
      <c r="B307" s="2">
        <v>-4.707798062438628</v>
      </c>
      <c r="C307" s="2">
        <v>0.30172258483853032</v>
      </c>
      <c r="E307" s="2">
        <v>92.019543973941353</v>
      </c>
      <c r="F307" s="2">
        <v>-1.0391942262649536</v>
      </c>
    </row>
    <row r="308" spans="1:6" x14ac:dyDescent="0.25">
      <c r="A308" s="2">
        <v>284</v>
      </c>
      <c r="B308" s="2">
        <v>-5.776765216582822</v>
      </c>
      <c r="C308" s="2">
        <v>-2.1871792185368069</v>
      </c>
      <c r="E308" s="2">
        <v>92.345276872964163</v>
      </c>
      <c r="F308" s="2">
        <v>-1.0175153017044067</v>
      </c>
    </row>
    <row r="309" spans="1:6" x14ac:dyDescent="0.25">
      <c r="A309" s="2">
        <v>285</v>
      </c>
      <c r="B309" s="2">
        <v>-6.8457323707270152</v>
      </c>
      <c r="C309" s="2">
        <v>-0.1554630600286</v>
      </c>
      <c r="E309" s="2">
        <v>92.671009771986959</v>
      </c>
      <c r="F309" s="2">
        <v>-1.01546311378479</v>
      </c>
    </row>
    <row r="310" spans="1:6" x14ac:dyDescent="0.25">
      <c r="A310" s="2">
        <v>286</v>
      </c>
      <c r="B310" s="2">
        <v>-7.9146995248712093</v>
      </c>
      <c r="C310" s="2">
        <v>1.1996597947991878</v>
      </c>
      <c r="E310" s="2">
        <v>92.99674267100977</v>
      </c>
      <c r="F310" s="2">
        <v>-0.96417319774627686</v>
      </c>
    </row>
    <row r="311" spans="1:6" x14ac:dyDescent="0.25">
      <c r="A311" s="2">
        <v>287</v>
      </c>
      <c r="B311" s="2">
        <v>-8.9836666790154034</v>
      </c>
      <c r="C311" s="2">
        <v>1.0915353504326397</v>
      </c>
      <c r="E311" s="2">
        <v>93.322475570032566</v>
      </c>
      <c r="F311" s="2">
        <v>-0.82963740825653076</v>
      </c>
    </row>
    <row r="312" spans="1:6" x14ac:dyDescent="0.25">
      <c r="A312" s="2">
        <v>288</v>
      </c>
      <c r="B312" s="2">
        <v>-10.052633833159597</v>
      </c>
      <c r="C312" s="2">
        <v>1.627036642302663</v>
      </c>
      <c r="E312" s="2">
        <v>93.648208469055362</v>
      </c>
      <c r="F312" s="2">
        <v>-0.76715278625488281</v>
      </c>
    </row>
    <row r="313" spans="1:6" x14ac:dyDescent="0.25">
      <c r="A313" s="2">
        <v>289</v>
      </c>
      <c r="B313" s="2">
        <v>-11.12160098730379</v>
      </c>
      <c r="C313" s="2">
        <v>2.672995449889239</v>
      </c>
      <c r="E313" s="2">
        <v>93.973941368078172</v>
      </c>
      <c r="F313" s="2">
        <v>-0.64783167839050293</v>
      </c>
    </row>
    <row r="314" spans="1:6" x14ac:dyDescent="0.25">
      <c r="A314" s="2">
        <v>290</v>
      </c>
      <c r="B314" s="2">
        <v>-12.190568141447983</v>
      </c>
      <c r="C314" s="2">
        <v>0.69544904659935014</v>
      </c>
      <c r="E314" s="2">
        <v>94.299674267100968</v>
      </c>
      <c r="F314" s="2">
        <v>-0.6139410138130188</v>
      </c>
    </row>
    <row r="315" spans="1:6" x14ac:dyDescent="0.25">
      <c r="A315" s="2">
        <v>291</v>
      </c>
      <c r="B315" s="2">
        <v>-13.25953529559218</v>
      </c>
      <c r="C315" s="2">
        <v>-1.3905644587413164</v>
      </c>
      <c r="E315" s="2">
        <v>94.625407166123765</v>
      </c>
      <c r="F315" s="2">
        <v>-0.57801133394241333</v>
      </c>
    </row>
    <row r="316" spans="1:6" x14ac:dyDescent="0.25">
      <c r="A316" s="2">
        <v>292</v>
      </c>
      <c r="B316" s="2">
        <v>-14.328502449736373</v>
      </c>
      <c r="C316" s="2">
        <v>0.38407972787357991</v>
      </c>
      <c r="E316" s="2">
        <v>94.951140065146575</v>
      </c>
      <c r="F316" s="2">
        <v>-0.55522918701171875</v>
      </c>
    </row>
    <row r="317" spans="1:6" x14ac:dyDescent="0.25">
      <c r="A317" s="2">
        <v>293</v>
      </c>
      <c r="B317" s="2">
        <v>-15.397469603880566</v>
      </c>
      <c r="C317" s="2">
        <v>-1.4766339422620121</v>
      </c>
      <c r="E317" s="2">
        <v>95.276872964169371</v>
      </c>
      <c r="F317" s="2">
        <v>-0.50407648086547852</v>
      </c>
    </row>
    <row r="318" spans="1:6" x14ac:dyDescent="0.25">
      <c r="A318" s="2">
        <v>294</v>
      </c>
      <c r="B318" s="2">
        <v>-2.0353801770781437</v>
      </c>
      <c r="C318" s="2">
        <v>1.4214391632651249</v>
      </c>
      <c r="E318" s="2">
        <v>95.602605863192167</v>
      </c>
      <c r="F318" s="2">
        <v>-0.17586046457290649</v>
      </c>
    </row>
    <row r="319" spans="1:6" x14ac:dyDescent="0.25">
      <c r="A319" s="2">
        <v>295</v>
      </c>
      <c r="B319" s="2">
        <v>-2.5698637541502407</v>
      </c>
      <c r="C319" s="2">
        <v>1.7402263458937099</v>
      </c>
      <c r="E319" s="2">
        <v>95.928338762214977</v>
      </c>
      <c r="F319" s="2">
        <v>-0.10616633296012878</v>
      </c>
    </row>
    <row r="320" spans="1:6" x14ac:dyDescent="0.25">
      <c r="A320" s="2">
        <v>296</v>
      </c>
      <c r="B320" s="2">
        <v>-3.6388309082944343</v>
      </c>
      <c r="C320" s="2">
        <v>2.6233677945096443</v>
      </c>
      <c r="E320" s="2">
        <v>96.254071661237774</v>
      </c>
      <c r="F320" s="2">
        <v>-8.9724399149417877E-2</v>
      </c>
    </row>
    <row r="321" spans="1:6" x14ac:dyDescent="0.25">
      <c r="A321" s="2">
        <v>297</v>
      </c>
      <c r="B321" s="2">
        <v>-4.707798062438628</v>
      </c>
      <c r="C321" s="2">
        <v>4.6284303353973835</v>
      </c>
      <c r="E321" s="2">
        <v>96.579804560260584</v>
      </c>
      <c r="F321" s="2">
        <v>-7.9367727041244507E-2</v>
      </c>
    </row>
    <row r="322" spans="1:6" x14ac:dyDescent="0.25">
      <c r="A322" s="2">
        <v>298</v>
      </c>
      <c r="B322" s="2">
        <v>-5.776765216582822</v>
      </c>
      <c r="C322" s="2">
        <v>2.6977611672816746</v>
      </c>
      <c r="E322" s="2">
        <v>96.90553745928338</v>
      </c>
      <c r="F322" s="2">
        <v>1.8596464768052101E-2</v>
      </c>
    </row>
    <row r="323" spans="1:6" x14ac:dyDescent="0.25">
      <c r="A323" s="2">
        <v>299</v>
      </c>
      <c r="B323" s="2">
        <v>-6.8457323707270152</v>
      </c>
      <c r="C323" s="2">
        <v>4.2243577636408336</v>
      </c>
      <c r="E323" s="2">
        <v>97.231270358306176</v>
      </c>
      <c r="F323" s="2">
        <v>0.16758108139038086</v>
      </c>
    </row>
    <row r="324" spans="1:6" x14ac:dyDescent="0.25">
      <c r="A324" s="2">
        <v>300</v>
      </c>
      <c r="B324" s="2">
        <v>-7.9146995248712093</v>
      </c>
      <c r="C324" s="2">
        <v>1.2563328447259456</v>
      </c>
      <c r="E324" s="2">
        <v>97.557003257328986</v>
      </c>
      <c r="F324" s="2">
        <v>0.44070726633071899</v>
      </c>
    </row>
    <row r="325" spans="1:6" x14ac:dyDescent="0.25">
      <c r="A325" s="2">
        <v>301</v>
      </c>
      <c r="B325" s="2">
        <v>-8.9836666790154034</v>
      </c>
      <c r="C325" s="2">
        <v>6.0754795280602032</v>
      </c>
      <c r="E325" s="2">
        <v>97.882736156351783</v>
      </c>
      <c r="F325" s="2">
        <v>0.8299332857131958</v>
      </c>
    </row>
    <row r="326" spans="1:6" x14ac:dyDescent="0.25">
      <c r="A326" s="2">
        <v>302</v>
      </c>
      <c r="B326" s="2">
        <v>-10.052633833159597</v>
      </c>
      <c r="C326" s="2">
        <v>4.7984505407706806</v>
      </c>
      <c r="E326" s="2">
        <v>98.208469055374579</v>
      </c>
      <c r="F326" s="2">
        <v>0.90018683671951294</v>
      </c>
    </row>
    <row r="327" spans="1:6" x14ac:dyDescent="0.25">
      <c r="A327" s="2">
        <v>303</v>
      </c>
      <c r="B327" s="2">
        <v>-11.12160098730379</v>
      </c>
      <c r="C327" s="2">
        <v>5.9380353706961237</v>
      </c>
      <c r="E327" s="2">
        <v>98.534201954397389</v>
      </c>
      <c r="F327" s="2">
        <v>1.1529555320739746</v>
      </c>
    </row>
    <row r="328" spans="1:6" x14ac:dyDescent="0.25">
      <c r="A328" s="2">
        <v>304</v>
      </c>
      <c r="B328" s="2">
        <v>-12.190568141447983</v>
      </c>
      <c r="C328" s="2">
        <v>5.3899704737538912</v>
      </c>
      <c r="E328" s="2">
        <v>98.859934853420185</v>
      </c>
      <c r="F328" s="2">
        <v>1.8785040378570557</v>
      </c>
    </row>
    <row r="329" spans="1:6" x14ac:dyDescent="0.25">
      <c r="A329" s="2">
        <v>305</v>
      </c>
      <c r="B329" s="2">
        <v>-13.25953529559218</v>
      </c>
      <c r="C329" s="2">
        <v>5.0235791035755781</v>
      </c>
      <c r="E329" s="2">
        <v>99.185667752442981</v>
      </c>
      <c r="F329" s="2">
        <v>1.9558167457580566</v>
      </c>
    </row>
    <row r="330" spans="1:6" x14ac:dyDescent="0.25">
      <c r="A330" s="2">
        <v>306</v>
      </c>
      <c r="B330" s="2">
        <v>-14.328502449736373</v>
      </c>
      <c r="C330" s="2">
        <v>0.7658527228686971</v>
      </c>
      <c r="E330" s="2">
        <v>99.511400651465792</v>
      </c>
      <c r="F330" s="2">
        <v>2.187025785446167</v>
      </c>
    </row>
    <row r="331" spans="1:6" ht="15.75" thickBot="1" x14ac:dyDescent="0.3">
      <c r="A331" s="3">
        <v>307</v>
      </c>
      <c r="B331" s="3">
        <v>-15.397469603880566</v>
      </c>
      <c r="C331" s="3">
        <v>5.0278483270250973</v>
      </c>
      <c r="E331" s="3">
        <v>99.837133550488588</v>
      </c>
      <c r="F331" s="3">
        <v>5.0281872749328613</v>
      </c>
    </row>
  </sheetData>
  <sortState xmlns:xlrd2="http://schemas.microsoft.com/office/spreadsheetml/2017/richdata2" ref="F25:F331">
    <sortCondition ref="F25"/>
  </sortState>
  <pageMargins left="0.7" right="0.7" top="0.75" bottom="0.75" header="0.3" footer="0.3"/>
  <pageSetup paperSize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D99B-274F-4B71-A75C-D62EC9FECBD6}">
  <dimension ref="A1:AI314"/>
  <sheetViews>
    <sheetView zoomScale="90" zoomScaleNormal="90" workbookViewId="0">
      <selection activeCell="N9" sqref="N9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5" x14ac:dyDescent="0.25">
      <c r="A2">
        <v>100</v>
      </c>
      <c r="B2">
        <v>3</v>
      </c>
      <c r="C2">
        <v>-3.0892231464385986</v>
      </c>
      <c r="D2" t="s">
        <v>5</v>
      </c>
      <c r="E2">
        <v>1</v>
      </c>
    </row>
    <row r="3" spans="1:35" x14ac:dyDescent="0.25">
      <c r="A3">
        <v>200</v>
      </c>
      <c r="B3">
        <v>3</v>
      </c>
      <c r="C3">
        <v>-0.17586046457290649</v>
      </c>
      <c r="D3" t="s">
        <v>5</v>
      </c>
      <c r="E3">
        <v>1</v>
      </c>
    </row>
    <row r="4" spans="1:35" x14ac:dyDescent="0.25">
      <c r="A4">
        <v>400</v>
      </c>
      <c r="B4">
        <v>3</v>
      </c>
      <c r="C4">
        <v>-3.5262351036071777</v>
      </c>
      <c r="D4" t="s">
        <v>5</v>
      </c>
      <c r="E4">
        <v>1</v>
      </c>
    </row>
    <row r="5" spans="1:35" x14ac:dyDescent="0.25">
      <c r="A5">
        <v>600</v>
      </c>
      <c r="B5">
        <v>3</v>
      </c>
      <c r="C5">
        <v>-6.8766932487487793</v>
      </c>
      <c r="D5" t="s">
        <v>5</v>
      </c>
      <c r="E5">
        <v>1</v>
      </c>
      <c r="I5" t="s">
        <v>36</v>
      </c>
      <c r="R5" t="s">
        <v>49</v>
      </c>
      <c r="U5" t="s">
        <v>50</v>
      </c>
    </row>
    <row r="6" spans="1:35" ht="15.75" thickBot="1" x14ac:dyDescent="0.3">
      <c r="A6">
        <v>800</v>
      </c>
      <c r="B6">
        <v>3</v>
      </c>
      <c r="C6">
        <v>-6.191932201385498</v>
      </c>
      <c r="D6" t="s">
        <v>5</v>
      </c>
      <c r="E6">
        <v>1</v>
      </c>
    </row>
    <row r="7" spans="1:35" ht="16.5" thickTop="1" thickBot="1" x14ac:dyDescent="0.3">
      <c r="A7">
        <v>1000</v>
      </c>
      <c r="B7">
        <v>3</v>
      </c>
      <c r="C7">
        <v>-6.433067798614502</v>
      </c>
      <c r="D7" t="s">
        <v>5</v>
      </c>
      <c r="E7">
        <v>1</v>
      </c>
      <c r="I7" s="6" t="s">
        <v>37</v>
      </c>
      <c r="J7" s="6"/>
      <c r="L7" s="6"/>
      <c r="M7" s="6"/>
      <c r="R7" t="s">
        <v>41</v>
      </c>
      <c r="S7" s="9">
        <v>0.05</v>
      </c>
      <c r="U7" s="8" t="s">
        <v>51</v>
      </c>
      <c r="V7" s="8" t="str">
        <f>A1</f>
        <v>QE</v>
      </c>
      <c r="W7" s="8" t="str">
        <f>C1</f>
        <v>VAL</v>
      </c>
      <c r="X7" s="8" t="s">
        <v>52</v>
      </c>
      <c r="Y7" s="8" t="s">
        <v>15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50</v>
      </c>
      <c r="AF7" s="8" t="s">
        <v>58</v>
      </c>
    </row>
    <row r="8" spans="1:35" ht="15.75" thickTop="1" x14ac:dyDescent="0.25">
      <c r="A8">
        <v>1200</v>
      </c>
      <c r="B8">
        <v>3</v>
      </c>
      <c r="C8">
        <v>-6.9128484725952148</v>
      </c>
      <c r="D8" t="s">
        <v>5</v>
      </c>
      <c r="E8">
        <v>1</v>
      </c>
      <c r="I8" t="s">
        <v>8</v>
      </c>
      <c r="J8">
        <f>SQRT(J9)</f>
        <v>0.83758442316520254</v>
      </c>
      <c r="L8" t="s">
        <v>38</v>
      </c>
      <c r="M8">
        <f>J12*LN(K17/J12)+2*(J16+1)</f>
        <v>628.27332804747391</v>
      </c>
      <c r="U8">
        <v>1</v>
      </c>
      <c r="V8">
        <f t="shared" ref="V8:V71" si="0">A2</f>
        <v>100</v>
      </c>
      <c r="W8">
        <f t="shared" ref="W8:W71" si="1">C2</f>
        <v>-3.0892231464385986</v>
      </c>
      <c r="X8">
        <f t="array" ref="X8:X314">TREND(C2:C308,A2:A308)</f>
        <v>-2.0353801770781437</v>
      </c>
      <c r="Y8">
        <f>W8-X8</f>
        <v>-1.053842969360455</v>
      </c>
      <c r="Z8">
        <f t="array" ref="Z8:Z314">[1]!LEVERAGE(A2:A308)</f>
        <v>1.0754682527172344E-2</v>
      </c>
      <c r="AA8">
        <f>Y8/SQRT($AI$10)</f>
        <v>-0.38001052224211179</v>
      </c>
      <c r="AB8">
        <f>($AI$10-Y8^2/((1-Z8)*$AI$9))*$AI$9/($AI$9-1)</f>
        <v>7.7122110600189639</v>
      </c>
      <c r="AC8">
        <f>Y8/SQRT(AB8*(1-Z8))</f>
        <v>-0.38153505596046816</v>
      </c>
      <c r="AD8">
        <f>_xlfn.T.DIST.2T(ABS(AC8),$AI$9)</f>
        <v>0.7030719232491891</v>
      </c>
      <c r="AE8">
        <f>(Y8^2/$AI$10)*(Z8/(1-Z8)^2)/($AI$11+1)</f>
        <v>7.9350713623394789E-4</v>
      </c>
      <c r="AF8">
        <f>AC8*SQRT(Z8/(1-Z8))</f>
        <v>-3.9781508139663552E-2</v>
      </c>
      <c r="AH8" t="s">
        <v>59</v>
      </c>
      <c r="AI8" s="10">
        <f>DEVSQ(Y8:Y314)</f>
        <v>2345.6348210892838</v>
      </c>
    </row>
    <row r="9" spans="1:35" x14ac:dyDescent="0.25">
      <c r="A9">
        <v>1400</v>
      </c>
      <c r="B9">
        <v>3</v>
      </c>
      <c r="C9">
        <v>-7.7209162712097168</v>
      </c>
      <c r="D9" t="s">
        <v>5</v>
      </c>
      <c r="E9">
        <v>1</v>
      </c>
      <c r="I9" t="s">
        <v>9</v>
      </c>
      <c r="J9">
        <f>K16/K18</f>
        <v>0.7015476659289851</v>
      </c>
      <c r="L9" t="s">
        <v>39</v>
      </c>
      <c r="M9">
        <f>M8+2*(J16+2)*(J16+3)/(J12-J16-3)</f>
        <v>628.35253596826601</v>
      </c>
      <c r="R9" t="str">
        <f t="array" ref="R9:S12">[1]!DURBIN(A2:A308,C2:C308,TRUE,S7)</f>
        <v>D-stat</v>
      </c>
      <c r="S9" s="10">
        <v>0.71962772113473106</v>
      </c>
      <c r="U9">
        <f>U8+1</f>
        <v>2</v>
      </c>
      <c r="V9">
        <f t="shared" si="0"/>
        <v>200</v>
      </c>
      <c r="W9">
        <f t="shared" si="1"/>
        <v>-0.17586046457290649</v>
      </c>
      <c r="X9">
        <v>-2.5698637541502407</v>
      </c>
      <c r="Y9">
        <f t="shared" ref="Y9:Y72" si="2">W9-X9</f>
        <v>2.3940032895773342</v>
      </c>
      <c r="Z9">
        <v>9.559980328508506E-3</v>
      </c>
      <c r="AA9">
        <f t="shared" ref="AA9:AA72" si="3">Y9/SQRT($AI$10)</f>
        <v>0.86326565415501477</v>
      </c>
      <c r="AB9">
        <f t="shared" ref="AB9:AB72" si="4">($AI$10-Y9^2/((1-Z9)*$AI$9))*$AI$9/($AI$9-1)</f>
        <v>7.696869242866387</v>
      </c>
      <c r="AC9">
        <f t="shared" ref="AC9:AC72" si="5">Y9/SQRT(AB9*(1-Z9))</f>
        <v>0.86706887842897395</v>
      </c>
      <c r="AD9">
        <f t="shared" ref="AD9:AD72" si="6">_xlfn.T.DIST.2T(ABS(AC9),$AI$9)</f>
        <v>0.38658589889786765</v>
      </c>
      <c r="AE9">
        <f t="shared" ref="AE9:AE72" si="7">(Y9^2/$AI$10)*(Z9/(1-Z9)^2)/($AI$11+1)</f>
        <v>3.6312785779160986E-3</v>
      </c>
      <c r="AF9">
        <f t="shared" ref="AF9:AF72" si="8">AC9*SQRT(Z9/(1-Z9))</f>
        <v>8.5185957188334466E-2</v>
      </c>
      <c r="AH9" t="s">
        <v>60</v>
      </c>
      <c r="AI9" s="11">
        <f>COUNT(C2:C308)-AI11-1</f>
        <v>305</v>
      </c>
    </row>
    <row r="10" spans="1:35" x14ac:dyDescent="0.25">
      <c r="A10">
        <v>1600</v>
      </c>
      <c r="B10">
        <v>3</v>
      </c>
      <c r="C10">
        <v>-9.6466131210327148</v>
      </c>
      <c r="D10" t="s">
        <v>5</v>
      </c>
      <c r="E10">
        <v>1</v>
      </c>
      <c r="I10" t="s">
        <v>10</v>
      </c>
      <c r="J10">
        <f>1-(1-J9)*(J12-1)/(J12-J16-1)</f>
        <v>0.70056913368612928</v>
      </c>
      <c r="L10" s="1" t="s">
        <v>40</v>
      </c>
      <c r="M10" s="1">
        <f>J12*LN(K17/J12)+(J16+1)*LN(J12)</f>
        <v>635.72702354264834</v>
      </c>
      <c r="R10" t="str">
        <v>D-lower</v>
      </c>
      <c r="S10" s="11">
        <v>1.8062913680781758</v>
      </c>
      <c r="U10">
        <f t="shared" ref="U10:U73" si="9">U9+1</f>
        <v>3</v>
      </c>
      <c r="V10">
        <f t="shared" si="0"/>
        <v>400</v>
      </c>
      <c r="W10">
        <f t="shared" si="1"/>
        <v>-3.5262351036071777</v>
      </c>
      <c r="X10">
        <v>-3.6388309082944343</v>
      </c>
      <c r="Y10">
        <f t="shared" si="2"/>
        <v>0.11259580468725661</v>
      </c>
      <c r="Z10">
        <v>7.4814449027783454E-3</v>
      </c>
      <c r="AA10">
        <f t="shared" si="3"/>
        <v>4.0601485976076379E-2</v>
      </c>
      <c r="AB10">
        <f t="shared" si="4"/>
        <v>7.7158619990484301</v>
      </c>
      <c r="AC10">
        <f t="shared" si="5"/>
        <v>4.0687468150302546E-2</v>
      </c>
      <c r="AD10">
        <f t="shared" si="6"/>
        <v>0.96757167307412595</v>
      </c>
      <c r="AE10">
        <f t="shared" si="7"/>
        <v>6.2598232998022432E-6</v>
      </c>
      <c r="AF10">
        <f t="shared" si="8"/>
        <v>3.5325156095532642E-3</v>
      </c>
      <c r="AH10" t="s">
        <v>61</v>
      </c>
      <c r="AI10" s="11">
        <f>AI8/AI9</f>
        <v>7.6906059707845369</v>
      </c>
    </row>
    <row r="11" spans="1:35" x14ac:dyDescent="0.25">
      <c r="A11">
        <v>1800</v>
      </c>
      <c r="B11">
        <v>3</v>
      </c>
      <c r="C11">
        <v>-10.193027496337891</v>
      </c>
      <c r="D11" t="s">
        <v>5</v>
      </c>
      <c r="E11">
        <v>1</v>
      </c>
      <c r="I11" t="s">
        <v>11</v>
      </c>
      <c r="J11">
        <f>SQRT(L17)</f>
        <v>2.7731941819469648</v>
      </c>
      <c r="R11" t="str">
        <v>D-upper</v>
      </c>
      <c r="S11" s="11">
        <v>1.81934773495202</v>
      </c>
      <c r="U11">
        <f t="shared" si="9"/>
        <v>4</v>
      </c>
      <c r="V11">
        <f t="shared" si="0"/>
        <v>600</v>
      </c>
      <c r="W11">
        <f t="shared" si="1"/>
        <v>-6.8766932487487793</v>
      </c>
      <c r="X11">
        <v>-4.707798062438628</v>
      </c>
      <c r="Y11">
        <f t="shared" si="2"/>
        <v>-2.1688951863101513</v>
      </c>
      <c r="Z11">
        <v>5.817401439178198E-3</v>
      </c>
      <c r="AA11">
        <f t="shared" si="3"/>
        <v>-0.7820927940889586</v>
      </c>
      <c r="AB11">
        <f t="shared" si="4"/>
        <v>7.7003394373569254</v>
      </c>
      <c r="AC11">
        <f t="shared" si="5"/>
        <v>-0.78388174619235818</v>
      </c>
      <c r="AD11">
        <f t="shared" si="6"/>
        <v>0.4337178257836749</v>
      </c>
      <c r="AE11">
        <f t="shared" si="7"/>
        <v>1.800044711487142E-3</v>
      </c>
      <c r="AF11">
        <f t="shared" si="8"/>
        <v>-5.9962811799446167E-2</v>
      </c>
      <c r="AH11" t="s">
        <v>62</v>
      </c>
      <c r="AI11" s="13">
        <f>COUNT(A2)</f>
        <v>1</v>
      </c>
    </row>
    <row r="12" spans="1:35" x14ac:dyDescent="0.25">
      <c r="A12">
        <v>2000</v>
      </c>
      <c r="B12">
        <v>3</v>
      </c>
      <c r="C12">
        <v>-13.881672859191895</v>
      </c>
      <c r="D12" t="s">
        <v>5</v>
      </c>
      <c r="E12">
        <v>1</v>
      </c>
      <c r="I12" s="1" t="s">
        <v>12</v>
      </c>
      <c r="J12" s="1">
        <f>COUNT(C2:C308)</f>
        <v>307</v>
      </c>
      <c r="R12" t="str">
        <v>sig</v>
      </c>
      <c r="S12" s="12" t="str">
        <v>yes</v>
      </c>
      <c r="U12">
        <f t="shared" si="9"/>
        <v>5</v>
      </c>
      <c r="V12">
        <f t="shared" si="0"/>
        <v>800</v>
      </c>
      <c r="W12">
        <f t="shared" si="1"/>
        <v>-6.191932201385498</v>
      </c>
      <c r="X12">
        <v>-5.776765216582822</v>
      </c>
      <c r="Y12">
        <f t="shared" si="2"/>
        <v>-0.415166984802676</v>
      </c>
      <c r="Z12">
        <v>4.567849937708068E-3</v>
      </c>
      <c r="AA12">
        <f t="shared" si="3"/>
        <v>-0.14970714546617156</v>
      </c>
      <c r="AB12">
        <f t="shared" si="4"/>
        <v>7.7153344293418575</v>
      </c>
      <c r="AC12">
        <f t="shared" si="5"/>
        <v>-0.14980958481779907</v>
      </c>
      <c r="AD12">
        <f t="shared" si="6"/>
        <v>0.88101386278191973</v>
      </c>
      <c r="AE12">
        <f t="shared" si="7"/>
        <v>5.1658710949745221E-5</v>
      </c>
      <c r="AF12">
        <f t="shared" si="8"/>
        <v>-1.0148215542277952E-2</v>
      </c>
    </row>
    <row r="13" spans="1:35" x14ac:dyDescent="0.25">
      <c r="A13">
        <v>2200</v>
      </c>
      <c r="B13">
        <v>3</v>
      </c>
      <c r="C13">
        <v>-12.269521713256836</v>
      </c>
      <c r="D13" t="s">
        <v>5</v>
      </c>
      <c r="E13">
        <v>1</v>
      </c>
      <c r="U13">
        <f t="shared" si="9"/>
        <v>6</v>
      </c>
      <c r="V13">
        <f t="shared" si="0"/>
        <v>1000</v>
      </c>
      <c r="W13">
        <f t="shared" si="1"/>
        <v>-6.433067798614502</v>
      </c>
      <c r="X13">
        <v>-6.8457323707270152</v>
      </c>
      <c r="Y13">
        <f t="shared" si="2"/>
        <v>0.41266457211251328</v>
      </c>
      <c r="Z13">
        <v>3.7327903983679555E-3</v>
      </c>
      <c r="AA13">
        <f t="shared" si="3"/>
        <v>0.14880478792249394</v>
      </c>
      <c r="AB13">
        <f t="shared" si="4"/>
        <v>7.7153417466907515</v>
      </c>
      <c r="AC13">
        <f t="shared" si="5"/>
        <v>0.14884412026634256</v>
      </c>
      <c r="AD13">
        <f t="shared" si="6"/>
        <v>0.88177499944408289</v>
      </c>
      <c r="AE13">
        <f t="shared" si="7"/>
        <v>4.1637605502853885E-5</v>
      </c>
      <c r="AF13">
        <f t="shared" si="8"/>
        <v>9.110885053983539E-3</v>
      </c>
    </row>
    <row r="14" spans="1:35" ht="15.75" thickBot="1" x14ac:dyDescent="0.3">
      <c r="A14">
        <v>2400</v>
      </c>
      <c r="B14">
        <v>3</v>
      </c>
      <c r="C14">
        <v>-14.503884315490723</v>
      </c>
      <c r="D14" t="s">
        <v>5</v>
      </c>
      <c r="E14">
        <v>1</v>
      </c>
      <c r="I14" t="s">
        <v>13</v>
      </c>
      <c r="M14" s="7" t="s">
        <v>41</v>
      </c>
      <c r="N14" s="7">
        <v>0.05</v>
      </c>
      <c r="U14">
        <f t="shared" si="9"/>
        <v>7</v>
      </c>
      <c r="V14">
        <f t="shared" si="0"/>
        <v>1200</v>
      </c>
      <c r="W14">
        <f t="shared" si="1"/>
        <v>-6.9128484725952148</v>
      </c>
      <c r="X14">
        <v>-7.9146995248712093</v>
      </c>
      <c r="Y14">
        <f t="shared" si="2"/>
        <v>1.0018510522759945</v>
      </c>
      <c r="Z14">
        <v>3.3122228211578566E-3</v>
      </c>
      <c r="AA14">
        <f t="shared" si="3"/>
        <v>0.36126249607686195</v>
      </c>
      <c r="AB14">
        <f t="shared" si="4"/>
        <v>7.7125913816246889</v>
      </c>
      <c r="AC14">
        <f t="shared" si="5"/>
        <v>0.36134614940082749</v>
      </c>
      <c r="AD14">
        <f t="shared" si="6"/>
        <v>0.71809087722861886</v>
      </c>
      <c r="AE14">
        <f t="shared" si="7"/>
        <v>2.1757903252870613E-4</v>
      </c>
      <c r="AF14">
        <f t="shared" si="8"/>
        <v>2.0830689120640577E-2</v>
      </c>
    </row>
    <row r="15" spans="1:35" ht="15.75" thickTop="1" x14ac:dyDescent="0.25">
      <c r="A15" s="1">
        <v>2600</v>
      </c>
      <c r="B15" s="1">
        <v>3</v>
      </c>
      <c r="C15" s="1">
        <v>-16.326992034912109</v>
      </c>
      <c r="D15" s="1" t="s">
        <v>5</v>
      </c>
      <c r="E15">
        <v>1</v>
      </c>
      <c r="I15" s="8"/>
      <c r="J15" s="8" t="s">
        <v>18</v>
      </c>
      <c r="K15" s="8" t="s">
        <v>19</v>
      </c>
      <c r="L15" s="8" t="s">
        <v>20</v>
      </c>
      <c r="M15" s="8" t="s">
        <v>21</v>
      </c>
      <c r="N15" s="8" t="s">
        <v>42</v>
      </c>
      <c r="O15" s="8" t="s">
        <v>43</v>
      </c>
      <c r="U15">
        <f t="shared" si="9"/>
        <v>8</v>
      </c>
      <c r="V15">
        <f t="shared" si="0"/>
        <v>1400</v>
      </c>
      <c r="W15">
        <f t="shared" si="1"/>
        <v>-7.7209162712097168</v>
      </c>
      <c r="X15">
        <v>-8.9836666790154034</v>
      </c>
      <c r="Y15">
        <f t="shared" si="2"/>
        <v>1.2627504078056866</v>
      </c>
      <c r="Z15">
        <v>3.3061472060777757E-3</v>
      </c>
      <c r="AA15">
        <f t="shared" si="3"/>
        <v>0.45534150331988266</v>
      </c>
      <c r="AB15">
        <f t="shared" si="4"/>
        <v>7.7106414251002136</v>
      </c>
      <c r="AC15">
        <f t="shared" si="5"/>
        <v>0.45550313880484089</v>
      </c>
      <c r="AD15">
        <f t="shared" si="6"/>
        <v>0.64907141496948118</v>
      </c>
      <c r="AE15">
        <f t="shared" si="7"/>
        <v>3.4501907429872869E-4</v>
      </c>
      <c r="AF15">
        <f t="shared" si="8"/>
        <v>2.6234426664360089E-2</v>
      </c>
    </row>
    <row r="16" spans="1:35" x14ac:dyDescent="0.25">
      <c r="A16">
        <v>100</v>
      </c>
      <c r="B16">
        <v>4</v>
      </c>
      <c r="C16">
        <v>1.9558167457580566</v>
      </c>
      <c r="D16" t="s">
        <v>5</v>
      </c>
      <c r="E16">
        <v>1</v>
      </c>
      <c r="I16" t="s">
        <v>14</v>
      </c>
      <c r="J16">
        <f>COUNT(A2)</f>
        <v>1</v>
      </c>
      <c r="K16">
        <f>DEVSQ(MMULT([1]!DESIGN(A2:A308),J21:J22))</f>
        <v>5513.6932970521721</v>
      </c>
      <c r="L16">
        <f>K16/J16</f>
        <v>5513.6932970521721</v>
      </c>
      <c r="M16">
        <f>L16/L17</f>
        <v>716.93873252613628</v>
      </c>
      <c r="N16">
        <f>_xlfn.F.DIST.RT(M16,J16,J17)</f>
        <v>4.5106612297184655E-82</v>
      </c>
      <c r="O16" s="7" t="str">
        <f>IF(N16&lt;N14,"yes","no")</f>
        <v>yes</v>
      </c>
      <c r="U16">
        <f t="shared" si="9"/>
        <v>9</v>
      </c>
      <c r="V16">
        <f t="shared" si="0"/>
        <v>1600</v>
      </c>
      <c r="W16">
        <f t="shared" si="1"/>
        <v>-9.6466131210327148</v>
      </c>
      <c r="X16">
        <v>-10.052633833159597</v>
      </c>
      <c r="Y16">
        <f t="shared" si="2"/>
        <v>0.40602071212688173</v>
      </c>
      <c r="Z16">
        <v>3.7145635531277096E-3</v>
      </c>
      <c r="AA16">
        <f t="shared" si="3"/>
        <v>0.14640904512565628</v>
      </c>
      <c r="AB16">
        <f t="shared" si="4"/>
        <v>7.7153597158921672</v>
      </c>
      <c r="AC16">
        <f t="shared" si="5"/>
        <v>0.14644623406198573</v>
      </c>
      <c r="AD16">
        <f t="shared" si="6"/>
        <v>0.88366587777805838</v>
      </c>
      <c r="AE16">
        <f t="shared" si="7"/>
        <v>4.0109389349574288E-5</v>
      </c>
      <c r="AF16">
        <f t="shared" si="8"/>
        <v>8.9421142357406936E-3</v>
      </c>
    </row>
    <row r="17" spans="1:32" x14ac:dyDescent="0.25">
      <c r="A17">
        <v>200</v>
      </c>
      <c r="B17">
        <v>4</v>
      </c>
      <c r="C17">
        <v>-1.0175153017044067</v>
      </c>
      <c r="D17" t="s">
        <v>5</v>
      </c>
      <c r="E17">
        <v>1</v>
      </c>
      <c r="I17" t="s">
        <v>15</v>
      </c>
      <c r="J17">
        <f>J18-J16</f>
        <v>305</v>
      </c>
      <c r="K17">
        <f>K18-K16</f>
        <v>2345.6348210892711</v>
      </c>
      <c r="L17">
        <f>K17/J17</f>
        <v>7.6906059707844951</v>
      </c>
      <c r="U17">
        <f t="shared" si="9"/>
        <v>10</v>
      </c>
      <c r="V17">
        <f t="shared" si="0"/>
        <v>1800</v>
      </c>
      <c r="W17">
        <f t="shared" si="1"/>
        <v>-10.193027496337891</v>
      </c>
      <c r="X17">
        <v>-11.12160098730379</v>
      </c>
      <c r="Y17">
        <f t="shared" si="2"/>
        <v>0.92857349096589914</v>
      </c>
      <c r="Z17">
        <v>4.5374718623076623E-3</v>
      </c>
      <c r="AA17">
        <f t="shared" si="3"/>
        <v>0.33483897269464807</v>
      </c>
      <c r="AB17">
        <f t="shared" si="4"/>
        <v>7.7130547437446051</v>
      </c>
      <c r="AC17">
        <f t="shared" si="5"/>
        <v>0.33511249094439982</v>
      </c>
      <c r="AD17">
        <f t="shared" si="6"/>
        <v>0.73777059334254791</v>
      </c>
      <c r="AE17">
        <f t="shared" si="7"/>
        <v>2.5668832589706344E-4</v>
      </c>
      <c r="AF17">
        <f t="shared" si="8"/>
        <v>2.2624819864462423E-2</v>
      </c>
    </row>
    <row r="18" spans="1:32" x14ac:dyDescent="0.25">
      <c r="A18">
        <v>400</v>
      </c>
      <c r="B18">
        <v>4</v>
      </c>
      <c r="C18">
        <v>-3.4668326377868652</v>
      </c>
      <c r="D18" t="s">
        <v>5</v>
      </c>
      <c r="E18">
        <v>1</v>
      </c>
      <c r="I18" s="1" t="s">
        <v>16</v>
      </c>
      <c r="J18" s="1">
        <f>J12-1</f>
        <v>306</v>
      </c>
      <c r="K18" s="1">
        <f>DEVSQ(C2:C308)</f>
        <v>7859.3281181414432</v>
      </c>
      <c r="L18" s="1"/>
      <c r="M18" s="1"/>
      <c r="N18" s="1"/>
      <c r="O18" s="1"/>
      <c r="U18">
        <f t="shared" si="9"/>
        <v>11</v>
      </c>
      <c r="V18">
        <f t="shared" si="0"/>
        <v>2000</v>
      </c>
      <c r="W18">
        <f t="shared" si="1"/>
        <v>-13.881672859191895</v>
      </c>
      <c r="X18">
        <v>-12.190568141447983</v>
      </c>
      <c r="Y18">
        <f t="shared" si="2"/>
        <v>-1.6911047177439116</v>
      </c>
      <c r="Z18">
        <v>5.7748721336176277E-3</v>
      </c>
      <c r="AA18">
        <f t="shared" si="3"/>
        <v>-0.60980393250235376</v>
      </c>
      <c r="AB18">
        <f t="shared" si="4"/>
        <v>7.7064420224127179</v>
      </c>
      <c r="AC18">
        <f t="shared" si="5"/>
        <v>-0.61094367892653512</v>
      </c>
      <c r="AD18">
        <f t="shared" si="6"/>
        <v>0.54169189143527241</v>
      </c>
      <c r="AE18">
        <f t="shared" si="7"/>
        <v>1.0862338886285276E-3</v>
      </c>
      <c r="AF18">
        <f t="shared" si="8"/>
        <v>-4.6561825023997083E-2</v>
      </c>
    </row>
    <row r="19" spans="1:32" ht="15.75" thickBot="1" x14ac:dyDescent="0.3">
      <c r="A19">
        <v>600</v>
      </c>
      <c r="B19">
        <v>4</v>
      </c>
      <c r="C19">
        <v>-1.3374392986297607</v>
      </c>
      <c r="D19" t="s">
        <v>5</v>
      </c>
      <c r="E19">
        <v>1</v>
      </c>
      <c r="U19">
        <f t="shared" si="9"/>
        <v>12</v>
      </c>
      <c r="V19">
        <f t="shared" si="0"/>
        <v>2200</v>
      </c>
      <c r="W19">
        <f t="shared" si="1"/>
        <v>-12.269521713256836</v>
      </c>
      <c r="X19">
        <v>-13.25953529559218</v>
      </c>
      <c r="Y19">
        <f t="shared" si="2"/>
        <v>0.99001358233534376</v>
      </c>
      <c r="Z19">
        <v>7.4267643670576106E-3</v>
      </c>
      <c r="AA19">
        <f t="shared" si="3"/>
        <v>0.35699396341596479</v>
      </c>
      <c r="AB19">
        <f t="shared" si="4"/>
        <v>7.712655791313809</v>
      </c>
      <c r="AC19">
        <f t="shared" si="5"/>
        <v>0.35781446868685401</v>
      </c>
      <c r="AD19">
        <f t="shared" si="6"/>
        <v>0.72072965325993166</v>
      </c>
      <c r="AE19">
        <f t="shared" si="7"/>
        <v>4.8035937763572561E-4</v>
      </c>
      <c r="AF19">
        <f t="shared" si="8"/>
        <v>3.0951125066119193E-2</v>
      </c>
    </row>
    <row r="20" spans="1:32" ht="15.75" thickTop="1" x14ac:dyDescent="0.25">
      <c r="A20">
        <v>800</v>
      </c>
      <c r="B20">
        <v>4</v>
      </c>
      <c r="C20">
        <v>-3.798475980758667</v>
      </c>
      <c r="D20" t="s">
        <v>5</v>
      </c>
      <c r="E20">
        <v>1</v>
      </c>
      <c r="I20" s="8"/>
      <c r="J20" s="8" t="s">
        <v>44</v>
      </c>
      <c r="K20" s="8" t="s">
        <v>45</v>
      </c>
      <c r="L20" s="8" t="s">
        <v>46</v>
      </c>
      <c r="M20" s="8" t="s">
        <v>42</v>
      </c>
      <c r="N20" s="8" t="s">
        <v>47</v>
      </c>
      <c r="O20" s="8" t="s">
        <v>48</v>
      </c>
      <c r="U20">
        <f t="shared" si="9"/>
        <v>13</v>
      </c>
      <c r="V20">
        <f t="shared" si="0"/>
        <v>2400</v>
      </c>
      <c r="W20">
        <f t="shared" si="1"/>
        <v>-14.503884315490723</v>
      </c>
      <c r="X20">
        <v>-14.328502449736373</v>
      </c>
      <c r="Y20">
        <f t="shared" si="2"/>
        <v>-0.17538186575434977</v>
      </c>
      <c r="Z20">
        <v>9.4931485626276076E-3</v>
      </c>
      <c r="AA20">
        <f t="shared" si="3"/>
        <v>-6.3241826661853046E-2</v>
      </c>
      <c r="AB20">
        <f t="shared" si="4"/>
        <v>7.7158018667567605</v>
      </c>
      <c r="AC20">
        <f t="shared" si="5"/>
        <v>-6.344032664953414E-2</v>
      </c>
      <c r="AD20">
        <f t="shared" si="6"/>
        <v>0.94945743218199963</v>
      </c>
      <c r="AE20">
        <f t="shared" si="7"/>
        <v>1.9349695045176873E-5</v>
      </c>
      <c r="AF20">
        <f t="shared" si="8"/>
        <v>-6.2107179543101554E-3</v>
      </c>
    </row>
    <row r="21" spans="1:32" x14ac:dyDescent="0.25">
      <c r="A21">
        <v>1000</v>
      </c>
      <c r="B21">
        <v>4</v>
      </c>
      <c r="C21">
        <v>-6.4374504089355469</v>
      </c>
      <c r="D21" t="s">
        <v>5</v>
      </c>
      <c r="E21">
        <v>1</v>
      </c>
      <c r="I21" t="s">
        <v>17</v>
      </c>
      <c r="J21">
        <f t="array" ref="J21:K22">[1]!RRegCoeff(A2:A308,C2:C308,3)</f>
        <v>-1.5008966000060546</v>
      </c>
      <c r="K21">
        <v>0.27913282510568183</v>
      </c>
      <c r="L21">
        <f>J21/K21</f>
        <v>-5.3769978483820511</v>
      </c>
      <c r="M21">
        <f>_xlfn.T.DIST.2T(ABS(L21),$J$17)</f>
        <v>1.50905984065231E-7</v>
      </c>
      <c r="N21">
        <f>J21-_xlfn.T.INV.2T(N$14,$J$17)*K21</f>
        <v>-2.0501664564983448</v>
      </c>
      <c r="O21">
        <f>J21+_xlfn.T.INV.2T(N$14,$J$17)*K21</f>
        <v>-0.95162674351376442</v>
      </c>
      <c r="U21">
        <f t="shared" si="9"/>
        <v>14</v>
      </c>
      <c r="V21">
        <f t="shared" si="0"/>
        <v>2600</v>
      </c>
      <c r="W21">
        <f t="shared" si="1"/>
        <v>-16.326992034912109</v>
      </c>
      <c r="X21">
        <v>-15.397469603880566</v>
      </c>
      <c r="Y21">
        <f t="shared" si="2"/>
        <v>-0.92952243103154331</v>
      </c>
      <c r="Z21">
        <v>1.1974024720327624E-2</v>
      </c>
      <c r="AA21">
        <f t="shared" si="3"/>
        <v>-0.33518115575266166</v>
      </c>
      <c r="AB21">
        <f t="shared" si="4"/>
        <v>7.7130274278225643</v>
      </c>
      <c r="AC21">
        <f t="shared" si="5"/>
        <v>-0.33671561380551962</v>
      </c>
      <c r="AD21">
        <f t="shared" si="6"/>
        <v>0.73656285586163572</v>
      </c>
      <c r="AE21">
        <f t="shared" si="7"/>
        <v>6.8902125341442481E-4</v>
      </c>
      <c r="AF21">
        <f t="shared" si="8"/>
        <v>-3.7067999585997734E-2</v>
      </c>
    </row>
    <row r="22" spans="1:32" x14ac:dyDescent="0.25">
      <c r="A22">
        <v>1200</v>
      </c>
      <c r="B22">
        <v>4</v>
      </c>
      <c r="C22">
        <v>-7.3039841651916504</v>
      </c>
      <c r="D22" t="s">
        <v>5</v>
      </c>
      <c r="E22">
        <v>1</v>
      </c>
      <c r="I22" s="1" t="str">
        <f t="array" ref="I22">TRANSPOSE(A1)</f>
        <v>QE</v>
      </c>
      <c r="J22" s="1">
        <v>-5.3448357707209654E-3</v>
      </c>
      <c r="K22" s="1">
        <v>1.9964758373539166E-4</v>
      </c>
      <c r="L22" s="1">
        <f>J22/K22</f>
        <v>-26.771352153226601</v>
      </c>
      <c r="M22" s="1">
        <f>_xlfn.T.DIST.2T(ABS(L22),$J$17)</f>
        <v>4.6708016237912794E-82</v>
      </c>
      <c r="N22" s="1">
        <f>J22-_xlfn.T.INV.2T(N$14,$J$17)*K22</f>
        <v>-5.7376967666495264E-3</v>
      </c>
      <c r="O22" s="1">
        <f>J22+_xlfn.T.INV.2T(N$14,$J$17)*K22</f>
        <v>-4.9519747747924043E-3</v>
      </c>
      <c r="U22">
        <f t="shared" si="9"/>
        <v>15</v>
      </c>
      <c r="V22">
        <f t="shared" si="0"/>
        <v>100</v>
      </c>
      <c r="W22">
        <f t="shared" si="1"/>
        <v>1.9558167457580566</v>
      </c>
      <c r="X22">
        <v>-2.0353801770781437</v>
      </c>
      <c r="Y22">
        <f t="shared" si="2"/>
        <v>3.9911969228362003</v>
      </c>
      <c r="Z22">
        <v>1.0754682527172344E-2</v>
      </c>
      <c r="AA22">
        <f t="shared" si="3"/>
        <v>1.4392057176587998</v>
      </c>
      <c r="AB22">
        <f t="shared" si="4"/>
        <v>7.6629341689070687</v>
      </c>
      <c r="AC22">
        <f t="shared" si="5"/>
        <v>1.4496181139538939</v>
      </c>
      <c r="AD22">
        <f t="shared" si="6"/>
        <v>0.14819249280884003</v>
      </c>
      <c r="AE22">
        <f t="shared" si="7"/>
        <v>1.1381653083003297E-2</v>
      </c>
      <c r="AF22">
        <f t="shared" si="8"/>
        <v>0.15114730323924858</v>
      </c>
    </row>
    <row r="23" spans="1:32" x14ac:dyDescent="0.25">
      <c r="A23">
        <v>1400</v>
      </c>
      <c r="B23">
        <v>4</v>
      </c>
      <c r="C23">
        <v>-7.0654382705688477</v>
      </c>
      <c r="D23" t="s">
        <v>5</v>
      </c>
      <c r="E23">
        <v>1</v>
      </c>
      <c r="U23">
        <f t="shared" si="9"/>
        <v>16</v>
      </c>
      <c r="V23">
        <f t="shared" si="0"/>
        <v>200</v>
      </c>
      <c r="W23">
        <f t="shared" si="1"/>
        <v>-1.0175153017044067</v>
      </c>
      <c r="X23">
        <v>-2.5698637541502407</v>
      </c>
      <c r="Y23">
        <f t="shared" si="2"/>
        <v>1.552348452445834</v>
      </c>
      <c r="Z23">
        <v>9.559980328508506E-3</v>
      </c>
      <c r="AA23">
        <f t="shared" si="3"/>
        <v>0.55976911481762126</v>
      </c>
      <c r="AB23">
        <f t="shared" si="4"/>
        <v>7.7079005773142582</v>
      </c>
      <c r="AC23">
        <f t="shared" si="5"/>
        <v>0.56183277548402633</v>
      </c>
      <c r="AD23">
        <f t="shared" si="6"/>
        <v>0.57464258020850867</v>
      </c>
      <c r="AE23">
        <f t="shared" si="7"/>
        <v>1.5268223479593121E-3</v>
      </c>
      <c r="AF23">
        <f t="shared" si="8"/>
        <v>5.5197763349668964E-2</v>
      </c>
    </row>
    <row r="24" spans="1:32" x14ac:dyDescent="0.25">
      <c r="A24">
        <v>1600</v>
      </c>
      <c r="B24">
        <v>4</v>
      </c>
      <c r="C24">
        <v>-8.5270919799804688</v>
      </c>
      <c r="D24" t="s">
        <v>5</v>
      </c>
      <c r="E24">
        <v>1</v>
      </c>
      <c r="U24">
        <f t="shared" si="9"/>
        <v>17</v>
      </c>
      <c r="V24">
        <f t="shared" si="0"/>
        <v>400</v>
      </c>
      <c r="W24">
        <f t="shared" si="1"/>
        <v>-3.4668326377868652</v>
      </c>
      <c r="X24">
        <v>-3.6388309082944343</v>
      </c>
      <c r="Y24">
        <f t="shared" si="2"/>
        <v>0.17199827050756911</v>
      </c>
      <c r="Z24">
        <v>7.4814449027783454E-3</v>
      </c>
      <c r="AA24">
        <f t="shared" si="3"/>
        <v>6.2021719080203222E-2</v>
      </c>
      <c r="AB24">
        <f t="shared" si="4"/>
        <v>7.7158059693726555</v>
      </c>
      <c r="AC24">
        <f t="shared" si="5"/>
        <v>6.2153288764258109E-2</v>
      </c>
      <c r="AD24">
        <f t="shared" si="6"/>
        <v>0.950481470659298</v>
      </c>
      <c r="AE24">
        <f t="shared" si="7"/>
        <v>1.4607161002196058E-5</v>
      </c>
      <c r="AF24">
        <f t="shared" si="8"/>
        <v>5.3961937846255664E-3</v>
      </c>
    </row>
    <row r="25" spans="1:32" x14ac:dyDescent="0.25">
      <c r="A25">
        <v>1800</v>
      </c>
      <c r="B25">
        <v>4</v>
      </c>
      <c r="C25">
        <v>-8.7931270599365234</v>
      </c>
      <c r="D25" t="s">
        <v>5</v>
      </c>
      <c r="E25">
        <v>1</v>
      </c>
      <c r="U25">
        <f t="shared" si="9"/>
        <v>18</v>
      </c>
      <c r="V25">
        <f t="shared" si="0"/>
        <v>600</v>
      </c>
      <c r="W25">
        <f t="shared" si="1"/>
        <v>-1.3374392986297607</v>
      </c>
      <c r="X25">
        <v>-4.707798062438628</v>
      </c>
      <c r="Y25">
        <f t="shared" si="2"/>
        <v>3.3703587638088672</v>
      </c>
      <c r="Z25">
        <v>5.817401439178198E-3</v>
      </c>
      <c r="AA25">
        <f t="shared" si="3"/>
        <v>1.2153345718627768</v>
      </c>
      <c r="AB25">
        <f t="shared" si="4"/>
        <v>7.6783191924512577</v>
      </c>
      <c r="AC25">
        <f t="shared" si="5"/>
        <v>1.219859949895659</v>
      </c>
      <c r="AD25">
        <f t="shared" si="6"/>
        <v>0.22346038042690855</v>
      </c>
      <c r="AE25">
        <f t="shared" si="7"/>
        <v>4.3466875991511672E-3</v>
      </c>
      <c r="AF25">
        <f t="shared" si="8"/>
        <v>9.331284081122837E-2</v>
      </c>
    </row>
    <row r="26" spans="1:32" x14ac:dyDescent="0.25">
      <c r="A26">
        <v>2000</v>
      </c>
      <c r="B26">
        <v>4</v>
      </c>
      <c r="C26">
        <v>-8.0901393890380859</v>
      </c>
      <c r="D26" t="s">
        <v>5</v>
      </c>
      <c r="E26">
        <v>1</v>
      </c>
      <c r="U26">
        <f t="shared" si="9"/>
        <v>19</v>
      </c>
      <c r="V26">
        <f t="shared" si="0"/>
        <v>800</v>
      </c>
      <c r="W26">
        <f t="shared" si="1"/>
        <v>-3.798475980758667</v>
      </c>
      <c r="X26">
        <v>-5.776765216582822</v>
      </c>
      <c r="Y26">
        <f t="shared" si="2"/>
        <v>1.9782892358241551</v>
      </c>
      <c r="Z26">
        <v>4.567849937708068E-3</v>
      </c>
      <c r="AA26">
        <f t="shared" si="3"/>
        <v>0.71336123835196441</v>
      </c>
      <c r="AB26">
        <f t="shared" si="4"/>
        <v>7.7029711641064313</v>
      </c>
      <c r="AC26">
        <f t="shared" si="5"/>
        <v>0.71442200071820638</v>
      </c>
      <c r="AD26">
        <f t="shared" si="6"/>
        <v>0.4755126839113899</v>
      </c>
      <c r="AE26">
        <f t="shared" si="7"/>
        <v>1.1729446559703152E-3</v>
      </c>
      <c r="AF26">
        <f t="shared" si="8"/>
        <v>4.8395491251454405E-2</v>
      </c>
    </row>
    <row r="27" spans="1:32" x14ac:dyDescent="0.25">
      <c r="A27">
        <v>2200</v>
      </c>
      <c r="B27">
        <v>4</v>
      </c>
      <c r="C27">
        <v>-9.7768926620483398</v>
      </c>
      <c r="D27" t="s">
        <v>5</v>
      </c>
      <c r="E27">
        <v>1</v>
      </c>
      <c r="U27">
        <f t="shared" si="9"/>
        <v>20</v>
      </c>
      <c r="V27">
        <f t="shared" si="0"/>
        <v>1000</v>
      </c>
      <c r="W27">
        <f t="shared" si="1"/>
        <v>-6.4374504089355469</v>
      </c>
      <c r="X27">
        <v>-6.8457323707270152</v>
      </c>
      <c r="Y27">
        <f t="shared" si="2"/>
        <v>0.40828196179146836</v>
      </c>
      <c r="Z27">
        <v>3.7327903983679555E-3</v>
      </c>
      <c r="AA27">
        <f t="shared" si="3"/>
        <v>0.14722444048430336</v>
      </c>
      <c r="AB27">
        <f t="shared" si="4"/>
        <v>7.7153536261948199</v>
      </c>
      <c r="AC27">
        <f t="shared" si="5"/>
        <v>0.14726324173553232</v>
      </c>
      <c r="AD27">
        <f t="shared" si="6"/>
        <v>0.88302154243643072</v>
      </c>
      <c r="AE27">
        <f t="shared" si="7"/>
        <v>4.0757896360046202E-5</v>
      </c>
      <c r="AF27">
        <f t="shared" si="8"/>
        <v>9.0141180298461444E-3</v>
      </c>
    </row>
    <row r="28" spans="1:32" x14ac:dyDescent="0.25">
      <c r="A28">
        <v>2400</v>
      </c>
      <c r="B28">
        <v>4</v>
      </c>
      <c r="C28">
        <v>-9.1725101470947266</v>
      </c>
      <c r="D28" t="s">
        <v>5</v>
      </c>
      <c r="E28">
        <v>1</v>
      </c>
      <c r="U28">
        <f t="shared" si="9"/>
        <v>21</v>
      </c>
      <c r="V28">
        <f t="shared" si="0"/>
        <v>1200</v>
      </c>
      <c r="W28">
        <f t="shared" si="1"/>
        <v>-7.3039841651916504</v>
      </c>
      <c r="X28">
        <v>-7.9146995248712093</v>
      </c>
      <c r="Y28">
        <f t="shared" si="2"/>
        <v>0.61071535967955892</v>
      </c>
      <c r="Z28">
        <v>3.3122228211578566E-3</v>
      </c>
      <c r="AA28">
        <f t="shared" si="3"/>
        <v>0.22022091480474509</v>
      </c>
      <c r="AB28">
        <f t="shared" si="4"/>
        <v>7.7146730538250079</v>
      </c>
      <c r="AC28">
        <f t="shared" si="5"/>
        <v>0.2202421884788239</v>
      </c>
      <c r="AD28">
        <f t="shared" si="6"/>
        <v>0.825829885948136</v>
      </c>
      <c r="AE28">
        <f t="shared" si="7"/>
        <v>8.0851561051884532E-5</v>
      </c>
      <c r="AF28">
        <f t="shared" si="8"/>
        <v>1.2696403620349199E-2</v>
      </c>
    </row>
    <row r="29" spans="1:32" x14ac:dyDescent="0.25">
      <c r="A29" s="1">
        <v>2600</v>
      </c>
      <c r="B29" s="1">
        <v>4</v>
      </c>
      <c r="C29" s="1">
        <v>-9.3114538192749023</v>
      </c>
      <c r="D29" s="1" t="s">
        <v>5</v>
      </c>
      <c r="E29">
        <v>1</v>
      </c>
      <c r="U29">
        <f t="shared" si="9"/>
        <v>22</v>
      </c>
      <c r="V29">
        <f t="shared" si="0"/>
        <v>1400</v>
      </c>
      <c r="W29">
        <f t="shared" si="1"/>
        <v>-7.0654382705688477</v>
      </c>
      <c r="X29">
        <v>-8.9836666790154034</v>
      </c>
      <c r="Y29">
        <f t="shared" si="2"/>
        <v>1.9182284084465557</v>
      </c>
      <c r="Z29">
        <v>3.3061472060777757E-3</v>
      </c>
      <c r="AA29">
        <f t="shared" si="3"/>
        <v>0.69170360335165137</v>
      </c>
      <c r="AB29">
        <f t="shared" si="4"/>
        <v>7.7037599184493901</v>
      </c>
      <c r="AC29">
        <f t="shared" si="5"/>
        <v>0.69225812013206134</v>
      </c>
      <c r="AD29">
        <f t="shared" si="6"/>
        <v>0.48930193120622512</v>
      </c>
      <c r="AE29">
        <f t="shared" si="7"/>
        <v>7.9617531374863426E-4</v>
      </c>
      <c r="AF29">
        <f t="shared" si="8"/>
        <v>3.9870186038813163E-2</v>
      </c>
    </row>
    <row r="30" spans="1:32" x14ac:dyDescent="0.25">
      <c r="A30">
        <v>100</v>
      </c>
      <c r="B30">
        <v>5</v>
      </c>
      <c r="C30">
        <v>-6.0182271003723145</v>
      </c>
      <c r="D30" t="s">
        <v>5</v>
      </c>
      <c r="E30">
        <v>1</v>
      </c>
      <c r="U30">
        <f t="shared" si="9"/>
        <v>23</v>
      </c>
      <c r="V30">
        <f t="shared" si="0"/>
        <v>1600</v>
      </c>
      <c r="W30">
        <f t="shared" si="1"/>
        <v>-8.5270919799804688</v>
      </c>
      <c r="X30">
        <v>-10.052633833159597</v>
      </c>
      <c r="Y30">
        <f t="shared" si="2"/>
        <v>1.5255418531791278</v>
      </c>
      <c r="Z30">
        <v>3.7145635531277096E-3</v>
      </c>
      <c r="AA30">
        <f t="shared" si="3"/>
        <v>0.55010278873010365</v>
      </c>
      <c r="AB30">
        <f t="shared" si="4"/>
        <v>7.7082199542440168</v>
      </c>
      <c r="AC30">
        <f t="shared" si="5"/>
        <v>0.55049729164378602</v>
      </c>
      <c r="AD30">
        <f t="shared" si="6"/>
        <v>0.58238129038022413</v>
      </c>
      <c r="AE30">
        <f t="shared" si="7"/>
        <v>5.6623658608026181E-4</v>
      </c>
      <c r="AF30">
        <f t="shared" si="8"/>
        <v>3.3613767536425837E-2</v>
      </c>
    </row>
    <row r="31" spans="1:32" x14ac:dyDescent="0.25">
      <c r="A31">
        <v>200</v>
      </c>
      <c r="B31">
        <v>5</v>
      </c>
      <c r="C31">
        <v>-5.9319720268249512</v>
      </c>
      <c r="D31" t="s">
        <v>5</v>
      </c>
      <c r="E31">
        <v>1</v>
      </c>
      <c r="U31">
        <f t="shared" si="9"/>
        <v>24</v>
      </c>
      <c r="V31">
        <f t="shared" si="0"/>
        <v>1800</v>
      </c>
      <c r="W31">
        <f t="shared" si="1"/>
        <v>-8.7931270599365234</v>
      </c>
      <c r="X31">
        <v>-11.12160098730379</v>
      </c>
      <c r="Y31">
        <f t="shared" si="2"/>
        <v>2.3284739273672663</v>
      </c>
      <c r="Z31">
        <v>4.5374718623076623E-3</v>
      </c>
      <c r="AA31">
        <f t="shared" si="3"/>
        <v>0.8396360927501002</v>
      </c>
      <c r="AB31">
        <f t="shared" si="4"/>
        <v>7.6979878845373193</v>
      </c>
      <c r="AC31">
        <f t="shared" si="5"/>
        <v>0.84114391869647398</v>
      </c>
      <c r="AD31">
        <f t="shared" si="6"/>
        <v>0.40092628723234602</v>
      </c>
      <c r="AE31">
        <f t="shared" si="7"/>
        <v>1.6140475088364534E-3</v>
      </c>
      <c r="AF31">
        <f t="shared" si="8"/>
        <v>5.6789078756700931E-2</v>
      </c>
    </row>
    <row r="32" spans="1:32" x14ac:dyDescent="0.25">
      <c r="A32">
        <v>400</v>
      </c>
      <c r="B32">
        <v>5</v>
      </c>
      <c r="C32">
        <v>-5.5288844108581543</v>
      </c>
      <c r="D32" t="s">
        <v>5</v>
      </c>
      <c r="E32">
        <v>1</v>
      </c>
      <c r="U32">
        <f t="shared" si="9"/>
        <v>25</v>
      </c>
      <c r="V32">
        <f t="shared" si="0"/>
        <v>2000</v>
      </c>
      <c r="W32">
        <f t="shared" si="1"/>
        <v>-8.0901393890380859</v>
      </c>
      <c r="X32">
        <v>-12.190568141447983</v>
      </c>
      <c r="Y32">
        <f t="shared" si="2"/>
        <v>4.100428752409897</v>
      </c>
      <c r="Z32">
        <v>5.7748721336176277E-3</v>
      </c>
      <c r="AA32">
        <f t="shared" si="3"/>
        <v>1.478594170975476</v>
      </c>
      <c r="AB32">
        <f t="shared" si="4"/>
        <v>7.6602751488738061</v>
      </c>
      <c r="AC32">
        <f t="shared" si="5"/>
        <v>1.4858149296818928</v>
      </c>
      <c r="AD32">
        <f t="shared" si="6"/>
        <v>0.1383609666131814</v>
      </c>
      <c r="AE32">
        <f t="shared" si="7"/>
        <v>6.386176039275349E-3</v>
      </c>
      <c r="AF32">
        <f t="shared" si="8"/>
        <v>0.11323835103007894</v>
      </c>
    </row>
    <row r="33" spans="1:32" x14ac:dyDescent="0.25">
      <c r="A33">
        <v>600</v>
      </c>
      <c r="B33">
        <v>5</v>
      </c>
      <c r="C33">
        <v>-7.2335658073425293</v>
      </c>
      <c r="D33" t="s">
        <v>5</v>
      </c>
      <c r="E33">
        <v>1</v>
      </c>
      <c r="U33">
        <f t="shared" si="9"/>
        <v>26</v>
      </c>
      <c r="V33">
        <f t="shared" si="0"/>
        <v>2200</v>
      </c>
      <c r="W33">
        <f t="shared" si="1"/>
        <v>-9.7768926620483398</v>
      </c>
      <c r="X33">
        <v>-13.25953529559218</v>
      </c>
      <c r="Y33">
        <f t="shared" si="2"/>
        <v>3.4826426335438398</v>
      </c>
      <c r="Z33">
        <v>7.4267643670576106E-3</v>
      </c>
      <c r="AA33">
        <f t="shared" si="3"/>
        <v>1.2558235756497895</v>
      </c>
      <c r="AB33">
        <f t="shared" si="4"/>
        <v>7.6757081238390601</v>
      </c>
      <c r="AC33">
        <f t="shared" si="5"/>
        <v>1.2617357428271754</v>
      </c>
      <c r="AD33">
        <f t="shared" si="6"/>
        <v>0.20800795548574333</v>
      </c>
      <c r="AE33">
        <f t="shared" si="7"/>
        <v>5.9443146820734429E-3</v>
      </c>
      <c r="AF33">
        <f t="shared" si="8"/>
        <v>0.10914075364239588</v>
      </c>
    </row>
    <row r="34" spans="1:32" x14ac:dyDescent="0.25">
      <c r="A34">
        <v>800</v>
      </c>
      <c r="B34">
        <v>5</v>
      </c>
      <c r="C34">
        <v>-10.327390670776367</v>
      </c>
      <c r="D34" t="s">
        <v>5</v>
      </c>
      <c r="E34">
        <v>1</v>
      </c>
      <c r="U34">
        <f t="shared" si="9"/>
        <v>27</v>
      </c>
      <c r="V34">
        <f t="shared" si="0"/>
        <v>2400</v>
      </c>
      <c r="W34">
        <f t="shared" si="1"/>
        <v>-9.1725101470947266</v>
      </c>
      <c r="X34">
        <v>-14.328502449736373</v>
      </c>
      <c r="Y34">
        <f t="shared" si="2"/>
        <v>5.1559923026416463</v>
      </c>
      <c r="Z34">
        <v>9.4931485626276076E-3</v>
      </c>
      <c r="AA34">
        <f t="shared" si="3"/>
        <v>1.859225126104147</v>
      </c>
      <c r="AB34">
        <f t="shared" si="4"/>
        <v>7.6276176889332303</v>
      </c>
      <c r="AC34">
        <f t="shared" si="5"/>
        <v>1.8758109198623334</v>
      </c>
      <c r="AD34">
        <f t="shared" si="6"/>
        <v>6.1636269608199422E-2</v>
      </c>
      <c r="AE34">
        <f t="shared" si="7"/>
        <v>1.6723580834412742E-2</v>
      </c>
      <c r="AF34">
        <f t="shared" si="8"/>
        <v>0.18363922719438885</v>
      </c>
    </row>
    <row r="35" spans="1:32" x14ac:dyDescent="0.25">
      <c r="A35">
        <v>1000</v>
      </c>
      <c r="B35">
        <v>5</v>
      </c>
      <c r="C35">
        <v>-9.953486442565918</v>
      </c>
      <c r="D35" t="s">
        <v>5</v>
      </c>
      <c r="E35">
        <v>1</v>
      </c>
      <c r="U35">
        <f t="shared" si="9"/>
        <v>28</v>
      </c>
      <c r="V35">
        <f t="shared" si="0"/>
        <v>2600</v>
      </c>
      <c r="W35">
        <f t="shared" si="1"/>
        <v>-9.3114538192749023</v>
      </c>
      <c r="X35">
        <v>-15.397469603880566</v>
      </c>
      <c r="Y35">
        <f t="shared" si="2"/>
        <v>6.0860157846056637</v>
      </c>
      <c r="Z35">
        <v>1.1974024720327624E-2</v>
      </c>
      <c r="AA35">
        <f t="shared" si="3"/>
        <v>2.1945869583257469</v>
      </c>
      <c r="AB35">
        <f t="shared" si="4"/>
        <v>7.5925866612487809</v>
      </c>
      <c r="AC35">
        <f t="shared" si="5"/>
        <v>2.22205095834591</v>
      </c>
      <c r="AD35">
        <f t="shared" si="6"/>
        <v>2.7013329216387442E-2</v>
      </c>
      <c r="AE35">
        <f t="shared" si="7"/>
        <v>2.9537859338391804E-2</v>
      </c>
      <c r="AF35">
        <f t="shared" si="8"/>
        <v>0.24461884340060816</v>
      </c>
    </row>
    <row r="36" spans="1:32" x14ac:dyDescent="0.25">
      <c r="A36">
        <v>1200</v>
      </c>
      <c r="B36">
        <v>5</v>
      </c>
      <c r="C36">
        <v>-8.2475099563598633</v>
      </c>
      <c r="D36" t="s">
        <v>5</v>
      </c>
      <c r="E36">
        <v>1</v>
      </c>
      <c r="U36">
        <f t="shared" si="9"/>
        <v>29</v>
      </c>
      <c r="V36">
        <f t="shared" si="0"/>
        <v>100</v>
      </c>
      <c r="W36">
        <f t="shared" si="1"/>
        <v>-6.0182271003723145</v>
      </c>
      <c r="X36">
        <v>-2.0353801770781437</v>
      </c>
      <c r="Y36">
        <f t="shared" si="2"/>
        <v>-3.9828469232941708</v>
      </c>
      <c r="Z36">
        <v>1.0754682527172344E-2</v>
      </c>
      <c r="AA36">
        <f t="shared" si="3"/>
        <v>-1.436194749441577</v>
      </c>
      <c r="AB36">
        <f t="shared" si="4"/>
        <v>7.663155573937563</v>
      </c>
      <c r="AC36">
        <f t="shared" si="5"/>
        <v>-1.4465644642887907</v>
      </c>
      <c r="AD36">
        <f t="shared" si="6"/>
        <v>0.1490458344446772</v>
      </c>
      <c r="AE36">
        <f t="shared" si="7"/>
        <v>1.1334079692650708E-2</v>
      </c>
      <c r="AF36">
        <f t="shared" si="8"/>
        <v>-0.15082890840996566</v>
      </c>
    </row>
    <row r="37" spans="1:32" x14ac:dyDescent="0.25">
      <c r="A37">
        <v>1400</v>
      </c>
      <c r="B37">
        <v>5</v>
      </c>
      <c r="C37">
        <v>-14.199601173400879</v>
      </c>
      <c r="D37" t="s">
        <v>5</v>
      </c>
      <c r="E37">
        <v>1</v>
      </c>
      <c r="U37">
        <f t="shared" si="9"/>
        <v>30</v>
      </c>
      <c r="V37">
        <f t="shared" si="0"/>
        <v>200</v>
      </c>
      <c r="W37">
        <f t="shared" si="1"/>
        <v>-5.9319720268249512</v>
      </c>
      <c r="X37">
        <v>-2.5698637541502407</v>
      </c>
      <c r="Y37">
        <f t="shared" si="2"/>
        <v>-3.3621082726747105</v>
      </c>
      <c r="Z37">
        <v>9.559980328508506E-3</v>
      </c>
      <c r="AA37">
        <f t="shared" si="3"/>
        <v>-1.2123594858814684</v>
      </c>
      <c r="AB37">
        <f t="shared" si="4"/>
        <v>7.6783616518223115</v>
      </c>
      <c r="AC37">
        <f t="shared" si="5"/>
        <v>-1.2191673497638049</v>
      </c>
      <c r="AD37">
        <f t="shared" si="6"/>
        <v>0.22372271219416678</v>
      </c>
      <c r="AE37">
        <f t="shared" si="7"/>
        <v>7.1619860782864714E-3</v>
      </c>
      <c r="AF37">
        <f t="shared" si="8"/>
        <v>-0.1197781863080697</v>
      </c>
    </row>
    <row r="38" spans="1:32" x14ac:dyDescent="0.25">
      <c r="A38">
        <v>1600</v>
      </c>
      <c r="B38">
        <v>5</v>
      </c>
      <c r="C38">
        <v>-15.179880142211914</v>
      </c>
      <c r="D38" t="s">
        <v>5</v>
      </c>
      <c r="E38">
        <v>1</v>
      </c>
      <c r="U38">
        <f t="shared" si="9"/>
        <v>31</v>
      </c>
      <c r="V38">
        <f t="shared" si="0"/>
        <v>400</v>
      </c>
      <c r="W38">
        <f t="shared" si="1"/>
        <v>-5.5288844108581543</v>
      </c>
      <c r="X38">
        <v>-3.6388309082944343</v>
      </c>
      <c r="Y38">
        <f t="shared" si="2"/>
        <v>-1.89005350256372</v>
      </c>
      <c r="Z38">
        <v>7.4814449027783454E-3</v>
      </c>
      <c r="AA38">
        <f t="shared" si="3"/>
        <v>-0.68154387271819994</v>
      </c>
      <c r="AB38">
        <f t="shared" si="4"/>
        <v>7.7040644454216407</v>
      </c>
      <c r="AC38">
        <f t="shared" si="5"/>
        <v>-0.6835099282788657</v>
      </c>
      <c r="AD38">
        <f t="shared" si="6"/>
        <v>0.49480359388329143</v>
      </c>
      <c r="AE38">
        <f t="shared" si="7"/>
        <v>1.7638670702001197E-3</v>
      </c>
      <c r="AF38">
        <f t="shared" si="8"/>
        <v>-5.9342829640083451E-2</v>
      </c>
    </row>
    <row r="39" spans="1:32" x14ac:dyDescent="0.25">
      <c r="A39">
        <v>1800</v>
      </c>
      <c r="B39">
        <v>5</v>
      </c>
      <c r="C39">
        <v>-16.973306655883789</v>
      </c>
      <c r="D39" t="s">
        <v>5</v>
      </c>
      <c r="E39">
        <v>1</v>
      </c>
      <c r="U39">
        <f t="shared" si="9"/>
        <v>32</v>
      </c>
      <c r="V39">
        <f t="shared" si="0"/>
        <v>600</v>
      </c>
      <c r="W39">
        <f t="shared" si="1"/>
        <v>-7.2335658073425293</v>
      </c>
      <c r="X39">
        <v>-4.707798062438628</v>
      </c>
      <c r="Y39">
        <f t="shared" si="2"/>
        <v>-2.5257677449039013</v>
      </c>
      <c r="Z39">
        <v>5.817401439178198E-3</v>
      </c>
      <c r="AA39">
        <f t="shared" si="3"/>
        <v>-0.91077926001223586</v>
      </c>
      <c r="AB39">
        <f t="shared" si="4"/>
        <v>7.6947960167777625</v>
      </c>
      <c r="AC39">
        <f t="shared" si="5"/>
        <v>-0.91319132760146959</v>
      </c>
      <c r="AD39">
        <f t="shared" si="6"/>
        <v>0.36186320676436323</v>
      </c>
      <c r="AE39">
        <f t="shared" si="7"/>
        <v>2.441141695273286E-3</v>
      </c>
      <c r="AF39">
        <f t="shared" si="8"/>
        <v>-6.9854311546140108E-2</v>
      </c>
    </row>
    <row r="40" spans="1:32" x14ac:dyDescent="0.25">
      <c r="A40">
        <v>2000</v>
      </c>
      <c r="B40">
        <v>5</v>
      </c>
      <c r="C40">
        <v>-15.417131423950195</v>
      </c>
      <c r="D40" t="s">
        <v>5</v>
      </c>
      <c r="E40">
        <v>1</v>
      </c>
      <c r="U40">
        <f t="shared" si="9"/>
        <v>33</v>
      </c>
      <c r="V40">
        <f t="shared" si="0"/>
        <v>800</v>
      </c>
      <c r="W40">
        <f t="shared" si="1"/>
        <v>-10.327390670776367</v>
      </c>
      <c r="X40">
        <v>-5.776765216582822</v>
      </c>
      <c r="Y40">
        <f t="shared" si="2"/>
        <v>-4.5506254541935451</v>
      </c>
      <c r="Z40">
        <v>4.567849937708068E-3</v>
      </c>
      <c r="AA40">
        <f t="shared" si="3"/>
        <v>-1.6409328577916944</v>
      </c>
      <c r="AB40">
        <f t="shared" si="4"/>
        <v>7.647472378575241</v>
      </c>
      <c r="AC40">
        <f t="shared" si="5"/>
        <v>-1.6493252264333242</v>
      </c>
      <c r="AD40">
        <f t="shared" si="6"/>
        <v>0.10011053706852434</v>
      </c>
      <c r="AE40">
        <f t="shared" si="7"/>
        <v>6.2064052342905972E-3</v>
      </c>
      <c r="AF40">
        <f t="shared" si="8"/>
        <v>-0.11172654885545837</v>
      </c>
    </row>
    <row r="41" spans="1:32" x14ac:dyDescent="0.25">
      <c r="A41">
        <v>2200</v>
      </c>
      <c r="B41">
        <v>5</v>
      </c>
      <c r="C41">
        <v>-14.513246536254883</v>
      </c>
      <c r="D41" t="s">
        <v>5</v>
      </c>
      <c r="E41">
        <v>1</v>
      </c>
      <c r="U41">
        <f t="shared" si="9"/>
        <v>34</v>
      </c>
      <c r="V41">
        <f t="shared" si="0"/>
        <v>1000</v>
      </c>
      <c r="W41">
        <f t="shared" si="1"/>
        <v>-9.953486442565918</v>
      </c>
      <c r="X41">
        <v>-6.8457323707270152</v>
      </c>
      <c r="Y41">
        <f t="shared" si="2"/>
        <v>-3.1077540718389027</v>
      </c>
      <c r="Z41">
        <v>3.7327903983679555E-3</v>
      </c>
      <c r="AA41">
        <f t="shared" si="3"/>
        <v>-1.1206406287990429</v>
      </c>
      <c r="AB41">
        <f t="shared" si="4"/>
        <v>7.684014798833096</v>
      </c>
      <c r="AC41">
        <f t="shared" si="5"/>
        <v>-1.1232194871578671</v>
      </c>
      <c r="AD41">
        <f t="shared" si="6"/>
        <v>0.26222762928478693</v>
      </c>
      <c r="AE41">
        <f t="shared" si="7"/>
        <v>2.3614821282160353E-3</v>
      </c>
      <c r="AF41">
        <f t="shared" si="8"/>
        <v>-6.8753294517631861E-2</v>
      </c>
    </row>
    <row r="42" spans="1:32" x14ac:dyDescent="0.25">
      <c r="A42">
        <v>2400</v>
      </c>
      <c r="B42">
        <v>5</v>
      </c>
      <c r="C42">
        <v>-18.19810676574707</v>
      </c>
      <c r="D42" t="s">
        <v>5</v>
      </c>
      <c r="E42">
        <v>1</v>
      </c>
      <c r="U42">
        <f t="shared" si="9"/>
        <v>35</v>
      </c>
      <c r="V42">
        <f t="shared" si="0"/>
        <v>1200</v>
      </c>
      <c r="W42">
        <f t="shared" si="1"/>
        <v>-8.2475099563598633</v>
      </c>
      <c r="X42">
        <v>-7.9146995248712093</v>
      </c>
      <c r="Y42">
        <f t="shared" si="2"/>
        <v>-0.33281043148865397</v>
      </c>
      <c r="Z42">
        <v>3.3122228211578566E-3</v>
      </c>
      <c r="AA42">
        <f t="shared" si="3"/>
        <v>-0.12000978281838103</v>
      </c>
      <c r="AB42">
        <f t="shared" si="4"/>
        <v>7.715538454657108</v>
      </c>
      <c r="AC42">
        <f t="shared" si="5"/>
        <v>-0.12001464475521093</v>
      </c>
      <c r="AD42">
        <f t="shared" si="6"/>
        <v>0.90455056333360884</v>
      </c>
      <c r="AE42">
        <f t="shared" si="7"/>
        <v>2.4010686888954101E-5</v>
      </c>
      <c r="AF42">
        <f t="shared" si="8"/>
        <v>-6.9185399068602644E-3</v>
      </c>
    </row>
    <row r="43" spans="1:32" x14ac:dyDescent="0.25">
      <c r="A43" s="1">
        <v>2600</v>
      </c>
      <c r="B43" s="1">
        <v>5</v>
      </c>
      <c r="C43" s="1">
        <v>-21.82121467590332</v>
      </c>
      <c r="D43" s="1" t="s">
        <v>5</v>
      </c>
      <c r="E43">
        <v>1</v>
      </c>
      <c r="U43">
        <f t="shared" si="9"/>
        <v>36</v>
      </c>
      <c r="V43">
        <f t="shared" si="0"/>
        <v>1400</v>
      </c>
      <c r="W43">
        <f t="shared" si="1"/>
        <v>-14.199601173400879</v>
      </c>
      <c r="X43">
        <v>-8.9836666790154034</v>
      </c>
      <c r="Y43">
        <f t="shared" si="2"/>
        <v>-5.2159344943854755</v>
      </c>
      <c r="Z43">
        <v>3.3061472060777757E-3</v>
      </c>
      <c r="AA43">
        <f t="shared" si="3"/>
        <v>-1.88083998168622</v>
      </c>
      <c r="AB43">
        <f t="shared" si="4"/>
        <v>7.6261138260684334</v>
      </c>
      <c r="AC43">
        <f t="shared" si="5"/>
        <v>-1.8919061854810122</v>
      </c>
      <c r="AD43">
        <f t="shared" si="6"/>
        <v>5.9450561656690999E-2</v>
      </c>
      <c r="AE43">
        <f t="shared" si="7"/>
        <v>5.8867057490254136E-3</v>
      </c>
      <c r="AF43">
        <f t="shared" si="8"/>
        <v>-0.10896318784779223</v>
      </c>
    </row>
    <row r="44" spans="1:32" x14ac:dyDescent="0.25">
      <c r="A44">
        <v>100</v>
      </c>
      <c r="B44">
        <v>6</v>
      </c>
      <c r="C44">
        <v>-1.048697829246521</v>
      </c>
      <c r="D44" t="s">
        <v>5</v>
      </c>
      <c r="E44">
        <v>1</v>
      </c>
      <c r="U44">
        <f t="shared" si="9"/>
        <v>37</v>
      </c>
      <c r="V44">
        <f t="shared" si="0"/>
        <v>1600</v>
      </c>
      <c r="W44">
        <f t="shared" si="1"/>
        <v>-15.179880142211914</v>
      </c>
      <c r="X44">
        <v>-10.052633833159597</v>
      </c>
      <c r="Y44">
        <f t="shared" si="2"/>
        <v>-5.1272463090523175</v>
      </c>
      <c r="Z44">
        <v>3.7145635531277096E-3</v>
      </c>
      <c r="AA44">
        <f t="shared" si="3"/>
        <v>-1.8488594640901199</v>
      </c>
      <c r="AB44">
        <f t="shared" si="4"/>
        <v>7.6291057612306874</v>
      </c>
      <c r="AC44">
        <f t="shared" si="5"/>
        <v>-1.8597538755725436</v>
      </c>
      <c r="AD44">
        <f t="shared" si="6"/>
        <v>6.3882989419024816E-2</v>
      </c>
      <c r="AE44">
        <f t="shared" si="7"/>
        <v>6.3961410903149839E-3</v>
      </c>
      <c r="AF44">
        <f t="shared" si="8"/>
        <v>-0.11355793279526873</v>
      </c>
    </row>
    <row r="45" spans="1:32" x14ac:dyDescent="0.25">
      <c r="A45">
        <v>200</v>
      </c>
      <c r="B45">
        <v>6</v>
      </c>
      <c r="C45">
        <v>-2.4863646030426025</v>
      </c>
      <c r="D45" t="s">
        <v>5</v>
      </c>
      <c r="E45">
        <v>1</v>
      </c>
      <c r="U45">
        <f t="shared" si="9"/>
        <v>38</v>
      </c>
      <c r="V45">
        <f t="shared" si="0"/>
        <v>1800</v>
      </c>
      <c r="W45">
        <f t="shared" si="1"/>
        <v>-16.973306655883789</v>
      </c>
      <c r="X45">
        <v>-11.12160098730379</v>
      </c>
      <c r="Y45">
        <f t="shared" si="2"/>
        <v>-5.8517056685799993</v>
      </c>
      <c r="Z45">
        <v>4.5374718623076623E-3</v>
      </c>
      <c r="AA45">
        <f t="shared" si="3"/>
        <v>-2.1100958983231752</v>
      </c>
      <c r="AB45">
        <f t="shared" si="4"/>
        <v>7.6027509192196279</v>
      </c>
      <c r="AC45">
        <f t="shared" si="5"/>
        <v>-2.1270839673148294</v>
      </c>
      <c r="AD45">
        <f t="shared" si="6"/>
        <v>3.4215401860597468E-2</v>
      </c>
      <c r="AE45">
        <f t="shared" si="7"/>
        <v>1.0193856190311672E-2</v>
      </c>
      <c r="AF45">
        <f t="shared" si="8"/>
        <v>-0.14360817008479917</v>
      </c>
    </row>
    <row r="46" spans="1:32" x14ac:dyDescent="0.25">
      <c r="A46">
        <v>400</v>
      </c>
      <c r="B46">
        <v>6</v>
      </c>
      <c r="C46">
        <v>-6.8721113204956055</v>
      </c>
      <c r="D46" t="s">
        <v>5</v>
      </c>
      <c r="E46">
        <v>1</v>
      </c>
      <c r="U46">
        <f t="shared" si="9"/>
        <v>39</v>
      </c>
      <c r="V46">
        <f t="shared" si="0"/>
        <v>2000</v>
      </c>
      <c r="W46">
        <f t="shared" si="1"/>
        <v>-15.417131423950195</v>
      </c>
      <c r="X46">
        <v>-12.190568141447983</v>
      </c>
      <c r="Y46">
        <f t="shared" si="2"/>
        <v>-3.2265632825022124</v>
      </c>
      <c r="Z46">
        <v>5.7748721336176277E-3</v>
      </c>
      <c r="AA46">
        <f t="shared" si="3"/>
        <v>-1.1634826380015495</v>
      </c>
      <c r="AB46">
        <f t="shared" si="4"/>
        <v>7.6814593445582906</v>
      </c>
      <c r="AC46">
        <f t="shared" si="5"/>
        <v>-1.1675512457645485</v>
      </c>
      <c r="AD46">
        <f t="shared" si="6"/>
        <v>0.24389975241028544</v>
      </c>
      <c r="AE46">
        <f t="shared" si="7"/>
        <v>3.9542372262405499E-3</v>
      </c>
      <c r="AF46">
        <f t="shared" si="8"/>
        <v>-8.8982534212250705E-2</v>
      </c>
    </row>
    <row r="47" spans="1:32" x14ac:dyDescent="0.25">
      <c r="A47">
        <v>600</v>
      </c>
      <c r="B47">
        <v>6</v>
      </c>
      <c r="C47">
        <v>-6.4415340423583984</v>
      </c>
      <c r="D47" t="s">
        <v>5</v>
      </c>
      <c r="E47">
        <v>1</v>
      </c>
      <c r="U47">
        <f t="shared" si="9"/>
        <v>40</v>
      </c>
      <c r="V47">
        <f t="shared" si="0"/>
        <v>2200</v>
      </c>
      <c r="W47">
        <f t="shared" si="1"/>
        <v>-14.513246536254883</v>
      </c>
      <c r="X47">
        <v>-13.25953529559218</v>
      </c>
      <c r="Y47">
        <f t="shared" si="2"/>
        <v>-1.2537112406627031</v>
      </c>
      <c r="Z47">
        <v>7.4267643670576106E-3</v>
      </c>
      <c r="AA47">
        <f t="shared" si="3"/>
        <v>-0.45208202470066916</v>
      </c>
      <c r="AB47">
        <f t="shared" si="4"/>
        <v>7.7106949623114911</v>
      </c>
      <c r="AC47">
        <f t="shared" si="5"/>
        <v>-0.45317868846136133</v>
      </c>
      <c r="AD47">
        <f t="shared" si="6"/>
        <v>0.65074230458462023</v>
      </c>
      <c r="AE47">
        <f t="shared" si="7"/>
        <v>7.7033389458279044E-4</v>
      </c>
      <c r="AF47">
        <f t="shared" si="8"/>
        <v>-3.9200176324180006E-2</v>
      </c>
    </row>
    <row r="48" spans="1:32" x14ac:dyDescent="0.25">
      <c r="A48">
        <v>800</v>
      </c>
      <c r="B48">
        <v>6</v>
      </c>
      <c r="C48">
        <v>-9.463047981262207</v>
      </c>
      <c r="D48" t="s">
        <v>5</v>
      </c>
      <c r="E48">
        <v>1</v>
      </c>
      <c r="U48">
        <f t="shared" si="9"/>
        <v>41</v>
      </c>
      <c r="V48">
        <f t="shared" si="0"/>
        <v>2400</v>
      </c>
      <c r="W48">
        <f t="shared" si="1"/>
        <v>-18.19810676574707</v>
      </c>
      <c r="X48">
        <v>-14.328502449736373</v>
      </c>
      <c r="Y48">
        <f t="shared" si="2"/>
        <v>-3.8696043160106974</v>
      </c>
      <c r="Z48">
        <v>9.4931485626276076E-3</v>
      </c>
      <c r="AA48">
        <f t="shared" si="3"/>
        <v>-1.3953600296730646</v>
      </c>
      <c r="AB48">
        <f t="shared" si="4"/>
        <v>7.6661758956867061</v>
      </c>
      <c r="AC48">
        <f t="shared" si="5"/>
        <v>-1.4042629156694302</v>
      </c>
      <c r="AD48">
        <f t="shared" si="6"/>
        <v>0.16125805059713663</v>
      </c>
      <c r="AE48">
        <f t="shared" si="7"/>
        <v>9.4197173316140099E-3</v>
      </c>
      <c r="AF48">
        <f t="shared" si="8"/>
        <v>-0.13747534673174799</v>
      </c>
    </row>
    <row r="49" spans="1:32" x14ac:dyDescent="0.25">
      <c r="A49">
        <v>1000</v>
      </c>
      <c r="B49">
        <v>6</v>
      </c>
      <c r="C49">
        <v>-11.696314811706543</v>
      </c>
      <c r="D49" t="s">
        <v>5</v>
      </c>
      <c r="E49">
        <v>1</v>
      </c>
      <c r="U49">
        <f t="shared" si="9"/>
        <v>42</v>
      </c>
      <c r="V49">
        <f t="shared" si="0"/>
        <v>2600</v>
      </c>
      <c r="W49">
        <f t="shared" si="1"/>
        <v>-21.82121467590332</v>
      </c>
      <c r="X49">
        <v>-15.397469603880566</v>
      </c>
      <c r="Y49">
        <f t="shared" si="2"/>
        <v>-6.4237450720227542</v>
      </c>
      <c r="Z49">
        <v>1.1974024720327624E-2</v>
      </c>
      <c r="AA49">
        <f t="shared" si="3"/>
        <v>-2.3163704560756164</v>
      </c>
      <c r="AB49">
        <f t="shared" si="4"/>
        <v>7.5785204937300472</v>
      </c>
      <c r="AC49">
        <f t="shared" si="5"/>
        <v>-2.3475340576360302</v>
      </c>
      <c r="AD49">
        <f t="shared" si="6"/>
        <v>1.9537126936879732E-2</v>
      </c>
      <c r="AE49">
        <f t="shared" si="7"/>
        <v>3.2907088883900162E-2</v>
      </c>
      <c r="AF49">
        <f t="shared" si="8"/>
        <v>-0.25843289680896137</v>
      </c>
    </row>
    <row r="50" spans="1:32" x14ac:dyDescent="0.25">
      <c r="A50">
        <v>1200</v>
      </c>
      <c r="B50">
        <v>6</v>
      </c>
      <c r="C50">
        <v>-9.7350597381591797</v>
      </c>
      <c r="D50" t="s">
        <v>5</v>
      </c>
      <c r="E50">
        <v>1</v>
      </c>
      <c r="U50">
        <f t="shared" si="9"/>
        <v>43</v>
      </c>
      <c r="V50">
        <f t="shared" si="0"/>
        <v>100</v>
      </c>
      <c r="W50">
        <f t="shared" si="1"/>
        <v>-1.048697829246521</v>
      </c>
      <c r="X50">
        <v>-2.0353801770781437</v>
      </c>
      <c r="Y50">
        <f t="shared" si="2"/>
        <v>0.98668234783162267</v>
      </c>
      <c r="Z50">
        <v>1.0754682527172344E-2</v>
      </c>
      <c r="AA50">
        <f t="shared" si="3"/>
        <v>0.35579273685728852</v>
      </c>
      <c r="AB50">
        <f t="shared" si="4"/>
        <v>7.7126667601015342</v>
      </c>
      <c r="AC50">
        <f t="shared" si="5"/>
        <v>0.35720955992046111</v>
      </c>
      <c r="AD50">
        <f t="shared" si="6"/>
        <v>0.72118196113559452</v>
      </c>
      <c r="AE50">
        <f t="shared" si="7"/>
        <v>6.955906712674977E-4</v>
      </c>
      <c r="AF50">
        <f t="shared" si="8"/>
        <v>3.7245162124797858E-2</v>
      </c>
    </row>
    <row r="51" spans="1:32" x14ac:dyDescent="0.25">
      <c r="A51">
        <v>1400</v>
      </c>
      <c r="B51">
        <v>6</v>
      </c>
      <c r="C51">
        <v>-10.945517539978027</v>
      </c>
      <c r="D51" t="s">
        <v>5</v>
      </c>
      <c r="E51">
        <v>1</v>
      </c>
      <c r="U51">
        <f t="shared" si="9"/>
        <v>44</v>
      </c>
      <c r="V51">
        <f t="shared" si="0"/>
        <v>200</v>
      </c>
      <c r="W51">
        <f t="shared" si="1"/>
        <v>-2.4863646030426025</v>
      </c>
      <c r="X51">
        <v>-2.5698637541502407</v>
      </c>
      <c r="Y51">
        <f t="shared" si="2"/>
        <v>8.349915110763817E-2</v>
      </c>
      <c r="Z51">
        <v>9.559980328508506E-3</v>
      </c>
      <c r="AA51">
        <f t="shared" si="3"/>
        <v>3.0109377717292066E-2</v>
      </c>
      <c r="AB51">
        <f t="shared" si="4"/>
        <v>7.715880860804198</v>
      </c>
      <c r="AC51">
        <f t="shared" si="5"/>
        <v>3.0204747782897473E-2</v>
      </c>
      <c r="AD51">
        <f t="shared" si="6"/>
        <v>0.97592351696252355</v>
      </c>
      <c r="AE51">
        <f t="shared" si="7"/>
        <v>4.4174760386255764E-6</v>
      </c>
      <c r="AF51">
        <f t="shared" si="8"/>
        <v>2.9674924513267645E-3</v>
      </c>
    </row>
    <row r="52" spans="1:32" x14ac:dyDescent="0.25">
      <c r="A52">
        <v>1600</v>
      </c>
      <c r="B52">
        <v>6</v>
      </c>
      <c r="C52">
        <v>-12.764641761779785</v>
      </c>
      <c r="D52" t="s">
        <v>5</v>
      </c>
      <c r="E52">
        <v>1</v>
      </c>
      <c r="U52">
        <f t="shared" si="9"/>
        <v>45</v>
      </c>
      <c r="V52">
        <f t="shared" si="0"/>
        <v>400</v>
      </c>
      <c r="W52">
        <f t="shared" si="1"/>
        <v>-6.8721113204956055</v>
      </c>
      <c r="X52">
        <v>-3.6388309082944343</v>
      </c>
      <c r="Y52">
        <f t="shared" si="2"/>
        <v>-3.2332804122011711</v>
      </c>
      <c r="Z52">
        <v>7.4814449027783454E-3</v>
      </c>
      <c r="AA52">
        <f t="shared" si="3"/>
        <v>-1.1659048014918258</v>
      </c>
      <c r="AB52">
        <f t="shared" si="4"/>
        <v>7.6812563076568994</v>
      </c>
      <c r="AC52">
        <f t="shared" si="5"/>
        <v>-1.1710027783402928</v>
      </c>
      <c r="AD52">
        <f t="shared" si="6"/>
        <v>0.24251170994866111</v>
      </c>
      <c r="AE52">
        <f t="shared" si="7"/>
        <v>5.1618383354105051E-3</v>
      </c>
      <c r="AF52">
        <f t="shared" si="8"/>
        <v>-0.10166731382833823</v>
      </c>
    </row>
    <row r="53" spans="1:32" x14ac:dyDescent="0.25">
      <c r="A53">
        <v>1800</v>
      </c>
      <c r="B53">
        <v>6</v>
      </c>
      <c r="C53">
        <v>-14.311753273010254</v>
      </c>
      <c r="D53" t="s">
        <v>5</v>
      </c>
      <c r="E53">
        <v>1</v>
      </c>
      <c r="U53">
        <f t="shared" si="9"/>
        <v>46</v>
      </c>
      <c r="V53">
        <f t="shared" si="0"/>
        <v>600</v>
      </c>
      <c r="W53">
        <f t="shared" si="1"/>
        <v>-6.4415340423583984</v>
      </c>
      <c r="X53">
        <v>-4.707798062438628</v>
      </c>
      <c r="Y53">
        <f t="shared" si="2"/>
        <v>-1.7337359799197705</v>
      </c>
      <c r="Z53">
        <v>5.817401439178198E-3</v>
      </c>
      <c r="AA53">
        <f t="shared" si="3"/>
        <v>-0.6251765531624508</v>
      </c>
      <c r="AB53">
        <f t="shared" si="4"/>
        <v>7.7059585267805986</v>
      </c>
      <c r="AC53">
        <f t="shared" si="5"/>
        <v>-0.62637807791574907</v>
      </c>
      <c r="AD53">
        <f t="shared" si="6"/>
        <v>0.53153549324301486</v>
      </c>
      <c r="AE53">
        <f t="shared" si="7"/>
        <v>1.1501966204578785E-3</v>
      </c>
      <c r="AF53">
        <f t="shared" si="8"/>
        <v>-4.7914613376064154E-2</v>
      </c>
    </row>
    <row r="54" spans="1:32" x14ac:dyDescent="0.25">
      <c r="A54">
        <v>2000</v>
      </c>
      <c r="B54">
        <v>6</v>
      </c>
      <c r="C54">
        <v>-11.097311019897461</v>
      </c>
      <c r="D54" t="s">
        <v>5</v>
      </c>
      <c r="E54">
        <v>1</v>
      </c>
      <c r="U54">
        <f t="shared" si="9"/>
        <v>47</v>
      </c>
      <c r="V54">
        <f t="shared" si="0"/>
        <v>800</v>
      </c>
      <c r="W54">
        <f t="shared" si="1"/>
        <v>-9.463047981262207</v>
      </c>
      <c r="X54">
        <v>-5.776765216582822</v>
      </c>
      <c r="Y54">
        <f t="shared" si="2"/>
        <v>-3.686282764679385</v>
      </c>
      <c r="Z54">
        <v>4.567849937708068E-3</v>
      </c>
      <c r="AA54">
        <f t="shared" si="3"/>
        <v>-1.3292551919647264</v>
      </c>
      <c r="AB54">
        <f t="shared" si="4"/>
        <v>7.6709992913876697</v>
      </c>
      <c r="AC54">
        <f t="shared" si="5"/>
        <v>-1.3340031120722065</v>
      </c>
      <c r="AD54">
        <f t="shared" si="6"/>
        <v>0.18319805788535642</v>
      </c>
      <c r="AE54">
        <f t="shared" si="7"/>
        <v>4.0726326294039175E-3</v>
      </c>
      <c r="AF54">
        <f t="shared" si="8"/>
        <v>-9.0366388317831337E-2</v>
      </c>
    </row>
    <row r="55" spans="1:32" x14ac:dyDescent="0.25">
      <c r="A55">
        <v>2200</v>
      </c>
      <c r="B55">
        <v>6</v>
      </c>
      <c r="C55">
        <v>-15.413845062255859</v>
      </c>
      <c r="D55" t="s">
        <v>5</v>
      </c>
      <c r="E55">
        <v>1</v>
      </c>
      <c r="U55">
        <f t="shared" si="9"/>
        <v>48</v>
      </c>
      <c r="V55">
        <f t="shared" si="0"/>
        <v>1000</v>
      </c>
      <c r="W55">
        <f t="shared" si="1"/>
        <v>-11.696314811706543</v>
      </c>
      <c r="X55">
        <v>-6.8457323707270152</v>
      </c>
      <c r="Y55">
        <f t="shared" si="2"/>
        <v>-4.8505824409795277</v>
      </c>
      <c r="Z55">
        <v>3.7327903983679555E-3</v>
      </c>
      <c r="AA55">
        <f t="shared" si="3"/>
        <v>-1.7490958521967208</v>
      </c>
      <c r="AB55">
        <f t="shared" si="4"/>
        <v>7.6382188038059056</v>
      </c>
      <c r="AC55">
        <f t="shared" si="5"/>
        <v>-1.7583686194370713</v>
      </c>
      <c r="AD55">
        <f t="shared" si="6"/>
        <v>7.9687729510276112E-2</v>
      </c>
      <c r="AE55">
        <f t="shared" si="7"/>
        <v>5.7527984067365584E-3</v>
      </c>
      <c r="AF55">
        <f t="shared" si="8"/>
        <v>-0.10763135517584485</v>
      </c>
    </row>
    <row r="56" spans="1:32" x14ac:dyDescent="0.25">
      <c r="A56">
        <v>2400</v>
      </c>
      <c r="B56">
        <v>6</v>
      </c>
      <c r="C56">
        <v>-13.954482078552246</v>
      </c>
      <c r="D56" t="s">
        <v>5</v>
      </c>
      <c r="E56">
        <v>1</v>
      </c>
      <c r="U56">
        <f t="shared" si="9"/>
        <v>49</v>
      </c>
      <c r="V56">
        <f t="shared" si="0"/>
        <v>1200</v>
      </c>
      <c r="W56">
        <f t="shared" si="1"/>
        <v>-9.7350597381591797</v>
      </c>
      <c r="X56">
        <v>-7.9146995248712093</v>
      </c>
      <c r="Y56">
        <f t="shared" si="2"/>
        <v>-1.8203602132879704</v>
      </c>
      <c r="Z56">
        <v>3.3122228211578566E-3</v>
      </c>
      <c r="AA56">
        <f t="shared" si="3"/>
        <v>-0.65641281996702905</v>
      </c>
      <c r="AB56">
        <f t="shared" si="4"/>
        <v>7.7049674261776557</v>
      </c>
      <c r="AC56">
        <f t="shared" si="5"/>
        <v>-0.6568895682441368</v>
      </c>
      <c r="AD56">
        <f t="shared" si="6"/>
        <v>0.51174727027066325</v>
      </c>
      <c r="AE56">
        <f t="shared" si="7"/>
        <v>7.1833229750712616E-4</v>
      </c>
      <c r="AF56">
        <f t="shared" si="8"/>
        <v>-3.7868017703730626E-2</v>
      </c>
    </row>
    <row r="57" spans="1:32" x14ac:dyDescent="0.25">
      <c r="A57" s="1">
        <v>2600</v>
      </c>
      <c r="B57" s="1">
        <v>6</v>
      </c>
      <c r="C57" s="1">
        <v>-16.480278015136719</v>
      </c>
      <c r="D57" s="1" t="s">
        <v>5</v>
      </c>
      <c r="E57">
        <v>1</v>
      </c>
      <c r="U57">
        <f t="shared" si="9"/>
        <v>50</v>
      </c>
      <c r="V57">
        <f t="shared" si="0"/>
        <v>1400</v>
      </c>
      <c r="W57">
        <f t="shared" si="1"/>
        <v>-10.945517539978027</v>
      </c>
      <c r="X57">
        <v>-8.9836666790154034</v>
      </c>
      <c r="Y57">
        <f t="shared" si="2"/>
        <v>-1.961850860962624</v>
      </c>
      <c r="Z57">
        <v>3.3061472060777757E-3</v>
      </c>
      <c r="AA57">
        <f t="shared" si="3"/>
        <v>-0.7074336423081885</v>
      </c>
      <c r="AB57">
        <f t="shared" si="4"/>
        <v>7.7032012999504262</v>
      </c>
      <c r="AC57">
        <f t="shared" si="5"/>
        <v>-0.70802644019153915</v>
      </c>
      <c r="AD57">
        <f t="shared" si="6"/>
        <v>0.47946955355492327</v>
      </c>
      <c r="AE57">
        <f t="shared" si="7"/>
        <v>8.3279872110229457E-4</v>
      </c>
      <c r="AF57">
        <f t="shared" si="8"/>
        <v>-4.0778352856951743E-2</v>
      </c>
    </row>
    <row r="58" spans="1:32" x14ac:dyDescent="0.25">
      <c r="A58">
        <v>100</v>
      </c>
      <c r="B58">
        <v>7</v>
      </c>
      <c r="C58">
        <v>-2.0319521427154541</v>
      </c>
      <c r="D58" t="s">
        <v>5</v>
      </c>
      <c r="E58">
        <v>1</v>
      </c>
      <c r="U58">
        <f t="shared" si="9"/>
        <v>51</v>
      </c>
      <c r="V58">
        <f t="shared" si="0"/>
        <v>1600</v>
      </c>
      <c r="W58">
        <f t="shared" si="1"/>
        <v>-12.764641761779785</v>
      </c>
      <c r="X58">
        <v>-10.052633833159597</v>
      </c>
      <c r="Y58">
        <f t="shared" si="2"/>
        <v>-2.7120079286201886</v>
      </c>
      <c r="Z58">
        <v>3.7145635531277096E-3</v>
      </c>
      <c r="AA58">
        <f t="shared" si="3"/>
        <v>-0.97793654201170044</v>
      </c>
      <c r="AB58">
        <f t="shared" si="4"/>
        <v>7.6916197751821294</v>
      </c>
      <c r="AC58">
        <f t="shared" si="5"/>
        <v>-0.97969335023593962</v>
      </c>
      <c r="AD58">
        <f t="shared" si="6"/>
        <v>0.32801395838573189</v>
      </c>
      <c r="AE58">
        <f t="shared" si="7"/>
        <v>1.7894995051331551E-3</v>
      </c>
      <c r="AF58">
        <f t="shared" si="8"/>
        <v>-5.9820793002415169E-2</v>
      </c>
    </row>
    <row r="59" spans="1:32" x14ac:dyDescent="0.25">
      <c r="A59">
        <v>200</v>
      </c>
      <c r="B59">
        <v>7</v>
      </c>
      <c r="C59">
        <v>-4.4375495910644531</v>
      </c>
      <c r="D59" t="s">
        <v>5</v>
      </c>
      <c r="E59">
        <v>1</v>
      </c>
      <c r="U59">
        <f t="shared" si="9"/>
        <v>52</v>
      </c>
      <c r="V59">
        <f t="shared" si="0"/>
        <v>1800</v>
      </c>
      <c r="W59">
        <f t="shared" si="1"/>
        <v>-14.311753273010254</v>
      </c>
      <c r="X59">
        <v>-11.12160098730379</v>
      </c>
      <c r="Y59">
        <f t="shared" si="2"/>
        <v>-3.1901522857064641</v>
      </c>
      <c r="Z59">
        <v>4.5374718623076623E-3</v>
      </c>
      <c r="AA59">
        <f t="shared" si="3"/>
        <v>-1.1503530140347975</v>
      </c>
      <c r="AB59">
        <f t="shared" si="4"/>
        <v>7.6822742132236126</v>
      </c>
      <c r="AC59">
        <f t="shared" si="5"/>
        <v>-1.1535968309186364</v>
      </c>
      <c r="AD59">
        <f t="shared" si="6"/>
        <v>0.24956868710409014</v>
      </c>
      <c r="AE59">
        <f t="shared" si="7"/>
        <v>3.0296773864312656E-3</v>
      </c>
      <c r="AF59">
        <f t="shared" si="8"/>
        <v>-7.7884057446486618E-2</v>
      </c>
    </row>
    <row r="60" spans="1:32" x14ac:dyDescent="0.25">
      <c r="A60">
        <v>400</v>
      </c>
      <c r="B60">
        <v>7</v>
      </c>
      <c r="C60">
        <v>-6.3204183578491211</v>
      </c>
      <c r="D60" t="s">
        <v>5</v>
      </c>
      <c r="E60">
        <v>1</v>
      </c>
      <c r="U60">
        <f t="shared" si="9"/>
        <v>53</v>
      </c>
      <c r="V60">
        <f t="shared" si="0"/>
        <v>2000</v>
      </c>
      <c r="W60">
        <f t="shared" si="1"/>
        <v>-11.097311019897461</v>
      </c>
      <c r="X60">
        <v>-12.190568141447983</v>
      </c>
      <c r="Y60">
        <f t="shared" si="2"/>
        <v>1.093257121550522</v>
      </c>
      <c r="Z60">
        <v>5.7748721336176277E-3</v>
      </c>
      <c r="AA60">
        <f t="shared" si="3"/>
        <v>0.39422306907588439</v>
      </c>
      <c r="AB60">
        <f t="shared" si="4"/>
        <v>7.7119495647144731</v>
      </c>
      <c r="AC60">
        <f t="shared" si="5"/>
        <v>0.39481882991893158</v>
      </c>
      <c r="AD60">
        <f t="shared" si="6"/>
        <v>0.69325255301137378</v>
      </c>
      <c r="AE60">
        <f t="shared" si="7"/>
        <v>4.5396981367556901E-4</v>
      </c>
      <c r="AF60">
        <f t="shared" si="8"/>
        <v>3.0090310954956519E-2</v>
      </c>
    </row>
    <row r="61" spans="1:32" x14ac:dyDescent="0.25">
      <c r="A61">
        <v>600</v>
      </c>
      <c r="B61">
        <v>7</v>
      </c>
      <c r="C61">
        <v>-6.7740039825439453</v>
      </c>
      <c r="D61" t="s">
        <v>5</v>
      </c>
      <c r="E61">
        <v>1</v>
      </c>
      <c r="U61">
        <f t="shared" si="9"/>
        <v>54</v>
      </c>
      <c r="V61">
        <f t="shared" si="0"/>
        <v>2200</v>
      </c>
      <c r="W61">
        <f t="shared" si="1"/>
        <v>-15.413845062255859</v>
      </c>
      <c r="X61">
        <v>-13.25953529559218</v>
      </c>
      <c r="Y61">
        <f t="shared" si="2"/>
        <v>-2.1543097666636797</v>
      </c>
      <c r="Z61">
        <v>7.4267643670576106E-3</v>
      </c>
      <c r="AA61">
        <f t="shared" si="3"/>
        <v>-0.77683336446033024</v>
      </c>
      <c r="AB61">
        <f t="shared" si="4"/>
        <v>7.7005231731201782</v>
      </c>
      <c r="AC61">
        <f t="shared" si="5"/>
        <v>-0.77923195525977418</v>
      </c>
      <c r="AD61">
        <f t="shared" si="6"/>
        <v>0.43644727652481996</v>
      </c>
      <c r="AE61">
        <f t="shared" si="7"/>
        <v>2.2745750363403669E-3</v>
      </c>
      <c r="AF61">
        <f t="shared" si="8"/>
        <v>-6.7403942024125196E-2</v>
      </c>
    </row>
    <row r="62" spans="1:32" x14ac:dyDescent="0.25">
      <c r="A62">
        <v>800</v>
      </c>
      <c r="B62">
        <v>7</v>
      </c>
      <c r="C62">
        <v>-8.5055780410766602</v>
      </c>
      <c r="D62" t="s">
        <v>5</v>
      </c>
      <c r="E62">
        <v>1</v>
      </c>
      <c r="U62">
        <f t="shared" si="9"/>
        <v>55</v>
      </c>
      <c r="V62">
        <f t="shared" si="0"/>
        <v>2400</v>
      </c>
      <c r="W62">
        <f t="shared" si="1"/>
        <v>-13.954482078552246</v>
      </c>
      <c r="X62">
        <v>-14.328502449736373</v>
      </c>
      <c r="Y62">
        <f t="shared" si="2"/>
        <v>0.37402037118412679</v>
      </c>
      <c r="Z62">
        <v>9.4931485626276076E-3</v>
      </c>
      <c r="AA62">
        <f t="shared" si="3"/>
        <v>0.13486988167613234</v>
      </c>
      <c r="AB62">
        <f t="shared" si="4"/>
        <v>7.7154394378786524</v>
      </c>
      <c r="AC62">
        <f t="shared" si="5"/>
        <v>0.1352963815142251</v>
      </c>
      <c r="AD62">
        <f t="shared" si="6"/>
        <v>0.8924667918372482</v>
      </c>
      <c r="AE62">
        <f t="shared" si="7"/>
        <v>8.8002552064711032E-5</v>
      </c>
      <c r="AF62">
        <f t="shared" si="8"/>
        <v>1.3245323758586999E-2</v>
      </c>
    </row>
    <row r="63" spans="1:32" x14ac:dyDescent="0.25">
      <c r="A63">
        <v>1000</v>
      </c>
      <c r="B63">
        <v>7</v>
      </c>
      <c r="C63">
        <v>-10.470417976379395</v>
      </c>
      <c r="D63" t="s">
        <v>5</v>
      </c>
      <c r="E63">
        <v>1</v>
      </c>
      <c r="U63">
        <f t="shared" si="9"/>
        <v>56</v>
      </c>
      <c r="V63">
        <f t="shared" si="0"/>
        <v>2600</v>
      </c>
      <c r="W63">
        <f t="shared" si="1"/>
        <v>-16.480278015136719</v>
      </c>
      <c r="X63">
        <v>-15.397469603880566</v>
      </c>
      <c r="Y63">
        <f t="shared" si="2"/>
        <v>-1.0828084112561527</v>
      </c>
      <c r="Z63">
        <v>1.1974024720327624E-2</v>
      </c>
      <c r="AA63">
        <f t="shared" si="3"/>
        <v>-0.39045531622165275</v>
      </c>
      <c r="AB63">
        <f t="shared" si="4"/>
        <v>7.7120004528192228</v>
      </c>
      <c r="AC63">
        <f t="shared" si="5"/>
        <v>-0.39226893497281828</v>
      </c>
      <c r="AD63">
        <f t="shared" si="6"/>
        <v>0.69513348677675846</v>
      </c>
      <c r="AE63">
        <f t="shared" si="7"/>
        <v>9.3500968765907735E-4</v>
      </c>
      <c r="AF63">
        <f t="shared" si="8"/>
        <v>-4.3183696041997573E-2</v>
      </c>
    </row>
    <row r="64" spans="1:32" x14ac:dyDescent="0.25">
      <c r="A64">
        <v>1200</v>
      </c>
      <c r="B64">
        <v>7</v>
      </c>
      <c r="C64">
        <v>-11.840836524963379</v>
      </c>
      <c r="D64" t="s">
        <v>5</v>
      </c>
      <c r="E64">
        <v>1</v>
      </c>
      <c r="U64">
        <f t="shared" si="9"/>
        <v>57</v>
      </c>
      <c r="V64">
        <f t="shared" si="0"/>
        <v>100</v>
      </c>
      <c r="W64">
        <f t="shared" si="1"/>
        <v>-2.0319521427154541</v>
      </c>
      <c r="X64">
        <v>-2.0353801770781437</v>
      </c>
      <c r="Y64">
        <f t="shared" si="2"/>
        <v>3.4280343626895693E-3</v>
      </c>
      <c r="Z64">
        <v>1.0754682527172344E-2</v>
      </c>
      <c r="AA64">
        <f t="shared" si="3"/>
        <v>1.2361321053554405E-3</v>
      </c>
      <c r="AB64">
        <f t="shared" si="4"/>
        <v>7.7159039776648273</v>
      </c>
      <c r="AC64">
        <f t="shared" si="5"/>
        <v>1.2407942089525039E-3</v>
      </c>
      <c r="AD64">
        <f t="shared" si="6"/>
        <v>0.99901080086231286</v>
      </c>
      <c r="AE64">
        <f t="shared" si="7"/>
        <v>8.3963274065292771E-9</v>
      </c>
      <c r="AF64">
        <f t="shared" si="8"/>
        <v>1.2937386526339488E-4</v>
      </c>
    </row>
    <row r="65" spans="1:32" x14ac:dyDescent="0.25">
      <c r="A65">
        <v>1400</v>
      </c>
      <c r="B65">
        <v>7</v>
      </c>
      <c r="C65">
        <v>-10.701494216918945</v>
      </c>
      <c r="D65" t="s">
        <v>5</v>
      </c>
      <c r="E65">
        <v>1</v>
      </c>
      <c r="U65">
        <f t="shared" si="9"/>
        <v>58</v>
      </c>
      <c r="V65">
        <f t="shared" si="0"/>
        <v>200</v>
      </c>
      <c r="W65">
        <f t="shared" si="1"/>
        <v>-4.4375495910644531</v>
      </c>
      <c r="X65">
        <v>-2.5698637541502407</v>
      </c>
      <c r="Y65">
        <f t="shared" si="2"/>
        <v>-1.8676858369142124</v>
      </c>
      <c r="Z65">
        <v>9.559980328508506E-3</v>
      </c>
      <c r="AA65">
        <f t="shared" si="3"/>
        <v>-0.67347820396874225</v>
      </c>
      <c r="AB65">
        <f t="shared" si="4"/>
        <v>7.7043187540105178</v>
      </c>
      <c r="AC65">
        <f t="shared" si="5"/>
        <v>-0.6761181804253793</v>
      </c>
      <c r="AD65">
        <f t="shared" si="6"/>
        <v>0.49947797256527282</v>
      </c>
      <c r="AE65">
        <f t="shared" si="7"/>
        <v>2.2101295581416305E-3</v>
      </c>
      <c r="AF65">
        <f t="shared" si="8"/>
        <v>-6.6425835138181497E-2</v>
      </c>
    </row>
    <row r="66" spans="1:32" x14ac:dyDescent="0.25">
      <c r="A66">
        <v>1600</v>
      </c>
      <c r="B66">
        <v>7</v>
      </c>
      <c r="C66">
        <v>-12.740139007568359</v>
      </c>
      <c r="D66" t="s">
        <v>5</v>
      </c>
      <c r="E66">
        <v>1</v>
      </c>
      <c r="U66">
        <f t="shared" si="9"/>
        <v>59</v>
      </c>
      <c r="V66">
        <f t="shared" si="0"/>
        <v>400</v>
      </c>
      <c r="W66">
        <f t="shared" si="1"/>
        <v>-6.3204183578491211</v>
      </c>
      <c r="X66">
        <v>-3.6388309082944343</v>
      </c>
      <c r="Y66">
        <f t="shared" si="2"/>
        <v>-2.6815874495546868</v>
      </c>
      <c r="Z66">
        <v>7.4814449027783454E-3</v>
      </c>
      <c r="AA66">
        <f t="shared" si="3"/>
        <v>-0.96696706888084871</v>
      </c>
      <c r="AB66">
        <f t="shared" si="4"/>
        <v>7.6920714010185653</v>
      </c>
      <c r="AC66">
        <f t="shared" si="5"/>
        <v>-0.97051218762336577</v>
      </c>
      <c r="AD66">
        <f t="shared" si="6"/>
        <v>0.33256025587114857</v>
      </c>
      <c r="AE66">
        <f t="shared" si="7"/>
        <v>3.5505986606696608E-3</v>
      </c>
      <c r="AF66">
        <f t="shared" si="8"/>
        <v>-8.4260574764117718E-2</v>
      </c>
    </row>
    <row r="67" spans="1:32" x14ac:dyDescent="0.25">
      <c r="A67">
        <v>1800</v>
      </c>
      <c r="B67">
        <v>7</v>
      </c>
      <c r="C67">
        <v>-13.052689552307129</v>
      </c>
      <c r="D67" t="s">
        <v>5</v>
      </c>
      <c r="E67">
        <v>1</v>
      </c>
      <c r="U67">
        <f t="shared" si="9"/>
        <v>60</v>
      </c>
      <c r="V67">
        <f t="shared" si="0"/>
        <v>600</v>
      </c>
      <c r="W67">
        <f t="shared" si="1"/>
        <v>-6.7740039825439453</v>
      </c>
      <c r="X67">
        <v>-4.707798062438628</v>
      </c>
      <c r="Y67">
        <f t="shared" si="2"/>
        <v>-2.0662059201053173</v>
      </c>
      <c r="Z67">
        <v>5.817401439178198E-3</v>
      </c>
      <c r="AA67">
        <f t="shared" si="3"/>
        <v>-0.74506355651399037</v>
      </c>
      <c r="AB67">
        <f t="shared" si="4"/>
        <v>7.7017783985856054</v>
      </c>
      <c r="AC67">
        <f t="shared" si="5"/>
        <v>-0.74669804385421212</v>
      </c>
      <c r="AD67">
        <f t="shared" si="6"/>
        <v>0.45582104333206763</v>
      </c>
      <c r="AE67">
        <f t="shared" si="7"/>
        <v>1.6336287431662812E-3</v>
      </c>
      <c r="AF67">
        <f t="shared" si="8"/>
        <v>-5.7118455037550427E-2</v>
      </c>
    </row>
    <row r="68" spans="1:32" x14ac:dyDescent="0.25">
      <c r="A68">
        <v>2000</v>
      </c>
      <c r="B68">
        <v>7</v>
      </c>
      <c r="C68">
        <v>-13.818923950195313</v>
      </c>
      <c r="D68" t="s">
        <v>5</v>
      </c>
      <c r="E68">
        <v>1</v>
      </c>
      <c r="U68">
        <f t="shared" si="9"/>
        <v>61</v>
      </c>
      <c r="V68">
        <f t="shared" si="0"/>
        <v>800</v>
      </c>
      <c r="W68">
        <f t="shared" si="1"/>
        <v>-8.5055780410766602</v>
      </c>
      <c r="X68">
        <v>-5.776765216582822</v>
      </c>
      <c r="Y68">
        <f t="shared" si="2"/>
        <v>-2.7288128244938381</v>
      </c>
      <c r="Z68">
        <v>4.567849937708068E-3</v>
      </c>
      <c r="AA68">
        <f t="shared" si="3"/>
        <v>-0.98399630370565128</v>
      </c>
      <c r="AB68">
        <f t="shared" si="4"/>
        <v>7.6912968139711557</v>
      </c>
      <c r="AC68">
        <f t="shared" si="5"/>
        <v>-0.98620711186293541</v>
      </c>
      <c r="AD68">
        <f t="shared" si="6"/>
        <v>0.32481318450503682</v>
      </c>
      <c r="AE68">
        <f t="shared" si="7"/>
        <v>2.2317494680214739E-3</v>
      </c>
      <c r="AF68">
        <f t="shared" si="8"/>
        <v>-6.6806421983511152E-2</v>
      </c>
    </row>
    <row r="69" spans="1:32" x14ac:dyDescent="0.25">
      <c r="A69">
        <v>2200</v>
      </c>
      <c r="B69">
        <v>7</v>
      </c>
      <c r="C69">
        <v>-15.653386116027832</v>
      </c>
      <c r="D69" t="s">
        <v>5</v>
      </c>
      <c r="E69">
        <v>1</v>
      </c>
      <c r="U69">
        <f t="shared" si="9"/>
        <v>62</v>
      </c>
      <c r="V69">
        <f t="shared" si="0"/>
        <v>1000</v>
      </c>
      <c r="W69">
        <f t="shared" si="1"/>
        <v>-10.470417976379395</v>
      </c>
      <c r="X69">
        <v>-6.8457323707270152</v>
      </c>
      <c r="Y69">
        <f t="shared" si="2"/>
        <v>-3.6246856056523793</v>
      </c>
      <c r="Z69">
        <v>3.7327903983679555E-3</v>
      </c>
      <c r="AA69">
        <f t="shared" si="3"/>
        <v>-1.3070435634289417</v>
      </c>
      <c r="AB69">
        <f t="shared" si="4"/>
        <v>7.6725238450876274</v>
      </c>
      <c r="AC69">
        <f t="shared" si="5"/>
        <v>-1.311032028024592</v>
      </c>
      <c r="AD69">
        <f t="shared" si="6"/>
        <v>0.19083314450223007</v>
      </c>
      <c r="AE69">
        <f t="shared" si="7"/>
        <v>3.2124180773005365E-3</v>
      </c>
      <c r="AF69">
        <f t="shared" si="8"/>
        <v>-8.0249472320768428E-2</v>
      </c>
    </row>
    <row r="70" spans="1:32" x14ac:dyDescent="0.25">
      <c r="A70">
        <v>2400</v>
      </c>
      <c r="B70">
        <v>7</v>
      </c>
      <c r="C70">
        <v>-11.832669258117676</v>
      </c>
      <c r="D70" t="s">
        <v>5</v>
      </c>
      <c r="E70">
        <v>1</v>
      </c>
      <c r="U70">
        <f t="shared" si="9"/>
        <v>63</v>
      </c>
      <c r="V70">
        <f t="shared" si="0"/>
        <v>1200</v>
      </c>
      <c r="W70">
        <f t="shared" si="1"/>
        <v>-11.840836524963379</v>
      </c>
      <c r="X70">
        <v>-7.9146995248712093</v>
      </c>
      <c r="Y70">
        <f t="shared" si="2"/>
        <v>-3.9261370000921696</v>
      </c>
      <c r="Z70">
        <v>3.3122228211578566E-3</v>
      </c>
      <c r="AA70">
        <f t="shared" si="3"/>
        <v>-1.4157454337855824</v>
      </c>
      <c r="AB70">
        <f t="shared" si="4"/>
        <v>7.6650297475113911</v>
      </c>
      <c r="AC70">
        <f t="shared" si="5"/>
        <v>-1.4204598459825228</v>
      </c>
      <c r="AD70">
        <f t="shared" si="6"/>
        <v>0.15649529111135263</v>
      </c>
      <c r="AE70">
        <f t="shared" si="7"/>
        <v>3.3415012190378605E-3</v>
      </c>
      <c r="AF70">
        <f t="shared" si="8"/>
        <v>-8.1885907762068902E-2</v>
      </c>
    </row>
    <row r="71" spans="1:32" x14ac:dyDescent="0.25">
      <c r="A71" s="1">
        <v>2600</v>
      </c>
      <c r="B71" s="1">
        <v>7</v>
      </c>
      <c r="C71" s="1">
        <v>-19.12818717956543</v>
      </c>
      <c r="D71" s="1" t="s">
        <v>5</v>
      </c>
      <c r="E71">
        <v>1</v>
      </c>
      <c r="U71">
        <f t="shared" si="9"/>
        <v>64</v>
      </c>
      <c r="V71">
        <f t="shared" si="0"/>
        <v>1400</v>
      </c>
      <c r="W71">
        <f t="shared" si="1"/>
        <v>-10.701494216918945</v>
      </c>
      <c r="X71">
        <v>-8.9836666790154034</v>
      </c>
      <c r="Y71">
        <f t="shared" si="2"/>
        <v>-1.7178275379035419</v>
      </c>
      <c r="Z71">
        <v>3.3061472060777757E-3</v>
      </c>
      <c r="AA71">
        <f t="shared" si="3"/>
        <v>-0.61944004826142729</v>
      </c>
      <c r="AB71">
        <f t="shared" si="4"/>
        <v>7.7061648061284913</v>
      </c>
      <c r="AC71">
        <f t="shared" si="5"/>
        <v>-0.61983989328852629</v>
      </c>
      <c r="AD71">
        <f t="shared" si="6"/>
        <v>0.53582598948091964</v>
      </c>
      <c r="AE71">
        <f t="shared" si="7"/>
        <v>6.3850924777557165E-4</v>
      </c>
      <c r="AF71">
        <f t="shared" si="8"/>
        <v>-3.5699302241448815E-2</v>
      </c>
    </row>
    <row r="72" spans="1:32" x14ac:dyDescent="0.25">
      <c r="A72">
        <v>100</v>
      </c>
      <c r="B72">
        <v>8</v>
      </c>
      <c r="C72">
        <v>-2.9277589321136475</v>
      </c>
      <c r="D72" t="s">
        <v>5</v>
      </c>
      <c r="E72">
        <v>1</v>
      </c>
      <c r="U72">
        <f t="shared" si="9"/>
        <v>65</v>
      </c>
      <c r="V72">
        <f t="shared" ref="V72:V135" si="10">A66</f>
        <v>1600</v>
      </c>
      <c r="W72">
        <f t="shared" ref="W72:W135" si="11">C66</f>
        <v>-12.740139007568359</v>
      </c>
      <c r="X72">
        <v>-10.052633833159597</v>
      </c>
      <c r="Y72">
        <f t="shared" si="2"/>
        <v>-2.6875051744087628</v>
      </c>
      <c r="Z72">
        <v>3.7145635531277096E-3</v>
      </c>
      <c r="AA72">
        <f t="shared" si="3"/>
        <v>-0.9691009709684123</v>
      </c>
      <c r="AB72">
        <f t="shared" si="4"/>
        <v>7.6920566048611843</v>
      </c>
      <c r="AC72">
        <f t="shared" si="5"/>
        <v>-0.9708143392766333</v>
      </c>
      <c r="AD72">
        <f t="shared" si="6"/>
        <v>0.33240998966952895</v>
      </c>
      <c r="AE72">
        <f t="shared" si="7"/>
        <v>1.7573096386059521E-3</v>
      </c>
      <c r="AF72">
        <f t="shared" si="8"/>
        <v>-5.9278634094696823E-2</v>
      </c>
    </row>
    <row r="73" spans="1:32" x14ac:dyDescent="0.25">
      <c r="A73">
        <v>200</v>
      </c>
      <c r="B73">
        <v>8</v>
      </c>
      <c r="C73">
        <v>-4.0395121574401855</v>
      </c>
      <c r="D73" t="s">
        <v>5</v>
      </c>
      <c r="E73">
        <v>1</v>
      </c>
      <c r="U73">
        <f t="shared" si="9"/>
        <v>66</v>
      </c>
      <c r="V73">
        <f t="shared" si="10"/>
        <v>1800</v>
      </c>
      <c r="W73">
        <f t="shared" si="11"/>
        <v>-13.052689552307129</v>
      </c>
      <c r="X73">
        <v>-11.12160098730379</v>
      </c>
      <c r="Y73">
        <f t="shared" ref="Y73:Y136" si="12">W73-X73</f>
        <v>-1.9310885650033391</v>
      </c>
      <c r="Z73">
        <v>4.5374718623076623E-3</v>
      </c>
      <c r="AA73">
        <f t="shared" ref="AA73:AA136" si="13">Y73/SQRT($AI$10)</f>
        <v>-0.69634091170910462</v>
      </c>
      <c r="AB73">
        <f t="shared" ref="AB73:AB136" si="14">($AI$10-Y73^2/((1-Z73)*$AI$9))*$AI$9/($AI$9-1)</f>
        <v>7.7035813165003004</v>
      </c>
      <c r="AC73">
        <f t="shared" ref="AC73:AC136" si="15">Y73/SQRT(AB73*(1-Z73))</f>
        <v>-0.69733810661767959</v>
      </c>
      <c r="AD73">
        <f t="shared" ref="AD73:AD136" si="16">_xlfn.T.DIST.2T(ABS(AC73),$AI$9)</f>
        <v>0.48612242827339425</v>
      </c>
      <c r="AE73">
        <f t="shared" ref="AE73:AE136" si="17">(Y73^2/$AI$10)*(Z73/(1-Z73)^2)/($AI$11+1)</f>
        <v>1.1101404811906732E-3</v>
      </c>
      <c r="AF73">
        <f t="shared" ref="AF73:AF136" si="18">AC73*SQRT(Z73/(1-Z73))</f>
        <v>-4.7080158075838353E-2</v>
      </c>
    </row>
    <row r="74" spans="1:32" x14ac:dyDescent="0.25">
      <c r="A74">
        <v>400</v>
      </c>
      <c r="B74">
        <v>8</v>
      </c>
      <c r="C74">
        <v>-6.8511953353881836</v>
      </c>
      <c r="D74" t="s">
        <v>5</v>
      </c>
      <c r="E74">
        <v>1</v>
      </c>
      <c r="U74">
        <f t="shared" ref="U74:U137" si="19">U73+1</f>
        <v>67</v>
      </c>
      <c r="V74">
        <f t="shared" si="10"/>
        <v>2000</v>
      </c>
      <c r="W74">
        <f t="shared" si="11"/>
        <v>-13.818923950195313</v>
      </c>
      <c r="X74">
        <v>-12.190568141447983</v>
      </c>
      <c r="Y74">
        <f t="shared" si="12"/>
        <v>-1.6283558087473295</v>
      </c>
      <c r="Z74">
        <v>5.7748721336176277E-3</v>
      </c>
      <c r="AA74">
        <f t="shared" si="13"/>
        <v>-0.58717698866803192</v>
      </c>
      <c r="AB74">
        <f t="shared" si="14"/>
        <v>7.7071311749651095</v>
      </c>
      <c r="AC74">
        <f t="shared" si="15"/>
        <v>-0.58824814287664351</v>
      </c>
      <c r="AD74">
        <f t="shared" si="16"/>
        <v>0.55680107488031838</v>
      </c>
      <c r="AE74">
        <f t="shared" si="17"/>
        <v>1.0071193985045517E-3</v>
      </c>
      <c r="AF74">
        <f t="shared" si="18"/>
        <v>-4.4832131085207769E-2</v>
      </c>
    </row>
    <row r="75" spans="1:32" x14ac:dyDescent="0.25">
      <c r="A75">
        <v>600</v>
      </c>
      <c r="B75">
        <v>8</v>
      </c>
      <c r="C75">
        <v>-7.4979085922241211</v>
      </c>
      <c r="D75" t="s">
        <v>5</v>
      </c>
      <c r="E75">
        <v>1</v>
      </c>
      <c r="U75">
        <f t="shared" si="19"/>
        <v>68</v>
      </c>
      <c r="V75">
        <f t="shared" si="10"/>
        <v>2200</v>
      </c>
      <c r="W75">
        <f t="shared" si="11"/>
        <v>-15.653386116027832</v>
      </c>
      <c r="X75">
        <v>-13.25953529559218</v>
      </c>
      <c r="Y75">
        <f t="shared" si="12"/>
        <v>-2.3938508204356523</v>
      </c>
      <c r="Z75">
        <v>7.4267643670576106E-3</v>
      </c>
      <c r="AA75">
        <f t="shared" si="13"/>
        <v>-0.86321067454245304</v>
      </c>
      <c r="AB75">
        <f t="shared" si="14"/>
        <v>7.6969125712553863</v>
      </c>
      <c r="AC75">
        <f t="shared" si="15"/>
        <v>-0.86607903466539327</v>
      </c>
      <c r="AD75">
        <f t="shared" si="16"/>
        <v>0.38712758830959038</v>
      </c>
      <c r="AE75">
        <f t="shared" si="17"/>
        <v>2.8085239581451997E-3</v>
      </c>
      <c r="AF75">
        <f t="shared" si="18"/>
        <v>-7.4916256509828541E-2</v>
      </c>
    </row>
    <row r="76" spans="1:32" x14ac:dyDescent="0.25">
      <c r="A76">
        <v>800</v>
      </c>
      <c r="B76">
        <v>8</v>
      </c>
      <c r="C76">
        <v>-11.185258865356445</v>
      </c>
      <c r="D76" t="s">
        <v>5</v>
      </c>
      <c r="E76">
        <v>1</v>
      </c>
      <c r="U76">
        <f t="shared" si="19"/>
        <v>69</v>
      </c>
      <c r="V76">
        <f t="shared" si="10"/>
        <v>2400</v>
      </c>
      <c r="W76">
        <f t="shared" si="11"/>
        <v>-11.832669258117676</v>
      </c>
      <c r="X76">
        <v>-14.328502449736373</v>
      </c>
      <c r="Y76">
        <f t="shared" si="12"/>
        <v>2.4958331916186971</v>
      </c>
      <c r="Z76">
        <v>9.4931485626276076E-3</v>
      </c>
      <c r="AA76">
        <f t="shared" si="13"/>
        <v>0.89998500929583347</v>
      </c>
      <c r="AB76">
        <f t="shared" si="14"/>
        <v>7.6952168962261522</v>
      </c>
      <c r="AC76">
        <f t="shared" si="15"/>
        <v>0.90401655028758743</v>
      </c>
      <c r="AD76">
        <f t="shared" si="16"/>
        <v>0.36670009719269492</v>
      </c>
      <c r="AE76">
        <f t="shared" si="17"/>
        <v>3.9186444917654684E-3</v>
      </c>
      <c r="AF76">
        <f t="shared" si="18"/>
        <v>8.8501937432976296E-2</v>
      </c>
    </row>
    <row r="77" spans="1:32" x14ac:dyDescent="0.25">
      <c r="A77">
        <v>1000</v>
      </c>
      <c r="B77">
        <v>8</v>
      </c>
      <c r="C77">
        <v>-11.412251472473145</v>
      </c>
      <c r="D77" t="s">
        <v>5</v>
      </c>
      <c r="E77">
        <v>1</v>
      </c>
      <c r="U77">
        <f t="shared" si="19"/>
        <v>70</v>
      </c>
      <c r="V77">
        <f t="shared" si="10"/>
        <v>2600</v>
      </c>
      <c r="W77">
        <f t="shared" si="11"/>
        <v>-19.12818717956543</v>
      </c>
      <c r="X77">
        <v>-15.397469603880566</v>
      </c>
      <c r="Y77">
        <f t="shared" si="12"/>
        <v>-3.7307175756848636</v>
      </c>
      <c r="Z77">
        <v>1.1974024720327624E-2</v>
      </c>
      <c r="AA77">
        <f t="shared" si="13"/>
        <v>-1.3452781633436302</v>
      </c>
      <c r="AB77">
        <f t="shared" si="14"/>
        <v>7.6695654282929961</v>
      </c>
      <c r="AC77">
        <f t="shared" si="15"/>
        <v>-1.3552606026629535</v>
      </c>
      <c r="AD77">
        <f t="shared" si="16"/>
        <v>0.17633735488794136</v>
      </c>
      <c r="AE77">
        <f t="shared" si="17"/>
        <v>1.1099351766461736E-2</v>
      </c>
      <c r="AF77">
        <f t="shared" si="18"/>
        <v>-0.14919652489725407</v>
      </c>
    </row>
    <row r="78" spans="1:32" x14ac:dyDescent="0.25">
      <c r="A78">
        <v>1200</v>
      </c>
      <c r="B78">
        <v>8</v>
      </c>
      <c r="C78">
        <v>-10.705080032348633</v>
      </c>
      <c r="D78" t="s">
        <v>5</v>
      </c>
      <c r="E78">
        <v>1</v>
      </c>
      <c r="U78">
        <f t="shared" si="19"/>
        <v>71</v>
      </c>
      <c r="V78">
        <f t="shared" si="10"/>
        <v>100</v>
      </c>
      <c r="W78">
        <f t="shared" si="11"/>
        <v>-2.9277589321136475</v>
      </c>
      <c r="X78">
        <v>-2.0353801770781437</v>
      </c>
      <c r="Y78">
        <f t="shared" si="12"/>
        <v>-0.89237875503550379</v>
      </c>
      <c r="Z78">
        <v>1.0754682527172344E-2</v>
      </c>
      <c r="AA78">
        <f t="shared" si="13"/>
        <v>-0.32178733131806614</v>
      </c>
      <c r="AB78">
        <f t="shared" si="14"/>
        <v>7.7132559991976679</v>
      </c>
      <c r="AC78">
        <f t="shared" si="15"/>
        <v>-0.32305639912958906</v>
      </c>
      <c r="AD78">
        <f t="shared" si="16"/>
        <v>0.74687389771001533</v>
      </c>
      <c r="AE78">
        <f t="shared" si="17"/>
        <v>5.6898062329900482E-4</v>
      </c>
      <c r="AF78">
        <f t="shared" si="18"/>
        <v>-3.3684115183575003E-2</v>
      </c>
    </row>
    <row r="79" spans="1:32" x14ac:dyDescent="0.25">
      <c r="A79">
        <v>1400</v>
      </c>
      <c r="B79">
        <v>8</v>
      </c>
      <c r="C79">
        <v>-11.706474304199219</v>
      </c>
      <c r="D79" t="s">
        <v>5</v>
      </c>
      <c r="E79">
        <v>1</v>
      </c>
      <c r="U79">
        <f t="shared" si="19"/>
        <v>72</v>
      </c>
      <c r="V79">
        <f t="shared" si="10"/>
        <v>200</v>
      </c>
      <c r="W79">
        <f t="shared" si="11"/>
        <v>-4.0395121574401855</v>
      </c>
      <c r="X79">
        <v>-2.5698637541502407</v>
      </c>
      <c r="Y79">
        <f t="shared" si="12"/>
        <v>-1.4696484032899448</v>
      </c>
      <c r="Z79">
        <v>9.559980328508506E-3</v>
      </c>
      <c r="AA79">
        <f t="shared" si="13"/>
        <v>-0.52994788928128755</v>
      </c>
      <c r="AB79">
        <f t="shared" si="14"/>
        <v>7.7087306153846411</v>
      </c>
      <c r="AC79">
        <f t="shared" si="15"/>
        <v>-0.53187297313222692</v>
      </c>
      <c r="AD79">
        <f t="shared" si="16"/>
        <v>0.59520116451851024</v>
      </c>
      <c r="AE79">
        <f t="shared" si="17"/>
        <v>1.3684753413871077E-3</v>
      </c>
      <c r="AF79">
        <f t="shared" si="18"/>
        <v>-5.2254335781220719E-2</v>
      </c>
    </row>
    <row r="80" spans="1:32" x14ac:dyDescent="0.25">
      <c r="A80">
        <v>1600</v>
      </c>
      <c r="B80">
        <v>8</v>
      </c>
      <c r="C80">
        <v>-14.104681015014648</v>
      </c>
      <c r="D80" t="s">
        <v>5</v>
      </c>
      <c r="E80">
        <v>1</v>
      </c>
      <c r="U80">
        <f t="shared" si="19"/>
        <v>73</v>
      </c>
      <c r="V80">
        <f t="shared" si="10"/>
        <v>400</v>
      </c>
      <c r="W80">
        <f t="shared" si="11"/>
        <v>-6.8511953353881836</v>
      </c>
      <c r="X80">
        <v>-3.6388309082944343</v>
      </c>
      <c r="Y80">
        <f t="shared" si="12"/>
        <v>-3.2123644270937493</v>
      </c>
      <c r="Z80">
        <v>7.4814449027783454E-3</v>
      </c>
      <c r="AA80">
        <f t="shared" si="13"/>
        <v>-1.1583626015104538</v>
      </c>
      <c r="AB80">
        <f t="shared" si="14"/>
        <v>7.6817031275265384</v>
      </c>
      <c r="AC80">
        <f t="shared" si="15"/>
        <v>-1.1633937628079709</v>
      </c>
      <c r="AD80">
        <f t="shared" si="16"/>
        <v>0.24557912796992831</v>
      </c>
      <c r="AE80">
        <f t="shared" si="17"/>
        <v>5.0952708193152145E-3</v>
      </c>
      <c r="AF80">
        <f t="shared" si="18"/>
        <v>-0.10100669355966073</v>
      </c>
    </row>
    <row r="81" spans="1:32" x14ac:dyDescent="0.25">
      <c r="A81">
        <v>1800</v>
      </c>
      <c r="B81">
        <v>8</v>
      </c>
      <c r="C81">
        <v>-12.42061710357666</v>
      </c>
      <c r="D81" t="s">
        <v>5</v>
      </c>
      <c r="E81">
        <v>1</v>
      </c>
      <c r="U81">
        <f t="shared" si="19"/>
        <v>74</v>
      </c>
      <c r="V81">
        <f t="shared" si="10"/>
        <v>600</v>
      </c>
      <c r="W81">
        <f t="shared" si="11"/>
        <v>-7.4979085922241211</v>
      </c>
      <c r="X81">
        <v>-4.707798062438628</v>
      </c>
      <c r="Y81">
        <f t="shared" si="12"/>
        <v>-2.7901105297854931</v>
      </c>
      <c r="Z81">
        <v>5.817401439178198E-3</v>
      </c>
      <c r="AA81">
        <f t="shared" si="13"/>
        <v>-1.0060999507169903</v>
      </c>
      <c r="AB81">
        <f t="shared" si="14"/>
        <v>7.6901465542932019</v>
      </c>
      <c r="AC81">
        <f t="shared" si="15"/>
        <v>-1.0090693648253952</v>
      </c>
      <c r="AD81">
        <f t="shared" si="16"/>
        <v>0.31374121729818572</v>
      </c>
      <c r="AE81">
        <f t="shared" si="17"/>
        <v>2.9788523619117507E-3</v>
      </c>
      <c r="AF81">
        <f t="shared" si="18"/>
        <v>-7.7188474804417789E-2</v>
      </c>
    </row>
    <row r="82" spans="1:32" x14ac:dyDescent="0.25">
      <c r="A82">
        <v>2000</v>
      </c>
      <c r="B82">
        <v>8</v>
      </c>
      <c r="C82">
        <v>-11.96185302734375</v>
      </c>
      <c r="D82" t="s">
        <v>5</v>
      </c>
      <c r="E82">
        <v>1</v>
      </c>
      <c r="U82">
        <f t="shared" si="19"/>
        <v>75</v>
      </c>
      <c r="V82">
        <f t="shared" si="10"/>
        <v>800</v>
      </c>
      <c r="W82">
        <f t="shared" si="11"/>
        <v>-11.185258865356445</v>
      </c>
      <c r="X82">
        <v>-5.776765216582822</v>
      </c>
      <c r="Y82">
        <f t="shared" si="12"/>
        <v>-5.4084936487736233</v>
      </c>
      <c r="Z82">
        <v>4.567849937708068E-3</v>
      </c>
      <c r="AA82">
        <f t="shared" si="13"/>
        <v>-1.9502758530152728</v>
      </c>
      <c r="AB82">
        <f t="shared" si="14"/>
        <v>7.6192394294223478</v>
      </c>
      <c r="AC82">
        <f t="shared" si="15"/>
        <v>-1.9638787992501283</v>
      </c>
      <c r="AD82">
        <f t="shared" si="16"/>
        <v>5.0452178452319293E-2</v>
      </c>
      <c r="AE82">
        <f t="shared" si="17"/>
        <v>8.7669916545274566E-3</v>
      </c>
      <c r="AF82">
        <f t="shared" si="18"/>
        <v>-0.1330346478026713</v>
      </c>
    </row>
    <row r="83" spans="1:32" x14ac:dyDescent="0.25">
      <c r="A83">
        <v>2200</v>
      </c>
      <c r="B83">
        <v>8</v>
      </c>
      <c r="C83">
        <v>-15.684063911437988</v>
      </c>
      <c r="D83" t="s">
        <v>5</v>
      </c>
      <c r="E83">
        <v>1</v>
      </c>
      <c r="U83">
        <f t="shared" si="19"/>
        <v>76</v>
      </c>
      <c r="V83">
        <f t="shared" si="10"/>
        <v>1000</v>
      </c>
      <c r="W83">
        <f t="shared" si="11"/>
        <v>-11.412251472473145</v>
      </c>
      <c r="X83">
        <v>-6.8457323707270152</v>
      </c>
      <c r="Y83">
        <f t="shared" si="12"/>
        <v>-4.5665191017461293</v>
      </c>
      <c r="Z83">
        <v>3.7327903983679555E-3</v>
      </c>
      <c r="AA83">
        <f t="shared" si="13"/>
        <v>-1.6466640278828655</v>
      </c>
      <c r="AB83">
        <f t="shared" si="14"/>
        <v>7.6470512910971822</v>
      </c>
      <c r="AC83">
        <f t="shared" si="15"/>
        <v>-1.6544374749908803</v>
      </c>
      <c r="AD83">
        <f t="shared" si="16"/>
        <v>9.9067342404910816E-2</v>
      </c>
      <c r="AE83">
        <f t="shared" si="17"/>
        <v>5.0987290298631768E-3</v>
      </c>
      <c r="AF83">
        <f t="shared" si="18"/>
        <v>-0.10126963454567277</v>
      </c>
    </row>
    <row r="84" spans="1:32" x14ac:dyDescent="0.25">
      <c r="A84">
        <v>2400</v>
      </c>
      <c r="B84">
        <v>8</v>
      </c>
      <c r="C84">
        <v>-15.753386497497559</v>
      </c>
      <c r="D84" t="s">
        <v>5</v>
      </c>
      <c r="E84">
        <v>1</v>
      </c>
      <c r="U84">
        <f t="shared" si="19"/>
        <v>77</v>
      </c>
      <c r="V84">
        <f t="shared" si="10"/>
        <v>1200</v>
      </c>
      <c r="W84">
        <f t="shared" si="11"/>
        <v>-10.705080032348633</v>
      </c>
      <c r="X84">
        <v>-7.9146995248712093</v>
      </c>
      <c r="Y84">
        <f t="shared" si="12"/>
        <v>-2.7903805074774235</v>
      </c>
      <c r="Z84">
        <v>3.3122228211578566E-3</v>
      </c>
      <c r="AA84">
        <f t="shared" si="13"/>
        <v>-1.0061973033270917</v>
      </c>
      <c r="AB84">
        <f t="shared" si="14"/>
        <v>7.6902063233581766</v>
      </c>
      <c r="AC84">
        <f t="shared" si="15"/>
        <v>-1.0078940174550246</v>
      </c>
      <c r="AD84">
        <f t="shared" si="16"/>
        <v>0.31430426918991067</v>
      </c>
      <c r="AE84">
        <f t="shared" si="17"/>
        <v>1.6878645151191308E-3</v>
      </c>
      <c r="AF84">
        <f t="shared" si="18"/>
        <v>-5.8102534035501821E-2</v>
      </c>
    </row>
    <row r="85" spans="1:32" x14ac:dyDescent="0.25">
      <c r="A85" s="1">
        <v>2600</v>
      </c>
      <c r="B85" s="1">
        <v>8</v>
      </c>
      <c r="C85" s="1">
        <v>-14.19432258605957</v>
      </c>
      <c r="D85" s="1" t="s">
        <v>5</v>
      </c>
      <c r="E85">
        <v>1</v>
      </c>
      <c r="U85">
        <f t="shared" si="19"/>
        <v>78</v>
      </c>
      <c r="V85">
        <f t="shared" si="10"/>
        <v>1400</v>
      </c>
      <c r="W85">
        <f t="shared" si="11"/>
        <v>-11.706474304199219</v>
      </c>
      <c r="X85">
        <v>-8.9836666790154034</v>
      </c>
      <c r="Y85">
        <f t="shared" si="12"/>
        <v>-2.7228076251838154</v>
      </c>
      <c r="Z85">
        <v>3.3061472060777757E-3</v>
      </c>
      <c r="AA85">
        <f t="shared" si="13"/>
        <v>-0.98183085876525888</v>
      </c>
      <c r="AB85">
        <f t="shared" si="14"/>
        <v>7.6914360121668954</v>
      </c>
      <c r="AC85">
        <f t="shared" si="15"/>
        <v>-0.98340486541829408</v>
      </c>
      <c r="AD85">
        <f t="shared" si="16"/>
        <v>0.32618765823189866</v>
      </c>
      <c r="AE85">
        <f t="shared" si="17"/>
        <v>1.604138961226669E-3</v>
      </c>
      <c r="AF85">
        <f t="shared" si="18"/>
        <v>-5.6638606027794421E-2</v>
      </c>
    </row>
    <row r="86" spans="1:32" x14ac:dyDescent="0.25">
      <c r="A86">
        <v>100</v>
      </c>
      <c r="B86">
        <v>9</v>
      </c>
      <c r="C86">
        <v>-5.0487051010131836</v>
      </c>
      <c r="D86" t="s">
        <v>5</v>
      </c>
      <c r="E86">
        <v>1</v>
      </c>
      <c r="U86">
        <f t="shared" si="19"/>
        <v>79</v>
      </c>
      <c r="V86">
        <f t="shared" si="10"/>
        <v>1600</v>
      </c>
      <c r="W86">
        <f t="shared" si="11"/>
        <v>-14.104681015014648</v>
      </c>
      <c r="X86">
        <v>-10.052633833159597</v>
      </c>
      <c r="Y86">
        <f t="shared" si="12"/>
        <v>-4.0520471818550519</v>
      </c>
      <c r="Z86">
        <v>3.7145635531277096E-3</v>
      </c>
      <c r="AA86">
        <f t="shared" si="13"/>
        <v>-1.4611480177743044</v>
      </c>
      <c r="AB86">
        <f t="shared" si="14"/>
        <v>7.6616924920742875</v>
      </c>
      <c r="AC86">
        <f t="shared" si="15"/>
        <v>-1.4666289185761359</v>
      </c>
      <c r="AD86">
        <f t="shared" si="16"/>
        <v>0.143507314600927</v>
      </c>
      <c r="AE86">
        <f t="shared" si="17"/>
        <v>3.9948332884218616E-3</v>
      </c>
      <c r="AF86">
        <f t="shared" si="18"/>
        <v>-8.9553435193134495E-2</v>
      </c>
    </row>
    <row r="87" spans="1:32" x14ac:dyDescent="0.25">
      <c r="A87">
        <v>200</v>
      </c>
      <c r="B87">
        <v>9</v>
      </c>
      <c r="C87">
        <v>-1.1860570907592773</v>
      </c>
      <c r="D87" t="s">
        <v>5</v>
      </c>
      <c r="E87">
        <v>1</v>
      </c>
      <c r="U87">
        <f t="shared" si="19"/>
        <v>80</v>
      </c>
      <c r="V87">
        <f t="shared" si="10"/>
        <v>1800</v>
      </c>
      <c r="W87">
        <f t="shared" si="11"/>
        <v>-12.42061710357666</v>
      </c>
      <c r="X87">
        <v>-11.12160098730379</v>
      </c>
      <c r="Y87">
        <f t="shared" si="12"/>
        <v>-1.2990161162728704</v>
      </c>
      <c r="Z87">
        <v>4.5374718623076623E-3</v>
      </c>
      <c r="AA87">
        <f t="shared" si="13"/>
        <v>-0.46841873703949288</v>
      </c>
      <c r="AB87">
        <f t="shared" si="14"/>
        <v>7.7103279164272092</v>
      </c>
      <c r="AC87">
        <f t="shared" si="15"/>
        <v>-0.46888426252634141</v>
      </c>
      <c r="AD87">
        <f t="shared" si="16"/>
        <v>0.63948732962496369</v>
      </c>
      <c r="AE87">
        <f t="shared" si="17"/>
        <v>5.0234563566797167E-4</v>
      </c>
      <c r="AF87">
        <f t="shared" si="18"/>
        <v>-3.1656301282723238E-2</v>
      </c>
    </row>
    <row r="88" spans="1:32" x14ac:dyDescent="0.25">
      <c r="A88">
        <v>400</v>
      </c>
      <c r="B88">
        <v>9</v>
      </c>
      <c r="C88">
        <v>-5.8854579925537109</v>
      </c>
      <c r="D88" t="s">
        <v>5</v>
      </c>
      <c r="E88">
        <v>1</v>
      </c>
      <c r="U88">
        <f t="shared" si="19"/>
        <v>81</v>
      </c>
      <c r="V88">
        <f t="shared" si="10"/>
        <v>2000</v>
      </c>
      <c r="W88">
        <f t="shared" si="11"/>
        <v>-11.96185302734375</v>
      </c>
      <c r="X88">
        <v>-12.190568141447983</v>
      </c>
      <c r="Y88">
        <f t="shared" si="12"/>
        <v>0.22871511410423295</v>
      </c>
      <c r="Z88">
        <v>5.7748721336176277E-3</v>
      </c>
      <c r="AA88">
        <f t="shared" si="13"/>
        <v>8.2473530196020842E-2</v>
      </c>
      <c r="AB88">
        <f t="shared" si="14"/>
        <v>7.7157309429084577</v>
      </c>
      <c r="AC88">
        <f t="shared" si="15"/>
        <v>8.2577923866126376E-2</v>
      </c>
      <c r="AD88">
        <f t="shared" si="16"/>
        <v>0.93424132257908776</v>
      </c>
      <c r="AE88">
        <f t="shared" si="17"/>
        <v>1.9868820006542232E-5</v>
      </c>
      <c r="AF88">
        <f t="shared" si="18"/>
        <v>6.2935078543661978E-3</v>
      </c>
    </row>
    <row r="89" spans="1:32" x14ac:dyDescent="0.25">
      <c r="A89">
        <v>600</v>
      </c>
      <c r="B89">
        <v>9</v>
      </c>
      <c r="C89">
        <v>-4.6519918441772461</v>
      </c>
      <c r="D89" t="s">
        <v>5</v>
      </c>
      <c r="E89">
        <v>1</v>
      </c>
      <c r="U89">
        <f t="shared" si="19"/>
        <v>82</v>
      </c>
      <c r="V89">
        <f t="shared" si="10"/>
        <v>2200</v>
      </c>
      <c r="W89">
        <f t="shared" si="11"/>
        <v>-15.684063911437988</v>
      </c>
      <c r="X89">
        <v>-13.25953529559218</v>
      </c>
      <c r="Y89">
        <f t="shared" si="12"/>
        <v>-2.4245286158458086</v>
      </c>
      <c r="Z89">
        <v>7.4267643670576106E-3</v>
      </c>
      <c r="AA89">
        <f t="shared" si="13"/>
        <v>-0.87427293466468448</v>
      </c>
      <c r="AB89">
        <f t="shared" si="14"/>
        <v>7.6964226920559149</v>
      </c>
      <c r="AC89">
        <f t="shared" si="15"/>
        <v>-0.87720596939345663</v>
      </c>
      <c r="AD89">
        <f t="shared" si="16"/>
        <v>0.3810651955911819</v>
      </c>
      <c r="AE89">
        <f t="shared" si="17"/>
        <v>2.8809690739921285E-3</v>
      </c>
      <c r="AF89">
        <f t="shared" si="18"/>
        <v>-7.5878741759893231E-2</v>
      </c>
    </row>
    <row r="90" spans="1:32" x14ac:dyDescent="0.25">
      <c r="A90">
        <v>800</v>
      </c>
      <c r="B90">
        <v>9</v>
      </c>
      <c r="C90">
        <v>-7.963047981262207</v>
      </c>
      <c r="D90" t="s">
        <v>5</v>
      </c>
      <c r="E90">
        <v>1</v>
      </c>
      <c r="U90">
        <f t="shared" si="19"/>
        <v>83</v>
      </c>
      <c r="V90">
        <f t="shared" si="10"/>
        <v>2400</v>
      </c>
      <c r="W90">
        <f t="shared" si="11"/>
        <v>-15.753386497497559</v>
      </c>
      <c r="X90">
        <v>-14.328502449736373</v>
      </c>
      <c r="Y90">
        <f t="shared" si="12"/>
        <v>-1.4248840477611857</v>
      </c>
      <c r="Z90">
        <v>9.4931485626276076E-3</v>
      </c>
      <c r="AA90">
        <f t="shared" si="13"/>
        <v>-0.51380608578978748</v>
      </c>
      <c r="AB90">
        <f t="shared" si="14"/>
        <v>7.709161407659364</v>
      </c>
      <c r="AC90">
        <f t="shared" si="15"/>
        <v>-0.5156407282254708</v>
      </c>
      <c r="AD90">
        <f t="shared" si="16"/>
        <v>0.60647891983035795</v>
      </c>
      <c r="AE90">
        <f t="shared" si="17"/>
        <v>1.2772143865592866E-3</v>
      </c>
      <c r="AF90">
        <f t="shared" si="18"/>
        <v>-5.048049557586904E-2</v>
      </c>
    </row>
    <row r="91" spans="1:32" x14ac:dyDescent="0.25">
      <c r="A91">
        <v>1000</v>
      </c>
      <c r="B91">
        <v>9</v>
      </c>
      <c r="C91">
        <v>-8.2158365249633789</v>
      </c>
      <c r="D91" t="s">
        <v>5</v>
      </c>
      <c r="E91">
        <v>1</v>
      </c>
      <c r="U91">
        <f t="shared" si="19"/>
        <v>84</v>
      </c>
      <c r="V91">
        <f t="shared" si="10"/>
        <v>2600</v>
      </c>
      <c r="W91">
        <f t="shared" si="11"/>
        <v>-14.19432258605957</v>
      </c>
      <c r="X91">
        <v>-15.397469603880566</v>
      </c>
      <c r="Y91">
        <f t="shared" si="12"/>
        <v>1.2031470178209958</v>
      </c>
      <c r="Z91">
        <v>1.1974024720327624E-2</v>
      </c>
      <c r="AA91">
        <f t="shared" si="13"/>
        <v>0.43384881796351676</v>
      </c>
      <c r="AB91">
        <f t="shared" si="14"/>
        <v>7.7110845892361555</v>
      </c>
      <c r="AC91">
        <f t="shared" si="15"/>
        <v>0.43588987792198386</v>
      </c>
      <c r="AD91">
        <f t="shared" si="16"/>
        <v>0.66322497437202588</v>
      </c>
      <c r="AE91">
        <f t="shared" si="17"/>
        <v>1.1543839158997134E-3</v>
      </c>
      <c r="AF91">
        <f t="shared" si="18"/>
        <v>4.7985793209117403E-2</v>
      </c>
    </row>
    <row r="92" spans="1:32" x14ac:dyDescent="0.25">
      <c r="A92">
        <v>1200</v>
      </c>
      <c r="B92">
        <v>9</v>
      </c>
      <c r="C92">
        <v>-10.507171630859375</v>
      </c>
      <c r="D92" t="s">
        <v>5</v>
      </c>
      <c r="E92">
        <v>1</v>
      </c>
      <c r="U92">
        <f t="shared" si="19"/>
        <v>85</v>
      </c>
      <c r="V92">
        <f t="shared" si="10"/>
        <v>100</v>
      </c>
      <c r="W92">
        <f t="shared" si="11"/>
        <v>-5.0487051010131836</v>
      </c>
      <c r="X92">
        <v>-2.0353801770781437</v>
      </c>
      <c r="Y92">
        <f t="shared" si="12"/>
        <v>-3.0133249239350399</v>
      </c>
      <c r="Z92">
        <v>1.0754682527172344E-2</v>
      </c>
      <c r="AA92">
        <f t="shared" si="13"/>
        <v>-1.0865899487137534</v>
      </c>
      <c r="AB92">
        <f t="shared" si="14"/>
        <v>7.6857104554393478</v>
      </c>
      <c r="AC92">
        <f t="shared" si="15"/>
        <v>-1.0928283490892465</v>
      </c>
      <c r="AD92">
        <f t="shared" si="16"/>
        <v>0.27533158470983643</v>
      </c>
      <c r="AE92">
        <f t="shared" si="17"/>
        <v>6.4877029881890546E-3</v>
      </c>
      <c r="AF92">
        <f t="shared" si="18"/>
        <v>-0.11394591187723897</v>
      </c>
    </row>
    <row r="93" spans="1:32" x14ac:dyDescent="0.25">
      <c r="A93">
        <v>1400</v>
      </c>
      <c r="B93">
        <v>9</v>
      </c>
      <c r="C93">
        <v>-9.7079677581787109</v>
      </c>
      <c r="D93" t="s">
        <v>5</v>
      </c>
      <c r="E93">
        <v>1</v>
      </c>
      <c r="U93">
        <f t="shared" si="19"/>
        <v>86</v>
      </c>
      <c r="V93">
        <f t="shared" si="10"/>
        <v>200</v>
      </c>
      <c r="W93">
        <f t="shared" si="11"/>
        <v>-1.1860570907592773</v>
      </c>
      <c r="X93">
        <v>-2.5698637541502407</v>
      </c>
      <c r="Y93">
        <f t="shared" si="12"/>
        <v>1.3838066633909634</v>
      </c>
      <c r="Z93">
        <v>9.559980328508506E-3</v>
      </c>
      <c r="AA93">
        <f t="shared" si="13"/>
        <v>0.49899378572164615</v>
      </c>
      <c r="AB93">
        <f t="shared" si="14"/>
        <v>7.7095441345448599</v>
      </c>
      <c r="AC93">
        <f t="shared" si="15"/>
        <v>0.50078000247337917</v>
      </c>
      <c r="AD93">
        <f t="shared" si="16"/>
        <v>0.61688714698964198</v>
      </c>
      <c r="AE93">
        <f t="shared" si="17"/>
        <v>1.2132796601208951E-3</v>
      </c>
      <c r="AF93">
        <f t="shared" si="18"/>
        <v>4.9199579079305819E-2</v>
      </c>
    </row>
    <row r="94" spans="1:32" x14ac:dyDescent="0.25">
      <c r="A94">
        <v>1600</v>
      </c>
      <c r="B94">
        <v>9</v>
      </c>
      <c r="C94">
        <v>-10.562251091003418</v>
      </c>
      <c r="D94" t="s">
        <v>5</v>
      </c>
      <c r="E94">
        <v>1</v>
      </c>
      <c r="U94">
        <f t="shared" si="19"/>
        <v>87</v>
      </c>
      <c r="V94">
        <f t="shared" si="10"/>
        <v>400</v>
      </c>
      <c r="W94">
        <f t="shared" si="11"/>
        <v>-5.8854579925537109</v>
      </c>
      <c r="X94">
        <v>-3.6388309082944343</v>
      </c>
      <c r="Y94">
        <f t="shared" si="12"/>
        <v>-2.2466270842592766</v>
      </c>
      <c r="Z94">
        <v>7.4814449027783454E-3</v>
      </c>
      <c r="AA94">
        <f t="shared" si="13"/>
        <v>-0.81012252906213389</v>
      </c>
      <c r="AB94">
        <f t="shared" si="14"/>
        <v>7.6991757955557905</v>
      </c>
      <c r="AC94">
        <f t="shared" si="15"/>
        <v>-0.81271739431261725</v>
      </c>
      <c r="AD94">
        <f t="shared" si="16"/>
        <v>0.417014018710265</v>
      </c>
      <c r="AE94">
        <f t="shared" si="17"/>
        <v>2.4921813210687098E-3</v>
      </c>
      <c r="AF94">
        <f t="shared" si="18"/>
        <v>-7.0560715917719938E-2</v>
      </c>
    </row>
    <row r="95" spans="1:32" x14ac:dyDescent="0.25">
      <c r="A95">
        <v>1800</v>
      </c>
      <c r="B95">
        <v>9</v>
      </c>
      <c r="C95">
        <v>-13.133964538574219</v>
      </c>
      <c r="D95" t="s">
        <v>5</v>
      </c>
      <c r="E95">
        <v>1</v>
      </c>
      <c r="U95">
        <f t="shared" si="19"/>
        <v>88</v>
      </c>
      <c r="V95">
        <f t="shared" si="10"/>
        <v>600</v>
      </c>
      <c r="W95">
        <f t="shared" si="11"/>
        <v>-4.6519918441772461</v>
      </c>
      <c r="X95">
        <v>-4.707798062438628</v>
      </c>
      <c r="Y95">
        <f t="shared" si="12"/>
        <v>5.5806218261381879E-2</v>
      </c>
      <c r="Z95">
        <v>5.817401439178198E-3</v>
      </c>
      <c r="AA95">
        <f t="shared" si="13"/>
        <v>2.0123444158606337E-2</v>
      </c>
      <c r="AB95">
        <f t="shared" si="14"/>
        <v>7.71589371227613</v>
      </c>
      <c r="AC95">
        <f t="shared" si="15"/>
        <v>2.0149134523528421E-2</v>
      </c>
      <c r="AD95">
        <f t="shared" si="16"/>
        <v>0.98393757926443182</v>
      </c>
      <c r="AE95">
        <f t="shared" si="17"/>
        <v>1.1917121017554E-6</v>
      </c>
      <c r="AF95">
        <f t="shared" si="18"/>
        <v>1.54130232936892E-3</v>
      </c>
    </row>
    <row r="96" spans="1:32" x14ac:dyDescent="0.25">
      <c r="A96">
        <v>2000</v>
      </c>
      <c r="B96">
        <v>9</v>
      </c>
      <c r="C96">
        <v>-12.054283142089844</v>
      </c>
      <c r="D96" t="s">
        <v>5</v>
      </c>
      <c r="E96">
        <v>1</v>
      </c>
      <c r="U96">
        <f t="shared" si="19"/>
        <v>89</v>
      </c>
      <c r="V96">
        <f t="shared" si="10"/>
        <v>800</v>
      </c>
      <c r="W96">
        <f t="shared" si="11"/>
        <v>-7.963047981262207</v>
      </c>
      <c r="X96">
        <v>-5.776765216582822</v>
      </c>
      <c r="Y96">
        <f t="shared" si="12"/>
        <v>-2.186282764679385</v>
      </c>
      <c r="Z96">
        <v>4.567849937708068E-3</v>
      </c>
      <c r="AA96">
        <f t="shared" si="13"/>
        <v>-0.78836266818664125</v>
      </c>
      <c r="AB96">
        <f t="shared" si="14"/>
        <v>7.7001087336029199</v>
      </c>
      <c r="AC96">
        <f t="shared" si="15"/>
        <v>-0.78968169389064846</v>
      </c>
      <c r="AD96">
        <f t="shared" si="16"/>
        <v>0.43032716605818244</v>
      </c>
      <c r="AE96">
        <f t="shared" si="17"/>
        <v>1.4325526989158693E-3</v>
      </c>
      <c r="AF96">
        <f t="shared" si="18"/>
        <v>-5.3493640271015032E-2</v>
      </c>
    </row>
    <row r="97" spans="1:32" x14ac:dyDescent="0.25">
      <c r="A97">
        <v>2200</v>
      </c>
      <c r="B97">
        <v>9</v>
      </c>
      <c r="C97">
        <v>-18.19561767578125</v>
      </c>
      <c r="D97" t="s">
        <v>5</v>
      </c>
      <c r="E97">
        <v>1</v>
      </c>
      <c r="U97">
        <f t="shared" si="19"/>
        <v>90</v>
      </c>
      <c r="V97">
        <f t="shared" si="10"/>
        <v>1000</v>
      </c>
      <c r="W97">
        <f t="shared" si="11"/>
        <v>-8.2158365249633789</v>
      </c>
      <c r="X97">
        <v>-6.8457323707270152</v>
      </c>
      <c r="Y97">
        <f t="shared" si="12"/>
        <v>-1.3701041542363637</v>
      </c>
      <c r="Z97">
        <v>3.7327903983679555E-3</v>
      </c>
      <c r="AA97">
        <f t="shared" si="13"/>
        <v>-0.49405272921583032</v>
      </c>
      <c r="AB97">
        <f t="shared" si="14"/>
        <v>7.7097059286251008</v>
      </c>
      <c r="AC97">
        <f t="shared" si="15"/>
        <v>-0.49436390984778272</v>
      </c>
      <c r="AD97">
        <f t="shared" si="16"/>
        <v>0.62140507092438757</v>
      </c>
      <c r="AE97">
        <f t="shared" si="17"/>
        <v>4.5898505122325461E-4</v>
      </c>
      <c r="AF97">
        <f t="shared" si="18"/>
        <v>-3.0260468128679715E-2</v>
      </c>
    </row>
    <row r="98" spans="1:32" x14ac:dyDescent="0.25">
      <c r="A98">
        <v>2400</v>
      </c>
      <c r="B98">
        <v>9</v>
      </c>
      <c r="C98">
        <v>-15.032868385314941</v>
      </c>
      <c r="D98" t="s">
        <v>5</v>
      </c>
      <c r="E98">
        <v>1</v>
      </c>
      <c r="U98">
        <f t="shared" si="19"/>
        <v>91</v>
      </c>
      <c r="V98">
        <f t="shared" si="10"/>
        <v>1200</v>
      </c>
      <c r="W98">
        <f t="shared" si="11"/>
        <v>-10.507171630859375</v>
      </c>
      <c r="X98">
        <v>-7.9146995248712093</v>
      </c>
      <c r="Y98">
        <f t="shared" si="12"/>
        <v>-2.5924721059881657</v>
      </c>
      <c r="Z98">
        <v>3.3122228211578566E-3</v>
      </c>
      <c r="AA98">
        <f t="shared" si="13"/>
        <v>-0.93483252015481755</v>
      </c>
      <c r="AB98">
        <f t="shared" si="14"/>
        <v>7.6937222839906667</v>
      </c>
      <c r="AC98">
        <f t="shared" si="15"/>
        <v>-0.93619490483382672</v>
      </c>
      <c r="AD98">
        <f t="shared" si="16"/>
        <v>0.34991351649817015</v>
      </c>
      <c r="AE98">
        <f t="shared" si="17"/>
        <v>1.4569307460950377E-3</v>
      </c>
      <c r="AF98">
        <f t="shared" si="18"/>
        <v>-5.3969262025506663E-2</v>
      </c>
    </row>
    <row r="99" spans="1:32" x14ac:dyDescent="0.25">
      <c r="A99" s="1">
        <v>2600</v>
      </c>
      <c r="B99" s="1">
        <v>9</v>
      </c>
      <c r="C99" s="1">
        <v>-17.320318222045898</v>
      </c>
      <c r="D99" s="1" t="s">
        <v>5</v>
      </c>
      <c r="E99">
        <v>1</v>
      </c>
      <c r="U99">
        <f t="shared" si="19"/>
        <v>92</v>
      </c>
      <c r="V99">
        <f t="shared" si="10"/>
        <v>1400</v>
      </c>
      <c r="W99">
        <f t="shared" si="11"/>
        <v>-9.7079677581787109</v>
      </c>
      <c r="X99">
        <v>-8.9836666790154034</v>
      </c>
      <c r="Y99">
        <f t="shared" si="12"/>
        <v>-0.72430107916330755</v>
      </c>
      <c r="Z99">
        <v>3.3061472060777757E-3</v>
      </c>
      <c r="AA99">
        <f t="shared" si="13"/>
        <v>-0.26117935912255469</v>
      </c>
      <c r="AB99">
        <f t="shared" si="14"/>
        <v>7.7141725948617816</v>
      </c>
      <c r="AC99">
        <f t="shared" si="15"/>
        <v>-0.26121226601660585</v>
      </c>
      <c r="AD99">
        <f t="shared" si="16"/>
        <v>0.79410511242741211</v>
      </c>
      <c r="AE99">
        <f t="shared" si="17"/>
        <v>1.1351319174638195E-4</v>
      </c>
      <c r="AF99">
        <f t="shared" si="18"/>
        <v>-1.504436183387094E-2</v>
      </c>
    </row>
    <row r="100" spans="1:32" x14ac:dyDescent="0.25">
      <c r="A100">
        <v>100</v>
      </c>
      <c r="B100">
        <v>12</v>
      </c>
      <c r="C100">
        <v>1.8785040378570557</v>
      </c>
      <c r="D100" t="s">
        <v>5</v>
      </c>
      <c r="E100">
        <v>1</v>
      </c>
      <c r="U100">
        <f t="shared" si="19"/>
        <v>93</v>
      </c>
      <c r="V100">
        <f t="shared" si="10"/>
        <v>1600</v>
      </c>
      <c r="W100">
        <f t="shared" si="11"/>
        <v>-10.562251091003418</v>
      </c>
      <c r="X100">
        <v>-10.052633833159597</v>
      </c>
      <c r="Y100">
        <f t="shared" si="12"/>
        <v>-0.50961725784382139</v>
      </c>
      <c r="Z100">
        <v>3.7145635531277096E-3</v>
      </c>
      <c r="AA100">
        <f t="shared" si="13"/>
        <v>-0.18376544317067445</v>
      </c>
      <c r="AB100">
        <f t="shared" si="14"/>
        <v>7.7150465231401002</v>
      </c>
      <c r="AC100">
        <f t="shared" si="15"/>
        <v>-0.18381585179105883</v>
      </c>
      <c r="AD100">
        <f t="shared" si="16"/>
        <v>0.85428006481953001</v>
      </c>
      <c r="AE100">
        <f t="shared" si="17"/>
        <v>6.3188482574490221E-5</v>
      </c>
      <c r="AF100">
        <f t="shared" si="18"/>
        <v>-1.1223930445079969E-2</v>
      </c>
    </row>
    <row r="101" spans="1:32" x14ac:dyDescent="0.25">
      <c r="A101">
        <v>200</v>
      </c>
      <c r="B101">
        <v>12</v>
      </c>
      <c r="C101">
        <v>5.0281872749328613</v>
      </c>
      <c r="D101" t="s">
        <v>5</v>
      </c>
      <c r="E101">
        <v>1</v>
      </c>
      <c r="U101">
        <f t="shared" si="19"/>
        <v>94</v>
      </c>
      <c r="V101">
        <f t="shared" si="10"/>
        <v>1800</v>
      </c>
      <c r="W101">
        <f t="shared" si="11"/>
        <v>-13.133964538574219</v>
      </c>
      <c r="X101">
        <v>-11.12160098730379</v>
      </c>
      <c r="Y101">
        <f t="shared" si="12"/>
        <v>-2.012363551270429</v>
      </c>
      <c r="Z101">
        <v>4.5374718623076623E-3</v>
      </c>
      <c r="AA101">
        <f t="shared" si="13"/>
        <v>-0.72564826667046156</v>
      </c>
      <c r="AB101">
        <f t="shared" si="14"/>
        <v>7.7025222213576185</v>
      </c>
      <c r="AC101">
        <f t="shared" si="15"/>
        <v>-0.72673738913796537</v>
      </c>
      <c r="AD101">
        <f t="shared" si="16"/>
        <v>0.46794423430089094</v>
      </c>
      <c r="AE101">
        <f t="shared" si="17"/>
        <v>1.2055533670316447E-3</v>
      </c>
      <c r="AF101">
        <f t="shared" si="18"/>
        <v>-4.9065024319682016E-2</v>
      </c>
    </row>
    <row r="102" spans="1:32" x14ac:dyDescent="0.25">
      <c r="A102">
        <v>400</v>
      </c>
      <c r="B102">
        <v>12</v>
      </c>
      <c r="C102">
        <v>-2.5285458564758301</v>
      </c>
      <c r="D102" t="s">
        <v>5</v>
      </c>
      <c r="E102">
        <v>1</v>
      </c>
      <c r="U102">
        <f t="shared" si="19"/>
        <v>95</v>
      </c>
      <c r="V102">
        <f t="shared" si="10"/>
        <v>2000</v>
      </c>
      <c r="W102">
        <f t="shared" si="11"/>
        <v>-12.054283142089844</v>
      </c>
      <c r="X102">
        <v>-12.190568141447983</v>
      </c>
      <c r="Y102">
        <f t="shared" si="12"/>
        <v>0.1362849993581392</v>
      </c>
      <c r="Z102">
        <v>5.7748721336176277E-3</v>
      </c>
      <c r="AA102">
        <f t="shared" si="13"/>
        <v>4.9143691503945749E-2</v>
      </c>
      <c r="AB102">
        <f t="shared" si="14"/>
        <v>7.7158425644902984</v>
      </c>
      <c r="AC102">
        <f t="shared" si="15"/>
        <v>4.9205540878526736E-2</v>
      </c>
      <c r="AD102">
        <f t="shared" si="16"/>
        <v>0.96078770184939133</v>
      </c>
      <c r="AE102">
        <f t="shared" si="17"/>
        <v>7.0546985125708435E-6</v>
      </c>
      <c r="AF102">
        <f t="shared" si="18"/>
        <v>3.7500998269148116E-3</v>
      </c>
    </row>
    <row r="103" spans="1:32" x14ac:dyDescent="0.25">
      <c r="A103">
        <v>600</v>
      </c>
      <c r="B103">
        <v>12</v>
      </c>
      <c r="C103">
        <v>-2.7337198257446289</v>
      </c>
      <c r="D103" t="s">
        <v>5</v>
      </c>
      <c r="E103">
        <v>1</v>
      </c>
      <c r="U103">
        <f t="shared" si="19"/>
        <v>96</v>
      </c>
      <c r="V103">
        <f t="shared" si="10"/>
        <v>2200</v>
      </c>
      <c r="W103">
        <f t="shared" si="11"/>
        <v>-18.19561767578125</v>
      </c>
      <c r="X103">
        <v>-13.25953529559218</v>
      </c>
      <c r="Y103">
        <f t="shared" si="12"/>
        <v>-4.9360823801890703</v>
      </c>
      <c r="Z103">
        <v>7.4267643670576106E-3</v>
      </c>
      <c r="AA103">
        <f t="shared" si="13"/>
        <v>-1.7799267041313358</v>
      </c>
      <c r="AB103">
        <f t="shared" si="14"/>
        <v>7.6351565968380486</v>
      </c>
      <c r="AC103">
        <f t="shared" si="15"/>
        <v>-1.7930489444161275</v>
      </c>
      <c r="AD103">
        <f t="shared" si="16"/>
        <v>7.3955819185976671E-2</v>
      </c>
      <c r="AE103">
        <f t="shared" si="17"/>
        <v>1.1941221826797618E-2</v>
      </c>
      <c r="AF103">
        <f t="shared" si="18"/>
        <v>-0.15509960324400796</v>
      </c>
    </row>
    <row r="104" spans="1:32" x14ac:dyDescent="0.25">
      <c r="A104">
        <v>800</v>
      </c>
      <c r="B104">
        <v>12</v>
      </c>
      <c r="C104">
        <v>-6.2608566284179688</v>
      </c>
      <c r="D104" t="s">
        <v>5</v>
      </c>
      <c r="E104">
        <v>1</v>
      </c>
      <c r="U104">
        <f t="shared" si="19"/>
        <v>97</v>
      </c>
      <c r="V104">
        <f t="shared" si="10"/>
        <v>2400</v>
      </c>
      <c r="W104">
        <f t="shared" si="11"/>
        <v>-15.032868385314941</v>
      </c>
      <c r="X104">
        <v>-14.328502449736373</v>
      </c>
      <c r="Y104">
        <f t="shared" si="12"/>
        <v>-0.70436593557856852</v>
      </c>
      <c r="Z104">
        <v>9.4931485626276076E-3</v>
      </c>
      <c r="AA104">
        <f t="shared" si="13"/>
        <v>-0.25399084570560271</v>
      </c>
      <c r="AB104">
        <f t="shared" si="14"/>
        <v>7.7142563642416233</v>
      </c>
      <c r="AC104">
        <f t="shared" si="15"/>
        <v>-0.25481357959528345</v>
      </c>
      <c r="AD104">
        <f t="shared" si="16"/>
        <v>0.79903881275775779</v>
      </c>
      <c r="AE104">
        <f t="shared" si="17"/>
        <v>3.121055144734761E-4</v>
      </c>
      <c r="AF104">
        <f t="shared" si="18"/>
        <v>-2.4945887850438553E-2</v>
      </c>
    </row>
    <row r="105" spans="1:32" x14ac:dyDescent="0.25">
      <c r="A105">
        <v>1000</v>
      </c>
      <c r="B105">
        <v>12</v>
      </c>
      <c r="C105">
        <v>-6.7916336059570313</v>
      </c>
      <c r="D105" t="s">
        <v>5</v>
      </c>
      <c r="E105">
        <v>1</v>
      </c>
      <c r="U105">
        <f t="shared" si="19"/>
        <v>98</v>
      </c>
      <c r="V105">
        <f t="shared" si="10"/>
        <v>2600</v>
      </c>
      <c r="W105">
        <f t="shared" si="11"/>
        <v>-17.320318222045898</v>
      </c>
      <c r="X105">
        <v>-15.397469603880566</v>
      </c>
      <c r="Y105">
        <f t="shared" si="12"/>
        <v>-1.9228486181653324</v>
      </c>
      <c r="Z105">
        <v>1.1974024720327624E-2</v>
      </c>
      <c r="AA105">
        <f t="shared" si="13"/>
        <v>-0.69336962794843338</v>
      </c>
      <c r="AB105">
        <f t="shared" si="14"/>
        <v>7.7035942947986591</v>
      </c>
      <c r="AC105">
        <f t="shared" si="15"/>
        <v>-0.69697020367278706</v>
      </c>
      <c r="AD105">
        <f t="shared" si="16"/>
        <v>0.48635231655827016</v>
      </c>
      <c r="AE105">
        <f t="shared" si="17"/>
        <v>2.9485130765088317E-3</v>
      </c>
      <c r="AF105">
        <f t="shared" si="18"/>
        <v>-7.6727333577460977E-2</v>
      </c>
    </row>
    <row r="106" spans="1:32" x14ac:dyDescent="0.25">
      <c r="A106">
        <v>1200</v>
      </c>
      <c r="B106">
        <v>12</v>
      </c>
      <c r="C106">
        <v>-11.374202728271484</v>
      </c>
      <c r="D106" t="s">
        <v>5</v>
      </c>
      <c r="E106">
        <v>1</v>
      </c>
      <c r="U106">
        <f t="shared" si="19"/>
        <v>99</v>
      </c>
      <c r="V106">
        <f t="shared" si="10"/>
        <v>100</v>
      </c>
      <c r="W106">
        <f t="shared" si="11"/>
        <v>1.8785040378570557</v>
      </c>
      <c r="X106">
        <v>-2.0353801770781437</v>
      </c>
      <c r="Y106">
        <f t="shared" si="12"/>
        <v>3.9138842149351993</v>
      </c>
      <c r="Z106">
        <v>1.0754682527172344E-2</v>
      </c>
      <c r="AA106">
        <f t="shared" si="13"/>
        <v>1.4113271405276728</v>
      </c>
      <c r="AB106">
        <f t="shared" si="14"/>
        <v>7.6649664305946796</v>
      </c>
      <c r="AC106">
        <f t="shared" si="15"/>
        <v>1.4213493770836443</v>
      </c>
      <c r="AD106">
        <f t="shared" si="16"/>
        <v>0.15623686077859172</v>
      </c>
      <c r="AE106">
        <f t="shared" si="17"/>
        <v>1.0944980174771321E-2</v>
      </c>
      <c r="AF106">
        <f t="shared" si="18"/>
        <v>0.1481998074106651</v>
      </c>
    </row>
    <row r="107" spans="1:32" x14ac:dyDescent="0.25">
      <c r="A107">
        <v>1400</v>
      </c>
      <c r="B107">
        <v>12</v>
      </c>
      <c r="C107">
        <v>-8.6516933441162109</v>
      </c>
      <c r="D107" t="s">
        <v>5</v>
      </c>
      <c r="E107">
        <v>1</v>
      </c>
      <c r="U107">
        <f t="shared" si="19"/>
        <v>100</v>
      </c>
      <c r="V107">
        <f t="shared" si="10"/>
        <v>200</v>
      </c>
      <c r="W107">
        <f t="shared" si="11"/>
        <v>5.0281872749328613</v>
      </c>
      <c r="X107">
        <v>-2.5698637541502407</v>
      </c>
      <c r="Y107">
        <f t="shared" si="12"/>
        <v>7.598051029083102</v>
      </c>
      <c r="Z107">
        <v>9.559980328508506E-3</v>
      </c>
      <c r="AA107">
        <f t="shared" si="13"/>
        <v>2.7398193312769572</v>
      </c>
      <c r="AB107">
        <f t="shared" si="14"/>
        <v>7.5241684646859621</v>
      </c>
      <c r="AC107">
        <f t="shared" si="15"/>
        <v>2.783292571887622</v>
      </c>
      <c r="AD107">
        <f t="shared" si="16"/>
        <v>5.7168105813185698E-3</v>
      </c>
      <c r="AE107">
        <f t="shared" si="17"/>
        <v>3.6577540000557761E-2</v>
      </c>
      <c r="AF107">
        <f t="shared" si="18"/>
        <v>0.27344706720534218</v>
      </c>
    </row>
    <row r="108" spans="1:32" x14ac:dyDescent="0.25">
      <c r="A108">
        <v>1600</v>
      </c>
      <c r="B108">
        <v>12</v>
      </c>
      <c r="C108">
        <v>-9.5198211669921875</v>
      </c>
      <c r="D108" t="s">
        <v>5</v>
      </c>
      <c r="E108">
        <v>1</v>
      </c>
      <c r="U108">
        <f t="shared" si="19"/>
        <v>101</v>
      </c>
      <c r="V108">
        <f t="shared" si="10"/>
        <v>400</v>
      </c>
      <c r="W108">
        <f t="shared" si="11"/>
        <v>-2.5285458564758301</v>
      </c>
      <c r="X108">
        <v>-3.6388309082944343</v>
      </c>
      <c r="Y108">
        <f t="shared" si="12"/>
        <v>1.1102850518186043</v>
      </c>
      <c r="Z108">
        <v>7.4814449027783454E-3</v>
      </c>
      <c r="AA108">
        <f t="shared" si="13"/>
        <v>0.40036325586083127</v>
      </c>
      <c r="AB108">
        <f t="shared" si="14"/>
        <v>7.7118184080628325</v>
      </c>
      <c r="AC108">
        <f t="shared" si="15"/>
        <v>0.40131628025568128</v>
      </c>
      <c r="AD108">
        <f t="shared" si="16"/>
        <v>0.68846830276508197</v>
      </c>
      <c r="AE108">
        <f t="shared" si="17"/>
        <v>6.0867665009425702E-4</v>
      </c>
      <c r="AF108">
        <f t="shared" si="18"/>
        <v>3.4842571652139165E-2</v>
      </c>
    </row>
    <row r="109" spans="1:32" x14ac:dyDescent="0.25">
      <c r="A109">
        <v>1800</v>
      </c>
      <c r="B109">
        <v>12</v>
      </c>
      <c r="C109">
        <v>-9.1208171844482422</v>
      </c>
      <c r="D109" t="s">
        <v>5</v>
      </c>
      <c r="E109">
        <v>1</v>
      </c>
      <c r="U109">
        <f t="shared" si="19"/>
        <v>102</v>
      </c>
      <c r="V109">
        <f t="shared" si="10"/>
        <v>600</v>
      </c>
      <c r="W109">
        <f t="shared" si="11"/>
        <v>-2.7337198257446289</v>
      </c>
      <c r="X109">
        <v>-4.707798062438628</v>
      </c>
      <c r="Y109">
        <f t="shared" si="12"/>
        <v>1.9740782366939991</v>
      </c>
      <c r="Z109">
        <v>5.817401439178198E-3</v>
      </c>
      <c r="AA109">
        <f t="shared" si="13"/>
        <v>0.71184277305387278</v>
      </c>
      <c r="AB109">
        <f t="shared" si="14"/>
        <v>7.7030099777142524</v>
      </c>
      <c r="AC109">
        <f t="shared" si="15"/>
        <v>0.71334734927489885</v>
      </c>
      <c r="AD109">
        <f t="shared" si="16"/>
        <v>0.47617629935176276</v>
      </c>
      <c r="AE109">
        <f t="shared" si="17"/>
        <v>1.491196529446538E-3</v>
      </c>
      <c r="AF109">
        <f t="shared" si="18"/>
        <v>5.4567303116799568E-2</v>
      </c>
    </row>
    <row r="110" spans="1:32" x14ac:dyDescent="0.25">
      <c r="A110">
        <v>2000</v>
      </c>
      <c r="B110">
        <v>12</v>
      </c>
      <c r="C110">
        <v>-12.66683292388916</v>
      </c>
      <c r="D110" t="s">
        <v>5</v>
      </c>
      <c r="E110">
        <v>1</v>
      </c>
      <c r="U110">
        <f t="shared" si="19"/>
        <v>103</v>
      </c>
      <c r="V110">
        <f t="shared" si="10"/>
        <v>800</v>
      </c>
      <c r="W110">
        <f t="shared" si="11"/>
        <v>-6.2608566284179688</v>
      </c>
      <c r="X110">
        <v>-5.776765216582822</v>
      </c>
      <c r="Y110">
        <f t="shared" si="12"/>
        <v>-0.4840914118351467</v>
      </c>
      <c r="Z110">
        <v>4.567849937708068E-3</v>
      </c>
      <c r="AA110">
        <f t="shared" si="13"/>
        <v>-0.17456095032453925</v>
      </c>
      <c r="AB110">
        <f t="shared" si="14"/>
        <v>7.7151296093147677</v>
      </c>
      <c r="AC110">
        <f t="shared" si="15"/>
        <v>-0.17468271494180007</v>
      </c>
      <c r="AD110">
        <f t="shared" si="16"/>
        <v>0.86144484827526857</v>
      </c>
      <c r="AE110">
        <f t="shared" si="17"/>
        <v>7.0234856754396302E-5</v>
      </c>
      <c r="AF110">
        <f t="shared" si="18"/>
        <v>-1.1833140348768029E-2</v>
      </c>
    </row>
    <row r="111" spans="1:32" x14ac:dyDescent="0.25">
      <c r="A111">
        <v>2200</v>
      </c>
      <c r="B111">
        <v>12</v>
      </c>
      <c r="C111">
        <v>-11.88804817199707</v>
      </c>
      <c r="D111" t="s">
        <v>5</v>
      </c>
      <c r="E111">
        <v>1</v>
      </c>
      <c r="U111">
        <f t="shared" si="19"/>
        <v>104</v>
      </c>
      <c r="V111">
        <f t="shared" si="10"/>
        <v>1000</v>
      </c>
      <c r="W111">
        <f t="shared" si="11"/>
        <v>-6.7916336059570313</v>
      </c>
      <c r="X111">
        <v>-6.8457323707270152</v>
      </c>
      <c r="Y111">
        <f t="shared" si="12"/>
        <v>5.4098764769983987E-2</v>
      </c>
      <c r="Z111">
        <v>3.7327903983679555E-3</v>
      </c>
      <c r="AA111">
        <f t="shared" si="13"/>
        <v>1.9507744939809064E-2</v>
      </c>
      <c r="AB111">
        <f t="shared" si="14"/>
        <v>7.7158943534451723</v>
      </c>
      <c r="AC111">
        <f t="shared" si="15"/>
        <v>1.951220249891307E-2</v>
      </c>
      <c r="AD111">
        <f t="shared" si="16"/>
        <v>0.98444526093864815</v>
      </c>
      <c r="AE111">
        <f t="shared" si="17"/>
        <v>7.155929824169412E-7</v>
      </c>
      <c r="AF111">
        <f t="shared" si="18"/>
        <v>1.1943598027220593E-3</v>
      </c>
    </row>
    <row r="112" spans="1:32" x14ac:dyDescent="0.25">
      <c r="A112">
        <v>2400</v>
      </c>
      <c r="B112">
        <v>12</v>
      </c>
      <c r="C112">
        <v>-13.229781150817871</v>
      </c>
      <c r="D112" t="s">
        <v>5</v>
      </c>
      <c r="E112">
        <v>1</v>
      </c>
      <c r="U112">
        <f t="shared" si="19"/>
        <v>105</v>
      </c>
      <c r="V112">
        <f t="shared" si="10"/>
        <v>1200</v>
      </c>
      <c r="W112">
        <f t="shared" si="11"/>
        <v>-11.374202728271484</v>
      </c>
      <c r="X112">
        <v>-7.9146995248712093</v>
      </c>
      <c r="Y112">
        <f t="shared" si="12"/>
        <v>-3.4595032034002751</v>
      </c>
      <c r="Z112">
        <v>3.3122228211578566E-3</v>
      </c>
      <c r="AA112">
        <f t="shared" si="13"/>
        <v>-1.2474796124703633</v>
      </c>
      <c r="AB112">
        <f t="shared" si="14"/>
        <v>7.676404229333464</v>
      </c>
      <c r="AC112">
        <f t="shared" si="15"/>
        <v>-1.2507060564485226</v>
      </c>
      <c r="AD112">
        <f t="shared" si="16"/>
        <v>0.21200034837465298</v>
      </c>
      <c r="AE112">
        <f t="shared" si="17"/>
        <v>2.5944075418237113E-3</v>
      </c>
      <c r="AF112">
        <f t="shared" si="18"/>
        <v>-7.2100032299726668E-2</v>
      </c>
    </row>
    <row r="113" spans="1:32" x14ac:dyDescent="0.25">
      <c r="A113" s="1">
        <v>2600</v>
      </c>
      <c r="B113" s="1">
        <v>12</v>
      </c>
      <c r="C113" s="1">
        <v>-16.104581832885742</v>
      </c>
      <c r="D113" s="1" t="s">
        <v>5</v>
      </c>
      <c r="E113">
        <v>1</v>
      </c>
      <c r="U113">
        <f t="shared" si="19"/>
        <v>106</v>
      </c>
      <c r="V113">
        <f t="shared" si="10"/>
        <v>1400</v>
      </c>
      <c r="W113">
        <f t="shared" si="11"/>
        <v>-8.6516933441162109</v>
      </c>
      <c r="X113">
        <v>-8.9836666790154034</v>
      </c>
      <c r="Y113">
        <f t="shared" si="12"/>
        <v>0.33197333489919245</v>
      </c>
      <c r="Z113">
        <v>3.3061472060777757E-3</v>
      </c>
      <c r="AA113">
        <f t="shared" si="13"/>
        <v>0.11970792996043444</v>
      </c>
      <c r="AB113">
        <f t="shared" si="14"/>
        <v>7.7155402935110109</v>
      </c>
      <c r="AC113">
        <f t="shared" si="15"/>
        <v>0.11971240053148954</v>
      </c>
      <c r="AD113">
        <f t="shared" si="16"/>
        <v>0.90478979139677751</v>
      </c>
      <c r="AE113">
        <f t="shared" si="17"/>
        <v>2.3845941448337907E-5</v>
      </c>
      <c r="AF113">
        <f t="shared" si="18"/>
        <v>6.8947630104113072E-3</v>
      </c>
    </row>
    <row r="114" spans="1:32" x14ac:dyDescent="0.25">
      <c r="A114">
        <v>100</v>
      </c>
      <c r="B114">
        <v>14</v>
      </c>
      <c r="C114">
        <v>-2.4386365413665771</v>
      </c>
      <c r="D114" t="s">
        <v>5</v>
      </c>
      <c r="E114">
        <v>1</v>
      </c>
      <c r="U114">
        <f t="shared" si="19"/>
        <v>107</v>
      </c>
      <c r="V114">
        <f t="shared" si="10"/>
        <v>1600</v>
      </c>
      <c r="W114">
        <f t="shared" si="11"/>
        <v>-9.5198211669921875</v>
      </c>
      <c r="X114">
        <v>-10.052633833159597</v>
      </c>
      <c r="Y114">
        <f t="shared" si="12"/>
        <v>0.53281266616740908</v>
      </c>
      <c r="Z114">
        <v>3.7145635531277096E-3</v>
      </c>
      <c r="AA114">
        <f t="shared" si="13"/>
        <v>0.1921295918028135</v>
      </c>
      <c r="AB114">
        <f t="shared" si="14"/>
        <v>7.7149666884715966</v>
      </c>
      <c r="AC114">
        <f t="shared" si="15"/>
        <v>0.19218328914027116</v>
      </c>
      <c r="AD114">
        <f t="shared" si="16"/>
        <v>0.84772652726462505</v>
      </c>
      <c r="AE114">
        <f t="shared" si="17"/>
        <v>6.9071478731978338E-5</v>
      </c>
      <c r="AF114">
        <f t="shared" si="18"/>
        <v>1.1734852293745535E-2</v>
      </c>
    </row>
    <row r="115" spans="1:32" x14ac:dyDescent="0.25">
      <c r="A115">
        <v>200</v>
      </c>
      <c r="B115">
        <v>14</v>
      </c>
      <c r="C115">
        <v>-1.3464816808700562</v>
      </c>
      <c r="D115" t="s">
        <v>5</v>
      </c>
      <c r="E115">
        <v>1</v>
      </c>
      <c r="U115">
        <f t="shared" si="19"/>
        <v>108</v>
      </c>
      <c r="V115">
        <f t="shared" si="10"/>
        <v>1800</v>
      </c>
      <c r="W115">
        <f t="shared" si="11"/>
        <v>-9.1208171844482422</v>
      </c>
      <c r="X115">
        <v>-11.12160098730379</v>
      </c>
      <c r="Y115">
        <f t="shared" si="12"/>
        <v>2.0007838028555476</v>
      </c>
      <c r="Z115">
        <v>4.5374718623076623E-3</v>
      </c>
      <c r="AA115">
        <f t="shared" si="13"/>
        <v>0.72147266710723457</v>
      </c>
      <c r="AB115">
        <f t="shared" si="14"/>
        <v>7.7026757840542732</v>
      </c>
      <c r="AC115">
        <f t="shared" si="15"/>
        <v>0.72254831986441714</v>
      </c>
      <c r="AD115">
        <f t="shared" si="16"/>
        <v>0.47051108372425721</v>
      </c>
      <c r="AE115">
        <f t="shared" si="17"/>
        <v>1.191719048041027E-3</v>
      </c>
      <c r="AF115">
        <f t="shared" si="18"/>
        <v>4.8782203057345042E-2</v>
      </c>
    </row>
    <row r="116" spans="1:32" x14ac:dyDescent="0.25">
      <c r="A116">
        <v>400</v>
      </c>
      <c r="B116">
        <v>14</v>
      </c>
      <c r="C116">
        <v>-4.4366536140441895</v>
      </c>
      <c r="D116" t="s">
        <v>5</v>
      </c>
      <c r="E116">
        <v>1</v>
      </c>
      <c r="U116">
        <f t="shared" si="19"/>
        <v>109</v>
      </c>
      <c r="V116">
        <f t="shared" si="10"/>
        <v>2000</v>
      </c>
      <c r="W116">
        <f t="shared" si="11"/>
        <v>-12.66683292388916</v>
      </c>
      <c r="X116">
        <v>-12.190568141447983</v>
      </c>
      <c r="Y116">
        <f t="shared" si="12"/>
        <v>-0.4762647824411772</v>
      </c>
      <c r="Z116">
        <v>5.7748721336176277E-3</v>
      </c>
      <c r="AA116">
        <f t="shared" si="13"/>
        <v>-0.17173870677415265</v>
      </c>
      <c r="AB116">
        <f t="shared" si="14"/>
        <v>7.7151535376128448</v>
      </c>
      <c r="AC116">
        <f t="shared" si="15"/>
        <v>-0.1719625253835366</v>
      </c>
      <c r="AD116">
        <f t="shared" si="16"/>
        <v>0.8635810329484841</v>
      </c>
      <c r="AE116">
        <f t="shared" si="17"/>
        <v>8.6154761194411541E-5</v>
      </c>
      <c r="AF116">
        <f t="shared" si="18"/>
        <v>-1.3105772747598395E-2</v>
      </c>
    </row>
    <row r="117" spans="1:32" x14ac:dyDescent="0.25">
      <c r="A117">
        <v>600</v>
      </c>
      <c r="B117">
        <v>14</v>
      </c>
      <c r="C117">
        <v>-2.9747409820556641</v>
      </c>
      <c r="D117" t="s">
        <v>5</v>
      </c>
      <c r="E117">
        <v>1</v>
      </c>
      <c r="U117">
        <f t="shared" si="19"/>
        <v>110</v>
      </c>
      <c r="V117">
        <f t="shared" si="10"/>
        <v>2200</v>
      </c>
      <c r="W117">
        <f t="shared" si="11"/>
        <v>-11.88804817199707</v>
      </c>
      <c r="X117">
        <v>-13.25953529559218</v>
      </c>
      <c r="Y117">
        <f t="shared" si="12"/>
        <v>1.3714871235951094</v>
      </c>
      <c r="Z117">
        <v>7.4267643670576106E-3</v>
      </c>
      <c r="AA117">
        <f t="shared" si="13"/>
        <v>0.49455142107367017</v>
      </c>
      <c r="AB117">
        <f t="shared" si="14"/>
        <v>7.70967029625543</v>
      </c>
      <c r="AC117">
        <f t="shared" si="15"/>
        <v>0.4957840505974882</v>
      </c>
      <c r="AD117">
        <f t="shared" si="16"/>
        <v>0.62040382679967809</v>
      </c>
      <c r="AE117">
        <f t="shared" si="17"/>
        <v>9.2186523376999328E-4</v>
      </c>
      <c r="AF117">
        <f t="shared" si="18"/>
        <v>4.2885560810732519E-2</v>
      </c>
    </row>
    <row r="118" spans="1:32" x14ac:dyDescent="0.25">
      <c r="A118">
        <v>800</v>
      </c>
      <c r="B118">
        <v>14</v>
      </c>
      <c r="C118">
        <v>-4.9834661483764648</v>
      </c>
      <c r="D118" t="s">
        <v>5</v>
      </c>
      <c r="E118">
        <v>1</v>
      </c>
      <c r="U118">
        <f t="shared" si="19"/>
        <v>111</v>
      </c>
      <c r="V118">
        <f t="shared" si="10"/>
        <v>2400</v>
      </c>
      <c r="W118">
        <f t="shared" si="11"/>
        <v>-13.229781150817871</v>
      </c>
      <c r="X118">
        <v>-14.328502449736373</v>
      </c>
      <c r="Y118">
        <f t="shared" si="12"/>
        <v>1.0987212989185018</v>
      </c>
      <c r="Z118">
        <v>9.4931485626276076E-3</v>
      </c>
      <c r="AA118">
        <f t="shared" si="13"/>
        <v>0.39619342420050951</v>
      </c>
      <c r="AB118">
        <f t="shared" si="14"/>
        <v>7.7118949432320365</v>
      </c>
      <c r="AC118">
        <f t="shared" si="15"/>
        <v>0.39753763449449825</v>
      </c>
      <c r="AD118">
        <f t="shared" si="16"/>
        <v>0.69124911370701481</v>
      </c>
      <c r="AE118">
        <f t="shared" si="17"/>
        <v>7.5941616968459565E-4</v>
      </c>
      <c r="AF118">
        <f t="shared" si="18"/>
        <v>3.8918370293213156E-2</v>
      </c>
    </row>
    <row r="119" spans="1:32" x14ac:dyDescent="0.25">
      <c r="A119">
        <v>1000</v>
      </c>
      <c r="B119">
        <v>14</v>
      </c>
      <c r="C119">
        <v>-5.2711153030395508</v>
      </c>
      <c r="D119" t="s">
        <v>5</v>
      </c>
      <c r="E119">
        <v>1</v>
      </c>
      <c r="U119">
        <f t="shared" si="19"/>
        <v>112</v>
      </c>
      <c r="V119">
        <f t="shared" si="10"/>
        <v>2600</v>
      </c>
      <c r="W119">
        <f t="shared" si="11"/>
        <v>-16.104581832885742</v>
      </c>
      <c r="X119">
        <v>-15.397469603880566</v>
      </c>
      <c r="Y119">
        <f t="shared" si="12"/>
        <v>-0.70711222900517612</v>
      </c>
      <c r="Z119">
        <v>1.1974024720327624E-2</v>
      </c>
      <c r="AA119">
        <f t="shared" si="13"/>
        <v>-0.25498114542730466</v>
      </c>
      <c r="AB119">
        <f t="shared" si="14"/>
        <v>7.7142393214529799</v>
      </c>
      <c r="AC119">
        <f t="shared" si="15"/>
        <v>-0.25612832710977318</v>
      </c>
      <c r="AD119">
        <f t="shared" si="16"/>
        <v>0.79802441270354996</v>
      </c>
      <c r="AE119">
        <f t="shared" si="17"/>
        <v>3.9873978049950629E-4</v>
      </c>
      <c r="AF119">
        <f t="shared" si="18"/>
        <v>-2.8196389873238872E-2</v>
      </c>
    </row>
    <row r="120" spans="1:32" x14ac:dyDescent="0.25">
      <c r="A120">
        <v>1200</v>
      </c>
      <c r="B120">
        <v>14</v>
      </c>
      <c r="C120">
        <v>-8.5159358978271484</v>
      </c>
      <c r="D120" t="s">
        <v>5</v>
      </c>
      <c r="E120">
        <v>1</v>
      </c>
      <c r="U120">
        <f t="shared" si="19"/>
        <v>113</v>
      </c>
      <c r="V120">
        <f t="shared" si="10"/>
        <v>100</v>
      </c>
      <c r="W120">
        <f t="shared" si="11"/>
        <v>-2.4386365413665771</v>
      </c>
      <c r="X120">
        <v>-2.0353801770781437</v>
      </c>
      <c r="Y120">
        <f t="shared" si="12"/>
        <v>-0.40325636428843348</v>
      </c>
      <c r="Z120">
        <v>1.0754682527172344E-2</v>
      </c>
      <c r="AA120">
        <f t="shared" si="13"/>
        <v>-0.14541223507303044</v>
      </c>
      <c r="AB120">
        <f t="shared" si="14"/>
        <v>7.7153632812520927</v>
      </c>
      <c r="AC120">
        <f t="shared" si="15"/>
        <v>-0.14596577541430708</v>
      </c>
      <c r="AD120">
        <f t="shared" si="16"/>
        <v>0.8840448289511289</v>
      </c>
      <c r="AE120">
        <f t="shared" si="17"/>
        <v>1.1618805786347095E-4</v>
      </c>
      <c r="AF120">
        <f t="shared" si="18"/>
        <v>-1.5219410620444299E-2</v>
      </c>
    </row>
    <row r="121" spans="1:32" x14ac:dyDescent="0.25">
      <c r="A121">
        <v>1400</v>
      </c>
      <c r="B121">
        <v>14</v>
      </c>
      <c r="C121">
        <v>-10.369621276855469</v>
      </c>
      <c r="D121" t="s">
        <v>5</v>
      </c>
      <c r="E121">
        <v>1</v>
      </c>
      <c r="U121">
        <f t="shared" si="19"/>
        <v>114</v>
      </c>
      <c r="V121">
        <f t="shared" si="10"/>
        <v>200</v>
      </c>
      <c r="W121">
        <f t="shared" si="11"/>
        <v>-1.3464816808700562</v>
      </c>
      <c r="X121">
        <v>-2.5698637541502407</v>
      </c>
      <c r="Y121">
        <f t="shared" si="12"/>
        <v>1.2233820732801846</v>
      </c>
      <c r="Z121">
        <v>9.559980328508506E-3</v>
      </c>
      <c r="AA121">
        <f t="shared" si="13"/>
        <v>0.44114547810759019</v>
      </c>
      <c r="AB121">
        <f t="shared" si="14"/>
        <v>7.7109332605636611</v>
      </c>
      <c r="AC121">
        <f t="shared" si="15"/>
        <v>0.44268473864531732</v>
      </c>
      <c r="AD121">
        <f t="shared" si="16"/>
        <v>0.65830756635782017</v>
      </c>
      <c r="AE121">
        <f t="shared" si="17"/>
        <v>9.4827501192752369E-4</v>
      </c>
      <c r="AF121">
        <f t="shared" si="18"/>
        <v>4.3491957942829215E-2</v>
      </c>
    </row>
    <row r="122" spans="1:32" x14ac:dyDescent="0.25">
      <c r="A122">
        <v>1600</v>
      </c>
      <c r="B122">
        <v>14</v>
      </c>
      <c r="C122">
        <v>-11.842728614807129</v>
      </c>
      <c r="D122" t="s">
        <v>5</v>
      </c>
      <c r="E122">
        <v>1</v>
      </c>
      <c r="U122">
        <f t="shared" si="19"/>
        <v>115</v>
      </c>
      <c r="V122">
        <f t="shared" si="10"/>
        <v>400</v>
      </c>
      <c r="W122">
        <f t="shared" si="11"/>
        <v>-4.4366536140441895</v>
      </c>
      <c r="X122">
        <v>-3.6388309082944343</v>
      </c>
      <c r="Y122">
        <f t="shared" si="12"/>
        <v>-0.79782270574975511</v>
      </c>
      <c r="Z122">
        <v>7.4814449027783454E-3</v>
      </c>
      <c r="AA122">
        <f t="shared" si="13"/>
        <v>-0.28769089122696373</v>
      </c>
      <c r="AB122">
        <f t="shared" si="14"/>
        <v>7.7137944145599944</v>
      </c>
      <c r="AC122">
        <f t="shared" si="15"/>
        <v>-0.2883387721176966</v>
      </c>
      <c r="AD122">
        <f t="shared" si="16"/>
        <v>0.77328328100681987</v>
      </c>
      <c r="AE122">
        <f t="shared" si="17"/>
        <v>3.1428991118166434E-4</v>
      </c>
      <c r="AF122">
        <f t="shared" si="18"/>
        <v>-2.5033782136124658E-2</v>
      </c>
    </row>
    <row r="123" spans="1:32" x14ac:dyDescent="0.25">
      <c r="A123">
        <v>1800</v>
      </c>
      <c r="B123">
        <v>14</v>
      </c>
      <c r="C123">
        <v>-11.254880905151367</v>
      </c>
      <c r="D123" t="s">
        <v>5</v>
      </c>
      <c r="E123">
        <v>1</v>
      </c>
      <c r="U123">
        <f t="shared" si="19"/>
        <v>116</v>
      </c>
      <c r="V123">
        <f t="shared" si="10"/>
        <v>600</v>
      </c>
      <c r="W123">
        <f t="shared" si="11"/>
        <v>-2.9747409820556641</v>
      </c>
      <c r="X123">
        <v>-4.707798062438628</v>
      </c>
      <c r="Y123">
        <f t="shared" si="12"/>
        <v>1.7330570803829639</v>
      </c>
      <c r="Z123">
        <v>5.817401439178198E-3</v>
      </c>
      <c r="AA123">
        <f t="shared" si="13"/>
        <v>0.62493174537321405</v>
      </c>
      <c r="AB123">
        <f t="shared" si="14"/>
        <v>7.7059663142022448</v>
      </c>
      <c r="AC123">
        <f t="shared" si="15"/>
        <v>0.62613248325550619</v>
      </c>
      <c r="AD123">
        <f t="shared" si="16"/>
        <v>0.53169634079470307</v>
      </c>
      <c r="AE123">
        <f t="shared" si="17"/>
        <v>1.1492960045912759E-3</v>
      </c>
      <c r="AF123">
        <f t="shared" si="18"/>
        <v>4.789582668220041E-2</v>
      </c>
    </row>
    <row r="124" spans="1:32" x14ac:dyDescent="0.25">
      <c r="A124">
        <v>2000</v>
      </c>
      <c r="B124">
        <v>14</v>
      </c>
      <c r="C124">
        <v>-10.457868576049805</v>
      </c>
      <c r="D124" t="s">
        <v>5</v>
      </c>
      <c r="E124">
        <v>1</v>
      </c>
      <c r="U124">
        <f t="shared" si="19"/>
        <v>117</v>
      </c>
      <c r="V124">
        <f t="shared" si="10"/>
        <v>800</v>
      </c>
      <c r="W124">
        <f t="shared" si="11"/>
        <v>-4.9834661483764648</v>
      </c>
      <c r="X124">
        <v>-5.776765216582822</v>
      </c>
      <c r="Y124">
        <f t="shared" si="12"/>
        <v>0.79329906820635721</v>
      </c>
      <c r="Z124">
        <v>4.567849937708068E-3</v>
      </c>
      <c r="AA124">
        <f t="shared" si="13"/>
        <v>0.28605969007529319</v>
      </c>
      <c r="AB124">
        <f t="shared" si="14"/>
        <v>7.7138243744457649</v>
      </c>
      <c r="AC124">
        <f t="shared" si="15"/>
        <v>0.28628344794138461</v>
      </c>
      <c r="AD124">
        <f t="shared" si="16"/>
        <v>0.77485539128335479</v>
      </c>
      <c r="AE124">
        <f t="shared" si="17"/>
        <v>1.886130914436328E-4</v>
      </c>
      <c r="AF124">
        <f t="shared" si="18"/>
        <v>1.9393059125216276E-2</v>
      </c>
    </row>
    <row r="125" spans="1:32" x14ac:dyDescent="0.25">
      <c r="A125">
        <v>2200</v>
      </c>
      <c r="B125">
        <v>14</v>
      </c>
      <c r="C125">
        <v>-12.559561729431152</v>
      </c>
      <c r="D125" t="s">
        <v>5</v>
      </c>
      <c r="E125">
        <v>1</v>
      </c>
      <c r="U125">
        <f t="shared" si="19"/>
        <v>118</v>
      </c>
      <c r="V125">
        <f t="shared" si="10"/>
        <v>1000</v>
      </c>
      <c r="W125">
        <f t="shared" si="11"/>
        <v>-5.2711153030395508</v>
      </c>
      <c r="X125">
        <v>-6.8457323707270152</v>
      </c>
      <c r="Y125">
        <f t="shared" si="12"/>
        <v>1.5746170676874645</v>
      </c>
      <c r="Z125">
        <v>3.7327903983679555E-3</v>
      </c>
      <c r="AA125">
        <f t="shared" si="13"/>
        <v>0.56779906648368039</v>
      </c>
      <c r="AB125">
        <f t="shared" si="14"/>
        <v>7.7077174748399671</v>
      </c>
      <c r="AC125">
        <f t="shared" si="15"/>
        <v>0.56822997889963767</v>
      </c>
      <c r="AD125">
        <f t="shared" si="16"/>
        <v>0.57029691474711253</v>
      </c>
      <c r="AE125">
        <f t="shared" si="17"/>
        <v>6.0623538799630273E-4</v>
      </c>
      <c r="AF125">
        <f t="shared" si="18"/>
        <v>3.4781877931880659E-2</v>
      </c>
    </row>
    <row r="126" spans="1:32" x14ac:dyDescent="0.25">
      <c r="A126">
        <v>2400</v>
      </c>
      <c r="B126">
        <v>14</v>
      </c>
      <c r="C126">
        <v>-13.618227005004883</v>
      </c>
      <c r="D126" t="s">
        <v>5</v>
      </c>
      <c r="E126">
        <v>1</v>
      </c>
      <c r="U126">
        <f t="shared" si="19"/>
        <v>119</v>
      </c>
      <c r="V126">
        <f t="shared" si="10"/>
        <v>1200</v>
      </c>
      <c r="W126">
        <f t="shared" si="11"/>
        <v>-8.5159358978271484</v>
      </c>
      <c r="X126">
        <v>-7.9146995248712093</v>
      </c>
      <c r="Y126">
        <f t="shared" si="12"/>
        <v>-0.60123637295593912</v>
      </c>
      <c r="Z126">
        <v>3.3122228211578566E-3</v>
      </c>
      <c r="AA126">
        <f t="shared" si="13"/>
        <v>-0.21680283943687997</v>
      </c>
      <c r="AB126">
        <f t="shared" si="14"/>
        <v>7.7147109691273039</v>
      </c>
      <c r="AC126">
        <f t="shared" si="15"/>
        <v>-0.21682325010975886</v>
      </c>
      <c r="AD126">
        <f t="shared" si="16"/>
        <v>0.82849105071009932</v>
      </c>
      <c r="AE126">
        <f t="shared" si="17"/>
        <v>7.83612249594019E-5</v>
      </c>
      <c r="AF126">
        <f t="shared" si="18"/>
        <v>-1.2499310493975176E-2</v>
      </c>
    </row>
    <row r="127" spans="1:32" x14ac:dyDescent="0.25">
      <c r="A127">
        <v>2600</v>
      </c>
      <c r="B127">
        <v>14</v>
      </c>
      <c r="C127">
        <v>-13.145816802978516</v>
      </c>
      <c r="D127" t="s">
        <v>5</v>
      </c>
      <c r="E127">
        <v>1</v>
      </c>
      <c r="U127">
        <f t="shared" si="19"/>
        <v>120</v>
      </c>
      <c r="V127">
        <f t="shared" si="10"/>
        <v>1400</v>
      </c>
      <c r="W127">
        <f t="shared" si="11"/>
        <v>-10.369621276855469</v>
      </c>
      <c r="X127">
        <v>-8.9836666790154034</v>
      </c>
      <c r="Y127">
        <f t="shared" si="12"/>
        <v>-1.3859545978400654</v>
      </c>
      <c r="Z127">
        <v>3.3061472060777757E-3</v>
      </c>
      <c r="AA127">
        <f t="shared" si="13"/>
        <v>-0.49976832017836931</v>
      </c>
      <c r="AB127">
        <f t="shared" si="14"/>
        <v>7.7095644052520091</v>
      </c>
      <c r="AC127">
        <f t="shared" si="15"/>
        <v>-0.49998064591978264</v>
      </c>
      <c r="AD127">
        <f t="shared" si="16"/>
        <v>0.61744922850495187</v>
      </c>
      <c r="AE127">
        <f t="shared" si="17"/>
        <v>4.1562922541589476E-4</v>
      </c>
      <c r="AF127">
        <f t="shared" si="18"/>
        <v>-2.8796081676622089E-2</v>
      </c>
    </row>
    <row r="128" spans="1:32" x14ac:dyDescent="0.25">
      <c r="A128">
        <v>100</v>
      </c>
      <c r="B128">
        <v>15</v>
      </c>
      <c r="C128">
        <v>-0.10616633296012878</v>
      </c>
      <c r="D128" t="s">
        <v>5</v>
      </c>
      <c r="E128">
        <v>1</v>
      </c>
      <c r="U128">
        <f t="shared" si="19"/>
        <v>121</v>
      </c>
      <c r="V128">
        <f t="shared" si="10"/>
        <v>1600</v>
      </c>
      <c r="W128">
        <f t="shared" si="11"/>
        <v>-11.842728614807129</v>
      </c>
      <c r="X128">
        <v>-10.052633833159597</v>
      </c>
      <c r="Y128">
        <f t="shared" si="12"/>
        <v>-1.7900947816475323</v>
      </c>
      <c r="Z128">
        <v>3.7145635531277096E-3</v>
      </c>
      <c r="AA128">
        <f t="shared" si="13"/>
        <v>-0.64549925616487591</v>
      </c>
      <c r="AB128">
        <f t="shared" si="14"/>
        <v>7.7053237970026984</v>
      </c>
      <c r="AC128">
        <f t="shared" si="15"/>
        <v>-0.64608355778380056</v>
      </c>
      <c r="AD128">
        <f t="shared" si="16"/>
        <v>0.51871105794868311</v>
      </c>
      <c r="AE128">
        <f t="shared" si="17"/>
        <v>7.7965366717582625E-4</v>
      </c>
      <c r="AF128">
        <f t="shared" si="18"/>
        <v>-3.945033490646923E-2</v>
      </c>
    </row>
    <row r="129" spans="1:32" x14ac:dyDescent="0.25">
      <c r="A129">
        <v>200</v>
      </c>
      <c r="B129">
        <v>15</v>
      </c>
      <c r="C129">
        <v>-0.76715278625488281</v>
      </c>
      <c r="D129" t="s">
        <v>5</v>
      </c>
      <c r="E129">
        <v>1</v>
      </c>
      <c r="U129">
        <f t="shared" si="19"/>
        <v>122</v>
      </c>
      <c r="V129">
        <f t="shared" si="10"/>
        <v>1800</v>
      </c>
      <c r="W129">
        <f t="shared" si="11"/>
        <v>-11.254880905151367</v>
      </c>
      <c r="X129">
        <v>-11.12160098730379</v>
      </c>
      <c r="Y129">
        <f t="shared" si="12"/>
        <v>-0.13327991784757742</v>
      </c>
      <c r="Z129">
        <v>4.5374718623076623E-3</v>
      </c>
      <c r="AA129">
        <f t="shared" si="13"/>
        <v>-4.8060074089008004E-2</v>
      </c>
      <c r="AB129">
        <f t="shared" si="14"/>
        <v>7.7158453177100039</v>
      </c>
      <c r="AC129">
        <f t="shared" si="15"/>
        <v>-4.8090633903063409E-2</v>
      </c>
      <c r="AD129">
        <f t="shared" si="16"/>
        <v>0.96167548541588765</v>
      </c>
      <c r="AE129">
        <f t="shared" si="17"/>
        <v>5.2881405305030364E-6</v>
      </c>
      <c r="AF129">
        <f t="shared" si="18"/>
        <v>-3.2467961016861696E-3</v>
      </c>
    </row>
    <row r="130" spans="1:32" x14ac:dyDescent="0.25">
      <c r="A130">
        <v>400</v>
      </c>
      <c r="B130">
        <v>15</v>
      </c>
      <c r="C130">
        <v>-2.1238088607788086</v>
      </c>
      <c r="D130" t="s">
        <v>5</v>
      </c>
      <c r="E130">
        <v>1</v>
      </c>
      <c r="U130">
        <f t="shared" si="19"/>
        <v>123</v>
      </c>
      <c r="V130">
        <f t="shared" si="10"/>
        <v>2000</v>
      </c>
      <c r="W130">
        <f t="shared" si="11"/>
        <v>-10.457868576049805</v>
      </c>
      <c r="X130">
        <v>-12.190568141447983</v>
      </c>
      <c r="Y130">
        <f t="shared" si="12"/>
        <v>1.7326995653981783</v>
      </c>
      <c r="Z130">
        <v>5.7748721336176277E-3</v>
      </c>
      <c r="AA130">
        <f t="shared" si="13"/>
        <v>0.62480282725160796</v>
      </c>
      <c r="AB130">
        <f t="shared" si="14"/>
        <v>7.7059708388300274</v>
      </c>
      <c r="AC130">
        <f t="shared" si="15"/>
        <v>0.62598974444761191</v>
      </c>
      <c r="AD130">
        <f t="shared" si="16"/>
        <v>0.53178983625126264</v>
      </c>
      <c r="AE130">
        <f t="shared" si="17"/>
        <v>1.140325611527693E-3</v>
      </c>
      <c r="AF130">
        <f t="shared" si="18"/>
        <v>4.7708530185629858E-2</v>
      </c>
    </row>
    <row r="131" spans="1:32" x14ac:dyDescent="0.25">
      <c r="A131">
        <v>600</v>
      </c>
      <c r="B131">
        <v>15</v>
      </c>
      <c r="C131">
        <v>-5.0931973457336426</v>
      </c>
      <c r="D131" t="s">
        <v>5</v>
      </c>
      <c r="E131">
        <v>1</v>
      </c>
      <c r="U131">
        <f t="shared" si="19"/>
        <v>124</v>
      </c>
      <c r="V131">
        <f t="shared" si="10"/>
        <v>2200</v>
      </c>
      <c r="W131">
        <f t="shared" si="11"/>
        <v>-12.559561729431152</v>
      </c>
      <c r="X131">
        <v>-13.25953529559218</v>
      </c>
      <c r="Y131">
        <f t="shared" si="12"/>
        <v>0.69997356616102735</v>
      </c>
      <c r="Z131">
        <v>7.4267643670576106E-3</v>
      </c>
      <c r="AA131">
        <f t="shared" si="13"/>
        <v>0.25240697918585636</v>
      </c>
      <c r="AB131">
        <f t="shared" si="14"/>
        <v>7.7142802369383086</v>
      </c>
      <c r="AC131">
        <f t="shared" si="15"/>
        <v>0.25296046659707472</v>
      </c>
      <c r="AD131">
        <f t="shared" si="16"/>
        <v>0.80046916996079376</v>
      </c>
      <c r="AE131">
        <f t="shared" si="17"/>
        <v>2.4013045674860947E-4</v>
      </c>
      <c r="AF131">
        <f t="shared" si="18"/>
        <v>2.1881203035649006E-2</v>
      </c>
    </row>
    <row r="132" spans="1:32" x14ac:dyDescent="0.25">
      <c r="A132">
        <v>800</v>
      </c>
      <c r="B132">
        <v>15</v>
      </c>
      <c r="C132">
        <v>-3.3521811962127686</v>
      </c>
      <c r="D132" t="s">
        <v>5</v>
      </c>
      <c r="E132">
        <v>1</v>
      </c>
      <c r="U132">
        <f t="shared" si="19"/>
        <v>125</v>
      </c>
      <c r="V132">
        <f t="shared" si="10"/>
        <v>2400</v>
      </c>
      <c r="W132">
        <f t="shared" si="11"/>
        <v>-13.618227005004883</v>
      </c>
      <c r="X132">
        <v>-14.328502449736373</v>
      </c>
      <c r="Y132">
        <f t="shared" si="12"/>
        <v>0.71027544473149007</v>
      </c>
      <c r="Z132">
        <v>9.4931485626276076E-3</v>
      </c>
      <c r="AA132">
        <f t="shared" si="13"/>
        <v>0.2561217852522783</v>
      </c>
      <c r="AB132">
        <f t="shared" si="14"/>
        <v>7.7142286012220191</v>
      </c>
      <c r="AC132">
        <f t="shared" si="15"/>
        <v>0.25695188411342634</v>
      </c>
      <c r="AD132">
        <f t="shared" si="16"/>
        <v>0.79738916755997324</v>
      </c>
      <c r="AE132">
        <f t="shared" si="17"/>
        <v>3.1736450659711066E-4</v>
      </c>
      <c r="AF132">
        <f t="shared" si="18"/>
        <v>2.5155224828414376E-2</v>
      </c>
    </row>
    <row r="133" spans="1:32" x14ac:dyDescent="0.25">
      <c r="A133">
        <v>1000</v>
      </c>
      <c r="B133">
        <v>15</v>
      </c>
      <c r="C133">
        <v>-4.3366532325744629</v>
      </c>
      <c r="D133" t="s">
        <v>5</v>
      </c>
      <c r="E133">
        <v>1</v>
      </c>
      <c r="U133">
        <f t="shared" si="19"/>
        <v>126</v>
      </c>
      <c r="V133">
        <f t="shared" si="10"/>
        <v>2600</v>
      </c>
      <c r="W133">
        <f t="shared" si="11"/>
        <v>-13.145816802978516</v>
      </c>
      <c r="X133">
        <v>-15.397469603880566</v>
      </c>
      <c r="Y133">
        <f t="shared" si="12"/>
        <v>2.2516528009020504</v>
      </c>
      <c r="Z133">
        <v>1.1974024720327624E-2</v>
      </c>
      <c r="AA133">
        <f t="shared" si="13"/>
        <v>0.81193477743460285</v>
      </c>
      <c r="AB133">
        <f t="shared" si="14"/>
        <v>7.6990244652591882</v>
      </c>
      <c r="AC133">
        <f t="shared" si="15"/>
        <v>0.81639322731369002</v>
      </c>
      <c r="AD133">
        <f t="shared" si="16"/>
        <v>0.41491243294399993</v>
      </c>
      <c r="AE133">
        <f t="shared" si="17"/>
        <v>4.0431114937265027E-3</v>
      </c>
      <c r="AF133">
        <f t="shared" si="18"/>
        <v>8.9874251657227858E-2</v>
      </c>
    </row>
    <row r="134" spans="1:32" x14ac:dyDescent="0.25">
      <c r="A134">
        <v>1200</v>
      </c>
      <c r="B134">
        <v>15</v>
      </c>
      <c r="C134">
        <v>-5.620567798614502</v>
      </c>
      <c r="D134" t="s">
        <v>5</v>
      </c>
      <c r="E134">
        <v>1</v>
      </c>
      <c r="U134">
        <f t="shared" si="19"/>
        <v>127</v>
      </c>
      <c r="V134">
        <f t="shared" si="10"/>
        <v>100</v>
      </c>
      <c r="W134">
        <f t="shared" si="11"/>
        <v>-0.10616633296012878</v>
      </c>
      <c r="X134">
        <v>-2.0353801770781437</v>
      </c>
      <c r="Y134">
        <f t="shared" si="12"/>
        <v>1.9292138441180149</v>
      </c>
      <c r="Z134">
        <v>1.0754682527172344E-2</v>
      </c>
      <c r="AA134">
        <f t="shared" si="13"/>
        <v>0.69566489670174292</v>
      </c>
      <c r="AB134">
        <f t="shared" si="14"/>
        <v>7.7035279354675632</v>
      </c>
      <c r="AC134">
        <f t="shared" si="15"/>
        <v>0.69884930444655957</v>
      </c>
      <c r="AD134">
        <f t="shared" si="16"/>
        <v>0.48517875916304909</v>
      </c>
      <c r="AE134">
        <f t="shared" si="17"/>
        <v>2.6592536951116855E-3</v>
      </c>
      <c r="AF134">
        <f t="shared" si="18"/>
        <v>7.2866906615573449E-2</v>
      </c>
    </row>
    <row r="135" spans="1:32" x14ac:dyDescent="0.25">
      <c r="A135">
        <v>1400</v>
      </c>
      <c r="B135">
        <v>15</v>
      </c>
      <c r="C135">
        <v>-4.9512748718261719</v>
      </c>
      <c r="D135" t="s">
        <v>5</v>
      </c>
      <c r="E135">
        <v>1</v>
      </c>
      <c r="U135">
        <f t="shared" si="19"/>
        <v>128</v>
      </c>
      <c r="V135">
        <f t="shared" si="10"/>
        <v>200</v>
      </c>
      <c r="W135">
        <f t="shared" si="11"/>
        <v>-0.76715278625488281</v>
      </c>
      <c r="X135">
        <v>-2.5698637541502407</v>
      </c>
      <c r="Y135">
        <f t="shared" si="12"/>
        <v>1.8027109678953579</v>
      </c>
      <c r="Z135">
        <v>9.559980328508506E-3</v>
      </c>
      <c r="AA135">
        <f t="shared" si="13"/>
        <v>0.65004859004490312</v>
      </c>
      <c r="AB135">
        <f t="shared" si="14"/>
        <v>7.7051108114311129</v>
      </c>
      <c r="AC135">
        <f t="shared" si="15"/>
        <v>0.65256318128712965</v>
      </c>
      <c r="AD135">
        <f t="shared" si="16"/>
        <v>0.51452945427404972</v>
      </c>
      <c r="AE135">
        <f t="shared" si="17"/>
        <v>2.0590281495919092E-3</v>
      </c>
      <c r="AF135">
        <f t="shared" si="18"/>
        <v>6.4111653187841136E-2</v>
      </c>
    </row>
    <row r="136" spans="1:32" x14ac:dyDescent="0.25">
      <c r="A136">
        <v>1600</v>
      </c>
      <c r="B136">
        <v>15</v>
      </c>
      <c r="C136">
        <v>-7.1269922256469727</v>
      </c>
      <c r="D136" t="s">
        <v>5</v>
      </c>
      <c r="E136">
        <v>1</v>
      </c>
      <c r="U136">
        <f t="shared" si="19"/>
        <v>129</v>
      </c>
      <c r="V136">
        <f t="shared" ref="V136:V199" si="20">A130</f>
        <v>400</v>
      </c>
      <c r="W136">
        <f t="shared" ref="W136:W199" si="21">C130</f>
        <v>-2.1238088607788086</v>
      </c>
      <c r="X136">
        <v>-3.6388309082944343</v>
      </c>
      <c r="Y136">
        <f t="shared" si="12"/>
        <v>1.5150220475156257</v>
      </c>
      <c r="Z136">
        <v>7.4814449027783454E-3</v>
      </c>
      <c r="AA136">
        <f t="shared" si="13"/>
        <v>0.54630939924011257</v>
      </c>
      <c r="AB136">
        <f t="shared" si="14"/>
        <v>7.7082968017932192</v>
      </c>
      <c r="AC136">
        <f t="shared" si="15"/>
        <v>0.5477349097354518</v>
      </c>
      <c r="AD136">
        <f t="shared" si="16"/>
        <v>0.58427454664303435</v>
      </c>
      <c r="AE136">
        <f t="shared" si="17"/>
        <v>1.1333278528780446E-3</v>
      </c>
      <c r="AF136">
        <f t="shared" si="18"/>
        <v>4.7554743671691067E-2</v>
      </c>
    </row>
    <row r="137" spans="1:32" x14ac:dyDescent="0.25">
      <c r="A137">
        <v>1800</v>
      </c>
      <c r="B137">
        <v>15</v>
      </c>
      <c r="C137">
        <v>-11.691534042358398</v>
      </c>
      <c r="D137" t="s">
        <v>5</v>
      </c>
      <c r="E137">
        <v>1</v>
      </c>
      <c r="U137">
        <f t="shared" si="19"/>
        <v>130</v>
      </c>
      <c r="V137">
        <f t="shared" si="20"/>
        <v>600</v>
      </c>
      <c r="W137">
        <f t="shared" si="21"/>
        <v>-5.0931973457336426</v>
      </c>
      <c r="X137">
        <v>-4.707798062438628</v>
      </c>
      <c r="Y137">
        <f t="shared" ref="Y137:Y200" si="22">W137-X137</f>
        <v>-0.38539928329501461</v>
      </c>
      <c r="Z137">
        <v>5.817401439178198E-3</v>
      </c>
      <c r="AA137">
        <f t="shared" ref="AA137:AA200" si="23">Y137/SQRT($AI$10)</f>
        <v>-0.13897306066913709</v>
      </c>
      <c r="AB137">
        <f t="shared" ref="AB137:AB200" si="24">($AI$10-Y137^2/((1-Z137)*$AI$9))*$AI$9/($AI$9-1)</f>
        <v>7.7154125636573596</v>
      </c>
      <c r="AC137">
        <f t="shared" ref="AC137:AC200" si="25">Y137/SQRT(AB137*(1-Z137))</f>
        <v>-0.1391548178222084</v>
      </c>
      <c r="AD137">
        <f t="shared" ref="AD137:AD200" si="26">_xlfn.T.DIST.2T(ABS(AC137),$AI$9)</f>
        <v>0.8894196490673878</v>
      </c>
      <c r="AE137">
        <f t="shared" ref="AE137:AE200" si="27">(Y137^2/$AI$10)*(Z137/(1-Z137)^2)/($AI$11+1)</f>
        <v>5.6836584043592259E-5</v>
      </c>
      <c r="AF137">
        <f t="shared" ref="AF137:AF200" si="28">AC137*SQRT(Z137/(1-Z137))</f>
        <v>-1.0644608313167332E-2</v>
      </c>
    </row>
    <row r="138" spans="1:32" x14ac:dyDescent="0.25">
      <c r="A138">
        <v>2000</v>
      </c>
      <c r="B138">
        <v>15</v>
      </c>
      <c r="C138">
        <v>-11.025299072265625</v>
      </c>
      <c r="D138" t="s">
        <v>5</v>
      </c>
      <c r="E138">
        <v>1</v>
      </c>
      <c r="U138">
        <f t="shared" ref="U138:U201" si="29">U137+1</f>
        <v>131</v>
      </c>
      <c r="V138">
        <f t="shared" si="20"/>
        <v>800</v>
      </c>
      <c r="W138">
        <f t="shared" si="21"/>
        <v>-3.3521811962127686</v>
      </c>
      <c r="X138">
        <v>-5.776765216582822</v>
      </c>
      <c r="Y138">
        <f t="shared" si="22"/>
        <v>2.4245840203700535</v>
      </c>
      <c r="Z138">
        <v>4.567849937708068E-3</v>
      </c>
      <c r="AA138">
        <f t="shared" si="23"/>
        <v>0.87429291325998293</v>
      </c>
      <c r="AB138">
        <f t="shared" si="24"/>
        <v>7.6964777552574617</v>
      </c>
      <c r="AC138">
        <f t="shared" si="25"/>
        <v>0.8759622645194195</v>
      </c>
      <c r="AD138">
        <f t="shared" si="26"/>
        <v>0.38173989291254173</v>
      </c>
      <c r="AE138">
        <f t="shared" si="27"/>
        <v>1.761864163800559E-3</v>
      </c>
      <c r="AF138">
        <f t="shared" si="28"/>
        <v>5.9338351935601892E-2</v>
      </c>
    </row>
    <row r="139" spans="1:32" x14ac:dyDescent="0.25">
      <c r="A139">
        <v>2200</v>
      </c>
      <c r="B139">
        <v>15</v>
      </c>
      <c r="C139">
        <v>-10.955080032348633</v>
      </c>
      <c r="D139" t="s">
        <v>5</v>
      </c>
      <c r="E139">
        <v>1</v>
      </c>
      <c r="U139">
        <f t="shared" si="29"/>
        <v>132</v>
      </c>
      <c r="V139">
        <f t="shared" si="20"/>
        <v>1000</v>
      </c>
      <c r="W139">
        <f t="shared" si="21"/>
        <v>-4.3366532325744629</v>
      </c>
      <c r="X139">
        <v>-6.8457323707270152</v>
      </c>
      <c r="Y139">
        <f t="shared" si="22"/>
        <v>2.5090791381525523</v>
      </c>
      <c r="Z139">
        <v>3.7327903983679555E-3</v>
      </c>
      <c r="AA139">
        <f t="shared" si="23"/>
        <v>0.9047614315961845</v>
      </c>
      <c r="AB139">
        <f t="shared" si="24"/>
        <v>7.6951176158531762</v>
      </c>
      <c r="AC139">
        <f t="shared" si="25"/>
        <v>0.90618905020447527</v>
      </c>
      <c r="AD139">
        <f t="shared" si="26"/>
        <v>0.36555112260867317</v>
      </c>
      <c r="AE139">
        <f t="shared" si="27"/>
        <v>1.5392887448148333E-3</v>
      </c>
      <c r="AF139">
        <f t="shared" si="28"/>
        <v>5.5468662509596131E-2</v>
      </c>
    </row>
    <row r="140" spans="1:32" x14ac:dyDescent="0.25">
      <c r="A140">
        <v>2400</v>
      </c>
      <c r="B140">
        <v>15</v>
      </c>
      <c r="C140">
        <v>-12.621613502502441</v>
      </c>
      <c r="D140" t="s">
        <v>5</v>
      </c>
      <c r="E140">
        <v>1</v>
      </c>
      <c r="U140">
        <f t="shared" si="29"/>
        <v>133</v>
      </c>
      <c r="V140">
        <f t="shared" si="20"/>
        <v>1200</v>
      </c>
      <c r="W140">
        <f t="shared" si="21"/>
        <v>-5.620567798614502</v>
      </c>
      <c r="X140">
        <v>-7.9146995248712093</v>
      </c>
      <c r="Y140">
        <f t="shared" si="22"/>
        <v>2.2941317262567074</v>
      </c>
      <c r="Z140">
        <v>3.3122228211578566E-3</v>
      </c>
      <c r="AA140">
        <f t="shared" si="23"/>
        <v>0.82725246619624371</v>
      </c>
      <c r="AB140">
        <f t="shared" si="24"/>
        <v>7.6985338500581184</v>
      </c>
      <c r="AC140">
        <f t="shared" si="25"/>
        <v>0.82819913567056636</v>
      </c>
      <c r="AD140">
        <f t="shared" si="26"/>
        <v>0.40820531937302706</v>
      </c>
      <c r="AE140">
        <f t="shared" si="27"/>
        <v>1.1408995947229184E-3</v>
      </c>
      <c r="AF140">
        <f t="shared" si="28"/>
        <v>4.7743579816039099E-2</v>
      </c>
    </row>
    <row r="141" spans="1:32" x14ac:dyDescent="0.25">
      <c r="A141">
        <v>100</v>
      </c>
      <c r="B141">
        <v>17</v>
      </c>
      <c r="C141">
        <v>-0.55522918701171875</v>
      </c>
      <c r="D141" t="s">
        <v>5</v>
      </c>
      <c r="E141">
        <v>1</v>
      </c>
      <c r="U141">
        <f t="shared" si="29"/>
        <v>134</v>
      </c>
      <c r="V141">
        <f t="shared" si="20"/>
        <v>1400</v>
      </c>
      <c r="W141">
        <f t="shared" si="21"/>
        <v>-4.9512748718261719</v>
      </c>
      <c r="X141">
        <v>-8.9836666790154034</v>
      </c>
      <c r="Y141">
        <f t="shared" si="22"/>
        <v>4.0323918071892315</v>
      </c>
      <c r="Z141">
        <v>3.3061472060777757E-3</v>
      </c>
      <c r="AA141">
        <f t="shared" si="23"/>
        <v>1.4540603876351046</v>
      </c>
      <c r="AB141">
        <f t="shared" si="24"/>
        <v>7.6622391464422757</v>
      </c>
      <c r="AC141">
        <f t="shared" si="25"/>
        <v>1.4591635839345534</v>
      </c>
      <c r="AD141">
        <f t="shared" si="26"/>
        <v>0.14554919192965199</v>
      </c>
      <c r="AE141">
        <f t="shared" si="27"/>
        <v>3.5183052641057791E-3</v>
      </c>
      <c r="AF141">
        <f t="shared" si="28"/>
        <v>8.4039640504951565E-2</v>
      </c>
    </row>
    <row r="142" spans="1:32" x14ac:dyDescent="0.25">
      <c r="A142">
        <v>200</v>
      </c>
      <c r="B142">
        <v>17</v>
      </c>
      <c r="C142">
        <v>-0.50407648086547852</v>
      </c>
      <c r="D142" t="s">
        <v>5</v>
      </c>
      <c r="E142">
        <v>1</v>
      </c>
      <c r="U142">
        <f t="shared" si="29"/>
        <v>135</v>
      </c>
      <c r="V142">
        <f t="shared" si="20"/>
        <v>1600</v>
      </c>
      <c r="W142">
        <f t="shared" si="21"/>
        <v>-7.1269922256469727</v>
      </c>
      <c r="X142">
        <v>-10.052633833159597</v>
      </c>
      <c r="Y142">
        <f t="shared" si="22"/>
        <v>2.9256416075126239</v>
      </c>
      <c r="Z142">
        <v>3.7145635531277096E-3</v>
      </c>
      <c r="AA142">
        <f t="shared" si="23"/>
        <v>1.0549717818384514</v>
      </c>
      <c r="AB142">
        <f t="shared" si="24"/>
        <v>7.6876431887322267</v>
      </c>
      <c r="AC142">
        <f t="shared" si="25"/>
        <v>1.0571402869577311</v>
      </c>
      <c r="AD142">
        <f t="shared" si="26"/>
        <v>0.29128414262206692</v>
      </c>
      <c r="AE142">
        <f t="shared" si="27"/>
        <v>2.0825331363029959E-3</v>
      </c>
      <c r="AF142">
        <f t="shared" si="28"/>
        <v>6.4549759642016924E-2</v>
      </c>
    </row>
    <row r="143" spans="1:32" x14ac:dyDescent="0.25">
      <c r="A143">
        <v>400</v>
      </c>
      <c r="B143">
        <v>17</v>
      </c>
      <c r="C143">
        <v>0.44070726633071899</v>
      </c>
      <c r="D143" t="s">
        <v>5</v>
      </c>
      <c r="E143">
        <v>1</v>
      </c>
      <c r="U143">
        <f t="shared" si="29"/>
        <v>136</v>
      </c>
      <c r="V143">
        <f t="shared" si="20"/>
        <v>1800</v>
      </c>
      <c r="W143">
        <f t="shared" si="21"/>
        <v>-11.691534042358398</v>
      </c>
      <c r="X143">
        <v>-11.12160098730379</v>
      </c>
      <c r="Y143">
        <f t="shared" si="22"/>
        <v>-0.56993305505460867</v>
      </c>
      <c r="Z143">
        <v>4.5374718623076623E-3</v>
      </c>
      <c r="AA143">
        <f t="shared" si="23"/>
        <v>-0.20551501902202773</v>
      </c>
      <c r="AB143">
        <f t="shared" si="24"/>
        <v>7.7148306473866235</v>
      </c>
      <c r="AC143">
        <f t="shared" si="25"/>
        <v>-0.20565922226311886</v>
      </c>
      <c r="AD143">
        <f t="shared" si="26"/>
        <v>0.83719431244240883</v>
      </c>
      <c r="AE143">
        <f t="shared" si="27"/>
        <v>9.6698836160294597E-5</v>
      </c>
      <c r="AF143">
        <f t="shared" si="28"/>
        <v>-1.388489830401609E-2</v>
      </c>
    </row>
    <row r="144" spans="1:32" x14ac:dyDescent="0.25">
      <c r="A144">
        <v>600</v>
      </c>
      <c r="B144">
        <v>17</v>
      </c>
      <c r="C144">
        <v>-0.96417319774627686</v>
      </c>
      <c r="D144" t="s">
        <v>5</v>
      </c>
      <c r="E144">
        <v>1</v>
      </c>
      <c r="U144">
        <f t="shared" si="29"/>
        <v>137</v>
      </c>
      <c r="V144">
        <f t="shared" si="20"/>
        <v>2000</v>
      </c>
      <c r="W144">
        <f t="shared" si="21"/>
        <v>-11.025299072265625</v>
      </c>
      <c r="X144">
        <v>-12.190568141447983</v>
      </c>
      <c r="Y144">
        <f t="shared" si="22"/>
        <v>1.165269069182358</v>
      </c>
      <c r="Z144">
        <v>5.7748721336176277E-3</v>
      </c>
      <c r="AA144">
        <f t="shared" si="23"/>
        <v>0.42019021847372379</v>
      </c>
      <c r="AB144">
        <f t="shared" si="24"/>
        <v>7.711411454334745</v>
      </c>
      <c r="AC144">
        <f t="shared" si="25"/>
        <v>0.42083990415016465</v>
      </c>
      <c r="AD144">
        <f t="shared" si="26"/>
        <v>0.67416837004556229</v>
      </c>
      <c r="AE144">
        <f t="shared" si="27"/>
        <v>5.1574471122900305E-4</v>
      </c>
      <c r="AF144">
        <f t="shared" si="28"/>
        <v>3.2073453995931991E-2</v>
      </c>
    </row>
    <row r="145" spans="1:32" x14ac:dyDescent="0.25">
      <c r="A145">
        <v>800</v>
      </c>
      <c r="B145">
        <v>17</v>
      </c>
      <c r="C145">
        <v>-4.0994024276733398</v>
      </c>
      <c r="D145" t="s">
        <v>5</v>
      </c>
      <c r="E145">
        <v>1</v>
      </c>
      <c r="U145">
        <f t="shared" si="29"/>
        <v>138</v>
      </c>
      <c r="V145">
        <f t="shared" si="20"/>
        <v>2200</v>
      </c>
      <c r="W145">
        <f t="shared" si="21"/>
        <v>-10.955080032348633</v>
      </c>
      <c r="X145">
        <v>-13.25953529559218</v>
      </c>
      <c r="Y145">
        <f t="shared" si="22"/>
        <v>2.3044552632435469</v>
      </c>
      <c r="Z145">
        <v>7.4267643670576106E-3</v>
      </c>
      <c r="AA145">
        <f t="shared" si="23"/>
        <v>0.83097508217966232</v>
      </c>
      <c r="AB145">
        <f t="shared" si="24"/>
        <v>7.6983045131237651</v>
      </c>
      <c r="AC145">
        <f t="shared" si="25"/>
        <v>0.83366094879187969</v>
      </c>
      <c r="AD145">
        <f t="shared" si="26"/>
        <v>0.4051244660805351</v>
      </c>
      <c r="AE145">
        <f t="shared" si="27"/>
        <v>2.6026785374458077E-3</v>
      </c>
      <c r="AF145">
        <f t="shared" si="28"/>
        <v>7.2112076360385149E-2</v>
      </c>
    </row>
    <row r="146" spans="1:32" x14ac:dyDescent="0.25">
      <c r="A146">
        <v>1000</v>
      </c>
      <c r="B146">
        <v>17</v>
      </c>
      <c r="C146">
        <v>-2.9818525314331055</v>
      </c>
      <c r="D146" t="s">
        <v>5</v>
      </c>
      <c r="E146">
        <v>1</v>
      </c>
      <c r="U146">
        <f t="shared" si="29"/>
        <v>139</v>
      </c>
      <c r="V146">
        <f t="shared" si="20"/>
        <v>2400</v>
      </c>
      <c r="W146">
        <f t="shared" si="21"/>
        <v>-12.621613502502441</v>
      </c>
      <c r="X146">
        <v>-14.328502449736373</v>
      </c>
      <c r="Y146">
        <f t="shared" si="22"/>
        <v>1.7068889472339315</v>
      </c>
      <c r="Z146">
        <v>9.4931485626276076E-3</v>
      </c>
      <c r="AA146">
        <f t="shared" si="23"/>
        <v>0.61549564698551995</v>
      </c>
      <c r="AB146">
        <f t="shared" si="24"/>
        <v>7.7062283820090727</v>
      </c>
      <c r="AC146">
        <f t="shared" si="25"/>
        <v>0.61781092863421105</v>
      </c>
      <c r="AD146">
        <f t="shared" si="26"/>
        <v>0.53716099414301555</v>
      </c>
      <c r="AE146">
        <f t="shared" si="27"/>
        <v>1.8328008830192307E-3</v>
      </c>
      <c r="AF146">
        <f t="shared" si="28"/>
        <v>6.0482813211771215E-2</v>
      </c>
    </row>
    <row r="147" spans="1:32" x14ac:dyDescent="0.25">
      <c r="A147">
        <v>1200</v>
      </c>
      <c r="B147">
        <v>17</v>
      </c>
      <c r="C147">
        <v>-1.6853644847869873</v>
      </c>
      <c r="D147" t="s">
        <v>5</v>
      </c>
      <c r="E147">
        <v>1</v>
      </c>
      <c r="U147">
        <f t="shared" si="29"/>
        <v>140</v>
      </c>
      <c r="V147">
        <f t="shared" si="20"/>
        <v>100</v>
      </c>
      <c r="W147">
        <f t="shared" si="21"/>
        <v>-0.55522918701171875</v>
      </c>
      <c r="X147">
        <v>-2.0353801770781437</v>
      </c>
      <c r="Y147">
        <f t="shared" si="22"/>
        <v>1.4801509900664249</v>
      </c>
      <c r="Z147">
        <v>1.0754682527172344E-2</v>
      </c>
      <c r="AA147">
        <f t="shared" si="23"/>
        <v>0.53373506972643991</v>
      </c>
      <c r="AB147">
        <f t="shared" si="24"/>
        <v>7.7086189345960863</v>
      </c>
      <c r="AC147">
        <f t="shared" si="25"/>
        <v>0.53600116009770593</v>
      </c>
      <c r="AD147">
        <f t="shared" si="26"/>
        <v>0.5923484191130125</v>
      </c>
      <c r="AE147">
        <f t="shared" si="27"/>
        <v>1.565348609555633E-3</v>
      </c>
      <c r="AF147">
        <f t="shared" si="28"/>
        <v>5.5887222367072137E-2</v>
      </c>
    </row>
    <row r="148" spans="1:32" x14ac:dyDescent="0.25">
      <c r="A148">
        <v>1400</v>
      </c>
      <c r="B148">
        <v>17</v>
      </c>
      <c r="C148">
        <v>-3.6915237903594971</v>
      </c>
      <c r="D148" t="s">
        <v>5</v>
      </c>
      <c r="E148">
        <v>1</v>
      </c>
      <c r="U148">
        <f t="shared" si="29"/>
        <v>141</v>
      </c>
      <c r="V148">
        <f t="shared" si="20"/>
        <v>200</v>
      </c>
      <c r="W148">
        <f t="shared" si="21"/>
        <v>-0.50407648086547852</v>
      </c>
      <c r="X148">
        <v>-2.5698637541502407</v>
      </c>
      <c r="Y148">
        <f t="shared" si="22"/>
        <v>2.0657872732847622</v>
      </c>
      <c r="Z148">
        <v>9.559980328508506E-3</v>
      </c>
      <c r="AA148">
        <f t="shared" si="23"/>
        <v>0.74491259455709591</v>
      </c>
      <c r="AB148">
        <f t="shared" si="24"/>
        <v>7.7017307672731672</v>
      </c>
      <c r="AC148">
        <f t="shared" si="25"/>
        <v>0.74795822294576497</v>
      </c>
      <c r="AD148">
        <f t="shared" si="26"/>
        <v>0.45506167341685422</v>
      </c>
      <c r="AE148">
        <f t="shared" si="27"/>
        <v>2.7038417956046536E-3</v>
      </c>
      <c r="AF148">
        <f t="shared" si="28"/>
        <v>7.3483824346187651E-2</v>
      </c>
    </row>
    <row r="149" spans="1:32" x14ac:dyDescent="0.25">
      <c r="A149">
        <v>1600</v>
      </c>
      <c r="B149">
        <v>17</v>
      </c>
      <c r="C149">
        <v>-8.4892425537109375</v>
      </c>
      <c r="D149" t="s">
        <v>5</v>
      </c>
      <c r="E149">
        <v>1</v>
      </c>
      <c r="U149">
        <f t="shared" si="29"/>
        <v>142</v>
      </c>
      <c r="V149">
        <f t="shared" si="20"/>
        <v>400</v>
      </c>
      <c r="W149">
        <f t="shared" si="21"/>
        <v>0.44070726633071899</v>
      </c>
      <c r="X149">
        <v>-3.6388309082944343</v>
      </c>
      <c r="Y149">
        <f t="shared" si="22"/>
        <v>4.0795381746251529</v>
      </c>
      <c r="Z149">
        <v>7.4814449027783454E-3</v>
      </c>
      <c r="AA149">
        <f t="shared" si="23"/>
        <v>1.4710611327480276</v>
      </c>
      <c r="AB149">
        <f t="shared" si="24"/>
        <v>7.6607458549193526</v>
      </c>
      <c r="AC149">
        <f t="shared" si="25"/>
        <v>1.4794699779147735</v>
      </c>
      <c r="AD149">
        <f t="shared" si="26"/>
        <v>0.14004684602512246</v>
      </c>
      <c r="AE149">
        <f t="shared" si="27"/>
        <v>8.2174989841455204E-3</v>
      </c>
      <c r="AF149">
        <f t="shared" si="28"/>
        <v>0.12844866069186708</v>
      </c>
    </row>
    <row r="150" spans="1:32" x14ac:dyDescent="0.25">
      <c r="A150">
        <v>1800</v>
      </c>
      <c r="B150">
        <v>17</v>
      </c>
      <c r="C150">
        <v>-5.9075698852539063</v>
      </c>
      <c r="D150" t="s">
        <v>5</v>
      </c>
      <c r="E150">
        <v>1</v>
      </c>
      <c r="U150">
        <f t="shared" si="29"/>
        <v>143</v>
      </c>
      <c r="V150">
        <f t="shared" si="20"/>
        <v>600</v>
      </c>
      <c r="W150">
        <f t="shared" si="21"/>
        <v>-0.96417319774627686</v>
      </c>
      <c r="X150">
        <v>-4.707798062438628</v>
      </c>
      <c r="Y150">
        <f t="shared" si="22"/>
        <v>3.7436248646923511</v>
      </c>
      <c r="Z150">
        <v>5.817401439178198E-3</v>
      </c>
      <c r="AA150">
        <f t="shared" si="23"/>
        <v>1.3499324674278921</v>
      </c>
      <c r="AB150">
        <f t="shared" si="24"/>
        <v>7.6695331829081459</v>
      </c>
      <c r="AC150">
        <f t="shared" si="25"/>
        <v>1.3557349096022386</v>
      </c>
      <c r="AD150">
        <f t="shared" si="26"/>
        <v>0.17618650132025448</v>
      </c>
      <c r="AE150">
        <f t="shared" si="27"/>
        <v>5.3627902269723108E-3</v>
      </c>
      <c r="AF150">
        <f t="shared" si="28"/>
        <v>0.10370655730828741</v>
      </c>
    </row>
    <row r="151" spans="1:32" x14ac:dyDescent="0.25">
      <c r="A151">
        <v>2000</v>
      </c>
      <c r="B151">
        <v>17</v>
      </c>
      <c r="C151">
        <v>-7.4046812057495117</v>
      </c>
      <c r="D151" t="s">
        <v>5</v>
      </c>
      <c r="E151">
        <v>1</v>
      </c>
      <c r="U151">
        <f t="shared" si="29"/>
        <v>144</v>
      </c>
      <c r="V151">
        <f t="shared" si="20"/>
        <v>800</v>
      </c>
      <c r="W151">
        <f t="shared" si="21"/>
        <v>-4.0994024276733398</v>
      </c>
      <c r="X151">
        <v>-5.776765216582822</v>
      </c>
      <c r="Y151">
        <f t="shared" si="22"/>
        <v>1.6773627889094822</v>
      </c>
      <c r="Z151">
        <v>4.567849937708068E-3</v>
      </c>
      <c r="AA151">
        <f t="shared" si="23"/>
        <v>0.60484866145646488</v>
      </c>
      <c r="AB151">
        <f t="shared" si="24"/>
        <v>7.706606461622858</v>
      </c>
      <c r="AC151">
        <f t="shared" si="25"/>
        <v>0.60560518038253697</v>
      </c>
      <c r="AD151">
        <f t="shared" si="26"/>
        <v>0.54522733834924886</v>
      </c>
      <c r="AE151">
        <f t="shared" si="27"/>
        <v>8.432414640127578E-4</v>
      </c>
      <c r="AF151">
        <f t="shared" si="28"/>
        <v>4.1024156842279107E-2</v>
      </c>
    </row>
    <row r="152" spans="1:32" x14ac:dyDescent="0.25">
      <c r="A152">
        <v>2200</v>
      </c>
      <c r="B152">
        <v>17</v>
      </c>
      <c r="C152">
        <v>-9.2649402618408203</v>
      </c>
      <c r="D152" t="s">
        <v>5</v>
      </c>
      <c r="E152">
        <v>1</v>
      </c>
      <c r="U152">
        <f t="shared" si="29"/>
        <v>145</v>
      </c>
      <c r="V152">
        <f t="shared" si="20"/>
        <v>1000</v>
      </c>
      <c r="W152">
        <f t="shared" si="21"/>
        <v>-2.9818525314331055</v>
      </c>
      <c r="X152">
        <v>-6.8457323707270152</v>
      </c>
      <c r="Y152">
        <f t="shared" si="22"/>
        <v>3.8638798392939098</v>
      </c>
      <c r="Z152">
        <v>3.7327903983679555E-3</v>
      </c>
      <c r="AA152">
        <f t="shared" si="23"/>
        <v>1.3932958119006298</v>
      </c>
      <c r="AB152">
        <f t="shared" si="24"/>
        <v>7.6666095918651225</v>
      </c>
      <c r="AC152">
        <f t="shared" si="25"/>
        <v>1.3980864277864964</v>
      </c>
      <c r="AD152">
        <f t="shared" si="26"/>
        <v>0.1631029649143762</v>
      </c>
      <c r="AE152">
        <f t="shared" si="27"/>
        <v>3.6503843932822462E-3</v>
      </c>
      <c r="AF152">
        <f t="shared" si="28"/>
        <v>8.5578151937101193E-2</v>
      </c>
    </row>
    <row r="153" spans="1:32" x14ac:dyDescent="0.25">
      <c r="A153">
        <v>2400</v>
      </c>
      <c r="B153">
        <v>17</v>
      </c>
      <c r="C153">
        <v>-8.8690242767333984</v>
      </c>
      <c r="D153" t="s">
        <v>5</v>
      </c>
      <c r="E153">
        <v>1</v>
      </c>
      <c r="U153">
        <f t="shared" si="29"/>
        <v>146</v>
      </c>
      <c r="V153">
        <f t="shared" si="20"/>
        <v>1200</v>
      </c>
      <c r="W153">
        <f t="shared" si="21"/>
        <v>-1.6853644847869873</v>
      </c>
      <c r="X153">
        <v>-7.9146995248712093</v>
      </c>
      <c r="Y153">
        <f t="shared" si="22"/>
        <v>6.229335040084222</v>
      </c>
      <c r="Z153">
        <v>3.3122228211578566E-3</v>
      </c>
      <c r="AA153">
        <f t="shared" si="23"/>
        <v>2.2462671675269426</v>
      </c>
      <c r="AB153">
        <f t="shared" si="24"/>
        <v>7.5878330571807497</v>
      </c>
      <c r="AC153">
        <f t="shared" si="25"/>
        <v>2.2651827198228496</v>
      </c>
      <c r="AD153">
        <f t="shared" si="26"/>
        <v>2.4202707275141726E-2</v>
      </c>
      <c r="AE153">
        <f t="shared" si="27"/>
        <v>8.4119000424783801E-3</v>
      </c>
      <c r="AF153">
        <f t="shared" si="28"/>
        <v>0.13058203917854955</v>
      </c>
    </row>
    <row r="154" spans="1:32" x14ac:dyDescent="0.25">
      <c r="A154">
        <v>2600</v>
      </c>
      <c r="B154">
        <v>17</v>
      </c>
      <c r="C154">
        <v>-10.422808647155762</v>
      </c>
      <c r="D154" t="s">
        <v>5</v>
      </c>
      <c r="E154">
        <v>1</v>
      </c>
      <c r="U154">
        <f t="shared" si="29"/>
        <v>147</v>
      </c>
      <c r="V154">
        <f t="shared" si="20"/>
        <v>1400</v>
      </c>
      <c r="W154">
        <f t="shared" si="21"/>
        <v>-3.6915237903594971</v>
      </c>
      <c r="X154">
        <v>-8.9836666790154034</v>
      </c>
      <c r="Y154">
        <f t="shared" si="22"/>
        <v>5.2921428886559063</v>
      </c>
      <c r="Z154">
        <v>3.3061472060777757E-3</v>
      </c>
      <c r="AA154">
        <f t="shared" si="23"/>
        <v>1.9083203488262259</v>
      </c>
      <c r="AB154">
        <f t="shared" si="24"/>
        <v>7.623470865339919</v>
      </c>
      <c r="AC154">
        <f t="shared" si="25"/>
        <v>1.919880950166222</v>
      </c>
      <c r="AD154">
        <f t="shared" si="26"/>
        <v>5.5805504651892643E-2</v>
      </c>
      <c r="AE154">
        <f t="shared" si="27"/>
        <v>6.0599800454540715E-3</v>
      </c>
      <c r="AF154">
        <f t="shared" si="28"/>
        <v>0.11057437743149628</v>
      </c>
    </row>
    <row r="155" spans="1:32" x14ac:dyDescent="0.25">
      <c r="A155">
        <v>100</v>
      </c>
      <c r="B155">
        <v>18</v>
      </c>
      <c r="C155">
        <v>0.8299332857131958</v>
      </c>
      <c r="D155" t="s">
        <v>5</v>
      </c>
      <c r="E155">
        <v>1</v>
      </c>
      <c r="U155">
        <f t="shared" si="29"/>
        <v>148</v>
      </c>
      <c r="V155">
        <f t="shared" si="20"/>
        <v>1600</v>
      </c>
      <c r="W155">
        <f t="shared" si="21"/>
        <v>-8.4892425537109375</v>
      </c>
      <c r="X155">
        <v>-10.052633833159597</v>
      </c>
      <c r="Y155">
        <f t="shared" si="22"/>
        <v>1.5633912794486591</v>
      </c>
      <c r="Z155">
        <v>3.7145635531277096E-3</v>
      </c>
      <c r="AA155">
        <f t="shared" si="23"/>
        <v>0.5637511031957565</v>
      </c>
      <c r="AB155">
        <f t="shared" si="24"/>
        <v>7.7078339336788089</v>
      </c>
      <c r="AC155">
        <f t="shared" si="25"/>
        <v>0.56416952063844994</v>
      </c>
      <c r="AD155">
        <f t="shared" si="26"/>
        <v>0.57305338835524178</v>
      </c>
      <c r="AE155">
        <f t="shared" si="27"/>
        <v>5.9468234209593841E-4</v>
      </c>
      <c r="AF155">
        <f t="shared" si="28"/>
        <v>3.4448603845536684E-2</v>
      </c>
    </row>
    <row r="156" spans="1:32" x14ac:dyDescent="0.25">
      <c r="A156">
        <v>200</v>
      </c>
      <c r="B156">
        <v>18</v>
      </c>
      <c r="C156">
        <v>-1.8763744831085205</v>
      </c>
      <c r="D156" t="s">
        <v>5</v>
      </c>
      <c r="E156">
        <v>1</v>
      </c>
      <c r="U156">
        <f t="shared" si="29"/>
        <v>149</v>
      </c>
      <c r="V156">
        <f t="shared" si="20"/>
        <v>1800</v>
      </c>
      <c r="W156">
        <f t="shared" si="21"/>
        <v>-5.9075698852539063</v>
      </c>
      <c r="X156">
        <v>-11.12160098730379</v>
      </c>
      <c r="Y156">
        <f t="shared" si="22"/>
        <v>5.2140311020498835</v>
      </c>
      <c r="Z156">
        <v>4.5374718623076623E-3</v>
      </c>
      <c r="AA156">
        <f t="shared" si="23"/>
        <v>1.8801536278967945</v>
      </c>
      <c r="AB156">
        <f t="shared" si="24"/>
        <v>7.6260683625764045</v>
      </c>
      <c r="AC156">
        <f t="shared" si="25"/>
        <v>1.8923907303618412</v>
      </c>
      <c r="AD156">
        <f t="shared" si="26"/>
        <v>5.9385776520700519E-2</v>
      </c>
      <c r="AE156">
        <f t="shared" si="27"/>
        <v>8.093209637002028E-3</v>
      </c>
      <c r="AF156">
        <f t="shared" si="28"/>
        <v>0.12776306626755607</v>
      </c>
    </row>
    <row r="157" spans="1:32" x14ac:dyDescent="0.25">
      <c r="A157">
        <v>400</v>
      </c>
      <c r="B157">
        <v>18</v>
      </c>
      <c r="C157">
        <v>-4.065737247467041</v>
      </c>
      <c r="D157" t="s">
        <v>5</v>
      </c>
      <c r="E157">
        <v>1</v>
      </c>
      <c r="U157">
        <f t="shared" si="29"/>
        <v>150</v>
      </c>
      <c r="V157">
        <f t="shared" si="20"/>
        <v>2000</v>
      </c>
      <c r="W157">
        <f t="shared" si="21"/>
        <v>-7.4046812057495117</v>
      </c>
      <c r="X157">
        <v>-12.190568141447983</v>
      </c>
      <c r="Y157">
        <f t="shared" si="22"/>
        <v>4.7858869356984712</v>
      </c>
      <c r="Z157">
        <v>5.7748721336176277E-3</v>
      </c>
      <c r="AA157">
        <f t="shared" si="23"/>
        <v>1.7257669754443414</v>
      </c>
      <c r="AB157">
        <f t="shared" si="24"/>
        <v>7.6401219317279585</v>
      </c>
      <c r="AC157">
        <f t="shared" si="25"/>
        <v>1.7364805448488236</v>
      </c>
      <c r="AD157">
        <f t="shared" si="26"/>
        <v>8.3488623532106232E-2</v>
      </c>
      <c r="AE157">
        <f t="shared" si="27"/>
        <v>8.6997588495210491E-3</v>
      </c>
      <c r="AF157">
        <f t="shared" si="28"/>
        <v>0.13234231906432173</v>
      </c>
    </row>
    <row r="158" spans="1:32" x14ac:dyDescent="0.25">
      <c r="A158">
        <v>600</v>
      </c>
      <c r="B158">
        <v>18</v>
      </c>
      <c r="C158">
        <v>-5.5489044189453125</v>
      </c>
      <c r="D158" t="s">
        <v>5</v>
      </c>
      <c r="E158">
        <v>1</v>
      </c>
      <c r="U158">
        <f t="shared" si="29"/>
        <v>151</v>
      </c>
      <c r="V158">
        <f t="shared" si="20"/>
        <v>2200</v>
      </c>
      <c r="W158">
        <f t="shared" si="21"/>
        <v>-9.2649402618408203</v>
      </c>
      <c r="X158">
        <v>-13.25953529559218</v>
      </c>
      <c r="Y158">
        <f t="shared" si="22"/>
        <v>3.9945950337513594</v>
      </c>
      <c r="Z158">
        <v>7.4267643670576106E-3</v>
      </c>
      <c r="AA158">
        <f t="shared" si="23"/>
        <v>1.4404310595181185</v>
      </c>
      <c r="AB158">
        <f t="shared" si="24"/>
        <v>7.6630218341406531</v>
      </c>
      <c r="AC158">
        <f t="shared" si="25"/>
        <v>1.4484097713814827</v>
      </c>
      <c r="AD158">
        <f t="shared" si="26"/>
        <v>0.148529714329212</v>
      </c>
      <c r="AE158">
        <f t="shared" si="27"/>
        <v>7.8204092945037256E-3</v>
      </c>
      <c r="AF158">
        <f t="shared" si="28"/>
        <v>0.12528814764125948</v>
      </c>
    </row>
    <row r="159" spans="1:32" x14ac:dyDescent="0.25">
      <c r="A159">
        <v>800</v>
      </c>
      <c r="B159">
        <v>18</v>
      </c>
      <c r="C159">
        <v>-3.3641831874847412</v>
      </c>
      <c r="D159" t="s">
        <v>5</v>
      </c>
      <c r="E159">
        <v>1</v>
      </c>
      <c r="U159">
        <f t="shared" si="29"/>
        <v>152</v>
      </c>
      <c r="V159">
        <f t="shared" si="20"/>
        <v>2400</v>
      </c>
      <c r="W159">
        <f t="shared" si="21"/>
        <v>-8.8690242767333984</v>
      </c>
      <c r="X159">
        <v>-14.328502449736373</v>
      </c>
      <c r="Y159">
        <f t="shared" si="22"/>
        <v>5.4594781730029744</v>
      </c>
      <c r="Z159">
        <v>9.4931485626276076E-3</v>
      </c>
      <c r="AA159">
        <f t="shared" si="23"/>
        <v>1.9686606183379654</v>
      </c>
      <c r="AB159">
        <f t="shared" si="24"/>
        <v>7.6169186035027394</v>
      </c>
      <c r="AC159">
        <f t="shared" si="25"/>
        <v>1.9876171471115489</v>
      </c>
      <c r="AD159">
        <f t="shared" si="26"/>
        <v>4.7748038655865598E-2</v>
      </c>
      <c r="AE159">
        <f t="shared" si="27"/>
        <v>1.8750248207423457E-2</v>
      </c>
      <c r="AF159">
        <f t="shared" si="28"/>
        <v>0.19458489818401772</v>
      </c>
    </row>
    <row r="160" spans="1:32" x14ac:dyDescent="0.25">
      <c r="A160">
        <v>1000</v>
      </c>
      <c r="B160">
        <v>18</v>
      </c>
      <c r="C160">
        <v>-3.1804780960083008</v>
      </c>
      <c r="D160" t="s">
        <v>5</v>
      </c>
      <c r="E160">
        <v>1</v>
      </c>
      <c r="U160">
        <f t="shared" si="29"/>
        <v>153</v>
      </c>
      <c r="V160">
        <f t="shared" si="20"/>
        <v>2600</v>
      </c>
      <c r="W160">
        <f t="shared" si="21"/>
        <v>-10.422808647155762</v>
      </c>
      <c r="X160">
        <v>-15.397469603880566</v>
      </c>
      <c r="Y160">
        <f t="shared" si="22"/>
        <v>4.9746609567248044</v>
      </c>
      <c r="Z160">
        <v>1.1974024720327624E-2</v>
      </c>
      <c r="AA160">
        <f t="shared" si="23"/>
        <v>1.7938379465487886</v>
      </c>
      <c r="AB160">
        <f t="shared" si="24"/>
        <v>7.6335120199266822</v>
      </c>
      <c r="AC160">
        <f t="shared" si="25"/>
        <v>1.8114114520003404</v>
      </c>
      <c r="AD160">
        <f t="shared" si="26"/>
        <v>7.1060763581211925E-2</v>
      </c>
      <c r="AE160">
        <f t="shared" si="27"/>
        <v>1.9735123274393557E-2</v>
      </c>
      <c r="AF160">
        <f t="shared" si="28"/>
        <v>0.19941278693301714</v>
      </c>
    </row>
    <row r="161" spans="1:32" x14ac:dyDescent="0.25">
      <c r="A161">
        <v>1200</v>
      </c>
      <c r="B161">
        <v>18</v>
      </c>
      <c r="C161">
        <v>-6.2339639663696289</v>
      </c>
      <c r="D161" t="s">
        <v>5</v>
      </c>
      <c r="E161">
        <v>1</v>
      </c>
      <c r="U161">
        <f t="shared" si="29"/>
        <v>154</v>
      </c>
      <c r="V161">
        <f t="shared" si="20"/>
        <v>100</v>
      </c>
      <c r="W161">
        <f t="shared" si="21"/>
        <v>0.8299332857131958</v>
      </c>
      <c r="X161">
        <v>-2.0353801770781437</v>
      </c>
      <c r="Y161">
        <f t="shared" si="22"/>
        <v>2.8653134627913395</v>
      </c>
      <c r="Z161">
        <v>1.0754682527172344E-2</v>
      </c>
      <c r="AA161">
        <f t="shared" si="23"/>
        <v>1.0332177535363547</v>
      </c>
      <c r="AB161">
        <f t="shared" si="24"/>
        <v>7.6886037623562817</v>
      </c>
      <c r="AC161">
        <f t="shared" si="25"/>
        <v>1.0389541898334218</v>
      </c>
      <c r="AD161">
        <f t="shared" si="26"/>
        <v>0.29964896799844265</v>
      </c>
      <c r="AE161">
        <f t="shared" si="27"/>
        <v>5.8660169358826066E-3</v>
      </c>
      <c r="AF161">
        <f t="shared" si="28"/>
        <v>0.10832861597881127</v>
      </c>
    </row>
    <row r="162" spans="1:32" x14ac:dyDescent="0.25">
      <c r="A162">
        <v>1400</v>
      </c>
      <c r="B162">
        <v>18</v>
      </c>
      <c r="C162">
        <v>-6.9871516227722168</v>
      </c>
      <c r="D162" t="s">
        <v>5</v>
      </c>
      <c r="E162">
        <v>1</v>
      </c>
      <c r="U162">
        <f t="shared" si="29"/>
        <v>155</v>
      </c>
      <c r="V162">
        <f t="shared" si="20"/>
        <v>200</v>
      </c>
      <c r="W162">
        <f t="shared" si="21"/>
        <v>-1.8763744831085205</v>
      </c>
      <c r="X162">
        <v>-2.5698637541502407</v>
      </c>
      <c r="Y162">
        <f t="shared" si="22"/>
        <v>0.6934892710417202</v>
      </c>
      <c r="Z162">
        <v>9.559980328508506E-3</v>
      </c>
      <c r="AA162">
        <f t="shared" si="23"/>
        <v>0.25006877468452038</v>
      </c>
      <c r="AB162">
        <f t="shared" si="24"/>
        <v>7.7143067489680677</v>
      </c>
      <c r="AC162">
        <f t="shared" si="25"/>
        <v>0.25088644889390299</v>
      </c>
      <c r="AD162">
        <f t="shared" si="26"/>
        <v>0.80207083383436972</v>
      </c>
      <c r="AE162">
        <f t="shared" si="27"/>
        <v>3.0471201210280298E-4</v>
      </c>
      <c r="AF162">
        <f t="shared" si="28"/>
        <v>2.4648563483598694E-2</v>
      </c>
    </row>
    <row r="163" spans="1:32" x14ac:dyDescent="0.25">
      <c r="A163">
        <v>1600</v>
      </c>
      <c r="B163">
        <v>18</v>
      </c>
      <c r="C163">
        <v>-5.3172311782836914</v>
      </c>
      <c r="D163" t="s">
        <v>5</v>
      </c>
      <c r="E163">
        <v>1</v>
      </c>
      <c r="U163">
        <f t="shared" si="29"/>
        <v>156</v>
      </c>
      <c r="V163">
        <f t="shared" si="20"/>
        <v>400</v>
      </c>
      <c r="W163">
        <f t="shared" si="21"/>
        <v>-4.065737247467041</v>
      </c>
      <c r="X163">
        <v>-3.6388309082944343</v>
      </c>
      <c r="Y163">
        <f t="shared" si="22"/>
        <v>-0.42690633917260667</v>
      </c>
      <c r="Z163">
        <v>7.4814449027783454E-3</v>
      </c>
      <c r="AA163">
        <f t="shared" si="23"/>
        <v>-0.15394029814128962</v>
      </c>
      <c r="AB163">
        <f t="shared" si="24"/>
        <v>7.7152999944180927</v>
      </c>
      <c r="AC163">
        <f t="shared" si="25"/>
        <v>-0.1542719175532489</v>
      </c>
      <c r="AD163">
        <f t="shared" si="26"/>
        <v>0.87749736981542714</v>
      </c>
      <c r="AE163">
        <f t="shared" si="27"/>
        <v>8.9987640296410691E-5</v>
      </c>
      <c r="AF163">
        <f t="shared" si="28"/>
        <v>-1.3394000208108641E-2</v>
      </c>
    </row>
    <row r="164" spans="1:32" x14ac:dyDescent="0.25">
      <c r="A164">
        <v>1800</v>
      </c>
      <c r="B164">
        <v>18</v>
      </c>
      <c r="C164">
        <v>-9.2094621658325195</v>
      </c>
      <c r="D164" t="s">
        <v>5</v>
      </c>
      <c r="E164">
        <v>1</v>
      </c>
      <c r="U164">
        <f t="shared" si="29"/>
        <v>157</v>
      </c>
      <c r="V164">
        <f t="shared" si="20"/>
        <v>600</v>
      </c>
      <c r="W164">
        <f t="shared" si="21"/>
        <v>-5.5489044189453125</v>
      </c>
      <c r="X164">
        <v>-4.707798062438628</v>
      </c>
      <c r="Y164">
        <f t="shared" si="22"/>
        <v>-0.84110635650668453</v>
      </c>
      <c r="Z164">
        <v>5.817401439178198E-3</v>
      </c>
      <c r="AA164">
        <f t="shared" si="23"/>
        <v>-0.3032987599577936</v>
      </c>
      <c r="AB164">
        <f t="shared" si="24"/>
        <v>7.7135632287039604</v>
      </c>
      <c r="AC164">
        <f t="shared" si="25"/>
        <v>-0.30373183540668836</v>
      </c>
      <c r="AD164">
        <f t="shared" si="26"/>
        <v>0.76153929688556887</v>
      </c>
      <c r="AE164">
        <f t="shared" si="27"/>
        <v>2.7071230278117691E-4</v>
      </c>
      <c r="AF164">
        <f t="shared" si="28"/>
        <v>-2.3233880585251422E-2</v>
      </c>
    </row>
    <row r="165" spans="1:32" x14ac:dyDescent="0.25">
      <c r="A165">
        <v>2000</v>
      </c>
      <c r="B165">
        <v>18</v>
      </c>
      <c r="C165">
        <v>-6.1653385162353516</v>
      </c>
      <c r="D165" t="s">
        <v>5</v>
      </c>
      <c r="E165">
        <v>1</v>
      </c>
      <c r="U165">
        <f t="shared" si="29"/>
        <v>158</v>
      </c>
      <c r="V165">
        <f t="shared" si="20"/>
        <v>800</v>
      </c>
      <c r="W165">
        <f t="shared" si="21"/>
        <v>-3.3641831874847412</v>
      </c>
      <c r="X165">
        <v>-5.776765216582822</v>
      </c>
      <c r="Y165">
        <f t="shared" si="22"/>
        <v>2.4125820290980808</v>
      </c>
      <c r="Z165">
        <v>4.567849937708068E-3</v>
      </c>
      <c r="AA165">
        <f t="shared" si="23"/>
        <v>0.86996505502700971</v>
      </c>
      <c r="AB165">
        <f t="shared" si="24"/>
        <v>7.6966696040436222</v>
      </c>
      <c r="AC165">
        <f t="shared" si="25"/>
        <v>0.87161527955601492</v>
      </c>
      <c r="AD165">
        <f t="shared" si="26"/>
        <v>0.38410386860716383</v>
      </c>
      <c r="AE165">
        <f t="shared" si="27"/>
        <v>1.7444644442771678E-3</v>
      </c>
      <c r="AF165">
        <f t="shared" si="28"/>
        <v>5.904388385853377E-2</v>
      </c>
    </row>
    <row r="166" spans="1:32" x14ac:dyDescent="0.25">
      <c r="A166">
        <v>2200</v>
      </c>
      <c r="B166">
        <v>18</v>
      </c>
      <c r="C166">
        <v>-9.5315732955932617</v>
      </c>
      <c r="D166" t="s">
        <v>5</v>
      </c>
      <c r="E166">
        <v>1</v>
      </c>
      <c r="U166">
        <f t="shared" si="29"/>
        <v>159</v>
      </c>
      <c r="V166">
        <f t="shared" si="20"/>
        <v>1000</v>
      </c>
      <c r="W166">
        <f t="shared" si="21"/>
        <v>-3.1804780960083008</v>
      </c>
      <c r="X166">
        <v>-6.8457323707270152</v>
      </c>
      <c r="Y166">
        <f t="shared" si="22"/>
        <v>3.6652542747187145</v>
      </c>
      <c r="Z166">
        <v>3.7327903983679555E-3</v>
      </c>
      <c r="AA166">
        <f t="shared" si="23"/>
        <v>1.3216724232940136</v>
      </c>
      <c r="AB166">
        <f t="shared" si="24"/>
        <v>7.671547360738991</v>
      </c>
      <c r="AC166">
        <f t="shared" si="25"/>
        <v>1.3257898976104809</v>
      </c>
      <c r="AD166">
        <f t="shared" si="26"/>
        <v>0.18590139304152367</v>
      </c>
      <c r="AE166">
        <f t="shared" si="27"/>
        <v>3.2847293627151627E-3</v>
      </c>
      <c r="AF166">
        <f t="shared" si="28"/>
        <v>8.1152815047361285E-2</v>
      </c>
    </row>
    <row r="167" spans="1:32" x14ac:dyDescent="0.25">
      <c r="A167">
        <v>2400</v>
      </c>
      <c r="B167">
        <v>18</v>
      </c>
      <c r="C167">
        <v>-11.994123458862305</v>
      </c>
      <c r="D167" t="s">
        <v>5</v>
      </c>
      <c r="E167">
        <v>1</v>
      </c>
      <c r="U167">
        <f t="shared" si="29"/>
        <v>160</v>
      </c>
      <c r="V167">
        <f t="shared" si="20"/>
        <v>1200</v>
      </c>
      <c r="W167">
        <f t="shared" si="21"/>
        <v>-6.2339639663696289</v>
      </c>
      <c r="X167">
        <v>-7.9146995248712093</v>
      </c>
      <c r="Y167">
        <f t="shared" si="22"/>
        <v>1.6807355585015804</v>
      </c>
      <c r="Z167">
        <v>3.3122228211578566E-3</v>
      </c>
      <c r="AA167">
        <f t="shared" si="23"/>
        <v>0.6060648653609928</v>
      </c>
      <c r="AB167">
        <f t="shared" si="24"/>
        <v>7.7065807939866948</v>
      </c>
      <c r="AC167">
        <f t="shared" si="25"/>
        <v>0.60644155720592763</v>
      </c>
      <c r="AD167">
        <f t="shared" si="26"/>
        <v>0.54467268417253023</v>
      </c>
      <c r="AE167">
        <f t="shared" si="27"/>
        <v>6.123637876437099E-4</v>
      </c>
      <c r="AF167">
        <f t="shared" si="28"/>
        <v>3.4959817806114193E-2</v>
      </c>
    </row>
    <row r="168" spans="1:32" x14ac:dyDescent="0.25">
      <c r="A168">
        <v>2600</v>
      </c>
      <c r="B168">
        <v>18</v>
      </c>
      <c r="C168">
        <v>-13.324004173278809</v>
      </c>
      <c r="D168" t="s">
        <v>5</v>
      </c>
      <c r="E168">
        <v>1</v>
      </c>
      <c r="U168">
        <f t="shared" si="29"/>
        <v>161</v>
      </c>
      <c r="V168">
        <f t="shared" si="20"/>
        <v>1400</v>
      </c>
      <c r="W168">
        <f t="shared" si="21"/>
        <v>-6.9871516227722168</v>
      </c>
      <c r="X168">
        <v>-8.9836666790154034</v>
      </c>
      <c r="Y168">
        <f t="shared" si="22"/>
        <v>1.9965150562431866</v>
      </c>
      <c r="Z168">
        <v>3.3061472060777757E-3</v>
      </c>
      <c r="AA168">
        <f t="shared" si="23"/>
        <v>0.7199333783548818</v>
      </c>
      <c r="AB168">
        <f t="shared" si="24"/>
        <v>7.7027484423115862</v>
      </c>
      <c r="AC168">
        <f t="shared" si="25"/>
        <v>0.72055783093457748</v>
      </c>
      <c r="AD168">
        <f t="shared" si="26"/>
        <v>0.47173348713894669</v>
      </c>
      <c r="AE168">
        <f t="shared" si="27"/>
        <v>8.6248837479471784E-4</v>
      </c>
      <c r="AF168">
        <f t="shared" si="28"/>
        <v>4.1500090696812236E-2</v>
      </c>
    </row>
    <row r="169" spans="1:32" x14ac:dyDescent="0.25">
      <c r="A169">
        <v>100</v>
      </c>
      <c r="B169">
        <v>20</v>
      </c>
      <c r="C169">
        <v>-2.7092628479003906</v>
      </c>
      <c r="D169" t="s">
        <v>5</v>
      </c>
      <c r="E169">
        <v>1</v>
      </c>
      <c r="U169">
        <f t="shared" si="29"/>
        <v>162</v>
      </c>
      <c r="V169">
        <f t="shared" si="20"/>
        <v>1600</v>
      </c>
      <c r="W169">
        <f t="shared" si="21"/>
        <v>-5.3172311782836914</v>
      </c>
      <c r="X169">
        <v>-10.052633833159597</v>
      </c>
      <c r="Y169">
        <f t="shared" si="22"/>
        <v>4.7354026548759052</v>
      </c>
      <c r="Z169">
        <v>3.7145635531277096E-3</v>
      </c>
      <c r="AA169">
        <f t="shared" si="23"/>
        <v>1.7075625954008486</v>
      </c>
      <c r="AB169">
        <f t="shared" si="24"/>
        <v>7.6418657128618408</v>
      </c>
      <c r="AC169">
        <f t="shared" si="25"/>
        <v>1.7161898197867671</v>
      </c>
      <c r="AD169">
        <f t="shared" si="26"/>
        <v>8.7142692020314161E-2</v>
      </c>
      <c r="AE169">
        <f t="shared" si="27"/>
        <v>5.4558635414339056E-3</v>
      </c>
      <c r="AF169">
        <f t="shared" si="28"/>
        <v>0.10479180647453802</v>
      </c>
    </row>
    <row r="170" spans="1:32" x14ac:dyDescent="0.25">
      <c r="A170">
        <v>200</v>
      </c>
      <c r="B170">
        <v>20</v>
      </c>
      <c r="C170">
        <v>-4.0434660911560059</v>
      </c>
      <c r="D170" t="s">
        <v>5</v>
      </c>
      <c r="E170">
        <v>1</v>
      </c>
      <c r="U170">
        <f t="shared" si="29"/>
        <v>163</v>
      </c>
      <c r="V170">
        <f t="shared" si="20"/>
        <v>1800</v>
      </c>
      <c r="W170">
        <f t="shared" si="21"/>
        <v>-9.2094621658325195</v>
      </c>
      <c r="X170">
        <v>-11.12160098730379</v>
      </c>
      <c r="Y170">
        <f t="shared" si="22"/>
        <v>1.9121388214712702</v>
      </c>
      <c r="Z170">
        <v>4.5374718623076623E-3</v>
      </c>
      <c r="AA170">
        <f t="shared" si="23"/>
        <v>0.68950772863976573</v>
      </c>
      <c r="AB170">
        <f t="shared" si="24"/>
        <v>7.7038219748403165</v>
      </c>
      <c r="AC170">
        <f t="shared" si="25"/>
        <v>0.69048435287711885</v>
      </c>
      <c r="AD170">
        <f t="shared" si="26"/>
        <v>0.490414755943402</v>
      </c>
      <c r="AE170">
        <f t="shared" si="27"/>
        <v>1.0884597975606509E-3</v>
      </c>
      <c r="AF170">
        <f t="shared" si="28"/>
        <v>4.6617433026889643E-2</v>
      </c>
    </row>
    <row r="171" spans="1:32" x14ac:dyDescent="0.25">
      <c r="A171">
        <v>400</v>
      </c>
      <c r="B171">
        <v>20</v>
      </c>
      <c r="C171">
        <v>-5.7998008728027344</v>
      </c>
      <c r="D171" t="s">
        <v>5</v>
      </c>
      <c r="E171">
        <v>1</v>
      </c>
      <c r="U171">
        <f t="shared" si="29"/>
        <v>164</v>
      </c>
      <c r="V171">
        <f t="shared" si="20"/>
        <v>2000</v>
      </c>
      <c r="W171">
        <f t="shared" si="21"/>
        <v>-6.1653385162353516</v>
      </c>
      <c r="X171">
        <v>-12.190568141447983</v>
      </c>
      <c r="Y171">
        <f t="shared" si="22"/>
        <v>6.0252296252126314</v>
      </c>
      <c r="Z171">
        <v>5.7748721336176277E-3</v>
      </c>
      <c r="AA171">
        <f t="shared" si="23"/>
        <v>2.1726677722158305</v>
      </c>
      <c r="AB171">
        <f t="shared" si="24"/>
        <v>7.5957913285734948</v>
      </c>
      <c r="AC171">
        <f t="shared" si="25"/>
        <v>2.192525850543793</v>
      </c>
      <c r="AD171">
        <f t="shared" si="26"/>
        <v>2.9096799833273655E-2</v>
      </c>
      <c r="AE171">
        <f t="shared" si="27"/>
        <v>1.3788897753933002E-2</v>
      </c>
      <c r="AF171">
        <f t="shared" si="28"/>
        <v>0.16709888085426344</v>
      </c>
    </row>
    <row r="172" spans="1:32" x14ac:dyDescent="0.25">
      <c r="A172">
        <v>600</v>
      </c>
      <c r="B172">
        <v>20</v>
      </c>
      <c r="C172">
        <v>-7.728187084197998</v>
      </c>
      <c r="D172" t="s">
        <v>5</v>
      </c>
      <c r="E172">
        <v>1</v>
      </c>
      <c r="U172">
        <f t="shared" si="29"/>
        <v>165</v>
      </c>
      <c r="V172">
        <f t="shared" si="20"/>
        <v>2200</v>
      </c>
      <c r="W172">
        <f t="shared" si="21"/>
        <v>-9.5315732955932617</v>
      </c>
      <c r="X172">
        <v>-13.25953529559218</v>
      </c>
      <c r="Y172">
        <f t="shared" si="22"/>
        <v>3.727961999998918</v>
      </c>
      <c r="Z172">
        <v>7.4267643670576106E-3</v>
      </c>
      <c r="AA172">
        <f t="shared" si="23"/>
        <v>1.3442845164854749</v>
      </c>
      <c r="AB172">
        <f t="shared" si="24"/>
        <v>7.669845832825648</v>
      </c>
      <c r="AC172">
        <f t="shared" si="25"/>
        <v>1.3511291984284906</v>
      </c>
      <c r="AD172">
        <f t="shared" si="26"/>
        <v>0.17765544431017374</v>
      </c>
      <c r="AE172">
        <f t="shared" si="27"/>
        <v>6.8112515760134461E-3</v>
      </c>
      <c r="AF172">
        <f t="shared" si="28"/>
        <v>0.11687333090391043</v>
      </c>
    </row>
    <row r="173" spans="1:32" x14ac:dyDescent="0.25">
      <c r="A173">
        <v>800</v>
      </c>
      <c r="B173">
        <v>20</v>
      </c>
      <c r="C173">
        <v>-6.8734064102172852</v>
      </c>
      <c r="D173" t="s">
        <v>5</v>
      </c>
      <c r="E173">
        <v>1</v>
      </c>
      <c r="U173">
        <f t="shared" si="29"/>
        <v>166</v>
      </c>
      <c r="V173">
        <f t="shared" si="20"/>
        <v>2400</v>
      </c>
      <c r="W173">
        <f t="shared" si="21"/>
        <v>-11.994123458862305</v>
      </c>
      <c r="X173">
        <v>-14.328502449736373</v>
      </c>
      <c r="Y173">
        <f t="shared" si="22"/>
        <v>2.3343789908740682</v>
      </c>
      <c r="Z173">
        <v>9.4931485626276076E-3</v>
      </c>
      <c r="AA173">
        <f t="shared" si="23"/>
        <v>0.84176542921894282</v>
      </c>
      <c r="AB173">
        <f t="shared" si="24"/>
        <v>7.6978068051404218</v>
      </c>
      <c r="AC173">
        <f t="shared" si="25"/>
        <v>0.84539392055073237</v>
      </c>
      <c r="AD173">
        <f t="shared" si="26"/>
        <v>0.39855363978092362</v>
      </c>
      <c r="AE173">
        <f t="shared" si="27"/>
        <v>3.428052662237622E-3</v>
      </c>
      <c r="AF173">
        <f t="shared" si="28"/>
        <v>8.2762865169888636E-2</v>
      </c>
    </row>
    <row r="174" spans="1:32" x14ac:dyDescent="0.25">
      <c r="A174">
        <v>1000</v>
      </c>
      <c r="B174">
        <v>20</v>
      </c>
      <c r="C174">
        <v>-8.2581672668457031</v>
      </c>
      <c r="D174" t="s">
        <v>5</v>
      </c>
      <c r="E174">
        <v>1</v>
      </c>
      <c r="U174">
        <f t="shared" si="29"/>
        <v>167</v>
      </c>
      <c r="V174">
        <f t="shared" si="20"/>
        <v>2600</v>
      </c>
      <c r="W174">
        <f t="shared" si="21"/>
        <v>-13.324004173278809</v>
      </c>
      <c r="X174">
        <v>-15.397469603880566</v>
      </c>
      <c r="Y174">
        <f t="shared" si="22"/>
        <v>2.0734654306017575</v>
      </c>
      <c r="Z174">
        <v>1.1974024720327624E-2</v>
      </c>
      <c r="AA174">
        <f t="shared" si="23"/>
        <v>0.74768129981653242</v>
      </c>
      <c r="AB174">
        <f t="shared" si="24"/>
        <v>7.7015903252589037</v>
      </c>
      <c r="AC174">
        <f t="shared" si="25"/>
        <v>0.75166168166013447</v>
      </c>
      <c r="AD174">
        <f t="shared" si="26"/>
        <v>0.45283415896044377</v>
      </c>
      <c r="AE174">
        <f t="shared" si="27"/>
        <v>3.4285182643222639E-3</v>
      </c>
      <c r="AF174">
        <f t="shared" si="28"/>
        <v>8.2748152334513117E-2</v>
      </c>
    </row>
    <row r="175" spans="1:32" x14ac:dyDescent="0.25">
      <c r="A175">
        <v>1200</v>
      </c>
      <c r="B175">
        <v>20</v>
      </c>
      <c r="C175">
        <v>-10.225896835327148</v>
      </c>
      <c r="D175" t="s">
        <v>5</v>
      </c>
      <c r="E175">
        <v>1</v>
      </c>
      <c r="U175">
        <f t="shared" si="29"/>
        <v>168</v>
      </c>
      <c r="V175">
        <f t="shared" si="20"/>
        <v>100</v>
      </c>
      <c r="W175">
        <f t="shared" si="21"/>
        <v>-2.7092628479003906</v>
      </c>
      <c r="X175">
        <v>-2.0353801770781437</v>
      </c>
      <c r="Y175">
        <f t="shared" si="22"/>
        <v>-0.67388267082224695</v>
      </c>
      <c r="Z175">
        <v>1.0754682527172344E-2</v>
      </c>
      <c r="AA175">
        <f t="shared" si="23"/>
        <v>-0.24299873236757447</v>
      </c>
      <c r="AB175">
        <f t="shared" si="24"/>
        <v>7.7143939679149627</v>
      </c>
      <c r="AC175">
        <f t="shared" si="25"/>
        <v>-0.24393907897464756</v>
      </c>
      <c r="AD175">
        <f t="shared" si="26"/>
        <v>0.80744200746046124</v>
      </c>
      <c r="AE175">
        <f t="shared" si="27"/>
        <v>3.2446481498212243E-4</v>
      </c>
      <c r="AF175">
        <f t="shared" si="28"/>
        <v>-2.5434791126552357E-2</v>
      </c>
    </row>
    <row r="176" spans="1:32" x14ac:dyDescent="0.25">
      <c r="A176">
        <v>1400</v>
      </c>
      <c r="B176">
        <v>20</v>
      </c>
      <c r="C176">
        <v>-12.047808647155762</v>
      </c>
      <c r="D176" t="s">
        <v>5</v>
      </c>
      <c r="E176">
        <v>1</v>
      </c>
      <c r="U176">
        <f t="shared" si="29"/>
        <v>169</v>
      </c>
      <c r="V176">
        <f t="shared" si="20"/>
        <v>200</v>
      </c>
      <c r="W176">
        <f t="shared" si="21"/>
        <v>-4.0434660911560059</v>
      </c>
      <c r="X176">
        <v>-2.5698637541502407</v>
      </c>
      <c r="Y176">
        <f t="shared" si="22"/>
        <v>-1.4736023370057652</v>
      </c>
      <c r="Z176">
        <v>9.559980328508506E-3</v>
      </c>
      <c r="AA176">
        <f t="shared" si="23"/>
        <v>-0.5313736580722217</v>
      </c>
      <c r="AB176">
        <f t="shared" si="24"/>
        <v>7.7086919649054506</v>
      </c>
      <c r="AC176">
        <f t="shared" si="25"/>
        <v>-0.53330525811786056</v>
      </c>
      <c r="AD176">
        <f t="shared" si="26"/>
        <v>0.59421068340827754</v>
      </c>
      <c r="AE176">
        <f t="shared" si="27"/>
        <v>1.3758487232844636E-3</v>
      </c>
      <c r="AF176">
        <f t="shared" si="28"/>
        <v>-5.2395051900208579E-2</v>
      </c>
    </row>
    <row r="177" spans="1:32" x14ac:dyDescent="0.25">
      <c r="A177">
        <v>1600</v>
      </c>
      <c r="B177">
        <v>20</v>
      </c>
      <c r="C177">
        <v>-15.142629623413086</v>
      </c>
      <c r="D177" t="s">
        <v>5</v>
      </c>
      <c r="E177">
        <v>1</v>
      </c>
      <c r="U177">
        <f t="shared" si="29"/>
        <v>170</v>
      </c>
      <c r="V177">
        <f t="shared" si="20"/>
        <v>400</v>
      </c>
      <c r="W177">
        <f t="shared" si="21"/>
        <v>-5.7998008728027344</v>
      </c>
      <c r="X177">
        <v>-3.6388309082944343</v>
      </c>
      <c r="Y177">
        <f t="shared" si="22"/>
        <v>-2.1609699645083</v>
      </c>
      <c r="Z177">
        <v>7.4814449027783454E-3</v>
      </c>
      <c r="AA177">
        <f t="shared" si="23"/>
        <v>-0.77923499860768897</v>
      </c>
      <c r="AB177">
        <f t="shared" si="24"/>
        <v>7.7004270716067165</v>
      </c>
      <c r="AC177">
        <f t="shared" si="25"/>
        <v>-0.78166741344861301</v>
      </c>
      <c r="AD177">
        <f t="shared" si="26"/>
        <v>0.4350164116065065</v>
      </c>
      <c r="AE177">
        <f t="shared" si="27"/>
        <v>2.3057653975176542E-3</v>
      </c>
      <c r="AF177">
        <f t="shared" si="28"/>
        <v>-6.7864933971464592E-2</v>
      </c>
    </row>
    <row r="178" spans="1:32" x14ac:dyDescent="0.25">
      <c r="A178">
        <v>1800</v>
      </c>
      <c r="B178">
        <v>20</v>
      </c>
      <c r="C178">
        <v>-15.747111320495605</v>
      </c>
      <c r="D178" t="s">
        <v>5</v>
      </c>
      <c r="E178">
        <v>1</v>
      </c>
      <c r="U178">
        <f t="shared" si="29"/>
        <v>171</v>
      </c>
      <c r="V178">
        <f t="shared" si="20"/>
        <v>600</v>
      </c>
      <c r="W178">
        <f t="shared" si="21"/>
        <v>-7.728187084197998</v>
      </c>
      <c r="X178">
        <v>-4.707798062438628</v>
      </c>
      <c r="Y178">
        <f t="shared" si="22"/>
        <v>-3.0203890217593701</v>
      </c>
      <c r="Z178">
        <v>5.817401439178198E-3</v>
      </c>
      <c r="AA178">
        <f t="shared" si="23"/>
        <v>-1.0891372271806983</v>
      </c>
      <c r="AB178">
        <f t="shared" si="24"/>
        <v>7.6857193750275092</v>
      </c>
      <c r="AC178">
        <f t="shared" si="25"/>
        <v>-1.0926662849542113</v>
      </c>
      <c r="AD178">
        <f t="shared" si="26"/>
        <v>0.27540264614364934</v>
      </c>
      <c r="AE178">
        <f t="shared" si="27"/>
        <v>3.4908559584968827E-3</v>
      </c>
      <c r="AF178">
        <f t="shared" si="28"/>
        <v>-8.3583197494474473E-2</v>
      </c>
    </row>
    <row r="179" spans="1:32" x14ac:dyDescent="0.25">
      <c r="A179">
        <v>2000</v>
      </c>
      <c r="B179">
        <v>20</v>
      </c>
      <c r="C179">
        <v>-13.951095581054688</v>
      </c>
      <c r="D179" t="s">
        <v>5</v>
      </c>
      <c r="E179">
        <v>1</v>
      </c>
      <c r="U179">
        <f t="shared" si="29"/>
        <v>172</v>
      </c>
      <c r="V179">
        <f t="shared" si="20"/>
        <v>800</v>
      </c>
      <c r="W179">
        <f t="shared" si="21"/>
        <v>-6.8734064102172852</v>
      </c>
      <c r="X179">
        <v>-5.776765216582822</v>
      </c>
      <c r="Y179">
        <f t="shared" si="22"/>
        <v>-1.0966411936344631</v>
      </c>
      <c r="Z179">
        <v>4.567849937708068E-3</v>
      </c>
      <c r="AA179">
        <f t="shared" si="23"/>
        <v>-0.39544334860263763</v>
      </c>
      <c r="AB179">
        <f t="shared" si="24"/>
        <v>7.7119298703195538</v>
      </c>
      <c r="AC179">
        <f t="shared" si="25"/>
        <v>-0.39580127421752087</v>
      </c>
      <c r="AD179">
        <f t="shared" si="26"/>
        <v>0.69252835745042263</v>
      </c>
      <c r="AE179">
        <f t="shared" si="27"/>
        <v>3.604350825641487E-4</v>
      </c>
      <c r="AF179">
        <f t="shared" si="28"/>
        <v>-2.6811880211488552E-2</v>
      </c>
    </row>
    <row r="180" spans="1:32" x14ac:dyDescent="0.25">
      <c r="A180">
        <v>2200</v>
      </c>
      <c r="B180">
        <v>20</v>
      </c>
      <c r="C180">
        <v>-14.801593780517578</v>
      </c>
      <c r="D180" t="s">
        <v>5</v>
      </c>
      <c r="E180">
        <v>1</v>
      </c>
      <c r="U180">
        <f t="shared" si="29"/>
        <v>173</v>
      </c>
      <c r="V180">
        <f t="shared" si="20"/>
        <v>1000</v>
      </c>
      <c r="W180">
        <f t="shared" si="21"/>
        <v>-8.2581672668457031</v>
      </c>
      <c r="X180">
        <v>-6.8457323707270152</v>
      </c>
      <c r="Y180">
        <f t="shared" si="22"/>
        <v>-1.4124348961186879</v>
      </c>
      <c r="Z180">
        <v>3.7327903983679555E-3</v>
      </c>
      <c r="AA180">
        <f t="shared" si="23"/>
        <v>-0.50931698375591639</v>
      </c>
      <c r="AB180">
        <f t="shared" si="24"/>
        <v>7.7093170198631089</v>
      </c>
      <c r="AC180">
        <f t="shared" si="25"/>
        <v>-0.50965063320771997</v>
      </c>
      <c r="AD180">
        <f t="shared" si="26"/>
        <v>0.61066480540940438</v>
      </c>
      <c r="AE180">
        <f t="shared" si="27"/>
        <v>4.8778478828799082E-4</v>
      </c>
      <c r="AF180">
        <f t="shared" si="28"/>
        <v>-3.1196182479607468E-2</v>
      </c>
    </row>
    <row r="181" spans="1:32" x14ac:dyDescent="0.25">
      <c r="A181">
        <v>2400</v>
      </c>
      <c r="B181">
        <v>20</v>
      </c>
      <c r="C181">
        <v>-20.671913146972656</v>
      </c>
      <c r="D181" t="s">
        <v>5</v>
      </c>
      <c r="E181">
        <v>1</v>
      </c>
      <c r="U181">
        <f t="shared" si="29"/>
        <v>174</v>
      </c>
      <c r="V181">
        <f t="shared" si="20"/>
        <v>1200</v>
      </c>
      <c r="W181">
        <f t="shared" si="21"/>
        <v>-10.225896835327148</v>
      </c>
      <c r="X181">
        <v>-7.9146995248712093</v>
      </c>
      <c r="Y181">
        <f t="shared" si="22"/>
        <v>-2.3111973104559391</v>
      </c>
      <c r="Z181">
        <v>3.3122228211578566E-3</v>
      </c>
      <c r="AA181">
        <f t="shared" si="23"/>
        <v>-0.83340623080109022</v>
      </c>
      <c r="AB181">
        <f t="shared" si="24"/>
        <v>7.6982744625191826</v>
      </c>
      <c r="AC181">
        <f t="shared" si="25"/>
        <v>-0.83437399880448826</v>
      </c>
      <c r="AD181">
        <f t="shared" si="26"/>
        <v>0.40472328819215453</v>
      </c>
      <c r="AE181">
        <f t="shared" si="27"/>
        <v>1.1579365721710289E-3</v>
      </c>
      <c r="AF181">
        <f t="shared" si="28"/>
        <v>-4.8099545015940957E-2</v>
      </c>
    </row>
    <row r="182" spans="1:32" x14ac:dyDescent="0.25">
      <c r="A182">
        <v>2600</v>
      </c>
      <c r="B182">
        <v>20</v>
      </c>
      <c r="C182">
        <v>-18.848903656005859</v>
      </c>
      <c r="D182" t="s">
        <v>5</v>
      </c>
      <c r="E182">
        <v>1</v>
      </c>
      <c r="U182">
        <f t="shared" si="29"/>
        <v>175</v>
      </c>
      <c r="V182">
        <f t="shared" si="20"/>
        <v>1400</v>
      </c>
      <c r="W182">
        <f t="shared" si="21"/>
        <v>-12.047808647155762</v>
      </c>
      <c r="X182">
        <v>-8.9836666790154034</v>
      </c>
      <c r="Y182">
        <f t="shared" si="22"/>
        <v>-3.0641419681403583</v>
      </c>
      <c r="Z182">
        <v>3.3061472060777757E-3</v>
      </c>
      <c r="AA182">
        <f t="shared" si="23"/>
        <v>-1.1049143215745247</v>
      </c>
      <c r="AB182">
        <f t="shared" si="24"/>
        <v>7.6849168118983799</v>
      </c>
      <c r="AC182">
        <f t="shared" si="25"/>
        <v>-1.1071549548927704</v>
      </c>
      <c r="AD182">
        <f t="shared" si="26"/>
        <v>0.2690993460882074</v>
      </c>
      <c r="AE182">
        <f t="shared" si="27"/>
        <v>2.0315421487267699E-3</v>
      </c>
      <c r="AF182">
        <f t="shared" si="28"/>
        <v>-6.3765917280894494E-2</v>
      </c>
    </row>
    <row r="183" spans="1:32" x14ac:dyDescent="0.25">
      <c r="A183">
        <v>100</v>
      </c>
      <c r="B183">
        <v>21</v>
      </c>
      <c r="C183">
        <v>-0.64783167839050293</v>
      </c>
      <c r="D183" t="s">
        <v>5</v>
      </c>
      <c r="E183">
        <v>1</v>
      </c>
      <c r="U183">
        <f t="shared" si="29"/>
        <v>176</v>
      </c>
      <c r="V183">
        <f t="shared" si="20"/>
        <v>1600</v>
      </c>
      <c r="W183">
        <f t="shared" si="21"/>
        <v>-15.142629623413086</v>
      </c>
      <c r="X183">
        <v>-10.052633833159597</v>
      </c>
      <c r="Y183">
        <f t="shared" si="22"/>
        <v>-5.0899957902534894</v>
      </c>
      <c r="Z183">
        <v>3.7145635531277096E-3</v>
      </c>
      <c r="AA183">
        <f t="shared" si="23"/>
        <v>-1.835427112673359</v>
      </c>
      <c r="AB183">
        <f t="shared" si="24"/>
        <v>7.6303623947629529</v>
      </c>
      <c r="AC183">
        <f t="shared" si="25"/>
        <v>-1.8460903401981452</v>
      </c>
      <c r="AD183">
        <f t="shared" si="26"/>
        <v>6.5847948396911479E-2</v>
      </c>
      <c r="AE183">
        <f t="shared" si="27"/>
        <v>6.3035400890169334E-3</v>
      </c>
      <c r="AF183">
        <f t="shared" si="28"/>
        <v>-0.11272362732497415</v>
      </c>
    </row>
    <row r="184" spans="1:32" x14ac:dyDescent="0.25">
      <c r="A184">
        <v>200</v>
      </c>
      <c r="B184">
        <v>21</v>
      </c>
      <c r="C184">
        <v>-4.8585658073425293</v>
      </c>
      <c r="D184" t="s">
        <v>5</v>
      </c>
      <c r="E184">
        <v>1</v>
      </c>
      <c r="U184">
        <f t="shared" si="29"/>
        <v>177</v>
      </c>
      <c r="V184">
        <f t="shared" si="20"/>
        <v>1800</v>
      </c>
      <c r="W184">
        <f t="shared" si="21"/>
        <v>-15.747111320495605</v>
      </c>
      <c r="X184">
        <v>-11.12160098730379</v>
      </c>
      <c r="Y184">
        <f t="shared" si="22"/>
        <v>-4.6255103331918157</v>
      </c>
      <c r="Z184">
        <v>4.5374718623076623E-3</v>
      </c>
      <c r="AA184">
        <f t="shared" si="23"/>
        <v>-1.6679359719211551</v>
      </c>
      <c r="AB184">
        <f t="shared" si="24"/>
        <v>7.6452037893351816</v>
      </c>
      <c r="AC184">
        <f t="shared" si="25"/>
        <v>-1.6766895745730694</v>
      </c>
      <c r="AD184">
        <f t="shared" si="26"/>
        <v>9.4627789783873692E-2</v>
      </c>
      <c r="AE184">
        <f t="shared" si="27"/>
        <v>6.3693170278556243E-3</v>
      </c>
      <c r="AF184">
        <f t="shared" si="28"/>
        <v>-0.11320019581016388</v>
      </c>
    </row>
    <row r="185" spans="1:32" x14ac:dyDescent="0.25">
      <c r="A185">
        <v>400</v>
      </c>
      <c r="B185">
        <v>21</v>
      </c>
      <c r="C185">
        <v>-6.8227090835571289</v>
      </c>
      <c r="D185" t="s">
        <v>5</v>
      </c>
      <c r="E185">
        <v>1</v>
      </c>
      <c r="U185">
        <f t="shared" si="29"/>
        <v>178</v>
      </c>
      <c r="V185">
        <f t="shared" si="20"/>
        <v>2000</v>
      </c>
      <c r="W185">
        <f t="shared" si="21"/>
        <v>-13.951095581054688</v>
      </c>
      <c r="X185">
        <v>-12.190568141447983</v>
      </c>
      <c r="Y185">
        <f t="shared" si="22"/>
        <v>-1.7605274396067045</v>
      </c>
      <c r="Z185">
        <v>5.7748721336176277E-3</v>
      </c>
      <c r="AA185">
        <f t="shared" si="23"/>
        <v>-0.63483741999296051</v>
      </c>
      <c r="AB185">
        <f t="shared" si="24"/>
        <v>7.7056492147761988</v>
      </c>
      <c r="AC185">
        <f t="shared" si="25"/>
        <v>-0.6360566732568641</v>
      </c>
      <c r="AD185">
        <f t="shared" si="26"/>
        <v>0.52521648043324676</v>
      </c>
      <c r="AE185">
        <f t="shared" si="27"/>
        <v>1.1772479488853192E-3</v>
      </c>
      <c r="AF185">
        <f t="shared" si="28"/>
        <v>-4.8475760609503017E-2</v>
      </c>
    </row>
    <row r="186" spans="1:32" x14ac:dyDescent="0.25">
      <c r="A186">
        <v>600</v>
      </c>
      <c r="B186">
        <v>21</v>
      </c>
      <c r="C186">
        <v>-8.8618526458740234</v>
      </c>
      <c r="D186" t="s">
        <v>5</v>
      </c>
      <c r="E186">
        <v>1</v>
      </c>
      <c r="U186">
        <f t="shared" si="29"/>
        <v>179</v>
      </c>
      <c r="V186">
        <f t="shared" si="20"/>
        <v>2200</v>
      </c>
      <c r="W186">
        <f t="shared" si="21"/>
        <v>-14.801593780517578</v>
      </c>
      <c r="X186">
        <v>-13.25953529559218</v>
      </c>
      <c r="Y186">
        <f t="shared" si="22"/>
        <v>-1.5420584849253984</v>
      </c>
      <c r="Z186">
        <v>7.4267643670576106E-3</v>
      </c>
      <c r="AA186">
        <f t="shared" si="23"/>
        <v>-0.55605860381647265</v>
      </c>
      <c r="AB186">
        <f t="shared" si="24"/>
        <v>7.7080233031071694</v>
      </c>
      <c r="AC186">
        <f t="shared" si="25"/>
        <v>-0.55750408715397637</v>
      </c>
      <c r="AD186">
        <f t="shared" si="26"/>
        <v>0.57759199204668299</v>
      </c>
      <c r="AE186">
        <f t="shared" si="27"/>
        <v>1.1654285643905554E-3</v>
      </c>
      <c r="AF186">
        <f t="shared" si="28"/>
        <v>-4.822437390444545E-2</v>
      </c>
    </row>
    <row r="187" spans="1:32" x14ac:dyDescent="0.25">
      <c r="A187">
        <v>800</v>
      </c>
      <c r="B187">
        <v>21</v>
      </c>
      <c r="C187">
        <v>-10.243327140808105</v>
      </c>
      <c r="D187" t="s">
        <v>5</v>
      </c>
      <c r="E187">
        <v>1</v>
      </c>
      <c r="U187">
        <f t="shared" si="29"/>
        <v>180</v>
      </c>
      <c r="V187">
        <f t="shared" si="20"/>
        <v>2400</v>
      </c>
      <c r="W187">
        <f t="shared" si="21"/>
        <v>-20.671913146972656</v>
      </c>
      <c r="X187">
        <v>-14.328502449736373</v>
      </c>
      <c r="Y187">
        <f t="shared" si="22"/>
        <v>-6.3434106972362834</v>
      </c>
      <c r="Z187">
        <v>9.4931485626276076E-3</v>
      </c>
      <c r="AA187">
        <f t="shared" si="23"/>
        <v>-2.2874022809260239</v>
      </c>
      <c r="AB187">
        <f t="shared" si="24"/>
        <v>7.582270747600349</v>
      </c>
      <c r="AC187">
        <f t="shared" si="25"/>
        <v>-2.3146985745032111</v>
      </c>
      <c r="AD187">
        <f t="shared" si="26"/>
        <v>2.1293291772122146E-2</v>
      </c>
      <c r="AE187">
        <f t="shared" si="27"/>
        <v>2.5313396016492247E-2</v>
      </c>
      <c r="AF187">
        <f t="shared" si="28"/>
        <v>-0.22660570578239264</v>
      </c>
    </row>
    <row r="188" spans="1:32" x14ac:dyDescent="0.25">
      <c r="A188">
        <v>1000</v>
      </c>
      <c r="B188">
        <v>21</v>
      </c>
      <c r="C188">
        <v>-9.3180274963378906</v>
      </c>
      <c r="D188" t="s">
        <v>5</v>
      </c>
      <c r="E188">
        <v>1</v>
      </c>
      <c r="U188">
        <f t="shared" si="29"/>
        <v>181</v>
      </c>
      <c r="V188">
        <f t="shared" si="20"/>
        <v>2600</v>
      </c>
      <c r="W188">
        <f t="shared" si="21"/>
        <v>-18.848903656005859</v>
      </c>
      <c r="X188">
        <v>-15.397469603880566</v>
      </c>
      <c r="Y188">
        <f t="shared" si="22"/>
        <v>-3.4514340521252933</v>
      </c>
      <c r="Z188">
        <v>1.1974024720327624E-2</v>
      </c>
      <c r="AA188">
        <f t="shared" si="23"/>
        <v>-1.2445699167384485</v>
      </c>
      <c r="AB188">
        <f t="shared" si="24"/>
        <v>7.676243605495837</v>
      </c>
      <c r="AC188">
        <f t="shared" si="25"/>
        <v>-1.2532595540448388</v>
      </c>
      <c r="AD188">
        <f t="shared" si="26"/>
        <v>0.2110711502858591</v>
      </c>
      <c r="AE188">
        <f t="shared" si="27"/>
        <v>9.499746763038594E-3</v>
      </c>
      <c r="AF188">
        <f t="shared" si="28"/>
        <v>-0.13796753915104681</v>
      </c>
    </row>
    <row r="189" spans="1:32" x14ac:dyDescent="0.25">
      <c r="A189">
        <v>1200</v>
      </c>
      <c r="B189">
        <v>21</v>
      </c>
      <c r="C189">
        <v>-9.5500001907348633</v>
      </c>
      <c r="D189" t="s">
        <v>5</v>
      </c>
      <c r="E189">
        <v>1</v>
      </c>
      <c r="U189">
        <f t="shared" si="29"/>
        <v>182</v>
      </c>
      <c r="V189">
        <f t="shared" si="20"/>
        <v>100</v>
      </c>
      <c r="W189">
        <f t="shared" si="21"/>
        <v>-0.64783167839050293</v>
      </c>
      <c r="X189">
        <v>-2.0353801770781437</v>
      </c>
      <c r="Y189">
        <f t="shared" si="22"/>
        <v>1.3875484986876407</v>
      </c>
      <c r="Z189">
        <v>1.0754682527172344E-2</v>
      </c>
      <c r="AA189">
        <f t="shared" si="23"/>
        <v>0.50034307287976731</v>
      </c>
      <c r="AB189">
        <f t="shared" si="24"/>
        <v>7.7095019712339461</v>
      </c>
      <c r="AC189">
        <f t="shared" si="25"/>
        <v>0.50243861332290907</v>
      </c>
      <c r="AD189">
        <f t="shared" si="26"/>
        <v>0.61572158552861189</v>
      </c>
      <c r="AE189">
        <f t="shared" si="27"/>
        <v>1.3756101624453341E-3</v>
      </c>
      <c r="AF189">
        <f t="shared" si="28"/>
        <v>5.2387756965791267E-2</v>
      </c>
    </row>
    <row r="190" spans="1:32" x14ac:dyDescent="0.25">
      <c r="A190">
        <v>1400</v>
      </c>
      <c r="B190">
        <v>21</v>
      </c>
      <c r="C190">
        <v>-10.362051963806152</v>
      </c>
      <c r="D190" t="s">
        <v>5</v>
      </c>
      <c r="E190">
        <v>1</v>
      </c>
      <c r="U190">
        <f t="shared" si="29"/>
        <v>183</v>
      </c>
      <c r="V190">
        <f t="shared" si="20"/>
        <v>200</v>
      </c>
      <c r="W190">
        <f t="shared" si="21"/>
        <v>-4.8585658073425293</v>
      </c>
      <c r="X190">
        <v>-2.5698637541502407</v>
      </c>
      <c r="Y190">
        <f t="shared" si="22"/>
        <v>-2.2887020531922886</v>
      </c>
      <c r="Z190">
        <v>9.559980328508506E-3</v>
      </c>
      <c r="AA190">
        <f t="shared" si="23"/>
        <v>-0.82529455315150813</v>
      </c>
      <c r="AB190">
        <f t="shared" si="24"/>
        <v>7.6985069209518668</v>
      </c>
      <c r="AC190">
        <f t="shared" si="25"/>
        <v>-0.82884231849499046</v>
      </c>
      <c r="AD190">
        <f t="shared" si="26"/>
        <v>0.40784179138556453</v>
      </c>
      <c r="AE190">
        <f t="shared" si="27"/>
        <v>3.3188574591530556E-3</v>
      </c>
      <c r="AF190">
        <f t="shared" si="28"/>
        <v>-8.1430354630099677E-2</v>
      </c>
    </row>
    <row r="191" spans="1:32" x14ac:dyDescent="0.25">
      <c r="A191">
        <v>1600</v>
      </c>
      <c r="B191">
        <v>21</v>
      </c>
      <c r="C191">
        <v>-14.527688980102539</v>
      </c>
      <c r="D191" t="s">
        <v>5</v>
      </c>
      <c r="E191">
        <v>1</v>
      </c>
      <c r="U191">
        <f t="shared" si="29"/>
        <v>184</v>
      </c>
      <c r="V191">
        <f t="shared" si="20"/>
        <v>400</v>
      </c>
      <c r="W191">
        <f t="shared" si="21"/>
        <v>-6.8227090835571289</v>
      </c>
      <c r="X191">
        <v>-3.6388309082944343</v>
      </c>
      <c r="Y191">
        <f t="shared" si="22"/>
        <v>-3.1838781752626946</v>
      </c>
      <c r="Z191">
        <v>7.4814449027783454E-3</v>
      </c>
      <c r="AA191">
        <f t="shared" si="23"/>
        <v>-1.1480906010798688</v>
      </c>
      <c r="AB191">
        <f t="shared" si="24"/>
        <v>7.6823070038729142</v>
      </c>
      <c r="AC191">
        <f t="shared" si="25"/>
        <v>-1.1530318272478179</v>
      </c>
      <c r="AD191">
        <f t="shared" si="26"/>
        <v>0.24980015112391965</v>
      </c>
      <c r="AE191">
        <f t="shared" si="27"/>
        <v>5.0053049267077153E-3</v>
      </c>
      <c r="AF191">
        <f t="shared" si="28"/>
        <v>-0.10010706276975244</v>
      </c>
    </row>
    <row r="192" spans="1:32" x14ac:dyDescent="0.25">
      <c r="A192">
        <v>1800</v>
      </c>
      <c r="B192">
        <v>21</v>
      </c>
      <c r="C192">
        <v>-15.904083251953125</v>
      </c>
      <c r="D192" t="s">
        <v>5</v>
      </c>
      <c r="E192">
        <v>1</v>
      </c>
      <c r="U192">
        <f t="shared" si="29"/>
        <v>185</v>
      </c>
      <c r="V192">
        <f t="shared" si="20"/>
        <v>600</v>
      </c>
      <c r="W192">
        <f t="shared" si="21"/>
        <v>-8.8618526458740234</v>
      </c>
      <c r="X192">
        <v>-4.707798062438628</v>
      </c>
      <c r="Y192">
        <f t="shared" si="22"/>
        <v>-4.1540545834353955</v>
      </c>
      <c r="Z192">
        <v>5.817401439178198E-3</v>
      </c>
      <c r="AA192">
        <f t="shared" si="23"/>
        <v>-1.4979313783641954</v>
      </c>
      <c r="AB192">
        <f t="shared" si="24"/>
        <v>7.6588081517721793</v>
      </c>
      <c r="AC192">
        <f t="shared" si="25"/>
        <v>-1.5054229228902056</v>
      </c>
      <c r="AD192">
        <f t="shared" si="26"/>
        <v>0.13325026925309472</v>
      </c>
      <c r="AE192">
        <f t="shared" si="27"/>
        <v>6.6031408397556049E-3</v>
      </c>
      <c r="AF192">
        <f t="shared" si="28"/>
        <v>-0.11515689942049778</v>
      </c>
    </row>
    <row r="193" spans="1:32" x14ac:dyDescent="0.25">
      <c r="A193">
        <v>2000</v>
      </c>
      <c r="B193">
        <v>21</v>
      </c>
      <c r="C193">
        <v>-13.321713447570801</v>
      </c>
      <c r="D193" t="s">
        <v>5</v>
      </c>
      <c r="E193">
        <v>1</v>
      </c>
      <c r="U193">
        <f t="shared" si="29"/>
        <v>186</v>
      </c>
      <c r="V193">
        <f t="shared" si="20"/>
        <v>800</v>
      </c>
      <c r="W193">
        <f t="shared" si="21"/>
        <v>-10.243327140808105</v>
      </c>
      <c r="X193">
        <v>-5.776765216582822</v>
      </c>
      <c r="Y193">
        <f t="shared" si="22"/>
        <v>-4.4665619242252834</v>
      </c>
      <c r="Z193">
        <v>4.567849937708068E-3</v>
      </c>
      <c r="AA193">
        <f t="shared" si="23"/>
        <v>-1.6106199678702091</v>
      </c>
      <c r="AB193">
        <f t="shared" si="24"/>
        <v>7.6499772963261821</v>
      </c>
      <c r="AC193">
        <f t="shared" si="25"/>
        <v>-1.6185922426173134</v>
      </c>
      <c r="AD193">
        <f t="shared" si="26"/>
        <v>0.10656861237191755</v>
      </c>
      <c r="AE193">
        <f t="shared" si="27"/>
        <v>5.979221799002319E-3</v>
      </c>
      <c r="AF193">
        <f t="shared" si="28"/>
        <v>-0.10964467309028929</v>
      </c>
    </row>
    <row r="194" spans="1:32" x14ac:dyDescent="0.25">
      <c r="A194">
        <v>2200</v>
      </c>
      <c r="B194">
        <v>21</v>
      </c>
      <c r="C194">
        <v>-16.680976867675781</v>
      </c>
      <c r="D194" t="s">
        <v>5</v>
      </c>
      <c r="E194">
        <v>1</v>
      </c>
      <c r="U194">
        <f t="shared" si="29"/>
        <v>187</v>
      </c>
      <c r="V194">
        <f t="shared" si="20"/>
        <v>1000</v>
      </c>
      <c r="W194">
        <f t="shared" si="21"/>
        <v>-9.3180274963378906</v>
      </c>
      <c r="X194">
        <v>-6.8457323707270152</v>
      </c>
      <c r="Y194">
        <f t="shared" si="22"/>
        <v>-2.4722951256108754</v>
      </c>
      <c r="Z194">
        <v>3.7327903983679555E-3</v>
      </c>
      <c r="AA194">
        <f t="shared" si="23"/>
        <v>-0.89149730001061622</v>
      </c>
      <c r="AB194">
        <f t="shared" si="24"/>
        <v>7.695722620700888</v>
      </c>
      <c r="AC194">
        <f t="shared" si="25"/>
        <v>-0.89286889037190653</v>
      </c>
      <c r="AD194">
        <f t="shared" si="26"/>
        <v>0.37263131499020719</v>
      </c>
      <c r="AE194">
        <f t="shared" si="27"/>
        <v>1.4944865129295321E-3</v>
      </c>
      <c r="AF194">
        <f t="shared" si="28"/>
        <v>-5.4653323315020874E-2</v>
      </c>
    </row>
    <row r="195" spans="1:32" x14ac:dyDescent="0.25">
      <c r="A195">
        <v>2400</v>
      </c>
      <c r="B195">
        <v>21</v>
      </c>
      <c r="C195">
        <v>-15.412749290466309</v>
      </c>
      <c r="D195" t="s">
        <v>5</v>
      </c>
      <c r="E195">
        <v>1</v>
      </c>
      <c r="U195">
        <f t="shared" si="29"/>
        <v>188</v>
      </c>
      <c r="V195">
        <f t="shared" si="20"/>
        <v>1200</v>
      </c>
      <c r="W195">
        <f t="shared" si="21"/>
        <v>-9.5500001907348633</v>
      </c>
      <c r="X195">
        <v>-7.9146995248712093</v>
      </c>
      <c r="Y195">
        <f t="shared" si="22"/>
        <v>-1.635300665863654</v>
      </c>
      <c r="Z195">
        <v>3.3122228211578566E-3</v>
      </c>
      <c r="AA195">
        <f t="shared" si="23"/>
        <v>-0.58968126952998323</v>
      </c>
      <c r="AB195">
        <f t="shared" si="24"/>
        <v>7.7070780454345442</v>
      </c>
      <c r="AC195">
        <f t="shared" si="25"/>
        <v>-0.59002874346589984</v>
      </c>
      <c r="AD195">
        <f t="shared" si="26"/>
        <v>0.55560824616601656</v>
      </c>
      <c r="AE195">
        <f t="shared" si="27"/>
        <v>5.797035382816496E-4</v>
      </c>
      <c r="AF195">
        <f t="shared" si="28"/>
        <v>-3.4013660717736718E-2</v>
      </c>
    </row>
    <row r="196" spans="1:32" x14ac:dyDescent="0.25">
      <c r="A196">
        <v>2600</v>
      </c>
      <c r="B196">
        <v>21</v>
      </c>
      <c r="C196">
        <v>-14.337748527526855</v>
      </c>
      <c r="D196" t="s">
        <v>5</v>
      </c>
      <c r="E196">
        <v>1</v>
      </c>
      <c r="U196">
        <f t="shared" si="29"/>
        <v>189</v>
      </c>
      <c r="V196">
        <f t="shared" si="20"/>
        <v>1400</v>
      </c>
      <c r="W196">
        <f t="shared" si="21"/>
        <v>-10.362051963806152</v>
      </c>
      <c r="X196">
        <v>-8.9836666790154034</v>
      </c>
      <c r="Y196">
        <f t="shared" si="22"/>
        <v>-1.378385284790749</v>
      </c>
      <c r="Z196">
        <v>3.3061472060777757E-3</v>
      </c>
      <c r="AA196">
        <f t="shared" si="23"/>
        <v>-0.49703886361936184</v>
      </c>
      <c r="AB196">
        <f t="shared" si="24"/>
        <v>7.7096334630209293</v>
      </c>
      <c r="AC196">
        <f t="shared" si="25"/>
        <v>-0.49724780273317493</v>
      </c>
      <c r="AD196">
        <f t="shared" si="26"/>
        <v>0.61937257461180673</v>
      </c>
      <c r="AE196">
        <f t="shared" si="27"/>
        <v>4.1110175128676455E-4</v>
      </c>
      <c r="AF196">
        <f t="shared" si="28"/>
        <v>-2.8638685232873381E-2</v>
      </c>
    </row>
    <row r="197" spans="1:32" x14ac:dyDescent="0.25">
      <c r="A197">
        <v>100</v>
      </c>
      <c r="B197">
        <v>23</v>
      </c>
      <c r="C197">
        <v>-8.9724399149417877E-2</v>
      </c>
      <c r="D197" t="s">
        <v>5</v>
      </c>
      <c r="E197">
        <v>1</v>
      </c>
      <c r="U197">
        <f t="shared" si="29"/>
        <v>190</v>
      </c>
      <c r="V197">
        <f t="shared" si="20"/>
        <v>1600</v>
      </c>
      <c r="W197">
        <f t="shared" si="21"/>
        <v>-14.527688980102539</v>
      </c>
      <c r="X197">
        <v>-10.052633833159597</v>
      </c>
      <c r="Y197">
        <f t="shared" si="22"/>
        <v>-4.4750551469429425</v>
      </c>
      <c r="Z197">
        <v>3.7145635531277096E-3</v>
      </c>
      <c r="AA197">
        <f t="shared" si="23"/>
        <v>-1.6136825816507185</v>
      </c>
      <c r="AB197">
        <f t="shared" si="24"/>
        <v>7.6497830160549087</v>
      </c>
      <c r="AC197">
        <f t="shared" si="25"/>
        <v>-1.6209959966438328</v>
      </c>
      <c r="AD197">
        <f t="shared" si="26"/>
        <v>0.10605182191514322</v>
      </c>
      <c r="AE197">
        <f t="shared" si="27"/>
        <v>4.8724395085440655E-3</v>
      </c>
      <c r="AF197">
        <f t="shared" si="28"/>
        <v>-9.8979201961125154E-2</v>
      </c>
    </row>
    <row r="198" spans="1:32" x14ac:dyDescent="0.25">
      <c r="A198">
        <v>200</v>
      </c>
      <c r="B198">
        <v>23</v>
      </c>
      <c r="C198">
        <v>2.187025785446167</v>
      </c>
      <c r="D198" t="s">
        <v>5</v>
      </c>
      <c r="E198">
        <v>1</v>
      </c>
      <c r="U198">
        <f t="shared" si="29"/>
        <v>191</v>
      </c>
      <c r="V198">
        <f t="shared" si="20"/>
        <v>1800</v>
      </c>
      <c r="W198">
        <f t="shared" si="21"/>
        <v>-15.904083251953125</v>
      </c>
      <c r="X198">
        <v>-11.12160098730379</v>
      </c>
      <c r="Y198">
        <f t="shared" si="22"/>
        <v>-4.7824822646493352</v>
      </c>
      <c r="Z198">
        <v>4.5374718623076623E-3</v>
      </c>
      <c r="AA198">
        <f t="shared" si="23"/>
        <v>-1.7245392680334073</v>
      </c>
      <c r="AB198">
        <f t="shared" si="24"/>
        <v>7.6403237820670773</v>
      </c>
      <c r="AC198">
        <f t="shared" si="25"/>
        <v>-1.7341434827024487</v>
      </c>
      <c r="AD198">
        <f t="shared" si="26"/>
        <v>8.3903034147976188E-2</v>
      </c>
      <c r="AE198">
        <f t="shared" si="27"/>
        <v>6.8089522953684129E-3</v>
      </c>
      <c r="AF198">
        <f t="shared" si="28"/>
        <v>-0.11707914499010433</v>
      </c>
    </row>
    <row r="199" spans="1:32" x14ac:dyDescent="0.25">
      <c r="A199">
        <v>400</v>
      </c>
      <c r="B199">
        <v>23</v>
      </c>
      <c r="C199">
        <v>-1.728722095489502</v>
      </c>
      <c r="D199" t="s">
        <v>5</v>
      </c>
      <c r="E199">
        <v>1</v>
      </c>
      <c r="U199">
        <f t="shared" si="29"/>
        <v>192</v>
      </c>
      <c r="V199">
        <f t="shared" si="20"/>
        <v>2000</v>
      </c>
      <c r="W199">
        <f t="shared" si="21"/>
        <v>-13.321713447570801</v>
      </c>
      <c r="X199">
        <v>-12.190568141447983</v>
      </c>
      <c r="Y199">
        <f t="shared" si="22"/>
        <v>-1.1311453061228178</v>
      </c>
      <c r="Z199">
        <v>5.7748721336176277E-3</v>
      </c>
      <c r="AA199">
        <f t="shared" si="23"/>
        <v>-0.40788535959233707</v>
      </c>
      <c r="AB199">
        <f t="shared" si="24"/>
        <v>7.7116707222978604</v>
      </c>
      <c r="AC199">
        <f t="shared" si="25"/>
        <v>-0.4085091526060311</v>
      </c>
      <c r="AD199">
        <f t="shared" si="26"/>
        <v>0.68318657156096574</v>
      </c>
      <c r="AE199">
        <f t="shared" si="27"/>
        <v>4.8598083291754007E-4</v>
      </c>
      <c r="AF199">
        <f t="shared" si="28"/>
        <v>-3.1133690944743494E-2</v>
      </c>
    </row>
    <row r="200" spans="1:32" x14ac:dyDescent="0.25">
      <c r="A200">
        <v>600</v>
      </c>
      <c r="B200">
        <v>23</v>
      </c>
      <c r="C200">
        <v>-2.3572709560394287</v>
      </c>
      <c r="D200" t="s">
        <v>5</v>
      </c>
      <c r="E200">
        <v>1</v>
      </c>
      <c r="U200">
        <f t="shared" si="29"/>
        <v>193</v>
      </c>
      <c r="V200">
        <f t="shared" ref="V200:V263" si="30">A194</f>
        <v>2200</v>
      </c>
      <c r="W200">
        <f t="shared" ref="W200:W263" si="31">C194</f>
        <v>-16.680976867675781</v>
      </c>
      <c r="X200">
        <v>-13.25953529559218</v>
      </c>
      <c r="Y200">
        <f t="shared" si="22"/>
        <v>-3.4214415720836016</v>
      </c>
      <c r="Z200">
        <v>7.4267643670576106E-3</v>
      </c>
      <c r="AA200">
        <f t="shared" si="23"/>
        <v>-1.2337547779223723</v>
      </c>
      <c r="AB200">
        <f t="shared" si="24"/>
        <v>7.6771084489930788</v>
      </c>
      <c r="AC200">
        <f t="shared" si="25"/>
        <v>-1.2394499946305431</v>
      </c>
      <c r="AD200">
        <f t="shared" si="26"/>
        <v>0.21613175255931213</v>
      </c>
      <c r="AE200">
        <f t="shared" si="27"/>
        <v>5.7372295106354471E-3</v>
      </c>
      <c r="AF200">
        <f t="shared" si="28"/>
        <v>-0.10721302561575292</v>
      </c>
    </row>
    <row r="201" spans="1:32" x14ac:dyDescent="0.25">
      <c r="A201">
        <v>800</v>
      </c>
      <c r="B201">
        <v>23</v>
      </c>
      <c r="C201">
        <v>-3.8807668685913086</v>
      </c>
      <c r="D201" t="s">
        <v>5</v>
      </c>
      <c r="E201">
        <v>1</v>
      </c>
      <c r="U201">
        <f t="shared" si="29"/>
        <v>194</v>
      </c>
      <c r="V201">
        <f t="shared" si="30"/>
        <v>2400</v>
      </c>
      <c r="W201">
        <f t="shared" si="31"/>
        <v>-15.412749290466309</v>
      </c>
      <c r="X201">
        <v>-14.328502449736373</v>
      </c>
      <c r="Y201">
        <f t="shared" ref="Y201:Y264" si="32">W201-X201</f>
        <v>-1.0842468407299357</v>
      </c>
      <c r="Z201">
        <v>9.4931485626276076E-3</v>
      </c>
      <c r="AA201">
        <f t="shared" ref="AA201:AA264" si="33">Y201/SQRT($AI$10)</f>
        <v>-0.3909740067205536</v>
      </c>
      <c r="AB201">
        <f t="shared" ref="AB201:AB264" si="34">($AI$10-Y201^2/((1-Z201)*$AI$9))*$AI$9/($AI$9-1)</f>
        <v>7.7119998778161865</v>
      </c>
      <c r="AC201">
        <f t="shared" ref="AC201:AC264" si="35">Y201/SQRT(AB201*(1-Z201))</f>
        <v>-0.39229783954632247</v>
      </c>
      <c r="AD201">
        <f t="shared" ref="AD201:AD264" si="36">_xlfn.T.DIST.2T(ABS(AC201),$AI$9)</f>
        <v>0.6951121546789194</v>
      </c>
      <c r="AE201">
        <f t="shared" ref="AE201:AE264" si="37">(Y201^2/$AI$10)*(Z201/(1-Z201)^2)/($AI$11+1)</f>
        <v>7.3953900360533965E-4</v>
      </c>
      <c r="AF201">
        <f t="shared" ref="AF201:AF264" si="38">AC201*SQRT(Z201/(1-Z201))</f>
        <v>-3.8405401803291647E-2</v>
      </c>
    </row>
    <row r="202" spans="1:32" x14ac:dyDescent="0.25">
      <c r="A202">
        <v>1000</v>
      </c>
      <c r="B202">
        <v>23</v>
      </c>
      <c r="C202">
        <v>-6.9324703216552734</v>
      </c>
      <c r="D202" t="s">
        <v>5</v>
      </c>
      <c r="E202">
        <v>1</v>
      </c>
      <c r="U202">
        <f t="shared" ref="U202:U265" si="39">U201+1</f>
        <v>195</v>
      </c>
      <c r="V202">
        <f t="shared" si="30"/>
        <v>2600</v>
      </c>
      <c r="W202">
        <f t="shared" si="31"/>
        <v>-14.337748527526855</v>
      </c>
      <c r="X202">
        <v>-15.397469603880566</v>
      </c>
      <c r="Y202">
        <f t="shared" si="32"/>
        <v>1.0597210763537106</v>
      </c>
      <c r="Z202">
        <v>1.1974024720327624E-2</v>
      </c>
      <c r="AA202">
        <f t="shared" si="33"/>
        <v>0.38213013832652493</v>
      </c>
      <c r="AB202">
        <f t="shared" si="34"/>
        <v>7.7121651395713418</v>
      </c>
      <c r="AC202">
        <f t="shared" si="35"/>
        <v>0.38390098860545852</v>
      </c>
      <c r="AD202">
        <f t="shared" si="36"/>
        <v>0.70131932035657707</v>
      </c>
      <c r="AE202">
        <f t="shared" si="37"/>
        <v>8.9556273309572684E-4</v>
      </c>
      <c r="AF202">
        <f t="shared" si="38"/>
        <v>4.2262494233221044E-2</v>
      </c>
    </row>
    <row r="203" spans="1:32" x14ac:dyDescent="0.25">
      <c r="A203">
        <v>1200</v>
      </c>
      <c r="B203">
        <v>23</v>
      </c>
      <c r="C203">
        <v>-8.9828681945800781</v>
      </c>
      <c r="D203" t="s">
        <v>5</v>
      </c>
      <c r="E203">
        <v>1</v>
      </c>
      <c r="U203">
        <f t="shared" si="39"/>
        <v>196</v>
      </c>
      <c r="V203">
        <f t="shared" si="30"/>
        <v>100</v>
      </c>
      <c r="W203">
        <f t="shared" si="31"/>
        <v>-8.9724399149417877E-2</v>
      </c>
      <c r="X203">
        <v>-2.0353801770781437</v>
      </c>
      <c r="Y203">
        <f t="shared" si="32"/>
        <v>1.9456557779287258</v>
      </c>
      <c r="Z203">
        <v>1.0754682527172344E-2</v>
      </c>
      <c r="AA203">
        <f t="shared" si="33"/>
        <v>0.70159377608485463</v>
      </c>
      <c r="AB203">
        <f t="shared" si="34"/>
        <v>7.7033160835481809</v>
      </c>
      <c r="AC203">
        <f t="shared" si="35"/>
        <v>0.70481501478666087</v>
      </c>
      <c r="AD203">
        <f t="shared" si="36"/>
        <v>0.48146321928249725</v>
      </c>
      <c r="AE203">
        <f t="shared" si="37"/>
        <v>2.704774404533569E-3</v>
      </c>
      <c r="AF203">
        <f t="shared" si="38"/>
        <v>7.3488933217706179E-2</v>
      </c>
    </row>
    <row r="204" spans="1:32" x14ac:dyDescent="0.25">
      <c r="A204">
        <v>1400</v>
      </c>
      <c r="B204">
        <v>23</v>
      </c>
      <c r="C204">
        <v>-9.368525505065918</v>
      </c>
      <c r="D204" t="s">
        <v>5</v>
      </c>
      <c r="E204">
        <v>1</v>
      </c>
      <c r="U204">
        <f t="shared" si="39"/>
        <v>197</v>
      </c>
      <c r="V204">
        <f t="shared" si="30"/>
        <v>200</v>
      </c>
      <c r="W204">
        <f t="shared" si="31"/>
        <v>2.187025785446167</v>
      </c>
      <c r="X204">
        <v>-2.5698637541502407</v>
      </c>
      <c r="Y204">
        <f t="shared" si="32"/>
        <v>4.7568895395964077</v>
      </c>
      <c r="Z204">
        <v>9.559980328508506E-3</v>
      </c>
      <c r="AA204">
        <f t="shared" si="33"/>
        <v>1.7153106589372495</v>
      </c>
      <c r="AB204">
        <f t="shared" si="34"/>
        <v>7.6407513545188426</v>
      </c>
      <c r="AC204">
        <f t="shared" si="35"/>
        <v>1.7291829438113622</v>
      </c>
      <c r="AD204">
        <f t="shared" si="36"/>
        <v>8.478818899700799E-2</v>
      </c>
      <c r="AE204">
        <f t="shared" si="37"/>
        <v>1.4336931670302477E-2</v>
      </c>
      <c r="AF204">
        <f t="shared" si="38"/>
        <v>0.1698851243389185</v>
      </c>
    </row>
    <row r="205" spans="1:32" x14ac:dyDescent="0.25">
      <c r="A205">
        <v>1600</v>
      </c>
      <c r="B205">
        <v>23</v>
      </c>
      <c r="C205">
        <v>-10.963346481323242</v>
      </c>
      <c r="D205" t="s">
        <v>5</v>
      </c>
      <c r="E205">
        <v>1</v>
      </c>
      <c r="U205">
        <f t="shared" si="39"/>
        <v>198</v>
      </c>
      <c r="V205">
        <f t="shared" si="30"/>
        <v>400</v>
      </c>
      <c r="W205">
        <f t="shared" si="31"/>
        <v>-1.728722095489502</v>
      </c>
      <c r="X205">
        <v>-3.6388309082944343</v>
      </c>
      <c r="Y205">
        <f t="shared" si="32"/>
        <v>1.9101088128049324</v>
      </c>
      <c r="Z205">
        <v>7.4814449027783454E-3</v>
      </c>
      <c r="AA205">
        <f t="shared" si="33"/>
        <v>0.68877571763254786</v>
      </c>
      <c r="AB205">
        <f t="shared" si="34"/>
        <v>7.70381185358353</v>
      </c>
      <c r="AC205">
        <f t="shared" si="35"/>
        <v>0.69077395919580042</v>
      </c>
      <c r="AD205">
        <f t="shared" si="36"/>
        <v>0.49023296959026852</v>
      </c>
      <c r="AE205">
        <f t="shared" si="37"/>
        <v>1.8014983672650408E-3</v>
      </c>
      <c r="AF205">
        <f t="shared" si="38"/>
        <v>5.997349809326806E-2</v>
      </c>
    </row>
    <row r="206" spans="1:32" x14ac:dyDescent="0.25">
      <c r="A206">
        <v>1800</v>
      </c>
      <c r="B206">
        <v>23</v>
      </c>
      <c r="C206">
        <v>-13.174003601074219</v>
      </c>
      <c r="D206" t="s">
        <v>5</v>
      </c>
      <c r="E206">
        <v>1</v>
      </c>
      <c r="U206">
        <f t="shared" si="39"/>
        <v>199</v>
      </c>
      <c r="V206">
        <f t="shared" si="30"/>
        <v>600</v>
      </c>
      <c r="W206">
        <f t="shared" si="31"/>
        <v>-2.3572709560394287</v>
      </c>
      <c r="X206">
        <v>-4.707798062438628</v>
      </c>
      <c r="Y206">
        <f t="shared" si="32"/>
        <v>2.3505271063991993</v>
      </c>
      <c r="Z206">
        <v>5.817401439178198E-3</v>
      </c>
      <c r="AA206">
        <f t="shared" si="33"/>
        <v>0.84758835919270836</v>
      </c>
      <c r="AB206">
        <f t="shared" si="34"/>
        <v>7.6976234023914794</v>
      </c>
      <c r="AC206">
        <f t="shared" si="35"/>
        <v>0.84967698593158592</v>
      </c>
      <c r="AD206">
        <f t="shared" si="36"/>
        <v>0.39617115100928268</v>
      </c>
      <c r="AE206">
        <f t="shared" si="37"/>
        <v>2.1141543481888975E-3</v>
      </c>
      <c r="AF206">
        <f t="shared" si="38"/>
        <v>6.4995799998172024E-2</v>
      </c>
    </row>
    <row r="207" spans="1:32" x14ac:dyDescent="0.25">
      <c r="A207">
        <v>2000</v>
      </c>
      <c r="B207">
        <v>23</v>
      </c>
      <c r="C207">
        <v>-16.314542770385742</v>
      </c>
      <c r="D207" t="s">
        <v>5</v>
      </c>
      <c r="E207">
        <v>1</v>
      </c>
      <c r="U207">
        <f t="shared" si="39"/>
        <v>200</v>
      </c>
      <c r="V207">
        <f t="shared" si="30"/>
        <v>800</v>
      </c>
      <c r="W207">
        <f t="shared" si="31"/>
        <v>-3.8807668685913086</v>
      </c>
      <c r="X207">
        <v>-5.776765216582822</v>
      </c>
      <c r="Y207">
        <f t="shared" si="32"/>
        <v>1.8959983479915135</v>
      </c>
      <c r="Z207">
        <v>4.567849937708068E-3</v>
      </c>
      <c r="AA207">
        <f t="shared" si="33"/>
        <v>0.68368755434947315</v>
      </c>
      <c r="AB207">
        <f t="shared" si="34"/>
        <v>7.7040247218798168</v>
      </c>
      <c r="AC207">
        <f t="shared" si="35"/>
        <v>0.68465737249930481</v>
      </c>
      <c r="AD207">
        <f t="shared" si="36"/>
        <v>0.4940800879090248</v>
      </c>
      <c r="AE207">
        <f t="shared" si="37"/>
        <v>1.0773922674168811E-3</v>
      </c>
      <c r="AF207">
        <f t="shared" si="38"/>
        <v>4.6379212633043246E-2</v>
      </c>
    </row>
    <row r="208" spans="1:32" x14ac:dyDescent="0.25">
      <c r="A208">
        <v>2200</v>
      </c>
      <c r="B208">
        <v>23</v>
      </c>
      <c r="C208">
        <v>-13.914939880371094</v>
      </c>
      <c r="D208" t="s">
        <v>5</v>
      </c>
      <c r="E208">
        <v>1</v>
      </c>
      <c r="U208">
        <f t="shared" si="39"/>
        <v>201</v>
      </c>
      <c r="V208">
        <f t="shared" si="30"/>
        <v>1000</v>
      </c>
      <c r="W208">
        <f t="shared" si="31"/>
        <v>-6.9324703216552734</v>
      </c>
      <c r="X208">
        <v>-6.8457323707270152</v>
      </c>
      <c r="Y208">
        <f t="shared" si="32"/>
        <v>-8.6737950928258201E-2</v>
      </c>
      <c r="Z208">
        <v>3.7327903983679555E-3</v>
      </c>
      <c r="AA208">
        <f t="shared" si="33"/>
        <v>-3.1277272789950183E-2</v>
      </c>
      <c r="AB208">
        <f t="shared" si="34"/>
        <v>7.715879175751267</v>
      </c>
      <c r="AC208">
        <f t="shared" si="35"/>
        <v>-3.1284450479276138E-2</v>
      </c>
      <c r="AD208">
        <f t="shared" si="36"/>
        <v>0.975063152782215</v>
      </c>
      <c r="AE208">
        <f t="shared" si="37"/>
        <v>1.8395419299388925E-6</v>
      </c>
      <c r="AF208">
        <f t="shared" si="38"/>
        <v>-1.9149498937794283E-3</v>
      </c>
    </row>
    <row r="209" spans="1:32" x14ac:dyDescent="0.25">
      <c r="A209">
        <v>2400</v>
      </c>
      <c r="B209">
        <v>23</v>
      </c>
      <c r="C209">
        <v>-16.336454391479492</v>
      </c>
      <c r="D209" t="s">
        <v>5</v>
      </c>
      <c r="E209">
        <v>1</v>
      </c>
      <c r="U209">
        <f t="shared" si="39"/>
        <v>202</v>
      </c>
      <c r="V209">
        <f t="shared" si="30"/>
        <v>1200</v>
      </c>
      <c r="W209">
        <f t="shared" si="31"/>
        <v>-8.9828681945800781</v>
      </c>
      <c r="X209">
        <v>-7.9146995248712093</v>
      </c>
      <c r="Y209">
        <f t="shared" si="32"/>
        <v>-1.0681686697088688</v>
      </c>
      <c r="Z209">
        <v>3.3122228211578566E-3</v>
      </c>
      <c r="AA209">
        <f t="shared" si="33"/>
        <v>-0.38517629838633993</v>
      </c>
      <c r="AB209">
        <f t="shared" si="34"/>
        <v>7.7121383060162625</v>
      </c>
      <c r="AC209">
        <f t="shared" si="35"/>
        <v>-0.38527680584423962</v>
      </c>
      <c r="AD209">
        <f t="shared" si="36"/>
        <v>0.70030089463857959</v>
      </c>
      <c r="AE209">
        <f t="shared" si="37"/>
        <v>2.4733774397156977E-4</v>
      </c>
      <c r="AF209">
        <f t="shared" si="38"/>
        <v>-2.2210230775234534E-2</v>
      </c>
    </row>
    <row r="210" spans="1:32" x14ac:dyDescent="0.25">
      <c r="A210">
        <v>2600</v>
      </c>
      <c r="B210">
        <v>23</v>
      </c>
      <c r="C210">
        <v>-17.003385543823242</v>
      </c>
      <c r="D210" t="s">
        <v>5</v>
      </c>
      <c r="E210">
        <v>1</v>
      </c>
      <c r="U210">
        <f t="shared" si="39"/>
        <v>203</v>
      </c>
      <c r="V210">
        <f t="shared" si="30"/>
        <v>1400</v>
      </c>
      <c r="W210">
        <f t="shared" si="31"/>
        <v>-9.368525505065918</v>
      </c>
      <c r="X210">
        <v>-8.9836666790154034</v>
      </c>
      <c r="Y210">
        <f t="shared" si="32"/>
        <v>-0.38485882605051458</v>
      </c>
      <c r="Z210">
        <v>3.3061472060777757E-3</v>
      </c>
      <c r="AA210">
        <f t="shared" si="33"/>
        <v>-0.13877817448048926</v>
      </c>
      <c r="AB210">
        <f t="shared" si="34"/>
        <v>7.7154151758374283</v>
      </c>
      <c r="AC210">
        <f t="shared" si="35"/>
        <v>-0.1387844825336981</v>
      </c>
      <c r="AD210">
        <f t="shared" si="36"/>
        <v>0.88971204537983484</v>
      </c>
      <c r="AE210">
        <f t="shared" si="37"/>
        <v>3.2048740917401456E-5</v>
      </c>
      <c r="AF210">
        <f t="shared" si="38"/>
        <v>-7.9932079913535223E-3</v>
      </c>
    </row>
    <row r="211" spans="1:32" x14ac:dyDescent="0.25">
      <c r="A211">
        <v>100</v>
      </c>
      <c r="B211">
        <v>24</v>
      </c>
      <c r="C211">
        <v>0.16758108139038086</v>
      </c>
      <c r="D211" t="s">
        <v>5</v>
      </c>
      <c r="E211">
        <v>1</v>
      </c>
      <c r="U211">
        <f t="shared" si="39"/>
        <v>204</v>
      </c>
      <c r="V211">
        <f t="shared" si="30"/>
        <v>1600</v>
      </c>
      <c r="W211">
        <f t="shared" si="31"/>
        <v>-10.963346481323242</v>
      </c>
      <c r="X211">
        <v>-10.052633833159597</v>
      </c>
      <c r="Y211">
        <f t="shared" si="32"/>
        <v>-0.91071264816364561</v>
      </c>
      <c r="Z211">
        <v>3.7145635531277096E-3</v>
      </c>
      <c r="AA211">
        <f t="shared" si="33"/>
        <v>-0.32839844180123834</v>
      </c>
      <c r="AB211">
        <f t="shared" si="34"/>
        <v>7.7131655632409579</v>
      </c>
      <c r="AC211">
        <f t="shared" si="35"/>
        <v>-0.32852857538433705</v>
      </c>
      <c r="AD211">
        <f t="shared" si="36"/>
        <v>0.74273748408456441</v>
      </c>
      <c r="AE211">
        <f t="shared" si="37"/>
        <v>2.0179593302836955E-4</v>
      </c>
      <c r="AF211">
        <f t="shared" si="38"/>
        <v>-2.006019526284605E-2</v>
      </c>
    </row>
    <row r="212" spans="1:32" x14ac:dyDescent="0.25">
      <c r="A212">
        <v>200</v>
      </c>
      <c r="B212">
        <v>24</v>
      </c>
      <c r="C212">
        <v>-2.0726394653320313</v>
      </c>
      <c r="D212" t="s">
        <v>5</v>
      </c>
      <c r="E212">
        <v>1</v>
      </c>
      <c r="U212">
        <f t="shared" si="39"/>
        <v>205</v>
      </c>
      <c r="V212">
        <f t="shared" si="30"/>
        <v>1800</v>
      </c>
      <c r="W212">
        <f t="shared" si="31"/>
        <v>-13.174003601074219</v>
      </c>
      <c r="X212">
        <v>-11.12160098730379</v>
      </c>
      <c r="Y212">
        <f t="shared" si="32"/>
        <v>-2.052402613770429</v>
      </c>
      <c r="Z212">
        <v>4.5374718623076623E-3</v>
      </c>
      <c r="AA212">
        <f t="shared" si="33"/>
        <v>-0.74008615304735048</v>
      </c>
      <c r="AB212">
        <f t="shared" si="34"/>
        <v>7.7019844211486115</v>
      </c>
      <c r="AC212">
        <f t="shared" si="35"/>
        <v>-0.74122282230526615</v>
      </c>
      <c r="AD212">
        <f t="shared" si="36"/>
        <v>0.45912865664671998</v>
      </c>
      <c r="AE212">
        <f t="shared" si="37"/>
        <v>1.2540032823218008E-3</v>
      </c>
      <c r="AF212">
        <f t="shared" si="38"/>
        <v>-5.0042995373954846E-2</v>
      </c>
    </row>
    <row r="213" spans="1:32" x14ac:dyDescent="0.25">
      <c r="A213">
        <v>400</v>
      </c>
      <c r="B213">
        <v>24</v>
      </c>
      <c r="C213">
        <v>-8.1864538192749023</v>
      </c>
      <c r="D213" t="s">
        <v>5</v>
      </c>
      <c r="E213">
        <v>1</v>
      </c>
      <c r="U213">
        <f t="shared" si="39"/>
        <v>206</v>
      </c>
      <c r="V213">
        <f t="shared" si="30"/>
        <v>2000</v>
      </c>
      <c r="W213">
        <f t="shared" si="31"/>
        <v>-16.314542770385742</v>
      </c>
      <c r="X213">
        <v>-12.190568141447983</v>
      </c>
      <c r="Y213">
        <f t="shared" si="32"/>
        <v>-4.1239746289377592</v>
      </c>
      <c r="Z213">
        <v>5.7748721336176277E-3</v>
      </c>
      <c r="AA213">
        <f t="shared" si="33"/>
        <v>-1.4870846966952911</v>
      </c>
      <c r="AB213">
        <f t="shared" si="34"/>
        <v>7.6596344396939919</v>
      </c>
      <c r="AC213">
        <f t="shared" si="35"/>
        <v>-1.4944094170132043</v>
      </c>
      <c r="AD213">
        <f t="shared" si="36"/>
        <v>0.13610248788929064</v>
      </c>
      <c r="AE213">
        <f t="shared" si="37"/>
        <v>6.4597292458952226E-3</v>
      </c>
      <c r="AF213">
        <f t="shared" si="38"/>
        <v>-0.11389336233323967</v>
      </c>
    </row>
    <row r="214" spans="1:32" x14ac:dyDescent="0.25">
      <c r="A214">
        <v>600</v>
      </c>
      <c r="B214">
        <v>24</v>
      </c>
      <c r="C214">
        <v>-3.3944520950317383</v>
      </c>
      <c r="D214" t="s">
        <v>5</v>
      </c>
      <c r="E214">
        <v>1</v>
      </c>
      <c r="U214">
        <f t="shared" si="39"/>
        <v>207</v>
      </c>
      <c r="V214">
        <f t="shared" si="30"/>
        <v>2200</v>
      </c>
      <c r="W214">
        <f t="shared" si="31"/>
        <v>-13.914939880371094</v>
      </c>
      <c r="X214">
        <v>-13.25953529559218</v>
      </c>
      <c r="Y214">
        <f t="shared" si="32"/>
        <v>-0.65540458477891406</v>
      </c>
      <c r="Z214">
        <v>7.4267643670576106E-3</v>
      </c>
      <c r="AA214">
        <f t="shared" si="33"/>
        <v>-0.23633562663786317</v>
      </c>
      <c r="AB214">
        <f t="shared" si="34"/>
        <v>7.7144804336984434</v>
      </c>
      <c r="AC214">
        <f t="shared" si="35"/>
        <v>-0.23685079889857658</v>
      </c>
      <c r="AD214">
        <f t="shared" si="36"/>
        <v>0.81293153872145518</v>
      </c>
      <c r="AE214">
        <f t="shared" si="37"/>
        <v>2.1052463250496493E-4</v>
      </c>
      <c r="AF214">
        <f t="shared" si="38"/>
        <v>-2.0487708967229422E-2</v>
      </c>
    </row>
    <row r="215" spans="1:32" x14ac:dyDescent="0.25">
      <c r="A215">
        <v>800</v>
      </c>
      <c r="B215">
        <v>24</v>
      </c>
      <c r="C215">
        <v>-8.8835659027099609</v>
      </c>
      <c r="D215" t="s">
        <v>5</v>
      </c>
      <c r="E215">
        <v>1</v>
      </c>
      <c r="U215">
        <f t="shared" si="39"/>
        <v>208</v>
      </c>
      <c r="V215">
        <f t="shared" si="30"/>
        <v>2400</v>
      </c>
      <c r="W215">
        <f t="shared" si="31"/>
        <v>-16.336454391479492</v>
      </c>
      <c r="X215">
        <v>-14.328502449736373</v>
      </c>
      <c r="Y215">
        <f t="shared" si="32"/>
        <v>-2.0079519417431193</v>
      </c>
      <c r="Z215">
        <v>9.4931485626276076E-3</v>
      </c>
      <c r="AA215">
        <f t="shared" si="33"/>
        <v>-0.72405746226302825</v>
      </c>
      <c r="AB215">
        <f t="shared" si="34"/>
        <v>7.7025141713961931</v>
      </c>
      <c r="AC215">
        <f t="shared" si="35"/>
        <v>-0.726956324453358</v>
      </c>
      <c r="AD215">
        <f t="shared" si="36"/>
        <v>0.46781029652836714</v>
      </c>
      <c r="AE215">
        <f t="shared" si="37"/>
        <v>2.536362838339514E-3</v>
      </c>
      <c r="AF215">
        <f t="shared" si="38"/>
        <v>-7.1167992580235928E-2</v>
      </c>
    </row>
    <row r="216" spans="1:32" x14ac:dyDescent="0.25">
      <c r="A216">
        <v>1000</v>
      </c>
      <c r="B216">
        <v>24</v>
      </c>
      <c r="C216">
        <v>-12.439342498779297</v>
      </c>
      <c r="D216" t="s">
        <v>5</v>
      </c>
      <c r="E216">
        <v>1</v>
      </c>
      <c r="U216">
        <f t="shared" si="39"/>
        <v>209</v>
      </c>
      <c r="V216">
        <f t="shared" si="30"/>
        <v>2600</v>
      </c>
      <c r="W216">
        <f t="shared" si="31"/>
        <v>-17.003385543823242</v>
      </c>
      <c r="X216">
        <v>-15.397469603880566</v>
      </c>
      <c r="Y216">
        <f t="shared" si="32"/>
        <v>-1.6059159399426761</v>
      </c>
      <c r="Z216">
        <v>1.1974024720327624E-2</v>
      </c>
      <c r="AA216">
        <f t="shared" si="33"/>
        <v>-0.5790852838206999</v>
      </c>
      <c r="AB216">
        <f t="shared" si="34"/>
        <v>7.7073177639278816</v>
      </c>
      <c r="AC216">
        <f t="shared" si="35"/>
        <v>-0.58195177241589946</v>
      </c>
      <c r="AD216">
        <f t="shared" si="36"/>
        <v>0.56102905917447465</v>
      </c>
      <c r="AE216">
        <f t="shared" si="37"/>
        <v>2.0566409880201108E-3</v>
      </c>
      <c r="AF216">
        <f t="shared" si="38"/>
        <v>-6.4065303700002019E-2</v>
      </c>
    </row>
    <row r="217" spans="1:32" x14ac:dyDescent="0.25">
      <c r="A217">
        <v>1200</v>
      </c>
      <c r="B217">
        <v>24</v>
      </c>
      <c r="C217">
        <v>-12.645418167114258</v>
      </c>
      <c r="D217" t="s">
        <v>5</v>
      </c>
      <c r="E217">
        <v>1</v>
      </c>
      <c r="U217">
        <f t="shared" si="39"/>
        <v>210</v>
      </c>
      <c r="V217">
        <f t="shared" si="30"/>
        <v>100</v>
      </c>
      <c r="W217">
        <f t="shared" si="31"/>
        <v>0.16758108139038086</v>
      </c>
      <c r="X217">
        <v>-2.0353801770781437</v>
      </c>
      <c r="Y217">
        <f t="shared" si="32"/>
        <v>2.2029612584685245</v>
      </c>
      <c r="Z217">
        <v>1.0754682527172344E-2</v>
      </c>
      <c r="AA217">
        <f t="shared" si="33"/>
        <v>0.79437684991892443</v>
      </c>
      <c r="AB217">
        <f t="shared" si="34"/>
        <v>7.6997665213037694</v>
      </c>
      <c r="AC217">
        <f t="shared" si="35"/>
        <v>0.79820800682475068</v>
      </c>
      <c r="AD217">
        <f t="shared" si="36"/>
        <v>0.42537084557690674</v>
      </c>
      <c r="AE217">
        <f t="shared" si="37"/>
        <v>3.4674703101176892E-3</v>
      </c>
      <c r="AF217">
        <f t="shared" si="38"/>
        <v>8.3226738472843106E-2</v>
      </c>
    </row>
    <row r="218" spans="1:32" x14ac:dyDescent="0.25">
      <c r="A218">
        <v>1400</v>
      </c>
      <c r="B218">
        <v>24</v>
      </c>
      <c r="C218">
        <v>-10.612051963806152</v>
      </c>
      <c r="D218" t="s">
        <v>5</v>
      </c>
      <c r="E218">
        <v>1</v>
      </c>
      <c r="U218">
        <f t="shared" si="39"/>
        <v>211</v>
      </c>
      <c r="V218">
        <f t="shared" si="30"/>
        <v>200</v>
      </c>
      <c r="W218">
        <f t="shared" si="31"/>
        <v>-2.0726394653320313</v>
      </c>
      <c r="X218">
        <v>-2.5698637541502407</v>
      </c>
      <c r="Y218">
        <f t="shared" si="32"/>
        <v>0.49722428881820946</v>
      </c>
      <c r="Z218">
        <v>9.559980328508506E-3</v>
      </c>
      <c r="AA218">
        <f t="shared" si="33"/>
        <v>0.17929660030842987</v>
      </c>
      <c r="AB218">
        <f t="shared" si="34"/>
        <v>7.7150829037811679</v>
      </c>
      <c r="AC218">
        <f t="shared" si="35"/>
        <v>0.17987381531234661</v>
      </c>
      <c r="AD218">
        <f t="shared" si="36"/>
        <v>0.85737107738929574</v>
      </c>
      <c r="AE218">
        <f t="shared" si="37"/>
        <v>1.566443563216323E-4</v>
      </c>
      <c r="AF218">
        <f t="shared" si="38"/>
        <v>1.7671863806555825E-2</v>
      </c>
    </row>
    <row r="219" spans="1:32" x14ac:dyDescent="0.25">
      <c r="A219">
        <v>1600</v>
      </c>
      <c r="B219">
        <v>24</v>
      </c>
      <c r="C219">
        <v>-14.930577278137207</v>
      </c>
      <c r="D219" t="s">
        <v>5</v>
      </c>
      <c r="E219">
        <v>1</v>
      </c>
      <c r="U219">
        <f t="shared" si="39"/>
        <v>212</v>
      </c>
      <c r="V219">
        <f t="shared" si="30"/>
        <v>400</v>
      </c>
      <c r="W219">
        <f t="shared" si="31"/>
        <v>-8.1864538192749023</v>
      </c>
      <c r="X219">
        <v>-3.6388309082944343</v>
      </c>
      <c r="Y219">
        <f t="shared" si="32"/>
        <v>-4.5476229109804684</v>
      </c>
      <c r="Z219">
        <v>7.4814449027783454E-3</v>
      </c>
      <c r="AA219">
        <f t="shared" si="33"/>
        <v>-1.6398501556741785</v>
      </c>
      <c r="AB219">
        <f t="shared" si="34"/>
        <v>7.6473620324102063</v>
      </c>
      <c r="AC219">
        <f t="shared" si="35"/>
        <v>-1.6506663699143342</v>
      </c>
      <c r="AD219">
        <f t="shared" si="36"/>
        <v>9.9836018182259886E-2</v>
      </c>
      <c r="AE219">
        <f t="shared" si="37"/>
        <v>1.0211429605481085E-2</v>
      </c>
      <c r="AF219">
        <f t="shared" si="38"/>
        <v>-0.14331205609419692</v>
      </c>
    </row>
    <row r="220" spans="1:32" x14ac:dyDescent="0.25">
      <c r="A220">
        <v>1800</v>
      </c>
      <c r="B220">
        <v>24</v>
      </c>
      <c r="C220">
        <v>-15.184063911437988</v>
      </c>
      <c r="D220" t="s">
        <v>5</v>
      </c>
      <c r="E220">
        <v>1</v>
      </c>
      <c r="U220">
        <f t="shared" si="39"/>
        <v>213</v>
      </c>
      <c r="V220">
        <f t="shared" si="30"/>
        <v>600</v>
      </c>
      <c r="W220">
        <f t="shared" si="31"/>
        <v>-3.3944520950317383</v>
      </c>
      <c r="X220">
        <v>-4.707798062438628</v>
      </c>
      <c r="Y220">
        <f t="shared" si="32"/>
        <v>1.3133459674068897</v>
      </c>
      <c r="Z220">
        <v>5.817401439178198E-3</v>
      </c>
      <c r="AA220">
        <f t="shared" si="33"/>
        <v>0.47358600993632216</v>
      </c>
      <c r="AB220">
        <f t="shared" si="34"/>
        <v>7.7101968764421658</v>
      </c>
      <c r="AC220">
        <f t="shared" si="35"/>
        <v>0.47436575844356355</v>
      </c>
      <c r="AD220">
        <f t="shared" si="36"/>
        <v>0.63557854301328365</v>
      </c>
      <c r="AE220">
        <f t="shared" si="37"/>
        <v>6.600311810042623E-4</v>
      </c>
      <c r="AF220">
        <f t="shared" si="38"/>
        <v>3.6286474121662915E-2</v>
      </c>
    </row>
    <row r="221" spans="1:32" x14ac:dyDescent="0.25">
      <c r="A221">
        <v>2000</v>
      </c>
      <c r="B221">
        <v>24</v>
      </c>
      <c r="C221">
        <v>-12.342131614685059</v>
      </c>
      <c r="D221" t="s">
        <v>5</v>
      </c>
      <c r="E221">
        <v>1</v>
      </c>
      <c r="U221">
        <f t="shared" si="39"/>
        <v>214</v>
      </c>
      <c r="V221">
        <f t="shared" si="30"/>
        <v>800</v>
      </c>
      <c r="W221">
        <f t="shared" si="31"/>
        <v>-8.8835659027099609</v>
      </c>
      <c r="X221">
        <v>-5.776765216582822</v>
      </c>
      <c r="Y221">
        <f t="shared" si="32"/>
        <v>-3.1068006861271389</v>
      </c>
      <c r="Z221">
        <v>4.567849937708068E-3</v>
      </c>
      <c r="AA221">
        <f t="shared" si="33"/>
        <v>-1.1202968426631963</v>
      </c>
      <c r="AB221">
        <f t="shared" si="34"/>
        <v>7.6840076263711694</v>
      </c>
      <c r="AC221">
        <f t="shared" si="35"/>
        <v>-1.1233463205264844</v>
      </c>
      <c r="AD221">
        <f t="shared" si="36"/>
        <v>0.26217386453339286</v>
      </c>
      <c r="AE221">
        <f t="shared" si="37"/>
        <v>2.8928421042178588E-3</v>
      </c>
      <c r="AF221">
        <f t="shared" si="38"/>
        <v>-7.609633658081652E-2</v>
      </c>
    </row>
    <row r="222" spans="1:32" x14ac:dyDescent="0.25">
      <c r="A222">
        <v>2200</v>
      </c>
      <c r="B222">
        <v>24</v>
      </c>
      <c r="C222">
        <v>-15.822809219360352</v>
      </c>
      <c r="D222" t="s">
        <v>5</v>
      </c>
      <c r="E222">
        <v>1</v>
      </c>
      <c r="U222">
        <f t="shared" si="39"/>
        <v>215</v>
      </c>
      <c r="V222">
        <f t="shared" si="30"/>
        <v>1000</v>
      </c>
      <c r="W222">
        <f t="shared" si="31"/>
        <v>-12.439342498779297</v>
      </c>
      <c r="X222">
        <v>-6.8457323707270152</v>
      </c>
      <c r="Y222">
        <f t="shared" si="32"/>
        <v>-5.5936101280522816</v>
      </c>
      <c r="Z222">
        <v>3.7327903983679555E-3</v>
      </c>
      <c r="AA222">
        <f t="shared" si="33"/>
        <v>-2.0170279327952376</v>
      </c>
      <c r="AB222">
        <f t="shared" si="34"/>
        <v>7.6125957760193659</v>
      </c>
      <c r="AC222">
        <f t="shared" si="35"/>
        <v>-2.031130790916357</v>
      </c>
      <c r="AD222">
        <f t="shared" si="36"/>
        <v>4.3108671960916597E-2</v>
      </c>
      <c r="AE222">
        <f t="shared" si="37"/>
        <v>7.6502523475425839E-3</v>
      </c>
      <c r="AF222">
        <f t="shared" si="38"/>
        <v>-0.12432737774614093</v>
      </c>
    </row>
    <row r="223" spans="1:32" x14ac:dyDescent="0.25">
      <c r="A223">
        <v>2400</v>
      </c>
      <c r="B223">
        <v>24</v>
      </c>
      <c r="C223">
        <v>-17.538545608520508</v>
      </c>
      <c r="D223" t="s">
        <v>5</v>
      </c>
      <c r="E223">
        <v>1</v>
      </c>
      <c r="U223">
        <f t="shared" si="39"/>
        <v>216</v>
      </c>
      <c r="V223">
        <f t="shared" si="30"/>
        <v>1200</v>
      </c>
      <c r="W223">
        <f t="shared" si="31"/>
        <v>-12.645418167114258</v>
      </c>
      <c r="X223">
        <v>-7.9146995248712093</v>
      </c>
      <c r="Y223">
        <f t="shared" si="32"/>
        <v>-4.7307186422430485</v>
      </c>
      <c r="Z223">
        <v>3.3122228211578566E-3</v>
      </c>
      <c r="AA223">
        <f t="shared" si="33"/>
        <v>-1.7058735637912523</v>
      </c>
      <c r="AB223">
        <f t="shared" si="34"/>
        <v>7.6420419385799443</v>
      </c>
      <c r="AC223">
        <f t="shared" si="35"/>
        <v>-1.7141264041693884</v>
      </c>
      <c r="AD223">
        <f t="shared" si="36"/>
        <v>8.7521440481454368E-2</v>
      </c>
      <c r="AE223">
        <f t="shared" si="37"/>
        <v>4.8513763038407938E-3</v>
      </c>
      <c r="AF223">
        <f t="shared" si="38"/>
        <v>-9.8815040088129594E-2</v>
      </c>
    </row>
    <row r="224" spans="1:32" x14ac:dyDescent="0.25">
      <c r="A224">
        <v>2600</v>
      </c>
      <c r="B224">
        <v>24</v>
      </c>
      <c r="C224">
        <v>-15.919422149658203</v>
      </c>
      <c r="D224" t="s">
        <v>5</v>
      </c>
      <c r="E224">
        <v>1</v>
      </c>
      <c r="U224">
        <f t="shared" si="39"/>
        <v>217</v>
      </c>
      <c r="V224">
        <f t="shared" si="30"/>
        <v>1400</v>
      </c>
      <c r="W224">
        <f t="shared" si="31"/>
        <v>-10.612051963806152</v>
      </c>
      <c r="X224">
        <v>-8.9836666790154034</v>
      </c>
      <c r="Y224">
        <f t="shared" si="32"/>
        <v>-1.628385284790749</v>
      </c>
      <c r="Z224">
        <v>3.3061472060777757E-3</v>
      </c>
      <c r="AA224">
        <f t="shared" si="33"/>
        <v>-0.58718761758237603</v>
      </c>
      <c r="AB224">
        <f t="shared" si="34"/>
        <v>7.7071525877161973</v>
      </c>
      <c r="AC224">
        <f t="shared" si="35"/>
        <v>-0.5875289901173657</v>
      </c>
      <c r="AD224">
        <f t="shared" si="36"/>
        <v>0.55728319237628732</v>
      </c>
      <c r="AE224">
        <f t="shared" si="37"/>
        <v>5.7374961749104292E-4</v>
      </c>
      <c r="AF224">
        <f t="shared" si="38"/>
        <v>-3.3838375394869544E-2</v>
      </c>
    </row>
    <row r="225" spans="1:32" x14ac:dyDescent="0.25">
      <c r="A225">
        <v>100</v>
      </c>
      <c r="B225">
        <v>25</v>
      </c>
      <c r="C225">
        <v>0.90018683671951294</v>
      </c>
      <c r="D225" t="s">
        <v>5</v>
      </c>
      <c r="E225">
        <v>1</v>
      </c>
      <c r="U225">
        <f t="shared" si="39"/>
        <v>218</v>
      </c>
      <c r="V225">
        <f t="shared" si="30"/>
        <v>1600</v>
      </c>
      <c r="W225">
        <f t="shared" si="31"/>
        <v>-14.930577278137207</v>
      </c>
      <c r="X225">
        <v>-10.052633833159597</v>
      </c>
      <c r="Y225">
        <f t="shared" si="32"/>
        <v>-4.8779434449776105</v>
      </c>
      <c r="Z225">
        <v>3.7145635531277096E-3</v>
      </c>
      <c r="AA225">
        <f t="shared" si="33"/>
        <v>-1.7589620938671378</v>
      </c>
      <c r="AB225">
        <f t="shared" si="34"/>
        <v>7.6373413609857268</v>
      </c>
      <c r="AC225">
        <f t="shared" si="35"/>
        <v>-1.7683725654164337</v>
      </c>
      <c r="AD225">
        <f t="shared" si="36"/>
        <v>7.7998217851532811E-2</v>
      </c>
      <c r="AE225">
        <f t="shared" si="37"/>
        <v>5.7892618657631213E-3</v>
      </c>
      <c r="AF225">
        <f t="shared" si="38"/>
        <v>-0.10797812311520746</v>
      </c>
    </row>
    <row r="226" spans="1:32" x14ac:dyDescent="0.25">
      <c r="A226">
        <v>200</v>
      </c>
      <c r="B226">
        <v>25</v>
      </c>
      <c r="C226">
        <v>1.1529555320739746</v>
      </c>
      <c r="D226" t="s">
        <v>5</v>
      </c>
      <c r="E226">
        <v>1</v>
      </c>
      <c r="U226">
        <f t="shared" si="39"/>
        <v>219</v>
      </c>
      <c r="V226">
        <f t="shared" si="30"/>
        <v>1800</v>
      </c>
      <c r="W226">
        <f t="shared" si="31"/>
        <v>-15.184063911437988</v>
      </c>
      <c r="X226">
        <v>-11.12160098730379</v>
      </c>
      <c r="Y226">
        <f t="shared" si="32"/>
        <v>-4.0624629241341985</v>
      </c>
      <c r="Z226">
        <v>4.5374718623076623E-3</v>
      </c>
      <c r="AA226">
        <f t="shared" si="33"/>
        <v>-1.4649038825265641</v>
      </c>
      <c r="AB226">
        <f t="shared" si="34"/>
        <v>7.6613683884874861</v>
      </c>
      <c r="AC226">
        <f t="shared" si="35"/>
        <v>-1.47103761990661</v>
      </c>
      <c r="AD226">
        <f t="shared" si="36"/>
        <v>0.14231188272756945</v>
      </c>
      <c r="AE226">
        <f t="shared" si="37"/>
        <v>4.913063485159643E-3</v>
      </c>
      <c r="AF226">
        <f t="shared" si="38"/>
        <v>-9.9315788171430969E-2</v>
      </c>
    </row>
    <row r="227" spans="1:32" x14ac:dyDescent="0.25">
      <c r="A227">
        <v>400</v>
      </c>
      <c r="B227">
        <v>25</v>
      </c>
      <c r="C227">
        <v>-1.0650657415390015</v>
      </c>
      <c r="D227" t="s">
        <v>5</v>
      </c>
      <c r="E227">
        <v>1</v>
      </c>
      <c r="U227">
        <f t="shared" si="39"/>
        <v>220</v>
      </c>
      <c r="V227">
        <f t="shared" si="30"/>
        <v>2000</v>
      </c>
      <c r="W227">
        <f t="shared" si="31"/>
        <v>-12.342131614685059</v>
      </c>
      <c r="X227">
        <v>-12.190568141447983</v>
      </c>
      <c r="Y227">
        <f t="shared" si="32"/>
        <v>-0.15156347323707564</v>
      </c>
      <c r="Z227">
        <v>5.7748721336176277E-3</v>
      </c>
      <c r="AA227">
        <f t="shared" si="33"/>
        <v>-5.4653033034516067E-2</v>
      </c>
      <c r="AB227">
        <f t="shared" si="34"/>
        <v>7.7158280137333488</v>
      </c>
      <c r="AC227">
        <f t="shared" si="35"/>
        <v>-5.472186774203646E-2</v>
      </c>
      <c r="AD227">
        <f t="shared" si="36"/>
        <v>0.95639587451515107</v>
      </c>
      <c r="AE227">
        <f t="shared" si="37"/>
        <v>8.7251207043708694E-6</v>
      </c>
      <c r="AF227">
        <f t="shared" si="38"/>
        <v>-4.1705154152145646E-3</v>
      </c>
    </row>
    <row r="228" spans="1:32" x14ac:dyDescent="0.25">
      <c r="A228">
        <v>600</v>
      </c>
      <c r="B228">
        <v>25</v>
      </c>
      <c r="C228">
        <v>-4.1073703765869141</v>
      </c>
      <c r="D228" t="s">
        <v>5</v>
      </c>
      <c r="E228">
        <v>1</v>
      </c>
      <c r="U228">
        <f t="shared" si="39"/>
        <v>221</v>
      </c>
      <c r="V228">
        <f t="shared" si="30"/>
        <v>2200</v>
      </c>
      <c r="W228">
        <f t="shared" si="31"/>
        <v>-15.822809219360352</v>
      </c>
      <c r="X228">
        <v>-13.25953529559218</v>
      </c>
      <c r="Y228">
        <f t="shared" si="32"/>
        <v>-2.5632739237681719</v>
      </c>
      <c r="Z228">
        <v>7.4267643670576106E-3</v>
      </c>
      <c r="AA228">
        <f t="shared" si="33"/>
        <v>-0.92430380117434763</v>
      </c>
      <c r="AB228">
        <f t="shared" si="34"/>
        <v>7.6941292307724876</v>
      </c>
      <c r="AC228">
        <f t="shared" si="35"/>
        <v>-0.92754289062936024</v>
      </c>
      <c r="AD228">
        <f t="shared" si="36"/>
        <v>0.35437814627084685</v>
      </c>
      <c r="AE228">
        <f t="shared" si="37"/>
        <v>3.2201344611892963E-3</v>
      </c>
      <c r="AF228">
        <f t="shared" si="38"/>
        <v>-8.0232909858051774E-2</v>
      </c>
    </row>
    <row r="229" spans="1:32" x14ac:dyDescent="0.25">
      <c r="A229">
        <v>800</v>
      </c>
      <c r="B229">
        <v>25</v>
      </c>
      <c r="C229">
        <v>-5.833167552947998</v>
      </c>
      <c r="D229" t="s">
        <v>5</v>
      </c>
      <c r="E229">
        <v>1</v>
      </c>
      <c r="U229">
        <f t="shared" si="39"/>
        <v>222</v>
      </c>
      <c r="V229">
        <f t="shared" si="30"/>
        <v>2400</v>
      </c>
      <c r="W229">
        <f t="shared" si="31"/>
        <v>-17.538545608520508</v>
      </c>
      <c r="X229">
        <v>-14.328502449736373</v>
      </c>
      <c r="Y229">
        <f t="shared" si="32"/>
        <v>-3.2100431587841349</v>
      </c>
      <c r="Z229">
        <v>9.4931485626276076E-3</v>
      </c>
      <c r="AA229">
        <f t="shared" si="33"/>
        <v>-1.1575255637275514</v>
      </c>
      <c r="AB229">
        <f t="shared" si="34"/>
        <v>7.681683175974757</v>
      </c>
      <c r="AC229">
        <f t="shared" si="35"/>
        <v>-1.1637345653588376</v>
      </c>
      <c r="AD229">
        <f t="shared" si="36"/>
        <v>0.24544115815434209</v>
      </c>
      <c r="AE229">
        <f t="shared" si="37"/>
        <v>6.4822607416925426E-3</v>
      </c>
      <c r="AF229">
        <f t="shared" si="38"/>
        <v>-0.11392796255689727</v>
      </c>
    </row>
    <row r="230" spans="1:32" x14ac:dyDescent="0.25">
      <c r="A230">
        <v>1000</v>
      </c>
      <c r="B230">
        <v>25</v>
      </c>
      <c r="C230">
        <v>-6.2202191352844238</v>
      </c>
      <c r="D230" t="s">
        <v>5</v>
      </c>
      <c r="E230">
        <v>1</v>
      </c>
      <c r="U230">
        <f t="shared" si="39"/>
        <v>223</v>
      </c>
      <c r="V230">
        <f t="shared" si="30"/>
        <v>2600</v>
      </c>
      <c r="W230">
        <f t="shared" si="31"/>
        <v>-15.919422149658203</v>
      </c>
      <c r="X230">
        <v>-15.397469603880566</v>
      </c>
      <c r="Y230">
        <f t="shared" si="32"/>
        <v>-0.52195254577763706</v>
      </c>
      <c r="Z230">
        <v>1.1974024720327624E-2</v>
      </c>
      <c r="AA230">
        <f t="shared" si="33"/>
        <v>-0.18821348651870839</v>
      </c>
      <c r="AB230">
        <f t="shared" si="34"/>
        <v>7.7149969899933808</v>
      </c>
      <c r="AC230">
        <f t="shared" si="35"/>
        <v>-0.18905099109991308</v>
      </c>
      <c r="AD230">
        <f t="shared" si="36"/>
        <v>0.85017858996327755</v>
      </c>
      <c r="AE230">
        <f t="shared" si="37"/>
        <v>2.1725756591454949E-4</v>
      </c>
      <c r="AF230">
        <f t="shared" si="38"/>
        <v>-2.0812049612500518E-2</v>
      </c>
    </row>
    <row r="231" spans="1:32" x14ac:dyDescent="0.25">
      <c r="A231">
        <v>1200</v>
      </c>
      <c r="B231">
        <v>25</v>
      </c>
      <c r="C231">
        <v>-8.5322713851928711</v>
      </c>
      <c r="D231" t="s">
        <v>5</v>
      </c>
      <c r="E231">
        <v>1</v>
      </c>
      <c r="U231">
        <f t="shared" si="39"/>
        <v>224</v>
      </c>
      <c r="V231">
        <f t="shared" si="30"/>
        <v>100</v>
      </c>
      <c r="W231">
        <f t="shared" si="31"/>
        <v>0.90018683671951294</v>
      </c>
      <c r="X231">
        <v>-2.0353801770781437</v>
      </c>
      <c r="Y231">
        <f t="shared" si="32"/>
        <v>2.9355670137976566</v>
      </c>
      <c r="Z231">
        <v>1.0754682527172344E-2</v>
      </c>
      <c r="AA231">
        <f t="shared" si="33"/>
        <v>1.0585508338751408</v>
      </c>
      <c r="AB231">
        <f t="shared" si="34"/>
        <v>7.6872486209630431</v>
      </c>
      <c r="AC231">
        <f t="shared" si="35"/>
        <v>1.064521736553433</v>
      </c>
      <c r="AD231">
        <f t="shared" si="36"/>
        <v>0.28793443803514662</v>
      </c>
      <c r="AE231">
        <f t="shared" si="37"/>
        <v>6.1571967267817079E-3</v>
      </c>
      <c r="AF231">
        <f t="shared" si="38"/>
        <v>0.11099446686738267</v>
      </c>
    </row>
    <row r="232" spans="1:32" x14ac:dyDescent="0.25">
      <c r="A232">
        <v>1400</v>
      </c>
      <c r="B232">
        <v>25</v>
      </c>
      <c r="C232">
        <v>-7.1032867431640625</v>
      </c>
      <c r="D232" t="s">
        <v>5</v>
      </c>
      <c r="E232">
        <v>1</v>
      </c>
      <c r="U232">
        <f t="shared" si="39"/>
        <v>225</v>
      </c>
      <c r="V232">
        <f t="shared" si="30"/>
        <v>200</v>
      </c>
      <c r="W232">
        <f t="shared" si="31"/>
        <v>1.1529555320739746</v>
      </c>
      <c r="X232">
        <v>-2.5698637541502407</v>
      </c>
      <c r="Y232">
        <f t="shared" si="32"/>
        <v>3.7228192862242153</v>
      </c>
      <c r="Z232">
        <v>9.559980328508506E-3</v>
      </c>
      <c r="AA232">
        <f t="shared" si="33"/>
        <v>1.3424300795303634</v>
      </c>
      <c r="AB232">
        <f t="shared" si="34"/>
        <v>7.6698738925610863</v>
      </c>
      <c r="AC232">
        <f t="shared" si="35"/>
        <v>1.3507150950277702</v>
      </c>
      <c r="AD232">
        <f t="shared" si="36"/>
        <v>0.1777879659087902</v>
      </c>
      <c r="AE232">
        <f t="shared" si="37"/>
        <v>8.7812024967594028E-3</v>
      </c>
      <c r="AF232">
        <f t="shared" si="38"/>
        <v>0.13270221215545341</v>
      </c>
    </row>
    <row r="233" spans="1:32" x14ac:dyDescent="0.25">
      <c r="A233">
        <v>1600</v>
      </c>
      <c r="B233">
        <v>25</v>
      </c>
      <c r="C233">
        <v>-6.7437252998352051</v>
      </c>
      <c r="D233" t="s">
        <v>5</v>
      </c>
      <c r="E233">
        <v>1</v>
      </c>
      <c r="U233">
        <f t="shared" si="39"/>
        <v>226</v>
      </c>
      <c r="V233">
        <f t="shared" si="30"/>
        <v>400</v>
      </c>
      <c r="W233">
        <f t="shared" si="31"/>
        <v>-1.0650657415390015</v>
      </c>
      <c r="X233">
        <v>-3.6388309082944343</v>
      </c>
      <c r="Y233">
        <f t="shared" si="32"/>
        <v>2.5737651667554329</v>
      </c>
      <c r="Z233">
        <v>7.4814449027783454E-3</v>
      </c>
      <c r="AA233">
        <f t="shared" si="33"/>
        <v>0.92808689110564679</v>
      </c>
      <c r="AB233">
        <f t="shared" si="34"/>
        <v>7.6939494121633851</v>
      </c>
      <c r="AC233">
        <f t="shared" si="35"/>
        <v>0.93137577610309497</v>
      </c>
      <c r="AD233">
        <f t="shared" si="36"/>
        <v>0.35239585013175234</v>
      </c>
      <c r="AE233">
        <f t="shared" si="37"/>
        <v>3.2708113333715905E-3</v>
      </c>
      <c r="AF233">
        <f t="shared" si="38"/>
        <v>8.0862723020515712E-2</v>
      </c>
    </row>
    <row r="234" spans="1:32" x14ac:dyDescent="0.25">
      <c r="A234">
        <v>1800</v>
      </c>
      <c r="B234">
        <v>25</v>
      </c>
      <c r="C234">
        <v>-9.1748008728027344</v>
      </c>
      <c r="D234" t="s">
        <v>5</v>
      </c>
      <c r="E234">
        <v>1</v>
      </c>
      <c r="U234">
        <f t="shared" si="39"/>
        <v>227</v>
      </c>
      <c r="V234">
        <f t="shared" si="30"/>
        <v>600</v>
      </c>
      <c r="W234">
        <f t="shared" si="31"/>
        <v>-4.1073703765869141</v>
      </c>
      <c r="X234">
        <v>-4.707798062438628</v>
      </c>
      <c r="Y234">
        <f t="shared" si="32"/>
        <v>0.60042768585171391</v>
      </c>
      <c r="Z234">
        <v>5.817401439178198E-3</v>
      </c>
      <c r="AA234">
        <f t="shared" si="33"/>
        <v>0.21651123089771251</v>
      </c>
      <c r="AB234">
        <f t="shared" si="34"/>
        <v>7.7147111781585433</v>
      </c>
      <c r="AC234">
        <f t="shared" si="35"/>
        <v>0.21680425177904453</v>
      </c>
      <c r="AD234">
        <f t="shared" si="36"/>
        <v>0.82850584380850334</v>
      </c>
      <c r="AE234">
        <f t="shared" si="37"/>
        <v>1.3795186680825E-4</v>
      </c>
      <c r="AF234">
        <f t="shared" si="38"/>
        <v>1.658437973571137E-2</v>
      </c>
    </row>
    <row r="235" spans="1:32" x14ac:dyDescent="0.25">
      <c r="A235">
        <v>2000</v>
      </c>
      <c r="B235">
        <v>25</v>
      </c>
      <c r="C235">
        <v>-9.2287845611572266</v>
      </c>
      <c r="D235" t="s">
        <v>5</v>
      </c>
      <c r="E235">
        <v>1</v>
      </c>
      <c r="U235">
        <f t="shared" si="39"/>
        <v>228</v>
      </c>
      <c r="V235">
        <f t="shared" si="30"/>
        <v>800</v>
      </c>
      <c r="W235">
        <f t="shared" si="31"/>
        <v>-5.833167552947998</v>
      </c>
      <c r="X235">
        <v>-5.776765216582822</v>
      </c>
      <c r="Y235">
        <f t="shared" si="32"/>
        <v>-5.6402336365175998E-2</v>
      </c>
      <c r="Z235">
        <v>4.567849937708068E-3</v>
      </c>
      <c r="AA235">
        <f t="shared" si="33"/>
        <v>-2.0338401375693677E-2</v>
      </c>
      <c r="AB235">
        <f t="shared" si="34"/>
        <v>7.7158935041700758</v>
      </c>
      <c r="AC235">
        <f t="shared" si="35"/>
        <v>-2.0351580877756164E-2</v>
      </c>
      <c r="AD235">
        <f t="shared" si="36"/>
        <v>0.98377621598801968</v>
      </c>
      <c r="AE235">
        <f t="shared" si="37"/>
        <v>9.5343728960619999E-7</v>
      </c>
      <c r="AF235">
        <f t="shared" si="38"/>
        <v>-1.3786316117540799E-3</v>
      </c>
    </row>
    <row r="236" spans="1:32" x14ac:dyDescent="0.25">
      <c r="A236">
        <v>2200</v>
      </c>
      <c r="B236">
        <v>25</v>
      </c>
      <c r="C236">
        <v>-12.986653327941895</v>
      </c>
      <c r="D236" t="s">
        <v>5</v>
      </c>
      <c r="E236">
        <v>1</v>
      </c>
      <c r="U236">
        <f t="shared" si="39"/>
        <v>229</v>
      </c>
      <c r="V236">
        <f t="shared" si="30"/>
        <v>1000</v>
      </c>
      <c r="W236">
        <f t="shared" si="31"/>
        <v>-6.2202191352844238</v>
      </c>
      <c r="X236">
        <v>-6.8457323707270152</v>
      </c>
      <c r="Y236">
        <f t="shared" si="32"/>
        <v>0.62551323544259141</v>
      </c>
      <c r="Z236">
        <v>3.7327903983679555E-3</v>
      </c>
      <c r="AA236">
        <f t="shared" si="33"/>
        <v>0.22555695505009254</v>
      </c>
      <c r="AB236">
        <f t="shared" si="34"/>
        <v>7.7146121325406449</v>
      </c>
      <c r="AC236">
        <f t="shared" si="35"/>
        <v>0.22562724332242112</v>
      </c>
      <c r="AD236">
        <f t="shared" si="36"/>
        <v>0.82164246117399797</v>
      </c>
      <c r="AE236">
        <f t="shared" si="37"/>
        <v>9.5667490492189837E-5</v>
      </c>
      <c r="AF236">
        <f t="shared" si="38"/>
        <v>1.3810850406985084E-2</v>
      </c>
    </row>
    <row r="237" spans="1:32" x14ac:dyDescent="0.25">
      <c r="A237">
        <v>2400</v>
      </c>
      <c r="B237">
        <v>25</v>
      </c>
      <c r="C237">
        <v>-16.771514892578125</v>
      </c>
      <c r="D237" t="s">
        <v>5</v>
      </c>
      <c r="E237">
        <v>1</v>
      </c>
      <c r="U237">
        <f t="shared" si="39"/>
        <v>230</v>
      </c>
      <c r="V237">
        <f t="shared" si="30"/>
        <v>1200</v>
      </c>
      <c r="W237">
        <f t="shared" si="31"/>
        <v>-8.5322713851928711</v>
      </c>
      <c r="X237">
        <v>-7.9146995248712093</v>
      </c>
      <c r="Y237">
        <f t="shared" si="32"/>
        <v>-0.61757186032166178</v>
      </c>
      <c r="Z237">
        <v>3.3122228211578566E-3</v>
      </c>
      <c r="AA237">
        <f t="shared" si="33"/>
        <v>-0.2226933347624738</v>
      </c>
      <c r="AB237">
        <f t="shared" si="34"/>
        <v>7.7146452586291785</v>
      </c>
      <c r="AC237">
        <f t="shared" si="35"/>
        <v>-0.22271524848681692</v>
      </c>
      <c r="AD237">
        <f t="shared" si="36"/>
        <v>0.82390620571405193</v>
      </c>
      <c r="AE237">
        <f t="shared" si="37"/>
        <v>8.2677192793829358E-5</v>
      </c>
      <c r="AF237">
        <f t="shared" si="38"/>
        <v>-1.2838969258003324E-2</v>
      </c>
    </row>
    <row r="238" spans="1:32" x14ac:dyDescent="0.25">
      <c r="A238">
        <v>2600</v>
      </c>
      <c r="B238">
        <v>25</v>
      </c>
      <c r="C238">
        <v>-14.180079460144043</v>
      </c>
      <c r="D238" t="s">
        <v>5</v>
      </c>
      <c r="E238">
        <v>1</v>
      </c>
      <c r="U238">
        <f t="shared" si="39"/>
        <v>231</v>
      </c>
      <c r="V238">
        <f t="shared" si="30"/>
        <v>1400</v>
      </c>
      <c r="W238">
        <f t="shared" si="31"/>
        <v>-7.1032867431640625</v>
      </c>
      <c r="X238">
        <v>-8.9836666790154034</v>
      </c>
      <c r="Y238">
        <f t="shared" si="32"/>
        <v>1.8803799358513409</v>
      </c>
      <c r="Z238">
        <v>3.3061472060777757E-3</v>
      </c>
      <c r="AA238">
        <f t="shared" si="33"/>
        <v>0.67805563277620373</v>
      </c>
      <c r="AB238">
        <f t="shared" si="34"/>
        <v>7.7042344198650614</v>
      </c>
      <c r="AC238">
        <f t="shared" si="35"/>
        <v>0.67857831073316999</v>
      </c>
      <c r="AD238">
        <f t="shared" si="36"/>
        <v>0.49791962869348128</v>
      </c>
      <c r="AE238">
        <f t="shared" si="37"/>
        <v>7.6506667937967254E-4</v>
      </c>
      <c r="AF238">
        <f t="shared" si="38"/>
        <v>3.9082305723873334E-2</v>
      </c>
    </row>
    <row r="239" spans="1:32" x14ac:dyDescent="0.25">
      <c r="A239">
        <v>100</v>
      </c>
      <c r="B239">
        <v>26</v>
      </c>
      <c r="C239">
        <v>-1.2500776052474976</v>
      </c>
      <c r="D239" t="s">
        <v>5</v>
      </c>
      <c r="E239">
        <v>1</v>
      </c>
      <c r="U239">
        <f t="shared" si="39"/>
        <v>232</v>
      </c>
      <c r="V239">
        <f t="shared" si="30"/>
        <v>1600</v>
      </c>
      <c r="W239">
        <f t="shared" si="31"/>
        <v>-6.7437252998352051</v>
      </c>
      <c r="X239">
        <v>-10.052633833159597</v>
      </c>
      <c r="Y239">
        <f t="shared" si="32"/>
        <v>3.3089085333243915</v>
      </c>
      <c r="Z239">
        <v>3.7145635531277096E-3</v>
      </c>
      <c r="AA239">
        <f t="shared" si="33"/>
        <v>1.1931759250271148</v>
      </c>
      <c r="AB239">
        <f t="shared" si="34"/>
        <v>7.6797536956485759</v>
      </c>
      <c r="AC239">
        <f t="shared" si="35"/>
        <v>1.1962424934828448</v>
      </c>
      <c r="AD239">
        <f t="shared" si="36"/>
        <v>0.23253104481592263</v>
      </c>
      <c r="AE239">
        <f t="shared" si="37"/>
        <v>2.6639078493934944E-3</v>
      </c>
      <c r="AF239">
        <f t="shared" si="38"/>
        <v>7.3043442181266613E-2</v>
      </c>
    </row>
    <row r="240" spans="1:32" x14ac:dyDescent="0.25">
      <c r="A240">
        <v>200</v>
      </c>
      <c r="B240">
        <v>26</v>
      </c>
      <c r="C240">
        <v>-3.081812858581543</v>
      </c>
      <c r="D240" t="s">
        <v>5</v>
      </c>
      <c r="E240">
        <v>1</v>
      </c>
      <c r="U240">
        <f t="shared" si="39"/>
        <v>233</v>
      </c>
      <c r="V240">
        <f t="shared" si="30"/>
        <v>1800</v>
      </c>
      <c r="W240">
        <f t="shared" si="31"/>
        <v>-9.1748008728027344</v>
      </c>
      <c r="X240">
        <v>-11.12160098730379</v>
      </c>
      <c r="Y240">
        <f t="shared" si="32"/>
        <v>1.9468001145010554</v>
      </c>
      <c r="Z240">
        <v>4.5374718623076623E-3</v>
      </c>
      <c r="AA240">
        <f t="shared" si="33"/>
        <v>0.70200641814929399</v>
      </c>
      <c r="AB240">
        <f t="shared" si="34"/>
        <v>7.703379983087399</v>
      </c>
      <c r="AC240">
        <f t="shared" si="35"/>
        <v>0.70302091314579096</v>
      </c>
      <c r="AD240">
        <f t="shared" si="36"/>
        <v>0.48257897558092411</v>
      </c>
      <c r="AE240">
        <f t="shared" si="37"/>
        <v>1.128278419102979E-3</v>
      </c>
      <c r="AF240">
        <f t="shared" si="38"/>
        <v>4.7463827671861983E-2</v>
      </c>
    </row>
    <row r="241" spans="1:32" x14ac:dyDescent="0.25">
      <c r="A241">
        <v>400</v>
      </c>
      <c r="B241">
        <v>26</v>
      </c>
      <c r="C241">
        <v>-5.8186254501342773</v>
      </c>
      <c r="D241" t="s">
        <v>5</v>
      </c>
      <c r="E241">
        <v>1</v>
      </c>
      <c r="U241">
        <f t="shared" si="39"/>
        <v>234</v>
      </c>
      <c r="V241">
        <f t="shared" si="30"/>
        <v>2000</v>
      </c>
      <c r="W241">
        <f t="shared" si="31"/>
        <v>-9.2287845611572266</v>
      </c>
      <c r="X241">
        <v>-12.190568141447983</v>
      </c>
      <c r="Y241">
        <f t="shared" si="32"/>
        <v>2.9617835802907564</v>
      </c>
      <c r="Z241">
        <v>5.7748721336176277E-3</v>
      </c>
      <c r="AA241">
        <f t="shared" si="33"/>
        <v>1.0680043970853066</v>
      </c>
      <c r="AB241">
        <f t="shared" si="34"/>
        <v>7.6868806143279844</v>
      </c>
      <c r="AC241">
        <f t="shared" si="35"/>
        <v>1.0713611294649503</v>
      </c>
      <c r="AD241">
        <f t="shared" si="36"/>
        <v>0.28485410990063881</v>
      </c>
      <c r="AE241">
        <f t="shared" si="37"/>
        <v>3.3318772100654945E-3</v>
      </c>
      <c r="AF241">
        <f t="shared" si="38"/>
        <v>8.1651600905846236E-2</v>
      </c>
    </row>
    <row r="242" spans="1:32" x14ac:dyDescent="0.25">
      <c r="A242">
        <v>600</v>
      </c>
      <c r="B242">
        <v>26</v>
      </c>
      <c r="C242">
        <v>-5.7608566284179688</v>
      </c>
      <c r="D242" t="s">
        <v>5</v>
      </c>
      <c r="E242">
        <v>1</v>
      </c>
      <c r="U242">
        <f t="shared" si="39"/>
        <v>235</v>
      </c>
      <c r="V242">
        <f t="shared" si="30"/>
        <v>2200</v>
      </c>
      <c r="W242">
        <f t="shared" si="31"/>
        <v>-12.986653327941895</v>
      </c>
      <c r="X242">
        <v>-13.25953529559218</v>
      </c>
      <c r="Y242">
        <f t="shared" si="32"/>
        <v>0.27288196765028516</v>
      </c>
      <c r="Z242">
        <v>7.4267643670576106E-3</v>
      </c>
      <c r="AA242">
        <f t="shared" si="33"/>
        <v>9.8399877450595016E-2</v>
      </c>
      <c r="AB242">
        <f t="shared" si="34"/>
        <v>7.7156572347113537</v>
      </c>
      <c r="AC242">
        <f t="shared" si="35"/>
        <v>9.8606852100583231E-2</v>
      </c>
      <c r="AD242">
        <f t="shared" si="36"/>
        <v>0.9215152030025181</v>
      </c>
      <c r="AE242">
        <f t="shared" si="37"/>
        <v>3.6495023162122104E-5</v>
      </c>
      <c r="AF242">
        <f t="shared" si="38"/>
        <v>8.5295405268043002E-3</v>
      </c>
    </row>
    <row r="243" spans="1:32" x14ac:dyDescent="0.25">
      <c r="A243">
        <v>800</v>
      </c>
      <c r="B243">
        <v>26</v>
      </c>
      <c r="C243">
        <v>-7.9188246726989746</v>
      </c>
      <c r="D243" t="s">
        <v>5</v>
      </c>
      <c r="E243">
        <v>1</v>
      </c>
      <c r="U243">
        <f t="shared" si="39"/>
        <v>236</v>
      </c>
      <c r="V243">
        <f t="shared" si="30"/>
        <v>2400</v>
      </c>
      <c r="W243">
        <f t="shared" si="31"/>
        <v>-16.771514892578125</v>
      </c>
      <c r="X243">
        <v>-14.328502449736373</v>
      </c>
      <c r="Y243">
        <f t="shared" si="32"/>
        <v>-2.4430124428417521</v>
      </c>
      <c r="Z243">
        <v>9.4931485626276076E-3</v>
      </c>
      <c r="AA243">
        <f t="shared" si="33"/>
        <v>-0.88093811055329341</v>
      </c>
      <c r="AB243">
        <f t="shared" si="34"/>
        <v>7.6960832573144424</v>
      </c>
      <c r="AC243">
        <f t="shared" si="35"/>
        <v>-0.88483452186821632</v>
      </c>
      <c r="AD243">
        <f t="shared" si="36"/>
        <v>0.37694289919115553</v>
      </c>
      <c r="AE243">
        <f t="shared" si="37"/>
        <v>3.7545346001032335E-3</v>
      </c>
      <c r="AF243">
        <f t="shared" si="38"/>
        <v>-8.6624044070881659E-2</v>
      </c>
    </row>
    <row r="244" spans="1:32" x14ac:dyDescent="0.25">
      <c r="A244">
        <v>1000</v>
      </c>
      <c r="B244">
        <v>26</v>
      </c>
      <c r="C244">
        <v>-8.5601596832275391</v>
      </c>
      <c r="D244" t="s">
        <v>5</v>
      </c>
      <c r="E244">
        <v>1</v>
      </c>
      <c r="U244">
        <f t="shared" si="39"/>
        <v>237</v>
      </c>
      <c r="V244">
        <f t="shared" si="30"/>
        <v>2600</v>
      </c>
      <c r="W244">
        <f t="shared" si="31"/>
        <v>-14.180079460144043</v>
      </c>
      <c r="X244">
        <v>-15.397469603880566</v>
      </c>
      <c r="Y244">
        <f t="shared" si="32"/>
        <v>1.2173901437365231</v>
      </c>
      <c r="Z244">
        <v>1.1974024720327624E-2</v>
      </c>
      <c r="AA244">
        <f t="shared" si="33"/>
        <v>0.43898481817880919</v>
      </c>
      <c r="AB244">
        <f t="shared" si="34"/>
        <v>7.7109698068834556</v>
      </c>
      <c r="AC244">
        <f t="shared" si="35"/>
        <v>0.44105332329900437</v>
      </c>
      <c r="AD244">
        <f t="shared" si="36"/>
        <v>0.65948686981452243</v>
      </c>
      <c r="AE244">
        <f t="shared" si="37"/>
        <v>1.1818774100234512E-3</v>
      </c>
      <c r="AF244">
        <f t="shared" si="38"/>
        <v>4.8554221233391516E-2</v>
      </c>
    </row>
    <row r="245" spans="1:32" x14ac:dyDescent="0.25">
      <c r="A245">
        <v>1200</v>
      </c>
      <c r="B245">
        <v>26</v>
      </c>
      <c r="C245">
        <v>-8.7649402618408203</v>
      </c>
      <c r="D245" t="s">
        <v>5</v>
      </c>
      <c r="E245">
        <v>1</v>
      </c>
      <c r="U245">
        <f t="shared" si="39"/>
        <v>238</v>
      </c>
      <c r="V245">
        <f t="shared" si="30"/>
        <v>100</v>
      </c>
      <c r="W245">
        <f t="shared" si="31"/>
        <v>-1.2500776052474976</v>
      </c>
      <c r="X245">
        <v>-2.0353801770781437</v>
      </c>
      <c r="Y245">
        <f t="shared" si="32"/>
        <v>0.78530257183064611</v>
      </c>
      <c r="Z245">
        <v>1.0754682527172344E-2</v>
      </c>
      <c r="AA245">
        <f t="shared" si="33"/>
        <v>0.28317619333793276</v>
      </c>
      <c r="AB245">
        <f t="shared" si="34"/>
        <v>7.7138533435555265</v>
      </c>
      <c r="AC245">
        <f t="shared" si="35"/>
        <v>0.28428197845691461</v>
      </c>
      <c r="AD245">
        <f t="shared" si="36"/>
        <v>0.77638720028176444</v>
      </c>
      <c r="AE245">
        <f t="shared" si="37"/>
        <v>4.4062899439600958E-4</v>
      </c>
      <c r="AF245">
        <f t="shared" si="38"/>
        <v>2.9641223429584879E-2</v>
      </c>
    </row>
    <row r="246" spans="1:32" x14ac:dyDescent="0.25">
      <c r="A246">
        <v>1400</v>
      </c>
      <c r="B246">
        <v>26</v>
      </c>
      <c r="C246">
        <v>-12.030577659606934</v>
      </c>
      <c r="D246" t="s">
        <v>5</v>
      </c>
      <c r="E246">
        <v>1</v>
      </c>
      <c r="U246">
        <f t="shared" si="39"/>
        <v>239</v>
      </c>
      <c r="V246">
        <f t="shared" si="30"/>
        <v>200</v>
      </c>
      <c r="W246">
        <f t="shared" si="31"/>
        <v>-3.081812858581543</v>
      </c>
      <c r="X246">
        <v>-2.5698637541502407</v>
      </c>
      <c r="Y246">
        <f t="shared" si="32"/>
        <v>-0.51194910443130226</v>
      </c>
      <c r="Z246">
        <v>9.559980328508506E-3</v>
      </c>
      <c r="AA246">
        <f t="shared" si="33"/>
        <v>-0.1846062954278517</v>
      </c>
      <c r="AB246">
        <f t="shared" si="34"/>
        <v>7.715033550742957</v>
      </c>
      <c r="AC246">
        <f t="shared" si="35"/>
        <v>-0.1852011964577237</v>
      </c>
      <c r="AD246">
        <f t="shared" si="36"/>
        <v>0.85319432533095241</v>
      </c>
      <c r="AE246">
        <f t="shared" si="37"/>
        <v>1.6605947370560044E-4</v>
      </c>
      <c r="AF246">
        <f t="shared" si="38"/>
        <v>-1.8195257130276886E-2</v>
      </c>
    </row>
    <row r="247" spans="1:32" x14ac:dyDescent="0.25">
      <c r="A247">
        <v>1600</v>
      </c>
      <c r="B247">
        <v>26</v>
      </c>
      <c r="C247">
        <v>-12.661852836608887</v>
      </c>
      <c r="D247" t="s">
        <v>5</v>
      </c>
      <c r="E247">
        <v>1</v>
      </c>
      <c r="U247">
        <f t="shared" si="39"/>
        <v>240</v>
      </c>
      <c r="V247">
        <f t="shared" si="30"/>
        <v>400</v>
      </c>
      <c r="W247">
        <f t="shared" si="31"/>
        <v>-5.8186254501342773</v>
      </c>
      <c r="X247">
        <v>-3.6388309082944343</v>
      </c>
      <c r="Y247">
        <f t="shared" si="32"/>
        <v>-2.179794541839843</v>
      </c>
      <c r="Z247">
        <v>7.4814449027783454E-3</v>
      </c>
      <c r="AA247">
        <f t="shared" si="33"/>
        <v>-0.78602304736896489</v>
      </c>
      <c r="AB247">
        <f t="shared" si="34"/>
        <v>7.7001562525376945</v>
      </c>
      <c r="AC247">
        <f t="shared" si="35"/>
        <v>-0.78849051686392579</v>
      </c>
      <c r="AD247">
        <f t="shared" si="36"/>
        <v>0.43102226580579972</v>
      </c>
      <c r="AE247">
        <f t="shared" si="37"/>
        <v>2.3461121993521008E-3</v>
      </c>
      <c r="AF247">
        <f t="shared" si="38"/>
        <v>-6.8457320777916914E-2</v>
      </c>
    </row>
    <row r="248" spans="1:32" x14ac:dyDescent="0.25">
      <c r="A248">
        <v>1800</v>
      </c>
      <c r="B248">
        <v>26</v>
      </c>
      <c r="C248">
        <v>-12.82679271697998</v>
      </c>
      <c r="D248" t="s">
        <v>5</v>
      </c>
      <c r="E248">
        <v>1</v>
      </c>
      <c r="U248">
        <f t="shared" si="39"/>
        <v>241</v>
      </c>
      <c r="V248">
        <f t="shared" si="30"/>
        <v>600</v>
      </c>
      <c r="W248">
        <f t="shared" si="31"/>
        <v>-5.7608566284179688</v>
      </c>
      <c r="X248">
        <v>-4.707798062438628</v>
      </c>
      <c r="Y248">
        <f t="shared" si="32"/>
        <v>-1.0530585659793408</v>
      </c>
      <c r="Z248">
        <v>5.817401439178198E-3</v>
      </c>
      <c r="AA248">
        <f t="shared" si="33"/>
        <v>-0.37972767029246451</v>
      </c>
      <c r="AB248">
        <f t="shared" si="34"/>
        <v>7.7122348680691744</v>
      </c>
      <c r="AC248">
        <f t="shared" si="35"/>
        <v>-0.38030262492262618</v>
      </c>
      <c r="AD248">
        <f t="shared" si="36"/>
        <v>0.70398549574494351</v>
      </c>
      <c r="AE248">
        <f t="shared" si="37"/>
        <v>4.2433730456139531E-4</v>
      </c>
      <c r="AF248">
        <f t="shared" si="38"/>
        <v>-2.9091141407284256E-2</v>
      </c>
    </row>
    <row r="249" spans="1:32" x14ac:dyDescent="0.25">
      <c r="A249">
        <v>2000</v>
      </c>
      <c r="B249">
        <v>26</v>
      </c>
      <c r="C249">
        <v>-13.874601364135742</v>
      </c>
      <c r="D249" t="s">
        <v>5</v>
      </c>
      <c r="E249">
        <v>1</v>
      </c>
      <c r="U249">
        <f t="shared" si="39"/>
        <v>242</v>
      </c>
      <c r="V249">
        <f t="shared" si="30"/>
        <v>800</v>
      </c>
      <c r="W249">
        <f t="shared" si="31"/>
        <v>-7.9188246726989746</v>
      </c>
      <c r="X249">
        <v>-5.776765216582822</v>
      </c>
      <c r="Y249">
        <f t="shared" si="32"/>
        <v>-2.1420594561161526</v>
      </c>
      <c r="Z249">
        <v>4.567849937708068E-3</v>
      </c>
      <c r="AA249">
        <f t="shared" si="33"/>
        <v>-0.77241596353425201</v>
      </c>
      <c r="AB249">
        <f t="shared" si="34"/>
        <v>7.7007412729926612</v>
      </c>
      <c r="AC249">
        <f t="shared" si="35"/>
        <v>-0.7736765316025791</v>
      </c>
      <c r="AD249">
        <f t="shared" si="36"/>
        <v>0.43972134285324183</v>
      </c>
      <c r="AE249">
        <f t="shared" si="37"/>
        <v>1.3751845591985588E-3</v>
      </c>
      <c r="AF249">
        <f t="shared" si="38"/>
        <v>-5.2409438369741428E-2</v>
      </c>
    </row>
    <row r="250" spans="1:32" x14ac:dyDescent="0.25">
      <c r="A250">
        <v>2200</v>
      </c>
      <c r="B250">
        <v>26</v>
      </c>
      <c r="C250">
        <v>-17.62748908996582</v>
      </c>
      <c r="D250" t="s">
        <v>5</v>
      </c>
      <c r="E250">
        <v>1</v>
      </c>
      <c r="U250">
        <f t="shared" si="39"/>
        <v>243</v>
      </c>
      <c r="V250">
        <f t="shared" si="30"/>
        <v>1000</v>
      </c>
      <c r="W250">
        <f t="shared" si="31"/>
        <v>-8.5601596832275391</v>
      </c>
      <c r="X250">
        <v>-6.8457323707270152</v>
      </c>
      <c r="Y250">
        <f t="shared" si="32"/>
        <v>-1.7144273125005238</v>
      </c>
      <c r="Z250">
        <v>3.7327903983679555E-3</v>
      </c>
      <c r="AA250">
        <f t="shared" si="33"/>
        <v>-0.6182139439283254</v>
      </c>
      <c r="AB250">
        <f t="shared" si="34"/>
        <v>7.7061991688350631</v>
      </c>
      <c r="AC250">
        <f t="shared" si="35"/>
        <v>-0.61874406175868168</v>
      </c>
      <c r="AD250">
        <f t="shared" si="36"/>
        <v>0.53654680882650463</v>
      </c>
      <c r="AE250">
        <f t="shared" si="37"/>
        <v>7.1867002048207689E-4</v>
      </c>
      <c r="AF250">
        <f t="shared" si="38"/>
        <v>-3.7873891252343805E-2</v>
      </c>
    </row>
    <row r="251" spans="1:32" x14ac:dyDescent="0.25">
      <c r="A251">
        <v>2400</v>
      </c>
      <c r="B251">
        <v>26</v>
      </c>
      <c r="C251">
        <v>-17.324602127075195</v>
      </c>
      <c r="D251" t="s">
        <v>5</v>
      </c>
      <c r="E251">
        <v>1</v>
      </c>
      <c r="U251">
        <f t="shared" si="39"/>
        <v>244</v>
      </c>
      <c r="V251">
        <f t="shared" si="30"/>
        <v>1200</v>
      </c>
      <c r="W251">
        <f t="shared" si="31"/>
        <v>-8.7649402618408203</v>
      </c>
      <c r="X251">
        <v>-7.9146995248712093</v>
      </c>
      <c r="Y251">
        <f t="shared" si="32"/>
        <v>-0.850240736969611</v>
      </c>
      <c r="Z251">
        <v>3.3122228211578566E-3</v>
      </c>
      <c r="AA251">
        <f t="shared" si="33"/>
        <v>-0.30659257202562129</v>
      </c>
      <c r="AB251">
        <f t="shared" si="34"/>
        <v>7.71351812297533</v>
      </c>
      <c r="AC251">
        <f t="shared" si="35"/>
        <v>-0.30664514346107724</v>
      </c>
      <c r="AD251">
        <f t="shared" si="36"/>
        <v>0.75932272387040267</v>
      </c>
      <c r="AE251">
        <f t="shared" si="37"/>
        <v>1.5670921759502646E-4</v>
      </c>
      <c r="AF251">
        <f t="shared" si="38"/>
        <v>-1.7677314852762905E-2</v>
      </c>
    </row>
    <row r="252" spans="1:32" x14ac:dyDescent="0.25">
      <c r="A252">
        <v>2600</v>
      </c>
      <c r="B252">
        <v>26</v>
      </c>
      <c r="C252">
        <v>-16.838943481445313</v>
      </c>
      <c r="D252" t="s">
        <v>5</v>
      </c>
      <c r="E252">
        <v>1</v>
      </c>
      <c r="U252">
        <f t="shared" si="39"/>
        <v>245</v>
      </c>
      <c r="V252">
        <f t="shared" si="30"/>
        <v>1400</v>
      </c>
      <c r="W252">
        <f t="shared" si="31"/>
        <v>-12.030577659606934</v>
      </c>
      <c r="X252">
        <v>-8.9836666790154034</v>
      </c>
      <c r="Y252">
        <f t="shared" si="32"/>
        <v>-3.0469109805915302</v>
      </c>
      <c r="Z252">
        <v>3.3061472060777757E-3</v>
      </c>
      <c r="AA252">
        <f t="shared" si="33"/>
        <v>-1.0987009133462087</v>
      </c>
      <c r="AB252">
        <f t="shared" si="34"/>
        <v>7.6852643407393266</v>
      </c>
      <c r="AC252">
        <f t="shared" si="35"/>
        <v>-1.1009040542501183</v>
      </c>
      <c r="AD252">
        <f t="shared" si="36"/>
        <v>0.27180649135316209</v>
      </c>
      <c r="AE252">
        <f t="shared" si="37"/>
        <v>2.0087579224028471E-3</v>
      </c>
      <c r="AF252">
        <f t="shared" si="38"/>
        <v>-6.3405900454388903E-2</v>
      </c>
    </row>
    <row r="253" spans="1:32" x14ac:dyDescent="0.25">
      <c r="A253">
        <v>100</v>
      </c>
      <c r="B253">
        <v>27</v>
      </c>
      <c r="C253">
        <v>-0.57801133394241333</v>
      </c>
      <c r="D253" t="s">
        <v>5</v>
      </c>
      <c r="E253">
        <v>1</v>
      </c>
      <c r="U253">
        <f t="shared" si="39"/>
        <v>246</v>
      </c>
      <c r="V253">
        <f t="shared" si="30"/>
        <v>1600</v>
      </c>
      <c r="W253">
        <f t="shared" si="31"/>
        <v>-12.661852836608887</v>
      </c>
      <c r="X253">
        <v>-10.052633833159597</v>
      </c>
      <c r="Y253">
        <f t="shared" si="32"/>
        <v>-2.6092190034492901</v>
      </c>
      <c r="Z253">
        <v>3.7145635531277096E-3</v>
      </c>
      <c r="AA253">
        <f t="shared" si="33"/>
        <v>-0.94087136791028447</v>
      </c>
      <c r="AB253">
        <f t="shared" si="34"/>
        <v>7.6934257044637775</v>
      </c>
      <c r="AC253">
        <f t="shared" si="35"/>
        <v>-0.94245095723866312</v>
      </c>
      <c r="AD253">
        <f t="shared" si="36"/>
        <v>0.34670769963914572</v>
      </c>
      <c r="AE253">
        <f t="shared" si="37"/>
        <v>1.656421041555391E-3</v>
      </c>
      <c r="AF253">
        <f t="shared" si="38"/>
        <v>-5.7546745228315099E-2</v>
      </c>
    </row>
    <row r="254" spans="1:32" x14ac:dyDescent="0.25">
      <c r="A254">
        <v>200</v>
      </c>
      <c r="B254">
        <v>27</v>
      </c>
      <c r="C254">
        <v>-3.0829980373382568</v>
      </c>
      <c r="D254" t="s">
        <v>5</v>
      </c>
      <c r="E254">
        <v>1</v>
      </c>
      <c r="U254">
        <f t="shared" si="39"/>
        <v>247</v>
      </c>
      <c r="V254">
        <f t="shared" si="30"/>
        <v>1800</v>
      </c>
      <c r="W254">
        <f t="shared" si="31"/>
        <v>-12.82679271697998</v>
      </c>
      <c r="X254">
        <v>-11.12160098730379</v>
      </c>
      <c r="Y254">
        <f t="shared" si="32"/>
        <v>-1.7051917296761907</v>
      </c>
      <c r="Z254">
        <v>4.5374718623076623E-3</v>
      </c>
      <c r="AA254">
        <f t="shared" si="33"/>
        <v>-0.61488363879338204</v>
      </c>
      <c r="AB254">
        <f t="shared" si="34"/>
        <v>7.7062956862018765</v>
      </c>
      <c r="AC254">
        <f t="shared" si="35"/>
        <v>-0.61565572871746355</v>
      </c>
      <c r="AD254">
        <f t="shared" si="36"/>
        <v>0.53858089589415159</v>
      </c>
      <c r="AE254">
        <f t="shared" si="37"/>
        <v>8.6560546631893462E-4</v>
      </c>
      <c r="AF254">
        <f t="shared" si="38"/>
        <v>-4.1565445446400874E-2</v>
      </c>
    </row>
    <row r="255" spans="1:32" x14ac:dyDescent="0.25">
      <c r="A255">
        <v>400</v>
      </c>
      <c r="B255">
        <v>27</v>
      </c>
      <c r="C255">
        <v>-2.1477429866790771</v>
      </c>
      <c r="D255" t="s">
        <v>5</v>
      </c>
      <c r="E255">
        <v>1</v>
      </c>
      <c r="U255">
        <f t="shared" si="39"/>
        <v>248</v>
      </c>
      <c r="V255">
        <f t="shared" si="30"/>
        <v>2000</v>
      </c>
      <c r="W255">
        <f t="shared" si="31"/>
        <v>-13.874601364135742</v>
      </c>
      <c r="X255">
        <v>-12.190568141447983</v>
      </c>
      <c r="Y255">
        <f t="shared" si="32"/>
        <v>-1.6840332226877592</v>
      </c>
      <c r="Z255">
        <v>5.7748721336176277E-3</v>
      </c>
      <c r="AA255">
        <f t="shared" si="33"/>
        <v>-0.60725398663048269</v>
      </c>
      <c r="AB255">
        <f t="shared" si="34"/>
        <v>7.7065209891965178</v>
      </c>
      <c r="AC255">
        <f t="shared" si="35"/>
        <v>-0.60838585009777002</v>
      </c>
      <c r="AD255">
        <f t="shared" si="36"/>
        <v>0.54338439057723642</v>
      </c>
      <c r="AE255">
        <f t="shared" si="37"/>
        <v>1.0771685273881044E-3</v>
      </c>
      <c r="AF255">
        <f t="shared" si="38"/>
        <v>-4.6366885322557574E-2</v>
      </c>
    </row>
    <row r="256" spans="1:32" x14ac:dyDescent="0.25">
      <c r="A256">
        <v>600</v>
      </c>
      <c r="B256">
        <v>27</v>
      </c>
      <c r="C256">
        <v>-1.3760945796966553</v>
      </c>
      <c r="D256" t="s">
        <v>5</v>
      </c>
      <c r="E256">
        <v>1</v>
      </c>
      <c r="U256">
        <f t="shared" si="39"/>
        <v>249</v>
      </c>
      <c r="V256">
        <f t="shared" si="30"/>
        <v>2200</v>
      </c>
      <c r="W256">
        <f t="shared" si="31"/>
        <v>-17.62748908996582</v>
      </c>
      <c r="X256">
        <v>-13.25953529559218</v>
      </c>
      <c r="Y256">
        <f t="shared" si="32"/>
        <v>-4.3679537943736406</v>
      </c>
      <c r="Z256">
        <v>7.4267643670576106E-3</v>
      </c>
      <c r="AA256">
        <f t="shared" si="33"/>
        <v>-1.5750623677232143</v>
      </c>
      <c r="AB256">
        <f t="shared" si="34"/>
        <v>7.6526744905881579</v>
      </c>
      <c r="AC256">
        <f t="shared" si="35"/>
        <v>-1.5848571919359269</v>
      </c>
      <c r="AD256">
        <f t="shared" si="36"/>
        <v>0.11403503581401579</v>
      </c>
      <c r="AE256">
        <f t="shared" si="37"/>
        <v>9.3506120530170104E-3</v>
      </c>
      <c r="AF256">
        <f t="shared" si="38"/>
        <v>-0.13709091569037923</v>
      </c>
    </row>
    <row r="257" spans="1:32" x14ac:dyDescent="0.25">
      <c r="A257">
        <v>800</v>
      </c>
      <c r="B257">
        <v>27</v>
      </c>
      <c r="C257">
        <v>-4.0225200653076172</v>
      </c>
      <c r="D257" t="s">
        <v>5</v>
      </c>
      <c r="E257">
        <v>1</v>
      </c>
      <c r="U257">
        <f t="shared" si="39"/>
        <v>250</v>
      </c>
      <c r="V257">
        <f t="shared" si="30"/>
        <v>2400</v>
      </c>
      <c r="W257">
        <f t="shared" si="31"/>
        <v>-17.324602127075195</v>
      </c>
      <c r="X257">
        <v>-14.328502449736373</v>
      </c>
      <c r="Y257">
        <f t="shared" si="32"/>
        <v>-2.9960996773388224</v>
      </c>
      <c r="Z257">
        <v>9.4931485626276076E-3</v>
      </c>
      <c r="AA257">
        <f t="shared" si="33"/>
        <v>-1.0803786106443347</v>
      </c>
      <c r="AB257">
        <f t="shared" si="34"/>
        <v>7.686092680147385</v>
      </c>
      <c r="AC257">
        <f t="shared" si="35"/>
        <v>-1.0858621805758388</v>
      </c>
      <c r="AD257">
        <f t="shared" si="36"/>
        <v>0.2783974439145035</v>
      </c>
      <c r="AE257">
        <f t="shared" si="37"/>
        <v>5.6469932512249934E-3</v>
      </c>
      <c r="AF257">
        <f t="shared" si="38"/>
        <v>-0.10630436659106107</v>
      </c>
    </row>
    <row r="258" spans="1:32" x14ac:dyDescent="0.25">
      <c r="A258">
        <v>1000</v>
      </c>
      <c r="B258">
        <v>27</v>
      </c>
      <c r="C258">
        <v>-2.8121812343597412</v>
      </c>
      <c r="D258" t="s">
        <v>5</v>
      </c>
      <c r="E258">
        <v>1</v>
      </c>
      <c r="U258">
        <f t="shared" si="39"/>
        <v>251</v>
      </c>
      <c r="V258">
        <f t="shared" si="30"/>
        <v>2600</v>
      </c>
      <c r="W258">
        <f t="shared" si="31"/>
        <v>-16.838943481445313</v>
      </c>
      <c r="X258">
        <v>-15.397469603880566</v>
      </c>
      <c r="Y258">
        <f t="shared" si="32"/>
        <v>-1.4414738775647464</v>
      </c>
      <c r="Z258">
        <v>1.1974024720327624E-2</v>
      </c>
      <c r="AA258">
        <f t="shared" si="33"/>
        <v>-0.51978829573078544</v>
      </c>
      <c r="AB258">
        <f t="shared" si="34"/>
        <v>7.7089861593172948</v>
      </c>
      <c r="AC258">
        <f t="shared" si="35"/>
        <v>-0.52230473421803914</v>
      </c>
      <c r="AD258">
        <f t="shared" si="36"/>
        <v>0.60183731501372817</v>
      </c>
      <c r="AE258">
        <f t="shared" si="37"/>
        <v>1.6570149326559076E-3</v>
      </c>
      <c r="AF258">
        <f t="shared" si="38"/>
        <v>-5.7498942365474467E-2</v>
      </c>
    </row>
    <row r="259" spans="1:32" x14ac:dyDescent="0.25">
      <c r="A259">
        <v>1200</v>
      </c>
      <c r="B259">
        <v>27</v>
      </c>
      <c r="C259">
        <v>-6.4877490997314453</v>
      </c>
      <c r="D259" t="s">
        <v>5</v>
      </c>
      <c r="E259">
        <v>1</v>
      </c>
      <c r="U259">
        <f t="shared" si="39"/>
        <v>252</v>
      </c>
      <c r="V259">
        <f t="shared" si="30"/>
        <v>100</v>
      </c>
      <c r="W259">
        <f t="shared" si="31"/>
        <v>-0.57801133394241333</v>
      </c>
      <c r="X259">
        <v>-2.0353801770781437</v>
      </c>
      <c r="Y259">
        <f t="shared" si="32"/>
        <v>1.4573688431357303</v>
      </c>
      <c r="Z259">
        <v>1.0754682527172344E-2</v>
      </c>
      <c r="AA259">
        <f t="shared" si="33"/>
        <v>0.5255199410928223</v>
      </c>
      <c r="AB259">
        <f t="shared" si="34"/>
        <v>7.7088414693620164</v>
      </c>
      <c r="AC259">
        <f t="shared" si="35"/>
        <v>0.52774353484139835</v>
      </c>
      <c r="AD259">
        <f t="shared" si="36"/>
        <v>0.59806106280416493</v>
      </c>
      <c r="AE259">
        <f t="shared" si="37"/>
        <v>1.5175324724835972E-3</v>
      </c>
      <c r="AF259">
        <f t="shared" si="38"/>
        <v>5.5026224717665766E-2</v>
      </c>
    </row>
    <row r="260" spans="1:32" x14ac:dyDescent="0.25">
      <c r="A260">
        <v>1400</v>
      </c>
      <c r="B260">
        <v>27</v>
      </c>
      <c r="C260">
        <v>-7.6790838241577148</v>
      </c>
      <c r="D260" t="s">
        <v>5</v>
      </c>
      <c r="E260">
        <v>1</v>
      </c>
      <c r="U260">
        <f t="shared" si="39"/>
        <v>253</v>
      </c>
      <c r="V260">
        <f t="shared" si="30"/>
        <v>200</v>
      </c>
      <c r="W260">
        <f t="shared" si="31"/>
        <v>-3.0829980373382568</v>
      </c>
      <c r="X260">
        <v>-2.5698637541502407</v>
      </c>
      <c r="Y260">
        <f t="shared" si="32"/>
        <v>-0.51313428318801613</v>
      </c>
      <c r="Z260">
        <v>9.559980328508506E-3</v>
      </c>
      <c r="AA260">
        <f t="shared" si="33"/>
        <v>-0.18503366498041646</v>
      </c>
      <c r="AB260">
        <f t="shared" si="34"/>
        <v>7.7150295157638507</v>
      </c>
      <c r="AC260">
        <f t="shared" si="35"/>
        <v>-0.18562999176788744</v>
      </c>
      <c r="AD260">
        <f t="shared" si="36"/>
        <v>0.85285832108940252</v>
      </c>
      <c r="AE260">
        <f t="shared" si="37"/>
        <v>1.668292297998265E-4</v>
      </c>
      <c r="AF260">
        <f t="shared" si="38"/>
        <v>-1.8237384508900313E-2</v>
      </c>
    </row>
    <row r="261" spans="1:32" x14ac:dyDescent="0.25">
      <c r="A261">
        <v>1600</v>
      </c>
      <c r="B261">
        <v>27</v>
      </c>
      <c r="C261">
        <v>-7.996314525604248</v>
      </c>
      <c r="D261" t="s">
        <v>5</v>
      </c>
      <c r="E261">
        <v>1</v>
      </c>
      <c r="U261">
        <f t="shared" si="39"/>
        <v>254</v>
      </c>
      <c r="V261">
        <f t="shared" si="30"/>
        <v>400</v>
      </c>
      <c r="W261">
        <f t="shared" si="31"/>
        <v>-2.1477429866790771</v>
      </c>
      <c r="X261">
        <v>-3.6388309082944343</v>
      </c>
      <c r="Y261">
        <f t="shared" si="32"/>
        <v>1.4910879216153572</v>
      </c>
      <c r="Z261">
        <v>7.4814449027783454E-3</v>
      </c>
      <c r="AA261">
        <f t="shared" si="33"/>
        <v>0.53767887273170001</v>
      </c>
      <c r="AB261">
        <f t="shared" si="34"/>
        <v>7.7085352588706231</v>
      </c>
      <c r="AC261">
        <f t="shared" si="35"/>
        <v>0.53907352510598305</v>
      </c>
      <c r="AD261">
        <f t="shared" si="36"/>
        <v>0.59022938991372698</v>
      </c>
      <c r="AE261">
        <f t="shared" si="37"/>
        <v>1.0978023616974265E-3</v>
      </c>
      <c r="AF261">
        <f t="shared" si="38"/>
        <v>4.6802755951764197E-2</v>
      </c>
    </row>
    <row r="262" spans="1:32" x14ac:dyDescent="0.25">
      <c r="A262">
        <v>1800</v>
      </c>
      <c r="B262">
        <v>27</v>
      </c>
      <c r="C262">
        <v>-9.4407367706298828</v>
      </c>
      <c r="D262" t="s">
        <v>5</v>
      </c>
      <c r="E262">
        <v>1</v>
      </c>
      <c r="U262">
        <f t="shared" si="39"/>
        <v>255</v>
      </c>
      <c r="V262">
        <f t="shared" si="30"/>
        <v>600</v>
      </c>
      <c r="W262">
        <f t="shared" si="31"/>
        <v>-1.3760945796966553</v>
      </c>
      <c r="X262">
        <v>-4.707798062438628</v>
      </c>
      <c r="Y262">
        <f t="shared" si="32"/>
        <v>3.3317034827419727</v>
      </c>
      <c r="Z262">
        <v>5.817401439178198E-3</v>
      </c>
      <c r="AA262">
        <f t="shared" si="33"/>
        <v>1.2013956701736943</v>
      </c>
      <c r="AB262">
        <f t="shared" si="34"/>
        <v>7.679176383350713</v>
      </c>
      <c r="AC262">
        <f t="shared" si="35"/>
        <v>1.2058018411187945</v>
      </c>
      <c r="AD262">
        <f t="shared" si="36"/>
        <v>0.22882848635362976</v>
      </c>
      <c r="AE262">
        <f t="shared" si="37"/>
        <v>4.2475534107342039E-3</v>
      </c>
      <c r="AF262">
        <f t="shared" si="38"/>
        <v>9.2237469768417513E-2</v>
      </c>
    </row>
    <row r="263" spans="1:32" x14ac:dyDescent="0.25">
      <c r="A263">
        <v>2000</v>
      </c>
      <c r="B263">
        <v>27</v>
      </c>
      <c r="C263">
        <v>-9.3420314788818359</v>
      </c>
      <c r="D263" t="s">
        <v>5</v>
      </c>
      <c r="E263">
        <v>1</v>
      </c>
      <c r="U263">
        <f t="shared" si="39"/>
        <v>256</v>
      </c>
      <c r="V263">
        <f t="shared" si="30"/>
        <v>800</v>
      </c>
      <c r="W263">
        <f t="shared" si="31"/>
        <v>-4.0225200653076172</v>
      </c>
      <c r="X263">
        <v>-5.776765216582822</v>
      </c>
      <c r="Y263">
        <f t="shared" si="32"/>
        <v>1.7542451512752049</v>
      </c>
      <c r="Z263">
        <v>4.567849937708068E-3</v>
      </c>
      <c r="AA263">
        <f t="shared" si="33"/>
        <v>0.63257205813247619</v>
      </c>
      <c r="AB263">
        <f t="shared" si="34"/>
        <v>7.7057346169132588</v>
      </c>
      <c r="AC263">
        <f t="shared" si="35"/>
        <v>0.63339908138268786</v>
      </c>
      <c r="AD263">
        <f t="shared" si="36"/>
        <v>0.52694772814278634</v>
      </c>
      <c r="AE263">
        <f t="shared" si="37"/>
        <v>9.2231339205919903E-4</v>
      </c>
      <c r="AF263">
        <f t="shared" si="38"/>
        <v>4.2906936895727027E-2</v>
      </c>
    </row>
    <row r="264" spans="1:32" x14ac:dyDescent="0.25">
      <c r="A264">
        <v>2200</v>
      </c>
      <c r="B264">
        <v>27</v>
      </c>
      <c r="C264">
        <v>-9.2334661483764648</v>
      </c>
      <c r="D264" t="s">
        <v>5</v>
      </c>
      <c r="E264">
        <v>1</v>
      </c>
      <c r="U264">
        <f t="shared" si="39"/>
        <v>257</v>
      </c>
      <c r="V264">
        <f t="shared" ref="V264:V314" si="40">A258</f>
        <v>1000</v>
      </c>
      <c r="W264">
        <f t="shared" ref="W264:W314" si="41">C258</f>
        <v>-2.8121812343597412</v>
      </c>
      <c r="X264">
        <v>-6.8457323707270152</v>
      </c>
      <c r="Y264">
        <f t="shared" si="32"/>
        <v>4.033551136367274</v>
      </c>
      <c r="Z264">
        <v>3.7327903983679555E-3</v>
      </c>
      <c r="AA264">
        <f t="shared" si="33"/>
        <v>1.4544784359584386</v>
      </c>
      <c r="AB264">
        <f t="shared" si="34"/>
        <v>7.6621852895126121</v>
      </c>
      <c r="AC264">
        <f t="shared" si="35"/>
        <v>1.4599007239302808</v>
      </c>
      <c r="AD264">
        <f t="shared" si="36"/>
        <v>0.14534658413047949</v>
      </c>
      <c r="AE264">
        <f t="shared" si="37"/>
        <v>3.9780158505801962E-3</v>
      </c>
      <c r="AF264">
        <f t="shared" si="38"/>
        <v>8.9361861672166004E-2</v>
      </c>
    </row>
    <row r="265" spans="1:32" x14ac:dyDescent="0.25">
      <c r="A265">
        <v>2400</v>
      </c>
      <c r="B265">
        <v>27</v>
      </c>
      <c r="C265">
        <v>-12.61005973815918</v>
      </c>
      <c r="D265" t="s">
        <v>5</v>
      </c>
      <c r="E265">
        <v>1</v>
      </c>
      <c r="U265">
        <f t="shared" si="39"/>
        <v>258</v>
      </c>
      <c r="V265">
        <f t="shared" si="40"/>
        <v>1200</v>
      </c>
      <c r="W265">
        <f t="shared" si="41"/>
        <v>-6.4877490997314453</v>
      </c>
      <c r="X265">
        <v>-7.9146995248712093</v>
      </c>
      <c r="Y265">
        <f t="shared" ref="Y265:Y314" si="42">W265-X265</f>
        <v>1.426950425139764</v>
      </c>
      <c r="Z265">
        <v>3.3122228211578566E-3</v>
      </c>
      <c r="AA265">
        <f t="shared" ref="AA265:AA314" si="43">Y265/SQRT($AI$10)</f>
        <v>0.51455121117337232</v>
      </c>
      <c r="AB265">
        <f t="shared" ref="AB265:AB314" si="44">($AI$10-Y265^2/((1-Z265)*$AI$9))*$AI$9/($AI$9-1)</f>
        <v>7.7091837725455132</v>
      </c>
      <c r="AC265">
        <f t="shared" ref="AC265:AC314" si="45">Y265/SQRT(AB265*(1-Z265))</f>
        <v>0.51478409435406403</v>
      </c>
      <c r="AD265">
        <f t="shared" ref="AD265:AD314" si="46">_xlfn.T.DIST.2T(ABS(AC265),$AI$9)</f>
        <v>0.60707674622530761</v>
      </c>
      <c r="AE265">
        <f t="shared" ref="AE265:AE314" si="47">(Y265^2/$AI$10)*(Z265/(1-Z265)^2)/($AI$11+1)</f>
        <v>4.4139610281755681E-4</v>
      </c>
      <c r="AF265">
        <f t="shared" ref="AF265:AF314" si="48">AC265*SQRT(Z265/(1-Z265))</f>
        <v>2.9675997520718173E-2</v>
      </c>
    </row>
    <row r="266" spans="1:32" x14ac:dyDescent="0.25">
      <c r="A266">
        <v>2600</v>
      </c>
      <c r="B266">
        <v>27</v>
      </c>
      <c r="C266">
        <v>-8.5314741134643555</v>
      </c>
      <c r="D266" t="s">
        <v>5</v>
      </c>
      <c r="E266">
        <v>1</v>
      </c>
      <c r="U266">
        <f t="shared" ref="U266:U314" si="49">U265+1</f>
        <v>259</v>
      </c>
      <c r="V266">
        <f t="shared" si="40"/>
        <v>1400</v>
      </c>
      <c r="W266">
        <f t="shared" si="41"/>
        <v>-7.6790838241577148</v>
      </c>
      <c r="X266">
        <v>-8.9836666790154034</v>
      </c>
      <c r="Y266">
        <f t="shared" si="42"/>
        <v>1.3045828548576885</v>
      </c>
      <c r="Z266">
        <v>3.3061472060777757E-3</v>
      </c>
      <c r="AA266">
        <f t="shared" si="43"/>
        <v>0.47042607522772961</v>
      </c>
      <c r="AB266">
        <f t="shared" si="44"/>
        <v>7.7102869708777204</v>
      </c>
      <c r="AC266">
        <f t="shared" si="45"/>
        <v>0.47060388221321436</v>
      </c>
      <c r="AD266">
        <f t="shared" si="46"/>
        <v>0.63826000024502005</v>
      </c>
      <c r="AE266">
        <f t="shared" si="47"/>
        <v>3.6825733332995628E-4</v>
      </c>
      <c r="AF266">
        <f t="shared" si="48"/>
        <v>2.7104144810680103E-2</v>
      </c>
    </row>
    <row r="267" spans="1:32" x14ac:dyDescent="0.25">
      <c r="A267">
        <v>100</v>
      </c>
      <c r="B267">
        <v>28</v>
      </c>
      <c r="C267">
        <v>1.8596464768052101E-2</v>
      </c>
      <c r="D267" t="s">
        <v>5</v>
      </c>
      <c r="E267">
        <v>1</v>
      </c>
      <c r="U267">
        <f t="shared" si="49"/>
        <v>260</v>
      </c>
      <c r="V267">
        <f t="shared" si="40"/>
        <v>1600</v>
      </c>
      <c r="W267">
        <f t="shared" si="41"/>
        <v>-7.996314525604248</v>
      </c>
      <c r="X267">
        <v>-10.052633833159597</v>
      </c>
      <c r="Y267">
        <f t="shared" si="42"/>
        <v>2.0563193075553485</v>
      </c>
      <c r="Z267">
        <v>3.7145635531277096E-3</v>
      </c>
      <c r="AA267">
        <f t="shared" si="43"/>
        <v>0.74149849330481121</v>
      </c>
      <c r="AB267">
        <f t="shared" si="44"/>
        <v>7.7019427848360813</v>
      </c>
      <c r="AC267">
        <f t="shared" si="45"/>
        <v>0.74233257438677069</v>
      </c>
      <c r="AD267">
        <f t="shared" si="46"/>
        <v>0.45845715904147455</v>
      </c>
      <c r="AE267">
        <f t="shared" si="47"/>
        <v>1.0287995828234858E-3</v>
      </c>
      <c r="AF267">
        <f t="shared" si="48"/>
        <v>4.5327370304847375E-2</v>
      </c>
    </row>
    <row r="268" spans="1:32" x14ac:dyDescent="0.25">
      <c r="A268">
        <v>200</v>
      </c>
      <c r="B268">
        <v>28</v>
      </c>
      <c r="C268">
        <v>-1.0391942262649536</v>
      </c>
      <c r="D268" t="s">
        <v>5</v>
      </c>
      <c r="E268">
        <v>1</v>
      </c>
      <c r="U268">
        <f t="shared" si="49"/>
        <v>261</v>
      </c>
      <c r="V268">
        <f t="shared" si="40"/>
        <v>1800</v>
      </c>
      <c r="W268">
        <f t="shared" si="41"/>
        <v>-9.4407367706298828</v>
      </c>
      <c r="X268">
        <v>-11.12160098730379</v>
      </c>
      <c r="Y268">
        <f t="shared" si="42"/>
        <v>1.680864216673907</v>
      </c>
      <c r="Z268">
        <v>4.5374718623076623E-3</v>
      </c>
      <c r="AA268">
        <f t="shared" si="43"/>
        <v>0.60611125885668238</v>
      </c>
      <c r="AB268">
        <f t="shared" si="44"/>
        <v>7.7065678894746625</v>
      </c>
      <c r="AC268">
        <f t="shared" si="45"/>
        <v>0.60686161583364373</v>
      </c>
      <c r="AD268">
        <f t="shared" si="46"/>
        <v>0.54439422313131636</v>
      </c>
      <c r="AE268">
        <f t="shared" si="47"/>
        <v>8.4108292934815631E-4</v>
      </c>
      <c r="AF268">
        <f t="shared" si="48"/>
        <v>4.0971718786724731E-2</v>
      </c>
    </row>
    <row r="269" spans="1:32" x14ac:dyDescent="0.25">
      <c r="A269">
        <v>400</v>
      </c>
      <c r="B269">
        <v>28</v>
      </c>
      <c r="C269">
        <v>-4.294123649597168</v>
      </c>
      <c r="D269" t="s">
        <v>5</v>
      </c>
      <c r="E269">
        <v>1</v>
      </c>
      <c r="U269">
        <f t="shared" si="49"/>
        <v>262</v>
      </c>
      <c r="V269">
        <f t="shared" si="40"/>
        <v>2000</v>
      </c>
      <c r="W269">
        <f t="shared" si="41"/>
        <v>-9.3420314788818359</v>
      </c>
      <c r="X269">
        <v>-12.190568141447983</v>
      </c>
      <c r="Y269">
        <f t="shared" si="42"/>
        <v>2.848536662566147</v>
      </c>
      <c r="Z269">
        <v>5.7748721336176277E-3</v>
      </c>
      <c r="AA269">
        <f t="shared" si="43"/>
        <v>1.0271681229932046</v>
      </c>
      <c r="AB269">
        <f t="shared" si="44"/>
        <v>7.689057663013986</v>
      </c>
      <c r="AC269">
        <f t="shared" si="45"/>
        <v>1.0302506256949462</v>
      </c>
      <c r="AD269">
        <f t="shared" si="46"/>
        <v>0.30370865563124055</v>
      </c>
      <c r="AE269">
        <f t="shared" si="47"/>
        <v>3.0819527250290704E-3</v>
      </c>
      <c r="AF269">
        <f t="shared" si="48"/>
        <v>7.851844780317295E-2</v>
      </c>
    </row>
    <row r="270" spans="1:32" x14ac:dyDescent="0.25">
      <c r="A270">
        <v>600</v>
      </c>
      <c r="B270">
        <v>28</v>
      </c>
      <c r="C270">
        <v>-7.1862549781799316</v>
      </c>
      <c r="D270" t="s">
        <v>5</v>
      </c>
      <c r="E270">
        <v>1</v>
      </c>
      <c r="U270">
        <f t="shared" si="49"/>
        <v>263</v>
      </c>
      <c r="V270">
        <f t="shared" si="40"/>
        <v>2200</v>
      </c>
      <c r="W270">
        <f t="shared" si="41"/>
        <v>-9.2334661483764648</v>
      </c>
      <c r="X270">
        <v>-13.25953529559218</v>
      </c>
      <c r="Y270">
        <f t="shared" si="42"/>
        <v>4.0260691472157148</v>
      </c>
      <c r="Z270">
        <v>7.4267643670576106E-3</v>
      </c>
      <c r="AA270">
        <f t="shared" si="43"/>
        <v>1.4517804679617272</v>
      </c>
      <c r="AB270">
        <f t="shared" si="44"/>
        <v>7.662185215194893</v>
      </c>
      <c r="AC270">
        <f t="shared" si="45"/>
        <v>1.4599017408671671</v>
      </c>
      <c r="AD270">
        <f t="shared" si="46"/>
        <v>0.14534630476865554</v>
      </c>
      <c r="AE270">
        <f t="shared" si="47"/>
        <v>7.9441315438067428E-3</v>
      </c>
      <c r="AF270">
        <f t="shared" si="48"/>
        <v>0.12628220857488462</v>
      </c>
    </row>
    <row r="271" spans="1:32" x14ac:dyDescent="0.25">
      <c r="A271">
        <v>800</v>
      </c>
      <c r="B271">
        <v>28</v>
      </c>
      <c r="C271">
        <v>-7.4889440536499023</v>
      </c>
      <c r="D271" t="s">
        <v>5</v>
      </c>
      <c r="E271">
        <v>1</v>
      </c>
      <c r="U271">
        <f t="shared" si="49"/>
        <v>264</v>
      </c>
      <c r="V271">
        <f t="shared" si="40"/>
        <v>2400</v>
      </c>
      <c r="W271">
        <f t="shared" si="41"/>
        <v>-12.61005973815918</v>
      </c>
      <c r="X271">
        <v>-14.328502449736373</v>
      </c>
      <c r="Y271">
        <f t="shared" si="42"/>
        <v>1.7184427115771932</v>
      </c>
      <c r="Z271">
        <v>9.4931485626276076E-3</v>
      </c>
      <c r="AA271">
        <f t="shared" si="43"/>
        <v>0.61966187682202933</v>
      </c>
      <c r="AB271">
        <f t="shared" si="44"/>
        <v>7.7060969518401121</v>
      </c>
      <c r="AC271">
        <f t="shared" si="45"/>
        <v>0.62199813451537889</v>
      </c>
      <c r="AD271">
        <f t="shared" si="46"/>
        <v>0.53440776972734128</v>
      </c>
      <c r="AE271">
        <f t="shared" si="47"/>
        <v>1.8576969582015936E-3</v>
      </c>
      <c r="AF271">
        <f t="shared" si="48"/>
        <v>6.0892734725703911E-2</v>
      </c>
    </row>
    <row r="272" spans="1:32" x14ac:dyDescent="0.25">
      <c r="A272">
        <v>1000</v>
      </c>
      <c r="B272">
        <v>28</v>
      </c>
      <c r="C272">
        <v>-4.0210161209106445</v>
      </c>
      <c r="D272" t="s">
        <v>5</v>
      </c>
      <c r="E272">
        <v>1</v>
      </c>
      <c r="U272">
        <f t="shared" si="49"/>
        <v>265</v>
      </c>
      <c r="V272">
        <f t="shared" si="40"/>
        <v>2600</v>
      </c>
      <c r="W272">
        <f t="shared" si="41"/>
        <v>-8.5314741134643555</v>
      </c>
      <c r="X272">
        <v>-15.397469603880566</v>
      </c>
      <c r="Y272">
        <f t="shared" si="42"/>
        <v>6.8659954904162106</v>
      </c>
      <c r="Z272">
        <v>1.1974024720327624E-2</v>
      </c>
      <c r="AA272">
        <f t="shared" si="43"/>
        <v>2.4758437527067834</v>
      </c>
      <c r="AB272">
        <f t="shared" si="44"/>
        <v>7.5589526573016164</v>
      </c>
      <c r="AC272">
        <f t="shared" si="45"/>
        <v>2.5123984685501299</v>
      </c>
      <c r="AD272">
        <f t="shared" si="46"/>
        <v>1.2507287022921976E-2</v>
      </c>
      <c r="AE272">
        <f t="shared" si="47"/>
        <v>3.7594117710234264E-2</v>
      </c>
      <c r="AF272">
        <f t="shared" si="48"/>
        <v>0.27658231924423732</v>
      </c>
    </row>
    <row r="273" spans="1:32" x14ac:dyDescent="0.25">
      <c r="A273">
        <v>1200</v>
      </c>
      <c r="B273">
        <v>28</v>
      </c>
      <c r="C273">
        <v>-10.292629241943359</v>
      </c>
      <c r="D273" t="s">
        <v>5</v>
      </c>
      <c r="E273">
        <v>1</v>
      </c>
      <c r="U273">
        <f t="shared" si="49"/>
        <v>266</v>
      </c>
      <c r="V273">
        <f t="shared" si="40"/>
        <v>100</v>
      </c>
      <c r="W273">
        <f t="shared" si="41"/>
        <v>1.8596464768052101E-2</v>
      </c>
      <c r="X273">
        <v>-2.0353801770781437</v>
      </c>
      <c r="Y273">
        <f t="shared" si="42"/>
        <v>2.0539766418461958</v>
      </c>
      <c r="Z273">
        <v>1.0754682527172344E-2</v>
      </c>
      <c r="AA273">
        <f t="shared" si="43"/>
        <v>0.74065373972628323</v>
      </c>
      <c r="AB273">
        <f t="shared" si="44"/>
        <v>7.7018754464035055</v>
      </c>
      <c r="AC273">
        <f t="shared" si="45"/>
        <v>0.74412389955343061</v>
      </c>
      <c r="AD273">
        <f t="shared" si="46"/>
        <v>0.45737441830493708</v>
      </c>
      <c r="AE273">
        <f t="shared" si="47"/>
        <v>3.0143247028573531E-3</v>
      </c>
      <c r="AF273">
        <f t="shared" si="48"/>
        <v>7.758755192883289E-2</v>
      </c>
    </row>
    <row r="274" spans="1:32" x14ac:dyDescent="0.25">
      <c r="A274">
        <v>1400</v>
      </c>
      <c r="B274">
        <v>28</v>
      </c>
      <c r="C274">
        <v>-10.857968330383301</v>
      </c>
      <c r="D274" t="s">
        <v>5</v>
      </c>
      <c r="E274">
        <v>1</v>
      </c>
      <c r="U274">
        <f t="shared" si="49"/>
        <v>267</v>
      </c>
      <c r="V274">
        <f t="shared" si="40"/>
        <v>200</v>
      </c>
      <c r="W274">
        <f t="shared" si="41"/>
        <v>-1.0391942262649536</v>
      </c>
      <c r="X274">
        <v>-2.5698637541502407</v>
      </c>
      <c r="Y274">
        <f t="shared" si="42"/>
        <v>1.5306695278852871</v>
      </c>
      <c r="Z274">
        <v>9.559980328508506E-3</v>
      </c>
      <c r="AA274">
        <f t="shared" si="43"/>
        <v>0.55195180267205535</v>
      </c>
      <c r="AB274">
        <f t="shared" si="44"/>
        <v>7.7081225563844553</v>
      </c>
      <c r="AC274">
        <f t="shared" si="45"/>
        <v>0.55397866688306308</v>
      </c>
      <c r="AD274">
        <f t="shared" si="46"/>
        <v>0.57999936505778438</v>
      </c>
      <c r="AE274">
        <f t="shared" si="47"/>
        <v>1.4844752285420068E-3</v>
      </c>
      <c r="AF274">
        <f t="shared" si="48"/>
        <v>5.4426129427982792E-2</v>
      </c>
    </row>
    <row r="275" spans="1:32" x14ac:dyDescent="0.25">
      <c r="A275">
        <v>1600</v>
      </c>
      <c r="B275">
        <v>28</v>
      </c>
      <c r="C275">
        <v>-8.581573486328125</v>
      </c>
      <c r="D275" t="s">
        <v>5</v>
      </c>
      <c r="E275">
        <v>1</v>
      </c>
      <c r="U275">
        <f t="shared" si="49"/>
        <v>268</v>
      </c>
      <c r="V275">
        <f t="shared" si="40"/>
        <v>400</v>
      </c>
      <c r="W275">
        <f t="shared" si="41"/>
        <v>-4.294123649597168</v>
      </c>
      <c r="X275">
        <v>-3.6388309082944343</v>
      </c>
      <c r="Y275">
        <f t="shared" si="42"/>
        <v>-0.65529274130273363</v>
      </c>
      <c r="Z275">
        <v>7.4814449027783454E-3</v>
      </c>
      <c r="AA275">
        <f t="shared" si="43"/>
        <v>-0.23629529643779695</v>
      </c>
      <c r="AB275">
        <f t="shared" si="44"/>
        <v>7.714480841117882</v>
      </c>
      <c r="AC275">
        <f t="shared" si="45"/>
        <v>-0.23681689770480596</v>
      </c>
      <c r="AD275">
        <f t="shared" si="46"/>
        <v>0.81295781600190697</v>
      </c>
      <c r="AE275">
        <f t="shared" si="47"/>
        <v>2.1202563413133313E-4</v>
      </c>
      <c r="AF275">
        <f t="shared" si="48"/>
        <v>-2.0560615486269453E-2</v>
      </c>
    </row>
    <row r="276" spans="1:32" x14ac:dyDescent="0.25">
      <c r="A276">
        <v>1800</v>
      </c>
      <c r="B276">
        <v>28</v>
      </c>
      <c r="C276">
        <v>-9.9960155487060547</v>
      </c>
      <c r="D276" t="s">
        <v>5</v>
      </c>
      <c r="E276">
        <v>1</v>
      </c>
      <c r="U276">
        <f t="shared" si="49"/>
        <v>269</v>
      </c>
      <c r="V276">
        <f t="shared" si="40"/>
        <v>600</v>
      </c>
      <c r="W276">
        <f t="shared" si="41"/>
        <v>-7.1862549781799316</v>
      </c>
      <c r="X276">
        <v>-4.707798062438628</v>
      </c>
      <c r="Y276">
        <f t="shared" si="42"/>
        <v>-2.4784569157413037</v>
      </c>
      <c r="Z276">
        <v>5.817401439178198E-3</v>
      </c>
      <c r="AA276">
        <f t="shared" si="43"/>
        <v>-0.89371921082037509</v>
      </c>
      <c r="AB276">
        <f t="shared" si="44"/>
        <v>7.6955793699696269</v>
      </c>
      <c r="AC276">
        <f t="shared" si="45"/>
        <v>-0.89604048869158726</v>
      </c>
      <c r="AD276">
        <f t="shared" si="46"/>
        <v>0.37093778709990655</v>
      </c>
      <c r="AE276">
        <f t="shared" si="47"/>
        <v>2.3505468429845951E-3</v>
      </c>
      <c r="AF276">
        <f t="shared" si="48"/>
        <v>-6.8542362989165384E-2</v>
      </c>
    </row>
    <row r="277" spans="1:32" x14ac:dyDescent="0.25">
      <c r="A277">
        <v>2000</v>
      </c>
      <c r="B277">
        <v>28</v>
      </c>
      <c r="C277">
        <v>-10.355976104736328</v>
      </c>
      <c r="D277" t="s">
        <v>5</v>
      </c>
      <c r="E277">
        <v>1</v>
      </c>
      <c r="U277">
        <f t="shared" si="49"/>
        <v>270</v>
      </c>
      <c r="V277">
        <f t="shared" si="40"/>
        <v>800</v>
      </c>
      <c r="W277">
        <f t="shared" si="41"/>
        <v>-7.4889440536499023</v>
      </c>
      <c r="X277">
        <v>-5.776765216582822</v>
      </c>
      <c r="Y277">
        <f t="shared" si="42"/>
        <v>-1.7121788370670803</v>
      </c>
      <c r="Z277">
        <v>4.567849937708068E-3</v>
      </c>
      <c r="AA277">
        <f t="shared" si="43"/>
        <v>-0.61740315489375985</v>
      </c>
      <c r="AB277">
        <f t="shared" si="44"/>
        <v>7.7062164880304236</v>
      </c>
      <c r="AC277">
        <f t="shared" si="45"/>
        <v>-0.61819101765005113</v>
      </c>
      <c r="AD277">
        <f t="shared" si="46"/>
        <v>0.53691077787970665</v>
      </c>
      <c r="AE277">
        <f t="shared" si="47"/>
        <v>8.7861010650331446E-4</v>
      </c>
      <c r="AF277">
        <f t="shared" si="48"/>
        <v>-4.187673105858248E-2</v>
      </c>
    </row>
    <row r="278" spans="1:32" x14ac:dyDescent="0.25">
      <c r="A278">
        <v>2200</v>
      </c>
      <c r="B278">
        <v>28</v>
      </c>
      <c r="C278">
        <v>-12.707270622253418</v>
      </c>
      <c r="D278" t="s">
        <v>5</v>
      </c>
      <c r="E278">
        <v>1</v>
      </c>
      <c r="U278">
        <f t="shared" si="49"/>
        <v>271</v>
      </c>
      <c r="V278">
        <f t="shared" si="40"/>
        <v>1000</v>
      </c>
      <c r="W278">
        <f t="shared" si="41"/>
        <v>-4.0210161209106445</v>
      </c>
      <c r="X278">
        <v>-6.8457323707270152</v>
      </c>
      <c r="Y278">
        <f t="shared" si="42"/>
        <v>2.8247162498163707</v>
      </c>
      <c r="Z278">
        <v>3.7327903983679555E-3</v>
      </c>
      <c r="AA278">
        <f t="shared" si="43"/>
        <v>1.0185786008800966</v>
      </c>
      <c r="AB278">
        <f t="shared" si="44"/>
        <v>7.6895588933781349</v>
      </c>
      <c r="AC278">
        <f t="shared" si="45"/>
        <v>1.020554486627812</v>
      </c>
      <c r="AD278">
        <f t="shared" si="46"/>
        <v>0.30827437077582637</v>
      </c>
      <c r="AE278">
        <f t="shared" si="47"/>
        <v>1.9509270552433176E-3</v>
      </c>
      <c r="AF278">
        <f t="shared" si="48"/>
        <v>6.2469075717300773E-2</v>
      </c>
    </row>
    <row r="279" spans="1:32" x14ac:dyDescent="0.25">
      <c r="A279">
        <v>2400</v>
      </c>
      <c r="B279">
        <v>28</v>
      </c>
      <c r="C279">
        <v>-9.740239143371582</v>
      </c>
      <c r="D279" t="s">
        <v>5</v>
      </c>
      <c r="E279">
        <v>1</v>
      </c>
      <c r="U279">
        <f t="shared" si="49"/>
        <v>272</v>
      </c>
      <c r="V279">
        <f t="shared" si="40"/>
        <v>1200</v>
      </c>
      <c r="W279">
        <f t="shared" si="41"/>
        <v>-10.292629241943359</v>
      </c>
      <c r="X279">
        <v>-7.9146995248712093</v>
      </c>
      <c r="Y279">
        <f t="shared" si="42"/>
        <v>-2.3779297170721501</v>
      </c>
      <c r="Z279">
        <v>3.3122228211578566E-3</v>
      </c>
      <c r="AA279">
        <f t="shared" si="43"/>
        <v>-0.85746960402270878</v>
      </c>
      <c r="AB279">
        <f t="shared" si="44"/>
        <v>7.6972417104607063</v>
      </c>
      <c r="AC279">
        <f t="shared" si="45"/>
        <v>-0.85852290384359531</v>
      </c>
      <c r="AD279">
        <f t="shared" si="46"/>
        <v>0.39127797346816084</v>
      </c>
      <c r="AE279">
        <f t="shared" si="47"/>
        <v>1.2257693354640667E-3</v>
      </c>
      <c r="AF279">
        <f t="shared" si="48"/>
        <v>-4.9491668148587124E-2</v>
      </c>
    </row>
    <row r="280" spans="1:32" x14ac:dyDescent="0.25">
      <c r="A280">
        <v>2600</v>
      </c>
      <c r="B280">
        <v>28</v>
      </c>
      <c r="C280">
        <v>-13.81444263458252</v>
      </c>
      <c r="D280" t="s">
        <v>5</v>
      </c>
      <c r="E280">
        <v>1</v>
      </c>
      <c r="U280">
        <f t="shared" si="49"/>
        <v>273</v>
      </c>
      <c r="V280">
        <f t="shared" si="40"/>
        <v>1400</v>
      </c>
      <c r="W280">
        <f t="shared" si="41"/>
        <v>-10.857968330383301</v>
      </c>
      <c r="X280">
        <v>-8.9836666790154034</v>
      </c>
      <c r="Y280">
        <f t="shared" si="42"/>
        <v>-1.8743016513678974</v>
      </c>
      <c r="Z280">
        <v>3.3061472060777757E-3</v>
      </c>
      <c r="AA280">
        <f t="shared" si="43"/>
        <v>-0.67586383368654313</v>
      </c>
      <c r="AB280">
        <f t="shared" si="44"/>
        <v>7.7043097413324455</v>
      </c>
      <c r="AC280">
        <f t="shared" si="45"/>
        <v>-0.67638151574052985</v>
      </c>
      <c r="AD280">
        <f t="shared" si="46"/>
        <v>0.49931104126575165</v>
      </c>
      <c r="AE280">
        <f t="shared" si="47"/>
        <v>7.6012855293448151E-4</v>
      </c>
      <c r="AF280">
        <f t="shared" si="48"/>
        <v>-3.8955782650328181E-2</v>
      </c>
    </row>
    <row r="281" spans="1:32" x14ac:dyDescent="0.25">
      <c r="A281">
        <v>100</v>
      </c>
      <c r="B281">
        <v>29</v>
      </c>
      <c r="C281">
        <v>-1.9440238475799561</v>
      </c>
      <c r="D281" t="s">
        <v>5</v>
      </c>
      <c r="E281">
        <v>1</v>
      </c>
      <c r="U281">
        <f t="shared" si="49"/>
        <v>274</v>
      </c>
      <c r="V281">
        <f t="shared" si="40"/>
        <v>1600</v>
      </c>
      <c r="W281">
        <f t="shared" si="41"/>
        <v>-8.581573486328125</v>
      </c>
      <c r="X281">
        <v>-10.052633833159597</v>
      </c>
      <c r="Y281">
        <f t="shared" si="42"/>
        <v>1.4710603468314716</v>
      </c>
      <c r="Z281">
        <v>3.7145635531277096E-3</v>
      </c>
      <c r="AA281">
        <f t="shared" si="43"/>
        <v>0.53045702908502657</v>
      </c>
      <c r="AB281">
        <f t="shared" si="44"/>
        <v>7.7087589940474839</v>
      </c>
      <c r="AC281">
        <f t="shared" si="45"/>
        <v>0.53081888326518301</v>
      </c>
      <c r="AD281">
        <f t="shared" si="46"/>
        <v>0.59593059229567813</v>
      </c>
      <c r="AE281">
        <f t="shared" si="47"/>
        <v>5.265148818133005E-4</v>
      </c>
      <c r="AF281">
        <f t="shared" si="48"/>
        <v>3.2412189518212384E-2</v>
      </c>
    </row>
    <row r="282" spans="1:32" x14ac:dyDescent="0.25">
      <c r="A282">
        <v>200</v>
      </c>
      <c r="B282">
        <v>29</v>
      </c>
      <c r="C282">
        <v>-4.4741134643554688</v>
      </c>
      <c r="D282" t="s">
        <v>5</v>
      </c>
      <c r="E282">
        <v>1</v>
      </c>
      <c r="U282">
        <f t="shared" si="49"/>
        <v>275</v>
      </c>
      <c r="V282">
        <f t="shared" si="40"/>
        <v>1800</v>
      </c>
      <c r="W282">
        <f t="shared" si="41"/>
        <v>-9.9960155487060547</v>
      </c>
      <c r="X282">
        <v>-11.12160098730379</v>
      </c>
      <c r="Y282">
        <f t="shared" si="42"/>
        <v>1.1255854385977351</v>
      </c>
      <c r="Z282">
        <v>4.5374718623076623E-3</v>
      </c>
      <c r="AA282">
        <f t="shared" si="43"/>
        <v>0.40588049907399454</v>
      </c>
      <c r="AB282">
        <f t="shared" si="44"/>
        <v>7.7117174460192706</v>
      </c>
      <c r="AC282">
        <f t="shared" si="45"/>
        <v>0.40624726798354427</v>
      </c>
      <c r="AD282">
        <f t="shared" si="46"/>
        <v>0.6848458108628972</v>
      </c>
      <c r="AE282">
        <f t="shared" si="47"/>
        <v>3.7716422089513311E-4</v>
      </c>
      <c r="AF282">
        <f t="shared" si="48"/>
        <v>2.7427420662999552E-2</v>
      </c>
    </row>
    <row r="283" spans="1:32" x14ac:dyDescent="0.25">
      <c r="A283">
        <v>400</v>
      </c>
      <c r="B283">
        <v>29</v>
      </c>
      <c r="C283">
        <v>-4.2867231369018555</v>
      </c>
      <c r="D283" t="s">
        <v>5</v>
      </c>
      <c r="E283">
        <v>1</v>
      </c>
      <c r="U283">
        <f t="shared" si="49"/>
        <v>276</v>
      </c>
      <c r="V283">
        <f t="shared" si="40"/>
        <v>2000</v>
      </c>
      <c r="W283">
        <f t="shared" si="41"/>
        <v>-10.355976104736328</v>
      </c>
      <c r="X283">
        <v>-12.190568141447983</v>
      </c>
      <c r="Y283">
        <f t="shared" si="42"/>
        <v>1.8345920367116548</v>
      </c>
      <c r="Z283">
        <v>5.7748721336176277E-3</v>
      </c>
      <c r="AA283">
        <f t="shared" si="43"/>
        <v>0.66154474456009627</v>
      </c>
      <c r="AB283">
        <f t="shared" si="44"/>
        <v>7.7047682355378306</v>
      </c>
      <c r="AC283">
        <f t="shared" si="45"/>
        <v>0.66285318401702864</v>
      </c>
      <c r="AD283">
        <f t="shared" si="46"/>
        <v>0.507925201081462</v>
      </c>
      <c r="AE283">
        <f t="shared" si="47"/>
        <v>1.2783840805172916E-3</v>
      </c>
      <c r="AF283">
        <f t="shared" si="48"/>
        <v>5.0518001962193193E-2</v>
      </c>
    </row>
    <row r="284" spans="1:32" x14ac:dyDescent="0.25">
      <c r="A284">
        <v>600</v>
      </c>
      <c r="B284">
        <v>29</v>
      </c>
      <c r="C284">
        <v>-4.4060754776000977</v>
      </c>
      <c r="D284" t="s">
        <v>5</v>
      </c>
      <c r="E284">
        <v>1</v>
      </c>
      <c r="U284">
        <f t="shared" si="49"/>
        <v>277</v>
      </c>
      <c r="V284">
        <f t="shared" si="40"/>
        <v>2200</v>
      </c>
      <c r="W284">
        <f t="shared" si="41"/>
        <v>-12.707270622253418</v>
      </c>
      <c r="X284">
        <v>-13.25953529559218</v>
      </c>
      <c r="Y284">
        <f t="shared" si="42"/>
        <v>0.55226467333876172</v>
      </c>
      <c r="Z284">
        <v>7.4267643670576106E-3</v>
      </c>
      <c r="AA284">
        <f t="shared" si="43"/>
        <v>0.19914388863712171</v>
      </c>
      <c r="AB284">
        <f t="shared" si="44"/>
        <v>7.7148932326840143</v>
      </c>
      <c r="AC284">
        <f t="shared" si="45"/>
        <v>0.19957264965235905</v>
      </c>
      <c r="AD284">
        <f t="shared" si="46"/>
        <v>0.8419478072799067</v>
      </c>
      <c r="AE284">
        <f t="shared" si="47"/>
        <v>1.4947841873743324E-4</v>
      </c>
      <c r="AF284">
        <f t="shared" si="48"/>
        <v>1.7263130979124363E-2</v>
      </c>
    </row>
    <row r="285" spans="1:32" x14ac:dyDescent="0.25">
      <c r="A285">
        <v>800</v>
      </c>
      <c r="B285">
        <v>29</v>
      </c>
      <c r="C285">
        <v>-7.9639444351196289</v>
      </c>
      <c r="D285" t="s">
        <v>5</v>
      </c>
      <c r="E285">
        <v>1</v>
      </c>
      <c r="U285">
        <f t="shared" si="49"/>
        <v>278</v>
      </c>
      <c r="V285">
        <f t="shared" si="40"/>
        <v>2400</v>
      </c>
      <c r="W285">
        <f t="shared" si="41"/>
        <v>-9.740239143371582</v>
      </c>
      <c r="X285">
        <v>-14.328502449736373</v>
      </c>
      <c r="Y285">
        <f t="shared" si="42"/>
        <v>4.5882633063647909</v>
      </c>
      <c r="Z285">
        <v>9.4931485626276076E-3</v>
      </c>
      <c r="AA285">
        <f t="shared" si="43"/>
        <v>1.6545048796920221</v>
      </c>
      <c r="AB285">
        <f t="shared" si="44"/>
        <v>7.6459897836696991</v>
      </c>
      <c r="AC285">
        <f t="shared" si="45"/>
        <v>1.6672577087533618</v>
      </c>
      <c r="AD285">
        <f t="shared" si="46"/>
        <v>9.648959469626632E-2</v>
      </c>
      <c r="AE285">
        <f t="shared" si="47"/>
        <v>1.3243458611053064E-2</v>
      </c>
      <c r="AF285">
        <f t="shared" si="48"/>
        <v>0.16322216377321497</v>
      </c>
    </row>
    <row r="286" spans="1:32" x14ac:dyDescent="0.25">
      <c r="A286">
        <v>1000</v>
      </c>
      <c r="B286">
        <v>29</v>
      </c>
      <c r="C286">
        <v>-7.0011954307556152</v>
      </c>
      <c r="D286" t="s">
        <v>5</v>
      </c>
      <c r="E286">
        <v>1</v>
      </c>
      <c r="U286">
        <f t="shared" si="49"/>
        <v>279</v>
      </c>
      <c r="V286">
        <f t="shared" si="40"/>
        <v>2600</v>
      </c>
      <c r="W286">
        <f t="shared" si="41"/>
        <v>-13.81444263458252</v>
      </c>
      <c r="X286">
        <v>-15.397469603880566</v>
      </c>
      <c r="Y286">
        <f t="shared" si="42"/>
        <v>1.5830269692980465</v>
      </c>
      <c r="Z286">
        <v>1.1974024720327624E-2</v>
      </c>
      <c r="AA286">
        <f t="shared" si="43"/>
        <v>0.5708316350882624</v>
      </c>
      <c r="AB286">
        <f t="shared" si="44"/>
        <v>7.7075607777972133</v>
      </c>
      <c r="AC286">
        <f t="shared" si="45"/>
        <v>0.57364822431529638</v>
      </c>
      <c r="AD286">
        <f t="shared" si="46"/>
        <v>0.56662861817825516</v>
      </c>
      <c r="AE286">
        <f t="shared" si="47"/>
        <v>1.9984325593609457E-3</v>
      </c>
      <c r="AF286">
        <f t="shared" si="48"/>
        <v>6.3151191300886353E-2</v>
      </c>
    </row>
    <row r="287" spans="1:32" x14ac:dyDescent="0.25">
      <c r="A287">
        <v>1200</v>
      </c>
      <c r="B287">
        <v>29</v>
      </c>
      <c r="C287">
        <v>-6.7150397300720215</v>
      </c>
      <c r="D287" t="s">
        <v>5</v>
      </c>
      <c r="E287">
        <v>1</v>
      </c>
      <c r="U287">
        <f t="shared" si="49"/>
        <v>280</v>
      </c>
      <c r="V287">
        <f t="shared" si="40"/>
        <v>100</v>
      </c>
      <c r="W287">
        <f t="shared" si="41"/>
        <v>-1.9440238475799561</v>
      </c>
      <c r="X287">
        <v>-2.0353801770781437</v>
      </c>
      <c r="Y287">
        <f t="shared" si="42"/>
        <v>9.1356329498187616E-2</v>
      </c>
      <c r="Z287">
        <v>1.0754682527172344E-2</v>
      </c>
      <c r="AA287">
        <f t="shared" si="43"/>
        <v>3.2942637083584685E-2</v>
      </c>
      <c r="AB287">
        <f t="shared" si="44"/>
        <v>7.715876264395308</v>
      </c>
      <c r="AC287">
        <f t="shared" si="45"/>
        <v>3.3066940458568859E-2</v>
      </c>
      <c r="AD287">
        <f t="shared" si="46"/>
        <v>0.97364283482283231</v>
      </c>
      <c r="AE287">
        <f t="shared" si="47"/>
        <v>5.9631579959972408E-6</v>
      </c>
      <c r="AF287">
        <f t="shared" si="48"/>
        <v>3.447790027301252E-3</v>
      </c>
    </row>
    <row r="288" spans="1:32" x14ac:dyDescent="0.25">
      <c r="A288">
        <v>1400</v>
      </c>
      <c r="B288">
        <v>29</v>
      </c>
      <c r="C288">
        <v>-7.8921313285827637</v>
      </c>
      <c r="D288" t="s">
        <v>5</v>
      </c>
      <c r="E288">
        <v>1</v>
      </c>
      <c r="U288">
        <f t="shared" si="49"/>
        <v>281</v>
      </c>
      <c r="V288">
        <f t="shared" si="40"/>
        <v>200</v>
      </c>
      <c r="W288">
        <f t="shared" si="41"/>
        <v>-4.4741134643554688</v>
      </c>
      <c r="X288">
        <v>-2.5698637541502407</v>
      </c>
      <c r="Y288">
        <f t="shared" si="42"/>
        <v>-1.904249710205228</v>
      </c>
      <c r="Z288">
        <v>9.559980328508506E-3</v>
      </c>
      <c r="AA288">
        <f t="shared" si="43"/>
        <v>-0.68666295443772862</v>
      </c>
      <c r="AB288">
        <f t="shared" si="44"/>
        <v>7.7038607021044667</v>
      </c>
      <c r="AC288">
        <f t="shared" si="45"/>
        <v>-0.68937510730755946</v>
      </c>
      <c r="AD288">
        <f t="shared" si="46"/>
        <v>0.49111136797714849</v>
      </c>
      <c r="AE288">
        <f t="shared" si="47"/>
        <v>2.2975124755832211E-3</v>
      </c>
      <c r="AF288">
        <f t="shared" si="48"/>
        <v>-6.7728273772445988E-2</v>
      </c>
    </row>
    <row r="289" spans="1:32" x14ac:dyDescent="0.25">
      <c r="A289">
        <v>1600</v>
      </c>
      <c r="B289">
        <v>29</v>
      </c>
      <c r="C289">
        <v>-8.4255971908569336</v>
      </c>
      <c r="D289" t="s">
        <v>5</v>
      </c>
      <c r="E289">
        <v>1</v>
      </c>
      <c r="U289">
        <f t="shared" si="49"/>
        <v>282</v>
      </c>
      <c r="V289">
        <f t="shared" si="40"/>
        <v>400</v>
      </c>
      <c r="W289">
        <f t="shared" si="41"/>
        <v>-4.2867231369018555</v>
      </c>
      <c r="X289">
        <v>-3.6388309082944343</v>
      </c>
      <c r="Y289">
        <f t="shared" si="42"/>
        <v>-0.64789222860742113</v>
      </c>
      <c r="Z289">
        <v>7.4814449027783454E-3</v>
      </c>
      <c r="AA289">
        <f t="shared" si="43"/>
        <v>-0.23362670844511738</v>
      </c>
      <c r="AB289">
        <f t="shared" si="44"/>
        <v>7.7145128047153086</v>
      </c>
      <c r="AC289">
        <f t="shared" si="45"/>
        <v>-0.23414193397427355</v>
      </c>
      <c r="AD289">
        <f t="shared" si="46"/>
        <v>0.81503188186116926</v>
      </c>
      <c r="AE289">
        <f t="shared" si="47"/>
        <v>2.0726367650427159E-4</v>
      </c>
      <c r="AF289">
        <f t="shared" si="48"/>
        <v>-2.0328373187530491E-2</v>
      </c>
    </row>
    <row r="290" spans="1:32" x14ac:dyDescent="0.25">
      <c r="A290">
        <v>1800</v>
      </c>
      <c r="B290">
        <v>29</v>
      </c>
      <c r="C290">
        <v>-8.4486055374145508</v>
      </c>
      <c r="D290" t="s">
        <v>5</v>
      </c>
      <c r="E290">
        <v>1</v>
      </c>
      <c r="U290">
        <f t="shared" si="49"/>
        <v>283</v>
      </c>
      <c r="V290">
        <f t="shared" si="40"/>
        <v>600</v>
      </c>
      <c r="W290">
        <f t="shared" si="41"/>
        <v>-4.4060754776000977</v>
      </c>
      <c r="X290">
        <v>-4.707798062438628</v>
      </c>
      <c r="Y290">
        <f t="shared" si="42"/>
        <v>0.30172258483853032</v>
      </c>
      <c r="Z290">
        <v>5.817401439178198E-3</v>
      </c>
      <c r="AA290">
        <f t="shared" si="43"/>
        <v>0.10879966026277338</v>
      </c>
      <c r="AB290">
        <f t="shared" si="44"/>
        <v>7.7156028022243746</v>
      </c>
      <c r="AC290">
        <f t="shared" si="45"/>
        <v>0.10894061180232913</v>
      </c>
      <c r="AD290">
        <f t="shared" si="46"/>
        <v>0.91332123163033851</v>
      </c>
      <c r="AE290">
        <f t="shared" si="47"/>
        <v>3.4835480253475396E-5</v>
      </c>
      <c r="AF290">
        <f t="shared" si="48"/>
        <v>8.333381194995439E-3</v>
      </c>
    </row>
    <row r="291" spans="1:32" x14ac:dyDescent="0.25">
      <c r="A291">
        <v>2000</v>
      </c>
      <c r="B291">
        <v>29</v>
      </c>
      <c r="C291">
        <v>-11.495119094848633</v>
      </c>
      <c r="D291" t="s">
        <v>5</v>
      </c>
      <c r="E291">
        <v>1</v>
      </c>
      <c r="U291">
        <f t="shared" si="49"/>
        <v>284</v>
      </c>
      <c r="V291">
        <f t="shared" si="40"/>
        <v>800</v>
      </c>
      <c r="W291">
        <f t="shared" si="41"/>
        <v>-7.9639444351196289</v>
      </c>
      <c r="X291">
        <v>-5.776765216582822</v>
      </c>
      <c r="Y291">
        <f t="shared" si="42"/>
        <v>-2.1871792185368069</v>
      </c>
      <c r="Z291">
        <v>4.567849937708068E-3</v>
      </c>
      <c r="AA291">
        <f t="shared" si="43"/>
        <v>-0.78868592497956891</v>
      </c>
      <c r="AB291">
        <f t="shared" si="44"/>
        <v>7.7000957776891408</v>
      </c>
      <c r="AC291">
        <f t="shared" si="45"/>
        <v>-0.79000615614875225</v>
      </c>
      <c r="AD291">
        <f t="shared" si="46"/>
        <v>0.430137942645617</v>
      </c>
      <c r="AE291">
        <f t="shared" si="47"/>
        <v>1.4337277351015873E-3</v>
      </c>
      <c r="AF291">
        <f t="shared" si="48"/>
        <v>-5.3515619591861401E-2</v>
      </c>
    </row>
    <row r="292" spans="1:32" x14ac:dyDescent="0.25">
      <c r="A292">
        <v>2200</v>
      </c>
      <c r="B292">
        <v>29</v>
      </c>
      <c r="C292">
        <v>-14.650099754333496</v>
      </c>
      <c r="D292" t="s">
        <v>5</v>
      </c>
      <c r="E292">
        <v>1</v>
      </c>
      <c r="U292">
        <f t="shared" si="49"/>
        <v>285</v>
      </c>
      <c r="V292">
        <f t="shared" si="40"/>
        <v>1000</v>
      </c>
      <c r="W292">
        <f t="shared" si="41"/>
        <v>-7.0011954307556152</v>
      </c>
      <c r="X292">
        <v>-6.8457323707270152</v>
      </c>
      <c r="Y292">
        <f t="shared" si="42"/>
        <v>-0.1554630600286</v>
      </c>
      <c r="Z292">
        <v>3.7327903983679555E-3</v>
      </c>
      <c r="AA292">
        <f t="shared" si="43"/>
        <v>-5.6059204595422261E-2</v>
      </c>
      <c r="AB292">
        <f t="shared" si="44"/>
        <v>7.7158242163529636</v>
      </c>
      <c r="AC292">
        <f t="shared" si="45"/>
        <v>-5.6072269084487578E-2</v>
      </c>
      <c r="AD292">
        <f t="shared" si="46"/>
        <v>0.95532094907739884</v>
      </c>
      <c r="AE292">
        <f t="shared" si="47"/>
        <v>5.9094328016755304E-6</v>
      </c>
      <c r="AF292">
        <f t="shared" si="48"/>
        <v>-3.4322349947760846E-3</v>
      </c>
    </row>
    <row r="293" spans="1:32" x14ac:dyDescent="0.25">
      <c r="A293">
        <v>2400</v>
      </c>
      <c r="B293">
        <v>29</v>
      </c>
      <c r="C293">
        <v>-13.944422721862793</v>
      </c>
      <c r="D293" t="s">
        <v>5</v>
      </c>
      <c r="E293">
        <v>1</v>
      </c>
      <c r="U293">
        <f t="shared" si="49"/>
        <v>286</v>
      </c>
      <c r="V293">
        <f t="shared" si="40"/>
        <v>1200</v>
      </c>
      <c r="W293">
        <f t="shared" si="41"/>
        <v>-6.7150397300720215</v>
      </c>
      <c r="X293">
        <v>-7.9146995248712093</v>
      </c>
      <c r="Y293">
        <f t="shared" si="42"/>
        <v>1.1996597947991878</v>
      </c>
      <c r="Z293">
        <v>3.3122228211578566E-3</v>
      </c>
      <c r="AA293">
        <f t="shared" si="43"/>
        <v>0.43259134272268829</v>
      </c>
      <c r="AB293">
        <f t="shared" si="44"/>
        <v>7.7111541273937183</v>
      </c>
      <c r="AC293">
        <f t="shared" si="45"/>
        <v>0.43273183485920547</v>
      </c>
      <c r="AD293">
        <f t="shared" si="46"/>
        <v>0.66551542425943833</v>
      </c>
      <c r="AE293">
        <f t="shared" si="47"/>
        <v>3.1198012835921931E-4</v>
      </c>
      <c r="AF293">
        <f t="shared" si="48"/>
        <v>2.4945892849566491E-2</v>
      </c>
    </row>
    <row r="294" spans="1:32" x14ac:dyDescent="0.25">
      <c r="A294">
        <v>2600</v>
      </c>
      <c r="B294">
        <v>29</v>
      </c>
      <c r="C294">
        <v>-16.874103546142578</v>
      </c>
      <c r="D294" t="s">
        <v>5</v>
      </c>
      <c r="E294">
        <v>1</v>
      </c>
      <c r="U294">
        <f t="shared" si="49"/>
        <v>287</v>
      </c>
      <c r="V294">
        <f t="shared" si="40"/>
        <v>1400</v>
      </c>
      <c r="W294">
        <f t="shared" si="41"/>
        <v>-7.8921313285827637</v>
      </c>
      <c r="X294">
        <v>-8.9836666790154034</v>
      </c>
      <c r="Y294">
        <f t="shared" si="42"/>
        <v>1.0915353504326397</v>
      </c>
      <c r="Z294">
        <v>3.3061472060777757E-3</v>
      </c>
      <c r="AA294">
        <f t="shared" si="43"/>
        <v>0.393602206992338</v>
      </c>
      <c r="AB294">
        <f t="shared" si="44"/>
        <v>7.7119717746526204</v>
      </c>
      <c r="AC294">
        <f t="shared" si="45"/>
        <v>0.39370796389990609</v>
      </c>
      <c r="AD294">
        <f t="shared" si="46"/>
        <v>0.69407175226702955</v>
      </c>
      <c r="AE294">
        <f t="shared" si="47"/>
        <v>2.5780045609884834E-4</v>
      </c>
      <c r="AF294">
        <f t="shared" si="48"/>
        <v>2.267537109229871E-2</v>
      </c>
    </row>
    <row r="295" spans="1:32" x14ac:dyDescent="0.25">
      <c r="A295">
        <v>100</v>
      </c>
      <c r="B295">
        <v>30</v>
      </c>
      <c r="C295">
        <v>-0.6139410138130188</v>
      </c>
      <c r="D295" t="s">
        <v>5</v>
      </c>
      <c r="E295">
        <v>1</v>
      </c>
      <c r="U295">
        <f t="shared" si="49"/>
        <v>288</v>
      </c>
      <c r="V295">
        <f t="shared" si="40"/>
        <v>1600</v>
      </c>
      <c r="W295">
        <f t="shared" si="41"/>
        <v>-8.4255971908569336</v>
      </c>
      <c r="X295">
        <v>-10.052633833159597</v>
      </c>
      <c r="Y295">
        <f t="shared" si="42"/>
        <v>1.627036642302663</v>
      </c>
      <c r="Z295">
        <v>3.7145635531277096E-3</v>
      </c>
      <c r="AA295">
        <f t="shared" si="43"/>
        <v>0.58670130382300589</v>
      </c>
      <c r="AB295">
        <f t="shared" si="44"/>
        <v>7.7071634961158093</v>
      </c>
      <c r="AC295">
        <f t="shared" si="45"/>
        <v>0.58716229159117672</v>
      </c>
      <c r="AD295">
        <f t="shared" si="46"/>
        <v>0.5575291043985322</v>
      </c>
      <c r="AE295">
        <f t="shared" si="47"/>
        <v>6.4408671341630898E-4</v>
      </c>
      <c r="AF295">
        <f t="shared" si="48"/>
        <v>3.5852559268306231E-2</v>
      </c>
    </row>
    <row r="296" spans="1:32" x14ac:dyDescent="0.25">
      <c r="A296">
        <v>200</v>
      </c>
      <c r="B296">
        <v>30</v>
      </c>
      <c r="C296">
        <v>-0.82963740825653076</v>
      </c>
      <c r="D296" t="s">
        <v>5</v>
      </c>
      <c r="E296">
        <v>1</v>
      </c>
      <c r="U296">
        <f t="shared" si="49"/>
        <v>289</v>
      </c>
      <c r="V296">
        <f t="shared" si="40"/>
        <v>1800</v>
      </c>
      <c r="W296">
        <f t="shared" si="41"/>
        <v>-8.4486055374145508</v>
      </c>
      <c r="X296">
        <v>-11.12160098730379</v>
      </c>
      <c r="Y296">
        <f t="shared" si="42"/>
        <v>2.672995449889239</v>
      </c>
      <c r="Z296">
        <v>4.5374718623076623E-3</v>
      </c>
      <c r="AA296">
        <f t="shared" si="43"/>
        <v>0.96386883662528566</v>
      </c>
      <c r="AB296">
        <f t="shared" si="44"/>
        <v>7.6922939106439552</v>
      </c>
      <c r="AC296">
        <f t="shared" si="45"/>
        <v>0.96595707185499879</v>
      </c>
      <c r="AD296">
        <f t="shared" si="46"/>
        <v>0.33483094903019461</v>
      </c>
      <c r="AE296">
        <f t="shared" si="47"/>
        <v>2.1270122644794871E-3</v>
      </c>
      <c r="AF296">
        <f t="shared" si="48"/>
        <v>6.5215727071029822E-2</v>
      </c>
    </row>
    <row r="297" spans="1:32" x14ac:dyDescent="0.25">
      <c r="A297">
        <v>400</v>
      </c>
      <c r="B297">
        <v>30</v>
      </c>
      <c r="C297">
        <v>-1.01546311378479</v>
      </c>
      <c r="D297" t="s">
        <v>5</v>
      </c>
      <c r="E297">
        <v>1</v>
      </c>
      <c r="U297">
        <f t="shared" si="49"/>
        <v>290</v>
      </c>
      <c r="V297">
        <f t="shared" si="40"/>
        <v>2000</v>
      </c>
      <c r="W297">
        <f t="shared" si="41"/>
        <v>-11.495119094848633</v>
      </c>
      <c r="X297">
        <v>-12.190568141447983</v>
      </c>
      <c r="Y297">
        <f t="shared" si="42"/>
        <v>0.69544904659935014</v>
      </c>
      <c r="Z297">
        <v>5.7748721336176277E-3</v>
      </c>
      <c r="AA297">
        <f t="shared" si="43"/>
        <v>0.25077545998279038</v>
      </c>
      <c r="AB297">
        <f t="shared" si="44"/>
        <v>7.7143038239361221</v>
      </c>
      <c r="AC297">
        <f t="shared" si="45"/>
        <v>0.2511161121077049</v>
      </c>
      <c r="AD297">
        <f t="shared" si="46"/>
        <v>0.80189343471895147</v>
      </c>
      <c r="AE297">
        <f t="shared" si="47"/>
        <v>1.8370161646163739E-4</v>
      </c>
      <c r="AF297">
        <f t="shared" si="48"/>
        <v>1.9138301738729314E-2</v>
      </c>
    </row>
    <row r="298" spans="1:32" x14ac:dyDescent="0.25">
      <c r="A298">
        <v>600</v>
      </c>
      <c r="B298">
        <v>30</v>
      </c>
      <c r="C298">
        <v>-7.9367727041244507E-2</v>
      </c>
      <c r="D298" t="s">
        <v>5</v>
      </c>
      <c r="E298">
        <v>1</v>
      </c>
      <c r="U298">
        <f t="shared" si="49"/>
        <v>291</v>
      </c>
      <c r="V298">
        <f t="shared" si="40"/>
        <v>2200</v>
      </c>
      <c r="W298">
        <f t="shared" si="41"/>
        <v>-14.650099754333496</v>
      </c>
      <c r="X298">
        <v>-13.25953529559218</v>
      </c>
      <c r="Y298">
        <f t="shared" si="42"/>
        <v>-1.3905644587413164</v>
      </c>
      <c r="Z298">
        <v>7.4267643670576106E-3</v>
      </c>
      <c r="AA298">
        <f t="shared" si="43"/>
        <v>-0.50143061304313163</v>
      </c>
      <c r="AB298">
        <f t="shared" si="44"/>
        <v>7.709495668468481</v>
      </c>
      <c r="AC298">
        <f t="shared" si="45"/>
        <v>-0.50268608147253946</v>
      </c>
      <c r="AD298">
        <f t="shared" si="46"/>
        <v>0.61554776474546813</v>
      </c>
      <c r="AE298">
        <f t="shared" si="47"/>
        <v>9.476898253618309E-4</v>
      </c>
      <c r="AF298">
        <f t="shared" si="48"/>
        <v>-4.3482589828614082E-2</v>
      </c>
    </row>
    <row r="299" spans="1:32" x14ac:dyDescent="0.25">
      <c r="A299">
        <v>800</v>
      </c>
      <c r="B299">
        <v>30</v>
      </c>
      <c r="C299">
        <v>-3.0790040493011475</v>
      </c>
      <c r="D299" t="s">
        <v>5</v>
      </c>
      <c r="E299">
        <v>1</v>
      </c>
      <c r="U299">
        <f t="shared" si="49"/>
        <v>292</v>
      </c>
      <c r="V299">
        <f t="shared" si="40"/>
        <v>2400</v>
      </c>
      <c r="W299">
        <f t="shared" si="41"/>
        <v>-13.944422721862793</v>
      </c>
      <c r="X299">
        <v>-14.328502449736373</v>
      </c>
      <c r="Y299">
        <f t="shared" si="42"/>
        <v>0.38407972787357991</v>
      </c>
      <c r="Z299">
        <v>9.4931485626276076E-3</v>
      </c>
      <c r="AA299">
        <f t="shared" si="43"/>
        <v>0.13849723556102719</v>
      </c>
      <c r="AB299">
        <f t="shared" si="44"/>
        <v>7.7154141119316533</v>
      </c>
      <c r="AC299">
        <f t="shared" si="45"/>
        <v>0.1389354342302514</v>
      </c>
      <c r="AD299">
        <f t="shared" si="46"/>
        <v>0.88959286042572405</v>
      </c>
      <c r="AE299">
        <f t="shared" si="47"/>
        <v>9.2799903278321664E-5</v>
      </c>
      <c r="AF299">
        <f t="shared" si="48"/>
        <v>1.360158185550636E-2</v>
      </c>
    </row>
    <row r="300" spans="1:32" x14ac:dyDescent="0.25">
      <c r="A300">
        <v>1000</v>
      </c>
      <c r="B300">
        <v>30</v>
      </c>
      <c r="C300">
        <v>-2.6213746070861816</v>
      </c>
      <c r="D300" t="s">
        <v>5</v>
      </c>
      <c r="E300">
        <v>1</v>
      </c>
      <c r="U300">
        <f t="shared" si="49"/>
        <v>293</v>
      </c>
      <c r="V300">
        <f t="shared" si="40"/>
        <v>2600</v>
      </c>
      <c r="W300">
        <f t="shared" si="41"/>
        <v>-16.874103546142578</v>
      </c>
      <c r="X300">
        <v>-15.397469603880566</v>
      </c>
      <c r="Y300">
        <f t="shared" si="42"/>
        <v>-1.4766339422620121</v>
      </c>
      <c r="Z300">
        <v>1.1974024720327624E-2</v>
      </c>
      <c r="AA300">
        <f t="shared" si="43"/>
        <v>-0.5324668398176553</v>
      </c>
      <c r="AB300">
        <f t="shared" si="44"/>
        <v>7.7086445662453187</v>
      </c>
      <c r="AC300">
        <f t="shared" si="45"/>
        <v>-0.53505651321569858</v>
      </c>
      <c r="AD300">
        <f t="shared" si="46"/>
        <v>0.59300065221550957</v>
      </c>
      <c r="AE300">
        <f t="shared" si="47"/>
        <v>1.7388357604762618E-3</v>
      </c>
      <c r="AF300">
        <f t="shared" si="48"/>
        <v>-5.8902746998303245E-2</v>
      </c>
    </row>
    <row r="301" spans="1:32" x14ac:dyDescent="0.25">
      <c r="A301">
        <v>1200</v>
      </c>
      <c r="B301">
        <v>30</v>
      </c>
      <c r="C301">
        <v>-6.6583666801452637</v>
      </c>
      <c r="D301" t="s">
        <v>5</v>
      </c>
      <c r="E301">
        <v>1</v>
      </c>
      <c r="U301">
        <f t="shared" si="49"/>
        <v>294</v>
      </c>
      <c r="V301">
        <f t="shared" si="40"/>
        <v>100</v>
      </c>
      <c r="W301">
        <f t="shared" si="41"/>
        <v>-0.6139410138130188</v>
      </c>
      <c r="X301">
        <v>-2.0353801770781437</v>
      </c>
      <c r="Y301">
        <f t="shared" si="42"/>
        <v>1.4214391632651249</v>
      </c>
      <c r="Z301">
        <v>1.0754682527172344E-2</v>
      </c>
      <c r="AA301">
        <f t="shared" si="43"/>
        <v>0.51256387761032196</v>
      </c>
      <c r="AB301">
        <f t="shared" si="44"/>
        <v>7.7091854139361891</v>
      </c>
      <c r="AC301">
        <f t="shared" si="45"/>
        <v>0.51472116882129337</v>
      </c>
      <c r="AD301">
        <f t="shared" si="46"/>
        <v>0.60712067102943368</v>
      </c>
      <c r="AE301">
        <f t="shared" si="47"/>
        <v>1.44362895976673E-3</v>
      </c>
      <c r="AF301">
        <f t="shared" si="48"/>
        <v>5.3668421937204724E-2</v>
      </c>
    </row>
    <row r="302" spans="1:32" x14ac:dyDescent="0.25">
      <c r="A302">
        <v>1400</v>
      </c>
      <c r="B302">
        <v>30</v>
      </c>
      <c r="C302">
        <v>-2.9081871509552002</v>
      </c>
      <c r="D302" t="s">
        <v>5</v>
      </c>
      <c r="E302">
        <v>1</v>
      </c>
      <c r="U302">
        <f t="shared" si="49"/>
        <v>295</v>
      </c>
      <c r="V302">
        <f t="shared" si="40"/>
        <v>200</v>
      </c>
      <c r="W302">
        <f t="shared" si="41"/>
        <v>-0.82963740825653076</v>
      </c>
      <c r="X302">
        <v>-2.5698637541502407</v>
      </c>
      <c r="Y302">
        <f t="shared" si="42"/>
        <v>1.7402263458937099</v>
      </c>
      <c r="Z302">
        <v>9.559980328508506E-3</v>
      </c>
      <c r="AA302">
        <f t="shared" si="43"/>
        <v>0.62751694678370906</v>
      </c>
      <c r="AB302">
        <f t="shared" si="44"/>
        <v>7.7058460611235358</v>
      </c>
      <c r="AC302">
        <f t="shared" si="45"/>
        <v>0.6299143249424537</v>
      </c>
      <c r="AD302">
        <f t="shared" si="46"/>
        <v>0.52922224679786023</v>
      </c>
      <c r="AE302">
        <f t="shared" si="47"/>
        <v>1.9187639954130135E-3</v>
      </c>
      <c r="AF302">
        <f t="shared" si="48"/>
        <v>6.1886496046417633E-2</v>
      </c>
    </row>
    <row r="303" spans="1:32" x14ac:dyDescent="0.25">
      <c r="A303">
        <v>1600</v>
      </c>
      <c r="B303">
        <v>30</v>
      </c>
      <c r="C303">
        <v>-5.254183292388916</v>
      </c>
      <c r="D303" t="s">
        <v>5</v>
      </c>
      <c r="E303">
        <v>1</v>
      </c>
      <c r="U303">
        <f t="shared" si="49"/>
        <v>296</v>
      </c>
      <c r="V303">
        <f t="shared" si="40"/>
        <v>400</v>
      </c>
      <c r="W303">
        <f t="shared" si="41"/>
        <v>-1.01546311378479</v>
      </c>
      <c r="X303">
        <v>-3.6388309082944343</v>
      </c>
      <c r="Y303">
        <f t="shared" si="42"/>
        <v>2.6233677945096443</v>
      </c>
      <c r="Z303">
        <v>7.4814449027783454E-3</v>
      </c>
      <c r="AA303">
        <f t="shared" si="43"/>
        <v>0.94597335144698036</v>
      </c>
      <c r="AB303">
        <f t="shared" si="44"/>
        <v>7.6930950218933827</v>
      </c>
      <c r="AC303">
        <f t="shared" si="45"/>
        <v>0.94937833543460848</v>
      </c>
      <c r="AD303">
        <f t="shared" si="46"/>
        <v>0.34317986873212558</v>
      </c>
      <c r="AE303">
        <f t="shared" si="47"/>
        <v>3.3980989539871111E-3</v>
      </c>
      <c r="AF303">
        <f t="shared" si="48"/>
        <v>8.2425718329428951E-2</v>
      </c>
    </row>
    <row r="304" spans="1:32" x14ac:dyDescent="0.25">
      <c r="A304">
        <v>1800</v>
      </c>
      <c r="B304">
        <v>30</v>
      </c>
      <c r="C304">
        <v>-5.183565616607666</v>
      </c>
      <c r="D304" t="s">
        <v>5</v>
      </c>
      <c r="E304">
        <v>1</v>
      </c>
      <c r="U304">
        <f t="shared" si="49"/>
        <v>297</v>
      </c>
      <c r="V304">
        <f t="shared" si="40"/>
        <v>600</v>
      </c>
      <c r="W304">
        <f t="shared" si="41"/>
        <v>-7.9367727041244507E-2</v>
      </c>
      <c r="X304">
        <v>-4.707798062438628</v>
      </c>
      <c r="Y304">
        <f t="shared" si="42"/>
        <v>4.6284303353973835</v>
      </c>
      <c r="Z304">
        <v>5.817401439178198E-3</v>
      </c>
      <c r="AA304">
        <f t="shared" si="43"/>
        <v>1.6689889101627597</v>
      </c>
      <c r="AB304">
        <f t="shared" si="44"/>
        <v>7.6450233618011296</v>
      </c>
      <c r="AC304">
        <f t="shared" si="45"/>
        <v>1.6788474843904757</v>
      </c>
      <c r="AD304">
        <f t="shared" si="46"/>
        <v>9.4205921654012065E-2</v>
      </c>
      <c r="AE304">
        <f t="shared" si="47"/>
        <v>8.1973527791823018E-3</v>
      </c>
      <c r="AF304">
        <f t="shared" si="48"/>
        <v>0.12842296205450424</v>
      </c>
    </row>
    <row r="305" spans="1:32" x14ac:dyDescent="0.25">
      <c r="A305">
        <v>2000</v>
      </c>
      <c r="B305">
        <v>30</v>
      </c>
      <c r="C305">
        <v>-6.8005976676940918</v>
      </c>
      <c r="D305" t="s">
        <v>5</v>
      </c>
      <c r="E305">
        <v>1</v>
      </c>
      <c r="U305">
        <f t="shared" si="49"/>
        <v>298</v>
      </c>
      <c r="V305">
        <f t="shared" si="40"/>
        <v>800</v>
      </c>
      <c r="W305">
        <f t="shared" si="41"/>
        <v>-3.0790040493011475</v>
      </c>
      <c r="X305">
        <v>-5.776765216582822</v>
      </c>
      <c r="Y305">
        <f t="shared" si="42"/>
        <v>2.6977611672816746</v>
      </c>
      <c r="Z305">
        <v>4.567849937708068E-3</v>
      </c>
      <c r="AA305">
        <f t="shared" si="43"/>
        <v>0.97279923088099851</v>
      </c>
      <c r="AB305">
        <f t="shared" si="44"/>
        <v>7.6918536473558818</v>
      </c>
      <c r="AC305">
        <f t="shared" si="45"/>
        <v>0.97494959035998607</v>
      </c>
      <c r="AD305">
        <f t="shared" si="46"/>
        <v>0.33035787482375101</v>
      </c>
      <c r="AE305">
        <f t="shared" si="47"/>
        <v>2.1812474820070279E-3</v>
      </c>
      <c r="AF305">
        <f t="shared" si="48"/>
        <v>6.604382889026747E-2</v>
      </c>
    </row>
    <row r="306" spans="1:32" x14ac:dyDescent="0.25">
      <c r="A306">
        <v>2200</v>
      </c>
      <c r="B306">
        <v>30</v>
      </c>
      <c r="C306">
        <v>-8.2359561920166016</v>
      </c>
      <c r="D306" t="s">
        <v>5</v>
      </c>
      <c r="E306">
        <v>1</v>
      </c>
      <c r="U306">
        <f t="shared" si="49"/>
        <v>299</v>
      </c>
      <c r="V306">
        <f t="shared" si="40"/>
        <v>1000</v>
      </c>
      <c r="W306">
        <f t="shared" si="41"/>
        <v>-2.6213746070861816</v>
      </c>
      <c r="X306">
        <v>-6.8457323707270152</v>
      </c>
      <c r="Y306">
        <f t="shared" si="42"/>
        <v>4.2243577636408336</v>
      </c>
      <c r="Z306">
        <v>3.7327903983679555E-3</v>
      </c>
      <c r="AA306">
        <f t="shared" si="43"/>
        <v>1.5232823547448253</v>
      </c>
      <c r="AB306">
        <f t="shared" si="44"/>
        <v>7.6569827651535087</v>
      </c>
      <c r="AC306">
        <f t="shared" si="45"/>
        <v>1.5294804802323128</v>
      </c>
      <c r="AD306">
        <f t="shared" si="46"/>
        <v>0.12718181812273902</v>
      </c>
      <c r="AE306">
        <f t="shared" si="47"/>
        <v>4.363276735029788E-3</v>
      </c>
      <c r="AF306">
        <f t="shared" si="48"/>
        <v>9.3620902342483631E-2</v>
      </c>
    </row>
    <row r="307" spans="1:32" x14ac:dyDescent="0.25">
      <c r="A307">
        <v>2400</v>
      </c>
      <c r="B307">
        <v>30</v>
      </c>
      <c r="C307">
        <v>-13.562649726867676</v>
      </c>
      <c r="D307" t="s">
        <v>5</v>
      </c>
      <c r="E307">
        <v>1</v>
      </c>
      <c r="U307">
        <f t="shared" si="49"/>
        <v>300</v>
      </c>
      <c r="V307">
        <f t="shared" si="40"/>
        <v>1200</v>
      </c>
      <c r="W307">
        <f t="shared" si="41"/>
        <v>-6.6583666801452637</v>
      </c>
      <c r="X307">
        <v>-7.9146995248712093</v>
      </c>
      <c r="Y307">
        <f t="shared" si="42"/>
        <v>1.2563328447259456</v>
      </c>
      <c r="Z307">
        <v>3.3122228211578566E-3</v>
      </c>
      <c r="AA307">
        <f t="shared" si="43"/>
        <v>0.45302736205941191</v>
      </c>
      <c r="AB307">
        <f t="shared" si="44"/>
        <v>7.7106947486134452</v>
      </c>
      <c r="AC307">
        <f t="shared" si="45"/>
        <v>0.4531879903254018</v>
      </c>
      <c r="AD307">
        <f t="shared" si="46"/>
        <v>0.65073561458236129</v>
      </c>
      <c r="AE307">
        <f t="shared" si="47"/>
        <v>3.4215284194360552E-4</v>
      </c>
      <c r="AF307">
        <f t="shared" si="48"/>
        <v>2.6125138334336148E-2</v>
      </c>
    </row>
    <row r="308" spans="1:32" x14ac:dyDescent="0.25">
      <c r="A308">
        <v>2600</v>
      </c>
      <c r="B308">
        <v>30</v>
      </c>
      <c r="C308">
        <v>-10.369621276855469</v>
      </c>
      <c r="D308" t="s">
        <v>5</v>
      </c>
      <c r="E308">
        <v>1</v>
      </c>
      <c r="U308">
        <f t="shared" si="49"/>
        <v>301</v>
      </c>
      <c r="V308">
        <f t="shared" si="40"/>
        <v>1400</v>
      </c>
      <c r="W308">
        <f t="shared" si="41"/>
        <v>-2.9081871509552002</v>
      </c>
      <c r="X308">
        <v>-8.9836666790154034</v>
      </c>
      <c r="Y308">
        <f t="shared" si="42"/>
        <v>6.0754795280602032</v>
      </c>
      <c r="Z308">
        <v>3.3061472060777757E-3</v>
      </c>
      <c r="AA308">
        <f t="shared" si="43"/>
        <v>2.190787636729715</v>
      </c>
      <c r="AB308">
        <f t="shared" si="44"/>
        <v>7.5940820069018899</v>
      </c>
      <c r="AC308">
        <f t="shared" si="45"/>
        <v>2.2083201265048165</v>
      </c>
      <c r="AD308">
        <f t="shared" si="46"/>
        <v>2.7965593043326738E-2</v>
      </c>
      <c r="AE308">
        <f t="shared" si="47"/>
        <v>7.9867335207328312E-3</v>
      </c>
      <c r="AF308">
        <f t="shared" si="48"/>
        <v>0.12718685663117391</v>
      </c>
    </row>
    <row r="309" spans="1:32" x14ac:dyDescent="0.25">
      <c r="U309">
        <f t="shared" si="49"/>
        <v>302</v>
      </c>
      <c r="V309">
        <f t="shared" si="40"/>
        <v>1600</v>
      </c>
      <c r="W309">
        <f t="shared" si="41"/>
        <v>-5.254183292388916</v>
      </c>
      <c r="X309">
        <v>-10.052633833159597</v>
      </c>
      <c r="Y309">
        <f t="shared" si="42"/>
        <v>4.7984505407706806</v>
      </c>
      <c r="Z309">
        <v>3.7145635531277096E-3</v>
      </c>
      <c r="AA309">
        <f t="shared" si="43"/>
        <v>1.7302973488145137</v>
      </c>
      <c r="AB309">
        <f t="shared" si="44"/>
        <v>7.6398810733963085</v>
      </c>
      <c r="AC309">
        <f t="shared" si="45"/>
        <v>1.739265301011395</v>
      </c>
      <c r="AD309">
        <f t="shared" si="46"/>
        <v>8.2997004044229716E-2</v>
      </c>
      <c r="AE309">
        <f t="shared" si="47"/>
        <v>5.6021111124283937E-3</v>
      </c>
      <c r="AF309">
        <f t="shared" si="48"/>
        <v>0.10620081224704546</v>
      </c>
    </row>
    <row r="310" spans="1:32" x14ac:dyDescent="0.25">
      <c r="U310">
        <f t="shared" si="49"/>
        <v>303</v>
      </c>
      <c r="V310">
        <f t="shared" si="40"/>
        <v>1800</v>
      </c>
      <c r="W310">
        <f t="shared" si="41"/>
        <v>-5.183565616607666</v>
      </c>
      <c r="X310">
        <v>-11.12160098730379</v>
      </c>
      <c r="Y310">
        <f t="shared" si="42"/>
        <v>5.9380353706961237</v>
      </c>
      <c r="Z310">
        <v>4.5374718623076623E-3</v>
      </c>
      <c r="AA310">
        <f t="shared" si="43"/>
        <v>2.1412259586262423</v>
      </c>
      <c r="AB310">
        <f t="shared" si="44"/>
        <v>7.59938761611608</v>
      </c>
      <c r="AC310">
        <f t="shared" si="45"/>
        <v>2.1589422401109282</v>
      </c>
      <c r="AD310">
        <f t="shared" si="46"/>
        <v>3.1634274520683181E-2</v>
      </c>
      <c r="AE310">
        <f t="shared" si="47"/>
        <v>1.049685300536137E-2</v>
      </c>
      <c r="AF310">
        <f t="shared" si="48"/>
        <v>0.14575905285605412</v>
      </c>
    </row>
    <row r="311" spans="1:32" x14ac:dyDescent="0.25">
      <c r="U311">
        <f t="shared" si="49"/>
        <v>304</v>
      </c>
      <c r="V311">
        <f t="shared" si="40"/>
        <v>2000</v>
      </c>
      <c r="W311">
        <f t="shared" si="41"/>
        <v>-6.8005976676940918</v>
      </c>
      <c r="X311">
        <v>-12.190568141447983</v>
      </c>
      <c r="Y311">
        <f t="shared" si="42"/>
        <v>5.3899704737538912</v>
      </c>
      <c r="Z311">
        <v>5.7748721336176277E-3</v>
      </c>
      <c r="AA311">
        <f t="shared" si="43"/>
        <v>1.9435964884254022</v>
      </c>
      <c r="AB311">
        <f t="shared" si="44"/>
        <v>7.619783863740329</v>
      </c>
      <c r="AC311">
        <f t="shared" si="45"/>
        <v>1.9582705476048921</v>
      </c>
      <c r="AD311">
        <f t="shared" si="46"/>
        <v>5.1109541897119512E-2</v>
      </c>
      <c r="AE311">
        <f t="shared" si="47"/>
        <v>1.1034562476617781E-2</v>
      </c>
      <c r="AF311">
        <f t="shared" si="48"/>
        <v>0.14924559125881429</v>
      </c>
    </row>
    <row r="312" spans="1:32" x14ac:dyDescent="0.25">
      <c r="U312">
        <f t="shared" si="49"/>
        <v>305</v>
      </c>
      <c r="V312">
        <f t="shared" si="40"/>
        <v>2200</v>
      </c>
      <c r="W312">
        <f t="shared" si="41"/>
        <v>-8.2359561920166016</v>
      </c>
      <c r="X312">
        <v>-13.25953529559218</v>
      </c>
      <c r="Y312">
        <f t="shared" si="42"/>
        <v>5.0235791035755781</v>
      </c>
      <c r="Z312">
        <v>7.4267643670576106E-3</v>
      </c>
      <c r="AA312">
        <f t="shared" si="43"/>
        <v>1.8114775864878965</v>
      </c>
      <c r="AB312">
        <f t="shared" si="44"/>
        <v>7.6322685766602403</v>
      </c>
      <c r="AC312">
        <f t="shared" si="45"/>
        <v>1.825177652903387</v>
      </c>
      <c r="AD312">
        <f t="shared" si="46"/>
        <v>6.8952150160939807E-2</v>
      </c>
      <c r="AE312">
        <f t="shared" si="47"/>
        <v>1.2368312743447431E-2</v>
      </c>
      <c r="AF312">
        <f t="shared" si="48"/>
        <v>0.15787875210920471</v>
      </c>
    </row>
    <row r="313" spans="1:32" x14ac:dyDescent="0.25">
      <c r="U313">
        <f t="shared" si="49"/>
        <v>306</v>
      </c>
      <c r="V313">
        <f t="shared" si="40"/>
        <v>2400</v>
      </c>
      <c r="W313">
        <f t="shared" si="41"/>
        <v>-13.562649726867676</v>
      </c>
      <c r="X313">
        <v>-14.328502449736373</v>
      </c>
      <c r="Y313">
        <f t="shared" si="42"/>
        <v>0.7658527228686971</v>
      </c>
      <c r="Z313">
        <v>9.4931485626276076E-3</v>
      </c>
      <c r="AA313">
        <f t="shared" si="43"/>
        <v>0.27616267474317863</v>
      </c>
      <c r="AB313">
        <f t="shared" si="44"/>
        <v>7.7139561490505235</v>
      </c>
      <c r="AC313">
        <f t="shared" si="45"/>
        <v>0.27706261947606409</v>
      </c>
      <c r="AD313">
        <f t="shared" si="46"/>
        <v>0.78191970489721396</v>
      </c>
      <c r="AE313">
        <f t="shared" si="47"/>
        <v>3.6897358386485998E-4</v>
      </c>
      <c r="AF313">
        <f t="shared" si="48"/>
        <v>2.7124037282377861E-2</v>
      </c>
    </row>
    <row r="314" spans="1:32" x14ac:dyDescent="0.25">
      <c r="U314" s="1">
        <f t="shared" si="49"/>
        <v>307</v>
      </c>
      <c r="V314" s="1">
        <f t="shared" si="40"/>
        <v>2600</v>
      </c>
      <c r="W314" s="1">
        <f t="shared" si="41"/>
        <v>-10.369621276855469</v>
      </c>
      <c r="X314" s="1">
        <v>-15.397469603880566</v>
      </c>
      <c r="Y314" s="1">
        <f t="shared" si="42"/>
        <v>5.0278483270250973</v>
      </c>
      <c r="Z314" s="1">
        <v>1.1974024720327624E-2</v>
      </c>
      <c r="AA314" s="1">
        <f t="shared" si="43"/>
        <v>1.8130170471853519</v>
      </c>
      <c r="AB314" s="1">
        <f t="shared" si="44"/>
        <v>7.631740787576982</v>
      </c>
      <c r="AC314" s="1">
        <f t="shared" si="45"/>
        <v>1.830990880691004</v>
      </c>
      <c r="AD314" s="1">
        <f t="shared" si="46"/>
        <v>6.8077366412289453E-2</v>
      </c>
      <c r="AE314" s="1">
        <f t="shared" si="47"/>
        <v>2.0159381577632404E-2</v>
      </c>
      <c r="AF314" s="1">
        <f t="shared" si="48"/>
        <v>0.20156822679040012</v>
      </c>
    </row>
  </sheetData>
  <autoFilter ref="A1:E308" xr:uid="{264118E9-573A-4B7D-8A2C-431D678217CF}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165D-09CD-49A5-BA1E-E115A4945072}">
  <dimension ref="A1:J14"/>
  <sheetViews>
    <sheetView workbookViewId="0">
      <selection activeCell="K20" sqref="A1:K20"/>
    </sheetView>
  </sheetViews>
  <sheetFormatPr defaultRowHeight="15" x14ac:dyDescent="0.25"/>
  <sheetData>
    <row r="1" spans="1:10" x14ac:dyDescent="0.25">
      <c r="A1" t="s">
        <v>64</v>
      </c>
    </row>
    <row r="3" spans="1:10" ht="15.75" thickBot="1" x14ac:dyDescent="0.3">
      <c r="A3" s="6" t="s">
        <v>65</v>
      </c>
      <c r="B3" s="6"/>
      <c r="D3" s="6" t="s">
        <v>37</v>
      </c>
      <c r="E3" s="6"/>
      <c r="G3" s="6"/>
      <c r="H3" s="6"/>
    </row>
    <row r="4" spans="1:10" ht="15.75" thickTop="1" x14ac:dyDescent="0.25">
      <c r="A4" t="s">
        <v>17</v>
      </c>
      <c r="B4">
        <v>1.6162170523589404E-2</v>
      </c>
      <c r="D4" t="s">
        <v>8</v>
      </c>
      <c r="E4">
        <f>SQRT(E5)</f>
        <v>0.97234618230355774</v>
      </c>
      <c r="G4" t="s">
        <v>38</v>
      </c>
      <c r="H4">
        <f>E8*LN(F13/E8)+2*(E12+1)</f>
        <v>409.83024367927976</v>
      </c>
    </row>
    <row r="5" spans="1:10" x14ac:dyDescent="0.25">
      <c r="A5" s="1" t="str">
        <f t="array" ref="A5">TRANSPOSE(med!F1)</f>
        <v>QE</v>
      </c>
      <c r="B5" s="1">
        <v>-1.0120024540116731E-2</v>
      </c>
      <c r="D5" t="s">
        <v>9</v>
      </c>
      <c r="E5">
        <f>F12/F14</f>
        <v>0.94545709824030355</v>
      </c>
      <c r="G5" t="s">
        <v>39</v>
      </c>
      <c r="H5">
        <f>H4+2*(E12+2)*(E12+3)/(E8-E12-3)</f>
        <v>409.9091910477008</v>
      </c>
    </row>
    <row r="6" spans="1:10" x14ac:dyDescent="0.25">
      <c r="D6" t="s">
        <v>10</v>
      </c>
      <c r="E6">
        <f>1-(1-E5)*(E8-1)/(E8-E12-1)</f>
        <v>0.94527885346331109</v>
      </c>
      <c r="G6" s="1" t="s">
        <v>40</v>
      </c>
      <c r="H6" s="1">
        <f>E8*LN(F13/E8)+(E12+1)*LN(E8)</f>
        <v>417.29044324522692</v>
      </c>
    </row>
    <row r="7" spans="1:10" x14ac:dyDescent="0.25">
      <c r="A7" t="s">
        <v>59</v>
      </c>
      <c r="B7" s="9">
        <f t="array" ref="B7">SUMSQ(med!H2:H309-MMULT(med!F2:F309,B5)-B4)</f>
        <v>1150.2556362364612</v>
      </c>
      <c r="D7" t="s">
        <v>11</v>
      </c>
      <c r="E7">
        <f>SQRT(G13)</f>
        <v>1.9388066814453162</v>
      </c>
    </row>
    <row r="8" spans="1:10" x14ac:dyDescent="0.25">
      <c r="B8" t="s">
        <v>66</v>
      </c>
      <c r="D8" s="1" t="s">
        <v>12</v>
      </c>
      <c r="E8" s="1">
        <f>COUNT(med!H2:H309)</f>
        <v>308</v>
      </c>
    </row>
    <row r="10" spans="1:10" ht="15.75" thickBot="1" x14ac:dyDescent="0.3">
      <c r="D10" t="s">
        <v>13</v>
      </c>
      <c r="H10" s="7" t="s">
        <v>41</v>
      </c>
      <c r="I10" s="7">
        <v>0.05</v>
      </c>
    </row>
    <row r="11" spans="1:10" ht="15.75" thickTop="1" x14ac:dyDescent="0.25">
      <c r="D11" s="8"/>
      <c r="E11" s="8" t="s">
        <v>18</v>
      </c>
      <c r="F11" s="8" t="s">
        <v>19</v>
      </c>
      <c r="G11" s="8" t="s">
        <v>20</v>
      </c>
      <c r="H11" s="8" t="s">
        <v>21</v>
      </c>
      <c r="I11" s="8" t="s">
        <v>42</v>
      </c>
      <c r="J11" s="8" t="s">
        <v>43</v>
      </c>
    </row>
    <row r="12" spans="1:10" x14ac:dyDescent="0.25">
      <c r="D12" t="s">
        <v>14</v>
      </c>
      <c r="E12">
        <f>COUNT(med!F2)</f>
        <v>1</v>
      </c>
      <c r="F12">
        <f>DEVSQ(MMULT(med!F2:F309,B5)+B4)</f>
        <v>19938.57100909435</v>
      </c>
      <c r="G12">
        <f>F12/E12</f>
        <v>19938.57100909435</v>
      </c>
      <c r="H12">
        <f>G12/G13</f>
        <v>5304.2625663035997</v>
      </c>
      <c r="I12">
        <f>_xlfn.F.DIST.RT(H12,E12,E13)</f>
        <v>2.4647502873891988E-195</v>
      </c>
      <c r="J12" s="7" t="str">
        <f>IF(I12&lt;I10,"yes","no")</f>
        <v>yes</v>
      </c>
    </row>
    <row r="13" spans="1:10" x14ac:dyDescent="0.25">
      <c r="D13" t="s">
        <v>15</v>
      </c>
      <c r="E13">
        <f>E14-E12</f>
        <v>306</v>
      </c>
      <c r="F13">
        <f>F14-F12</f>
        <v>1150.2452324932019</v>
      </c>
      <c r="G13">
        <f>F13/E13</f>
        <v>3.7589713480169995</v>
      </c>
    </row>
    <row r="14" spans="1:10" x14ac:dyDescent="0.25">
      <c r="D14" s="1" t="s">
        <v>16</v>
      </c>
      <c r="E14" s="1">
        <f>E8-1</f>
        <v>307</v>
      </c>
      <c r="F14" s="1">
        <f>DEVSQ(med!H2:H309)</f>
        <v>21088.816241587552</v>
      </c>
      <c r="G14" s="1"/>
      <c r="H14" s="1"/>
      <c r="I14" s="1"/>
      <c r="J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A3F4-AECF-4E69-BB7A-5EE8A1F2A9D5}">
  <dimension ref="A1:T332"/>
  <sheetViews>
    <sheetView tabSelected="1" zoomScale="70" zoomScaleNormal="70" workbookViewId="0">
      <selection activeCell="J1" sqref="J1:AD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17" x14ac:dyDescent="0.25">
      <c r="A2">
        <v>100</v>
      </c>
      <c r="B2">
        <v>3</v>
      </c>
      <c r="C2">
        <v>1.9656862020492554</v>
      </c>
      <c r="D2" t="s">
        <v>63</v>
      </c>
      <c r="F2">
        <v>100</v>
      </c>
      <c r="G2">
        <v>3</v>
      </c>
      <c r="H2">
        <v>1.9656862020492554</v>
      </c>
      <c r="I2" t="s">
        <v>63</v>
      </c>
      <c r="L2" t="s">
        <v>6</v>
      </c>
    </row>
    <row r="3" spans="1:17" ht="15.75" thickBot="1" x14ac:dyDescent="0.3">
      <c r="A3">
        <v>200</v>
      </c>
      <c r="B3">
        <v>3</v>
      </c>
      <c r="C3">
        <v>-0.90610212087631226</v>
      </c>
      <c r="D3" t="s">
        <v>63</v>
      </c>
      <c r="F3">
        <v>200</v>
      </c>
      <c r="G3">
        <v>3</v>
      </c>
      <c r="H3">
        <v>-0.90610212087631226</v>
      </c>
      <c r="I3" t="s">
        <v>63</v>
      </c>
    </row>
    <row r="4" spans="1:17" x14ac:dyDescent="0.25">
      <c r="A4">
        <v>400</v>
      </c>
      <c r="B4">
        <v>3</v>
      </c>
      <c r="C4">
        <v>-1.1212440729141235</v>
      </c>
      <c r="D4" t="s">
        <v>63</v>
      </c>
      <c r="F4">
        <v>400</v>
      </c>
      <c r="G4">
        <v>3</v>
      </c>
      <c r="H4">
        <v>-1.1212440729141235</v>
      </c>
      <c r="I4" t="s">
        <v>63</v>
      </c>
      <c r="L4" s="5" t="s">
        <v>7</v>
      </c>
      <c r="M4" s="5"/>
    </row>
    <row r="5" spans="1:17" x14ac:dyDescent="0.25">
      <c r="A5">
        <v>600</v>
      </c>
      <c r="B5">
        <v>3</v>
      </c>
      <c r="C5">
        <v>-5.0827689170837402</v>
      </c>
      <c r="D5" t="s">
        <v>63</v>
      </c>
      <c r="F5">
        <v>600</v>
      </c>
      <c r="G5">
        <v>3</v>
      </c>
      <c r="H5">
        <v>-5.0827689170837402</v>
      </c>
      <c r="I5" t="s">
        <v>63</v>
      </c>
      <c r="L5" s="2" t="s">
        <v>8</v>
      </c>
      <c r="M5" s="2">
        <v>0.97235214016408322</v>
      </c>
    </row>
    <row r="6" spans="1:17" x14ac:dyDescent="0.25">
      <c r="A6">
        <v>800</v>
      </c>
      <c r="B6">
        <v>3</v>
      </c>
      <c r="C6">
        <v>-7.1564741134643555</v>
      </c>
      <c r="D6" t="s">
        <v>63</v>
      </c>
      <c r="F6">
        <v>800</v>
      </c>
      <c r="G6">
        <v>3</v>
      </c>
      <c r="H6">
        <v>-7.1564741134643555</v>
      </c>
      <c r="I6" t="s">
        <v>63</v>
      </c>
      <c r="L6" s="2" t="s">
        <v>9</v>
      </c>
      <c r="M6" s="2">
        <v>0.94546868448167298</v>
      </c>
    </row>
    <row r="7" spans="1:17" x14ac:dyDescent="0.25">
      <c r="A7">
        <v>1000</v>
      </c>
      <c r="B7">
        <v>3</v>
      </c>
      <c r="C7">
        <v>-8.3554782867431641</v>
      </c>
      <c r="D7" t="s">
        <v>63</v>
      </c>
      <c r="F7">
        <v>1000</v>
      </c>
      <c r="G7">
        <v>3</v>
      </c>
      <c r="H7">
        <v>-8.3554782867431641</v>
      </c>
      <c r="I7" t="s">
        <v>63</v>
      </c>
      <c r="L7" s="2" t="s">
        <v>10</v>
      </c>
      <c r="M7" s="2">
        <v>0.9452898932832523</v>
      </c>
    </row>
    <row r="8" spans="1:17" x14ac:dyDescent="0.25">
      <c r="A8">
        <v>1200</v>
      </c>
      <c r="B8">
        <v>3</v>
      </c>
      <c r="C8">
        <v>-9.1635456085205078</v>
      </c>
      <c r="D8" t="s">
        <v>63</v>
      </c>
      <c r="F8">
        <v>1200</v>
      </c>
      <c r="G8">
        <v>3</v>
      </c>
      <c r="H8">
        <v>-9.1635456085205078</v>
      </c>
      <c r="I8" t="s">
        <v>63</v>
      </c>
      <c r="L8" s="2" t="s">
        <v>11</v>
      </c>
      <c r="M8" s="2">
        <v>1.9366046415006783</v>
      </c>
    </row>
    <row r="9" spans="1:17" ht="15.75" thickBot="1" x14ac:dyDescent="0.3">
      <c r="A9">
        <v>1400</v>
      </c>
      <c r="B9">
        <v>3</v>
      </c>
      <c r="C9">
        <v>-15.606971740722656</v>
      </c>
      <c r="D9" t="s">
        <v>63</v>
      </c>
      <c r="F9">
        <v>1400</v>
      </c>
      <c r="G9">
        <v>3</v>
      </c>
      <c r="H9">
        <v>-15.606971740722656</v>
      </c>
      <c r="I9" t="s">
        <v>63</v>
      </c>
      <c r="L9" s="3" t="s">
        <v>12</v>
      </c>
      <c r="M9" s="3">
        <v>307</v>
      </c>
    </row>
    <row r="10" spans="1:17" x14ac:dyDescent="0.25">
      <c r="A10">
        <v>1600</v>
      </c>
      <c r="B10">
        <v>3</v>
      </c>
      <c r="C10">
        <v>-15.023406028747559</v>
      </c>
      <c r="D10" t="s">
        <v>63</v>
      </c>
      <c r="F10">
        <v>1600</v>
      </c>
      <c r="G10">
        <v>3</v>
      </c>
      <c r="H10">
        <v>-15.023406028747559</v>
      </c>
      <c r="I10" t="s">
        <v>63</v>
      </c>
    </row>
    <row r="11" spans="1:17" ht="15.75" thickBot="1" x14ac:dyDescent="0.3">
      <c r="A11">
        <v>1800</v>
      </c>
      <c r="B11">
        <v>3</v>
      </c>
      <c r="C11">
        <v>-15.197908401489258</v>
      </c>
      <c r="D11" t="s">
        <v>63</v>
      </c>
      <c r="F11">
        <v>1800</v>
      </c>
      <c r="G11">
        <v>3</v>
      </c>
      <c r="H11">
        <v>-15.197908401489258</v>
      </c>
      <c r="I11" t="s">
        <v>63</v>
      </c>
      <c r="L11" t="s">
        <v>13</v>
      </c>
    </row>
    <row r="12" spans="1:17" x14ac:dyDescent="0.25">
      <c r="A12">
        <v>2000</v>
      </c>
      <c r="B12">
        <v>3</v>
      </c>
      <c r="C12">
        <v>-19.24302864074707</v>
      </c>
      <c r="D12" t="s">
        <v>63</v>
      </c>
      <c r="F12">
        <v>2000</v>
      </c>
      <c r="G12">
        <v>3</v>
      </c>
      <c r="H12">
        <v>-19.24302864074707</v>
      </c>
      <c r="I12" t="s">
        <v>63</v>
      </c>
      <c r="L12" s="4"/>
      <c r="M12" s="4" t="s">
        <v>18</v>
      </c>
      <c r="N12" s="4" t="s">
        <v>19</v>
      </c>
      <c r="O12" s="4" t="s">
        <v>20</v>
      </c>
      <c r="P12" s="4" t="s">
        <v>21</v>
      </c>
      <c r="Q12" s="4" t="s">
        <v>22</v>
      </c>
    </row>
    <row r="13" spans="1:17" x14ac:dyDescent="0.25">
      <c r="A13">
        <v>2200</v>
      </c>
      <c r="B13">
        <v>3</v>
      </c>
      <c r="C13">
        <v>-21.303585052490234</v>
      </c>
      <c r="D13" t="s">
        <v>63</v>
      </c>
      <c r="F13">
        <v>2200</v>
      </c>
      <c r="G13">
        <v>3</v>
      </c>
      <c r="H13">
        <v>-21.303585052490234</v>
      </c>
      <c r="I13" t="s">
        <v>63</v>
      </c>
      <c r="L13" s="2" t="s">
        <v>14</v>
      </c>
      <c r="M13" s="2">
        <v>1</v>
      </c>
      <c r="N13" s="2">
        <v>19832.7505834445</v>
      </c>
      <c r="O13" s="2">
        <v>19832.7505834445</v>
      </c>
      <c r="P13" s="2">
        <v>5288.1164891390599</v>
      </c>
      <c r="Q13" s="2">
        <v>1.0233876888688201E-194</v>
      </c>
    </row>
    <row r="14" spans="1:17" x14ac:dyDescent="0.25">
      <c r="A14">
        <v>2400</v>
      </c>
      <c r="B14">
        <v>3</v>
      </c>
      <c r="C14">
        <v>-22.283864974975586</v>
      </c>
      <c r="D14" t="s">
        <v>63</v>
      </c>
      <c r="F14">
        <v>2400</v>
      </c>
      <c r="G14">
        <v>3</v>
      </c>
      <c r="H14">
        <v>-22.283864974975586</v>
      </c>
      <c r="I14" t="s">
        <v>63</v>
      </c>
      <c r="L14" s="2" t="s">
        <v>15</v>
      </c>
      <c r="M14" s="2">
        <v>305</v>
      </c>
      <c r="N14" s="2">
        <v>1143.8834489320011</v>
      </c>
      <c r="O14" s="2">
        <v>3.7504375374819707</v>
      </c>
      <c r="P14" s="2"/>
      <c r="Q14" s="2"/>
    </row>
    <row r="15" spans="1:17" ht="15.75" thickBot="1" x14ac:dyDescent="0.3">
      <c r="A15" s="1">
        <v>2600</v>
      </c>
      <c r="B15" s="1">
        <v>3</v>
      </c>
      <c r="C15" s="1">
        <v>-27.025896072387695</v>
      </c>
      <c r="D15" s="1" t="s">
        <v>63</v>
      </c>
      <c r="F15" s="1">
        <v>2600</v>
      </c>
      <c r="G15" s="1">
        <v>3</v>
      </c>
      <c r="H15" s="1">
        <v>-27.025896072387695</v>
      </c>
      <c r="I15" s="1" t="s">
        <v>63</v>
      </c>
      <c r="L15" s="3" t="s">
        <v>16</v>
      </c>
      <c r="M15" s="3">
        <v>306</v>
      </c>
      <c r="N15" s="3">
        <v>20976.6340323765</v>
      </c>
      <c r="O15" s="3"/>
      <c r="P15" s="3"/>
      <c r="Q15" s="3"/>
    </row>
    <row r="16" spans="1:17" ht="15.75" thickBot="1" x14ac:dyDescent="0.3">
      <c r="A16">
        <v>100</v>
      </c>
      <c r="B16">
        <v>4</v>
      </c>
      <c r="C16">
        <v>-2.7738544940948486</v>
      </c>
      <c r="D16" t="s">
        <v>63</v>
      </c>
      <c r="F16">
        <v>100</v>
      </c>
      <c r="G16">
        <v>4</v>
      </c>
      <c r="H16">
        <v>-2.7738544940948486</v>
      </c>
      <c r="I16" t="s">
        <v>63</v>
      </c>
    </row>
    <row r="17" spans="1:20" x14ac:dyDescent="0.25">
      <c r="A17">
        <v>200</v>
      </c>
      <c r="B17">
        <v>4</v>
      </c>
      <c r="C17">
        <v>-3.2423207759857178</v>
      </c>
      <c r="D17" t="s">
        <v>63</v>
      </c>
      <c r="F17">
        <v>200</v>
      </c>
      <c r="G17">
        <v>4</v>
      </c>
      <c r="H17">
        <v>-3.2423207759857178</v>
      </c>
      <c r="I17" t="s">
        <v>63</v>
      </c>
      <c r="L17" s="4"/>
      <c r="M17" s="4" t="s">
        <v>23</v>
      </c>
      <c r="N17" s="4" t="s">
        <v>11</v>
      </c>
      <c r="O17" s="4" t="s">
        <v>24</v>
      </c>
      <c r="P17" s="4" t="s">
        <v>25</v>
      </c>
      <c r="Q17" s="4" t="s">
        <v>26</v>
      </c>
      <c r="R17" s="4" t="s">
        <v>27</v>
      </c>
      <c r="S17" s="4" t="s">
        <v>28</v>
      </c>
      <c r="T17" s="4" t="s">
        <v>29</v>
      </c>
    </row>
    <row r="18" spans="1:20" x14ac:dyDescent="0.25">
      <c r="A18">
        <v>400</v>
      </c>
      <c r="B18">
        <v>4</v>
      </c>
      <c r="C18">
        <v>-5.9914340972900391</v>
      </c>
      <c r="D18" t="s">
        <v>63</v>
      </c>
      <c r="F18">
        <v>400</v>
      </c>
      <c r="G18">
        <v>4</v>
      </c>
      <c r="H18">
        <v>-5.9914340972900391</v>
      </c>
      <c r="I18" t="s">
        <v>63</v>
      </c>
      <c r="L18" s="2" t="s">
        <v>17</v>
      </c>
      <c r="M18" s="2">
        <v>2.9960458084890007E-2</v>
      </c>
      <c r="N18" s="2">
        <v>0.21261244690522926</v>
      </c>
      <c r="O18" s="2">
        <v>0.14091582370172667</v>
      </c>
      <c r="P18" s="2">
        <v>0.88802946349825229</v>
      </c>
      <c r="Q18" s="2">
        <v>-0.38841243716988888</v>
      </c>
      <c r="R18" s="2">
        <v>0.44833335333966889</v>
      </c>
      <c r="S18" s="2">
        <v>-0.38841243716988888</v>
      </c>
      <c r="T18" s="2">
        <v>0.44833335333966889</v>
      </c>
    </row>
    <row r="19" spans="1:20" ht="15.75" thickBot="1" x14ac:dyDescent="0.3">
      <c r="A19">
        <v>600</v>
      </c>
      <c r="B19">
        <v>4</v>
      </c>
      <c r="C19">
        <v>-7.9427289962768555</v>
      </c>
      <c r="D19" t="s">
        <v>63</v>
      </c>
      <c r="F19">
        <v>600</v>
      </c>
      <c r="G19">
        <v>4</v>
      </c>
      <c r="H19">
        <v>-7.9427289962768555</v>
      </c>
      <c r="I19" t="s">
        <v>63</v>
      </c>
      <c r="L19" s="3" t="s">
        <v>0</v>
      </c>
      <c r="M19" s="3">
        <v>-1.013688543375574E-2</v>
      </c>
      <c r="N19" s="3">
        <v>1.3939719391710189E-4</v>
      </c>
      <c r="O19" s="3">
        <v>-72.719436804330826</v>
      </c>
      <c r="P19" s="3">
        <v>1.0233876888687038E-194</v>
      </c>
      <c r="Q19" s="3">
        <v>-1.0411187378248601E-2</v>
      </c>
      <c r="R19" s="3">
        <v>-9.8625834892628779E-3</v>
      </c>
      <c r="S19" s="3">
        <v>-1.0411187378248601E-2</v>
      </c>
      <c r="T19" s="3">
        <v>-9.8625834892628779E-3</v>
      </c>
    </row>
    <row r="20" spans="1:20" x14ac:dyDescent="0.25">
      <c r="A20">
        <v>800</v>
      </c>
      <c r="B20">
        <v>4</v>
      </c>
      <c r="C20">
        <v>-10.90567684173584</v>
      </c>
      <c r="D20" t="s">
        <v>63</v>
      </c>
      <c r="F20">
        <v>800</v>
      </c>
      <c r="G20">
        <v>4</v>
      </c>
      <c r="H20">
        <v>-10.90567684173584</v>
      </c>
      <c r="I20" t="s">
        <v>63</v>
      </c>
    </row>
    <row r="21" spans="1:20" x14ac:dyDescent="0.25">
      <c r="A21">
        <v>1000</v>
      </c>
      <c r="B21">
        <v>4</v>
      </c>
      <c r="C21">
        <v>-13.176692962646484</v>
      </c>
      <c r="D21" t="s">
        <v>63</v>
      </c>
      <c r="F21">
        <v>1000</v>
      </c>
      <c r="G21">
        <v>4</v>
      </c>
      <c r="H21">
        <v>-13.176692962646484</v>
      </c>
      <c r="I21" t="s">
        <v>63</v>
      </c>
    </row>
    <row r="22" spans="1:20" x14ac:dyDescent="0.25">
      <c r="A22">
        <v>1200</v>
      </c>
      <c r="B22">
        <v>4</v>
      </c>
      <c r="C22">
        <v>-14.386155128479004</v>
      </c>
      <c r="D22" t="s">
        <v>63</v>
      </c>
      <c r="F22">
        <v>1200</v>
      </c>
      <c r="G22">
        <v>4</v>
      </c>
      <c r="H22">
        <v>-14.386155128479004</v>
      </c>
      <c r="I22" t="s">
        <v>63</v>
      </c>
    </row>
    <row r="23" spans="1:20" x14ac:dyDescent="0.25">
      <c r="A23">
        <v>1400</v>
      </c>
      <c r="B23">
        <v>4</v>
      </c>
      <c r="C23">
        <v>-15.14442253112793</v>
      </c>
      <c r="D23" t="s">
        <v>63</v>
      </c>
      <c r="F23">
        <v>1400</v>
      </c>
      <c r="G23">
        <v>4</v>
      </c>
      <c r="H23">
        <v>-15.14442253112793</v>
      </c>
      <c r="I23" t="s">
        <v>63</v>
      </c>
      <c r="L23" t="s">
        <v>30</v>
      </c>
      <c r="P23" t="s">
        <v>34</v>
      </c>
    </row>
    <row r="24" spans="1:20" ht="15.75" thickBot="1" x14ac:dyDescent="0.3">
      <c r="A24">
        <v>1600</v>
      </c>
      <c r="B24">
        <v>4</v>
      </c>
      <c r="C24">
        <v>-18.606374740600586</v>
      </c>
      <c r="D24" t="s">
        <v>63</v>
      </c>
      <c r="F24">
        <v>1600</v>
      </c>
      <c r="G24">
        <v>4</v>
      </c>
      <c r="H24">
        <v>-18.606374740600586</v>
      </c>
      <c r="I24" t="s">
        <v>63</v>
      </c>
    </row>
    <row r="25" spans="1:20" x14ac:dyDescent="0.25">
      <c r="A25">
        <v>1800</v>
      </c>
      <c r="B25">
        <v>4</v>
      </c>
      <c r="C25">
        <v>-21.501394271850586</v>
      </c>
      <c r="D25" t="s">
        <v>63</v>
      </c>
      <c r="F25">
        <v>1800</v>
      </c>
      <c r="G25">
        <v>4</v>
      </c>
      <c r="H25">
        <v>-21.501394271850586</v>
      </c>
      <c r="I25" t="s">
        <v>63</v>
      </c>
      <c r="L25" s="4" t="s">
        <v>31</v>
      </c>
      <c r="M25" s="4" t="s">
        <v>32</v>
      </c>
      <c r="N25" s="4" t="s">
        <v>33</v>
      </c>
      <c r="P25" s="4" t="s">
        <v>35</v>
      </c>
      <c r="Q25" s="4" t="s">
        <v>2</v>
      </c>
    </row>
    <row r="26" spans="1:20" x14ac:dyDescent="0.25">
      <c r="A26">
        <v>2000</v>
      </c>
      <c r="B26">
        <v>4</v>
      </c>
      <c r="C26">
        <v>-22.268325805664063</v>
      </c>
      <c r="D26" t="s">
        <v>63</v>
      </c>
      <c r="F26">
        <v>2000</v>
      </c>
      <c r="G26">
        <v>4</v>
      </c>
      <c r="H26">
        <v>-22.268325805664063</v>
      </c>
      <c r="I26" t="s">
        <v>63</v>
      </c>
      <c r="L26" s="2">
        <v>1</v>
      </c>
      <c r="M26" s="2">
        <v>-0.98372808529068401</v>
      </c>
      <c r="N26" s="2">
        <v>2.9494142873399394</v>
      </c>
      <c r="P26" s="2">
        <v>0.16286644951140064</v>
      </c>
      <c r="Q26" s="2">
        <v>-29.473108291625977</v>
      </c>
    </row>
    <row r="27" spans="1:20" x14ac:dyDescent="0.25">
      <c r="A27">
        <v>2200</v>
      </c>
      <c r="B27">
        <v>4</v>
      </c>
      <c r="C27">
        <v>-23.217031478881836</v>
      </c>
      <c r="D27" t="s">
        <v>63</v>
      </c>
      <c r="F27">
        <v>2200</v>
      </c>
      <c r="G27">
        <v>4</v>
      </c>
      <c r="H27">
        <v>-23.217031478881836</v>
      </c>
      <c r="I27" t="s">
        <v>63</v>
      </c>
      <c r="L27" s="2">
        <v>2</v>
      </c>
      <c r="M27" s="2">
        <v>-1.997416628666258</v>
      </c>
      <c r="N27" s="2">
        <v>1.0913145077899458</v>
      </c>
      <c r="P27" s="2">
        <v>0.48859934853420195</v>
      </c>
      <c r="Q27" s="2">
        <v>-28.824701309204102</v>
      </c>
    </row>
    <row r="28" spans="1:20" x14ac:dyDescent="0.25">
      <c r="A28">
        <v>2400</v>
      </c>
      <c r="B28">
        <v>4</v>
      </c>
      <c r="C28">
        <v>-27.876493453979492</v>
      </c>
      <c r="D28" t="s">
        <v>63</v>
      </c>
      <c r="F28">
        <v>2400</v>
      </c>
      <c r="G28">
        <v>4</v>
      </c>
      <c r="H28">
        <v>-27.876493453979492</v>
      </c>
      <c r="I28" t="s">
        <v>63</v>
      </c>
      <c r="L28" s="2">
        <v>3</v>
      </c>
      <c r="M28" s="2">
        <v>-4.024793715417406</v>
      </c>
      <c r="N28" s="2">
        <v>2.9035496425032825</v>
      </c>
      <c r="P28" s="2">
        <v>0.81433224755700317</v>
      </c>
      <c r="Q28" s="2">
        <v>-28.611553192138672</v>
      </c>
    </row>
    <row r="29" spans="1:20" x14ac:dyDescent="0.25">
      <c r="A29" s="1">
        <v>2600</v>
      </c>
      <c r="B29" s="1">
        <v>4</v>
      </c>
      <c r="C29" s="1">
        <v>-28.542829513549805</v>
      </c>
      <c r="D29" s="1" t="s">
        <v>63</v>
      </c>
      <c r="F29" s="1">
        <v>2600</v>
      </c>
      <c r="G29" s="1">
        <v>4</v>
      </c>
      <c r="H29" s="1">
        <v>-28.542829513549805</v>
      </c>
      <c r="I29" s="1" t="s">
        <v>63</v>
      </c>
      <c r="L29" s="2">
        <v>4</v>
      </c>
      <c r="M29" s="2">
        <v>-6.0521708021685541</v>
      </c>
      <c r="N29" s="2">
        <v>0.96940188508481384</v>
      </c>
      <c r="P29" s="2">
        <v>1.1400651465798046</v>
      </c>
      <c r="Q29" s="2">
        <v>-28.609561920166016</v>
      </c>
    </row>
    <row r="30" spans="1:20" x14ac:dyDescent="0.25">
      <c r="A30">
        <v>100</v>
      </c>
      <c r="B30">
        <v>5</v>
      </c>
      <c r="C30">
        <v>1.5780946016311646</v>
      </c>
      <c r="D30" t="s">
        <v>63</v>
      </c>
      <c r="F30">
        <v>100</v>
      </c>
      <c r="G30">
        <v>5</v>
      </c>
      <c r="H30">
        <v>1.5780946016311646</v>
      </c>
      <c r="I30" t="s">
        <v>63</v>
      </c>
      <c r="L30" s="2">
        <v>5</v>
      </c>
      <c r="M30" s="2">
        <v>-8.0795478889197021</v>
      </c>
      <c r="N30" s="2">
        <v>0.92307377545534663</v>
      </c>
      <c r="P30" s="2">
        <v>1.4657980456026058</v>
      </c>
      <c r="Q30" s="2">
        <v>-28.542829513549805</v>
      </c>
    </row>
    <row r="31" spans="1:20" x14ac:dyDescent="0.25">
      <c r="A31">
        <v>200</v>
      </c>
      <c r="B31">
        <v>5</v>
      </c>
      <c r="C31">
        <v>-1.8491384983062744</v>
      </c>
      <c r="D31" t="s">
        <v>63</v>
      </c>
      <c r="F31">
        <v>200</v>
      </c>
      <c r="G31">
        <v>5</v>
      </c>
      <c r="H31">
        <v>-1.8491384983062744</v>
      </c>
      <c r="I31" t="s">
        <v>63</v>
      </c>
      <c r="L31" s="2">
        <v>6</v>
      </c>
      <c r="M31" s="2">
        <v>-10.10692497567085</v>
      </c>
      <c r="N31" s="2">
        <v>1.7514466889276861</v>
      </c>
      <c r="P31" s="2">
        <v>1.7915309446254071</v>
      </c>
      <c r="Q31" s="2">
        <v>-28.102590560913086</v>
      </c>
    </row>
    <row r="32" spans="1:20" x14ac:dyDescent="0.25">
      <c r="A32">
        <v>400</v>
      </c>
      <c r="B32">
        <v>5</v>
      </c>
      <c r="C32">
        <v>-5.389641284942627</v>
      </c>
      <c r="D32" t="s">
        <v>63</v>
      </c>
      <c r="F32">
        <v>400</v>
      </c>
      <c r="G32">
        <v>5</v>
      </c>
      <c r="H32">
        <v>-5.389641284942627</v>
      </c>
      <c r="I32" t="s">
        <v>63</v>
      </c>
      <c r="L32" s="2">
        <v>7</v>
      </c>
      <c r="M32" s="2">
        <v>-12.134302062421998</v>
      </c>
      <c r="N32" s="2">
        <v>2.9707564539014903</v>
      </c>
      <c r="P32" s="2">
        <v>2.1172638436482085</v>
      </c>
      <c r="Q32" s="2">
        <v>-27.876493453979492</v>
      </c>
    </row>
    <row r="33" spans="1:17" x14ac:dyDescent="0.25">
      <c r="A33">
        <v>600</v>
      </c>
      <c r="B33">
        <v>5</v>
      </c>
      <c r="C33">
        <v>-6.5529880523681641</v>
      </c>
      <c r="D33" t="s">
        <v>63</v>
      </c>
      <c r="F33">
        <v>600</v>
      </c>
      <c r="G33">
        <v>5</v>
      </c>
      <c r="H33">
        <v>-6.5529880523681641</v>
      </c>
      <c r="I33" t="s">
        <v>63</v>
      </c>
      <c r="L33" s="2">
        <v>8</v>
      </c>
      <c r="M33" s="2">
        <v>-14.161679149173146</v>
      </c>
      <c r="N33" s="2">
        <v>-1.4452925915495101</v>
      </c>
      <c r="P33" s="2">
        <v>2.4429967426710095</v>
      </c>
      <c r="Q33" s="2">
        <v>-27.586652755737305</v>
      </c>
    </row>
    <row r="34" spans="1:17" x14ac:dyDescent="0.25">
      <c r="A34">
        <v>800</v>
      </c>
      <c r="B34">
        <v>5</v>
      </c>
      <c r="C34">
        <v>-6.3496017456054688</v>
      </c>
      <c r="D34" t="s">
        <v>63</v>
      </c>
      <c r="F34">
        <v>800</v>
      </c>
      <c r="G34">
        <v>5</v>
      </c>
      <c r="H34">
        <v>-6.3496017456054688</v>
      </c>
      <c r="I34" t="s">
        <v>63</v>
      </c>
      <c r="L34" s="2">
        <v>9</v>
      </c>
      <c r="M34" s="2">
        <v>-16.189056235924294</v>
      </c>
      <c r="N34" s="2">
        <v>1.1656502071767356</v>
      </c>
      <c r="P34" s="2">
        <v>2.768729641693811</v>
      </c>
      <c r="Q34" s="2">
        <v>-27.482868194580078</v>
      </c>
    </row>
    <row r="35" spans="1:17" x14ac:dyDescent="0.25">
      <c r="A35">
        <v>1000</v>
      </c>
      <c r="B35">
        <v>5</v>
      </c>
      <c r="C35">
        <v>-8.3646411895751953</v>
      </c>
      <c r="D35" t="s">
        <v>63</v>
      </c>
      <c r="F35">
        <v>1000</v>
      </c>
      <c r="G35">
        <v>5</v>
      </c>
      <c r="H35">
        <v>-8.3646411895751953</v>
      </c>
      <c r="I35" t="s">
        <v>63</v>
      </c>
      <c r="L35" s="2">
        <v>10</v>
      </c>
      <c r="M35" s="2">
        <v>-18.216433322675442</v>
      </c>
      <c r="N35" s="2">
        <v>3.0185249211861844</v>
      </c>
      <c r="P35" s="2">
        <v>3.0944625407166124</v>
      </c>
      <c r="Q35" s="2">
        <v>-27.437250137329102</v>
      </c>
    </row>
    <row r="36" spans="1:17" x14ac:dyDescent="0.25">
      <c r="A36">
        <v>1200</v>
      </c>
      <c r="B36">
        <v>5</v>
      </c>
      <c r="C36">
        <v>-11.34382438659668</v>
      </c>
      <c r="D36" t="s">
        <v>63</v>
      </c>
      <c r="F36">
        <v>1200</v>
      </c>
      <c r="G36">
        <v>5</v>
      </c>
      <c r="H36">
        <v>-11.34382438659668</v>
      </c>
      <c r="I36" t="s">
        <v>63</v>
      </c>
      <c r="L36" s="2">
        <v>11</v>
      </c>
      <c r="M36" s="2">
        <v>-20.24381040942659</v>
      </c>
      <c r="N36" s="2">
        <v>1.00078176867952</v>
      </c>
      <c r="P36" s="2">
        <v>3.4201954397394134</v>
      </c>
      <c r="Q36" s="2">
        <v>-27.237051010131836</v>
      </c>
    </row>
    <row r="37" spans="1:17" x14ac:dyDescent="0.25">
      <c r="A37">
        <v>1400</v>
      </c>
      <c r="B37">
        <v>5</v>
      </c>
      <c r="C37">
        <v>-14.107868194580078</v>
      </c>
      <c r="D37" t="s">
        <v>63</v>
      </c>
      <c r="F37">
        <v>1400</v>
      </c>
      <c r="G37">
        <v>5</v>
      </c>
      <c r="H37">
        <v>-14.107868194580078</v>
      </c>
      <c r="I37" t="s">
        <v>63</v>
      </c>
      <c r="L37" s="2">
        <v>12</v>
      </c>
      <c r="M37" s="2">
        <v>-22.271187496177738</v>
      </c>
      <c r="N37" s="2">
        <v>0.96760244368750392</v>
      </c>
      <c r="P37" s="2">
        <v>3.7459283387622149</v>
      </c>
      <c r="Q37" s="2">
        <v>-27.025896072387695</v>
      </c>
    </row>
    <row r="38" spans="1:17" x14ac:dyDescent="0.25">
      <c r="A38">
        <v>1600</v>
      </c>
      <c r="B38">
        <v>5</v>
      </c>
      <c r="C38">
        <v>-14.702390670776367</v>
      </c>
      <c r="D38" t="s">
        <v>63</v>
      </c>
      <c r="F38">
        <v>1600</v>
      </c>
      <c r="G38">
        <v>5</v>
      </c>
      <c r="H38">
        <v>-14.702390670776367</v>
      </c>
      <c r="I38" t="s">
        <v>63</v>
      </c>
      <c r="L38" s="2">
        <v>13</v>
      </c>
      <c r="M38" s="2">
        <v>-24.298564582928886</v>
      </c>
      <c r="N38" s="2">
        <v>2.0146996079533004</v>
      </c>
      <c r="P38" s="2">
        <v>4.0716612377850163</v>
      </c>
      <c r="Q38" s="2">
        <v>-26.871513366699219</v>
      </c>
    </row>
    <row r="39" spans="1:17" x14ac:dyDescent="0.25">
      <c r="A39">
        <v>1800</v>
      </c>
      <c r="B39">
        <v>5</v>
      </c>
      <c r="C39">
        <v>-17.583963394165039</v>
      </c>
      <c r="D39" t="s">
        <v>63</v>
      </c>
      <c r="F39">
        <v>1800</v>
      </c>
      <c r="G39">
        <v>5</v>
      </c>
      <c r="H39">
        <v>-17.583963394165039</v>
      </c>
      <c r="I39" t="s">
        <v>63</v>
      </c>
      <c r="L39" s="2">
        <v>14</v>
      </c>
      <c r="M39" s="2">
        <v>-26.325941669680034</v>
      </c>
      <c r="N39" s="2">
        <v>-0.69995440270766096</v>
      </c>
      <c r="P39" s="2">
        <v>4.3973941368078178</v>
      </c>
      <c r="Q39" s="2">
        <v>-26.789840698242188</v>
      </c>
    </row>
    <row r="40" spans="1:17" x14ac:dyDescent="0.25">
      <c r="A40">
        <v>2000</v>
      </c>
      <c r="B40">
        <v>5</v>
      </c>
      <c r="C40">
        <v>-17.984760284423828</v>
      </c>
      <c r="D40" t="s">
        <v>63</v>
      </c>
      <c r="F40">
        <v>2000</v>
      </c>
      <c r="G40">
        <v>5</v>
      </c>
      <c r="H40">
        <v>-17.984760284423828</v>
      </c>
      <c r="I40" t="s">
        <v>63</v>
      </c>
      <c r="L40" s="2">
        <v>15</v>
      </c>
      <c r="M40" s="2">
        <v>-0.98372808529068401</v>
      </c>
      <c r="N40" s="2">
        <v>-1.7901264088041646</v>
      </c>
      <c r="P40" s="2">
        <v>4.7231270358306183</v>
      </c>
      <c r="Q40" s="2">
        <v>-26.587650299072266</v>
      </c>
    </row>
    <row r="41" spans="1:17" x14ac:dyDescent="0.25">
      <c r="A41">
        <v>2200</v>
      </c>
      <c r="B41">
        <v>5</v>
      </c>
      <c r="C41">
        <v>-21.182270050048828</v>
      </c>
      <c r="D41" t="s">
        <v>63</v>
      </c>
      <c r="F41">
        <v>2200</v>
      </c>
      <c r="G41">
        <v>5</v>
      </c>
      <c r="H41">
        <v>-21.182270050048828</v>
      </c>
      <c r="I41" t="s">
        <v>63</v>
      </c>
      <c r="L41" s="2">
        <v>16</v>
      </c>
      <c r="M41" s="2">
        <v>-1.997416628666258</v>
      </c>
      <c r="N41" s="2">
        <v>-1.2449041473194598</v>
      </c>
      <c r="P41" s="2">
        <v>5.0488599348534198</v>
      </c>
      <c r="Q41" s="2">
        <v>-26.486753463745117</v>
      </c>
    </row>
    <row r="42" spans="1:17" x14ac:dyDescent="0.25">
      <c r="A42">
        <v>2400</v>
      </c>
      <c r="B42">
        <v>5</v>
      </c>
      <c r="C42">
        <v>-21.983366012573242</v>
      </c>
      <c r="D42" t="s">
        <v>63</v>
      </c>
      <c r="F42">
        <v>2400</v>
      </c>
      <c r="G42">
        <v>5</v>
      </c>
      <c r="H42">
        <v>-21.983366012573242</v>
      </c>
      <c r="I42" t="s">
        <v>63</v>
      </c>
      <c r="L42" s="2">
        <v>17</v>
      </c>
      <c r="M42" s="2">
        <v>-4.024793715417406</v>
      </c>
      <c r="N42" s="2">
        <v>-1.966640381872633</v>
      </c>
      <c r="P42" s="2">
        <v>5.3745928338762212</v>
      </c>
      <c r="Q42" s="2">
        <v>-26.480178833007813</v>
      </c>
    </row>
    <row r="43" spans="1:17" x14ac:dyDescent="0.25">
      <c r="A43" s="1">
        <v>2600</v>
      </c>
      <c r="B43" s="1">
        <v>5</v>
      </c>
      <c r="C43" s="1">
        <v>-25.113546371459961</v>
      </c>
      <c r="D43" s="1" t="s">
        <v>63</v>
      </c>
      <c r="F43" s="1">
        <v>2600</v>
      </c>
      <c r="G43" s="1">
        <v>5</v>
      </c>
      <c r="H43" s="1">
        <v>-25.113546371459961</v>
      </c>
      <c r="I43" s="1" t="s">
        <v>63</v>
      </c>
      <c r="L43" s="2">
        <v>18</v>
      </c>
      <c r="M43" s="2">
        <v>-6.0521708021685541</v>
      </c>
      <c r="N43" s="2">
        <v>-1.8905581941083014</v>
      </c>
      <c r="P43" s="2">
        <v>5.7003257328990227</v>
      </c>
      <c r="Q43" s="2">
        <v>-26.368227005004883</v>
      </c>
    </row>
    <row r="44" spans="1:17" x14ac:dyDescent="0.25">
      <c r="A44">
        <v>100</v>
      </c>
      <c r="B44">
        <v>6</v>
      </c>
      <c r="C44">
        <v>0.3226320743560791</v>
      </c>
      <c r="D44" t="s">
        <v>63</v>
      </c>
      <c r="F44">
        <v>100</v>
      </c>
      <c r="G44">
        <v>6</v>
      </c>
      <c r="H44">
        <v>0.3226320743560791</v>
      </c>
      <c r="I44" t="s">
        <v>63</v>
      </c>
      <c r="L44" s="2">
        <v>19</v>
      </c>
      <c r="M44" s="2">
        <v>-8.0795478889197021</v>
      </c>
      <c r="N44" s="2">
        <v>-2.8261289528161377</v>
      </c>
      <c r="P44" s="2">
        <v>6.0260586319218241</v>
      </c>
      <c r="Q44" s="2">
        <v>-25.579681396484375</v>
      </c>
    </row>
    <row r="45" spans="1:17" x14ac:dyDescent="0.25">
      <c r="A45">
        <v>200</v>
      </c>
      <c r="B45">
        <v>6</v>
      </c>
      <c r="C45">
        <v>-3.6197409629821777</v>
      </c>
      <c r="D45" t="s">
        <v>63</v>
      </c>
      <c r="F45">
        <v>200</v>
      </c>
      <c r="G45">
        <v>6</v>
      </c>
      <c r="H45">
        <v>-3.6197409629821777</v>
      </c>
      <c r="I45" t="s">
        <v>63</v>
      </c>
      <c r="L45" s="2">
        <v>20</v>
      </c>
      <c r="M45" s="2">
        <v>-10.10692497567085</v>
      </c>
      <c r="N45" s="2">
        <v>-3.0697679869756342</v>
      </c>
      <c r="P45" s="2">
        <v>6.3517915309446247</v>
      </c>
      <c r="Q45" s="2">
        <v>-25.424203872680664</v>
      </c>
    </row>
    <row r="46" spans="1:17" x14ac:dyDescent="0.25">
      <c r="A46">
        <v>400</v>
      </c>
      <c r="B46">
        <v>6</v>
      </c>
      <c r="C46">
        <v>-2.1926493644714355</v>
      </c>
      <c r="D46" t="s">
        <v>63</v>
      </c>
      <c r="F46">
        <v>400</v>
      </c>
      <c r="G46">
        <v>6</v>
      </c>
      <c r="H46">
        <v>-2.1926493644714355</v>
      </c>
      <c r="I46" t="s">
        <v>63</v>
      </c>
      <c r="L46" s="2">
        <v>21</v>
      </c>
      <c r="M46" s="2">
        <v>-12.134302062421998</v>
      </c>
      <c r="N46" s="2">
        <v>-2.2518530660570057</v>
      </c>
      <c r="P46" s="2">
        <v>6.6775244299674261</v>
      </c>
      <c r="Q46" s="2">
        <v>-25.337650299072266</v>
      </c>
    </row>
    <row r="47" spans="1:17" x14ac:dyDescent="0.25">
      <c r="A47">
        <v>600</v>
      </c>
      <c r="B47">
        <v>6</v>
      </c>
      <c r="C47">
        <v>-5.9977092742919922</v>
      </c>
      <c r="D47" t="s">
        <v>63</v>
      </c>
      <c r="F47">
        <v>600</v>
      </c>
      <c r="G47">
        <v>6</v>
      </c>
      <c r="H47">
        <v>-5.9977092742919922</v>
      </c>
      <c r="I47" t="s">
        <v>63</v>
      </c>
      <c r="L47" s="2">
        <v>22</v>
      </c>
      <c r="M47" s="2">
        <v>-14.161679149173146</v>
      </c>
      <c r="N47" s="2">
        <v>-0.9827433819547835</v>
      </c>
      <c r="P47" s="2">
        <v>7.0032573289902276</v>
      </c>
      <c r="Q47" s="2">
        <v>-25.267330169677734</v>
      </c>
    </row>
    <row r="48" spans="1:17" x14ac:dyDescent="0.25">
      <c r="A48">
        <v>800</v>
      </c>
      <c r="B48">
        <v>6</v>
      </c>
      <c r="C48">
        <v>-6.9794821739196777</v>
      </c>
      <c r="D48" t="s">
        <v>63</v>
      </c>
      <c r="F48">
        <v>800</v>
      </c>
      <c r="G48">
        <v>6</v>
      </c>
      <c r="H48">
        <v>-6.9794821739196777</v>
      </c>
      <c r="I48" t="s">
        <v>63</v>
      </c>
      <c r="L48" s="2">
        <v>23</v>
      </c>
      <c r="M48" s="2">
        <v>-16.189056235924294</v>
      </c>
      <c r="N48" s="2">
        <v>-2.4173185046762917</v>
      </c>
      <c r="P48" s="2">
        <v>7.328990228013029</v>
      </c>
      <c r="Q48" s="2">
        <v>-25.25318717956543</v>
      </c>
    </row>
    <row r="49" spans="1:17" x14ac:dyDescent="0.25">
      <c r="A49">
        <v>1000</v>
      </c>
      <c r="B49">
        <v>6</v>
      </c>
      <c r="C49">
        <v>-7.5712151527404785</v>
      </c>
      <c r="D49" t="s">
        <v>63</v>
      </c>
      <c r="F49">
        <v>1000</v>
      </c>
      <c r="G49">
        <v>6</v>
      </c>
      <c r="H49">
        <v>-7.5712151527404785</v>
      </c>
      <c r="I49" t="s">
        <v>63</v>
      </c>
      <c r="L49" s="2">
        <v>24</v>
      </c>
      <c r="M49" s="2">
        <v>-18.216433322675442</v>
      </c>
      <c r="N49" s="2">
        <v>-3.2849609491751437</v>
      </c>
      <c r="P49" s="2">
        <v>7.6547231270358305</v>
      </c>
      <c r="Q49" s="2">
        <v>-25.134262084960938</v>
      </c>
    </row>
    <row r="50" spans="1:17" x14ac:dyDescent="0.25">
      <c r="A50">
        <v>1200</v>
      </c>
      <c r="B50">
        <v>6</v>
      </c>
      <c r="C50">
        <v>-10.329880714416504</v>
      </c>
      <c r="D50" t="s">
        <v>63</v>
      </c>
      <c r="F50">
        <v>1200</v>
      </c>
      <c r="G50">
        <v>6</v>
      </c>
      <c r="H50">
        <v>-10.329880714416504</v>
      </c>
      <c r="I50" t="s">
        <v>63</v>
      </c>
      <c r="L50" s="2">
        <v>25</v>
      </c>
      <c r="M50" s="2">
        <v>-20.24381040942659</v>
      </c>
      <c r="N50" s="2">
        <v>-2.0245153962374722</v>
      </c>
      <c r="P50" s="2">
        <v>7.9804560260586319</v>
      </c>
      <c r="Q50" s="2">
        <v>-25.113546371459961</v>
      </c>
    </row>
    <row r="51" spans="1:17" x14ac:dyDescent="0.25">
      <c r="A51">
        <v>1400</v>
      </c>
      <c r="B51">
        <v>6</v>
      </c>
      <c r="C51">
        <v>-12.581772804260254</v>
      </c>
      <c r="D51" t="s">
        <v>63</v>
      </c>
      <c r="F51">
        <v>1400</v>
      </c>
      <c r="G51">
        <v>6</v>
      </c>
      <c r="H51">
        <v>-12.581772804260254</v>
      </c>
      <c r="I51" t="s">
        <v>63</v>
      </c>
      <c r="L51" s="2">
        <v>26</v>
      </c>
      <c r="M51" s="2">
        <v>-22.271187496177738</v>
      </c>
      <c r="N51" s="2">
        <v>-0.94584398270409764</v>
      </c>
      <c r="P51" s="2">
        <v>8.3061889250814325</v>
      </c>
      <c r="Q51" s="2">
        <v>-24.784263610839844</v>
      </c>
    </row>
    <row r="52" spans="1:17" x14ac:dyDescent="0.25">
      <c r="A52">
        <v>1600</v>
      </c>
      <c r="B52">
        <v>6</v>
      </c>
      <c r="C52">
        <v>-13.697310447692871</v>
      </c>
      <c r="D52" t="s">
        <v>63</v>
      </c>
      <c r="F52">
        <v>1600</v>
      </c>
      <c r="G52">
        <v>6</v>
      </c>
      <c r="H52">
        <v>-13.697310447692871</v>
      </c>
      <c r="I52" t="s">
        <v>63</v>
      </c>
      <c r="L52" s="2">
        <v>27</v>
      </c>
      <c r="M52" s="2">
        <v>-24.298564582928886</v>
      </c>
      <c r="N52" s="2">
        <v>-3.5779288710506059</v>
      </c>
      <c r="P52" s="2">
        <v>8.6319218241042339</v>
      </c>
      <c r="Q52" s="2">
        <v>-24.711355209350586</v>
      </c>
    </row>
    <row r="53" spans="1:17" x14ac:dyDescent="0.25">
      <c r="A53">
        <v>1800</v>
      </c>
      <c r="B53">
        <v>6</v>
      </c>
      <c r="C53">
        <v>-15.302788734436035</v>
      </c>
      <c r="D53" t="s">
        <v>63</v>
      </c>
      <c r="F53">
        <v>1800</v>
      </c>
      <c r="G53">
        <v>6</v>
      </c>
      <c r="H53">
        <v>-15.302788734436035</v>
      </c>
      <c r="I53" t="s">
        <v>63</v>
      </c>
      <c r="L53" s="2">
        <v>28</v>
      </c>
      <c r="M53" s="2">
        <v>-26.325941669680034</v>
      </c>
      <c r="N53" s="2">
        <v>-2.2168878438697703</v>
      </c>
      <c r="P53" s="2">
        <v>8.9576547231270336</v>
      </c>
      <c r="Q53" s="2">
        <v>-24.652589797973633</v>
      </c>
    </row>
    <row r="54" spans="1:17" x14ac:dyDescent="0.25">
      <c r="A54">
        <v>2000</v>
      </c>
      <c r="B54">
        <v>6</v>
      </c>
      <c r="C54">
        <v>-17.697311401367188</v>
      </c>
      <c r="D54" t="s">
        <v>63</v>
      </c>
      <c r="F54">
        <v>2000</v>
      </c>
      <c r="G54">
        <v>6</v>
      </c>
      <c r="H54">
        <v>-17.697311401367188</v>
      </c>
      <c r="I54" t="s">
        <v>63</v>
      </c>
      <c r="L54" s="2">
        <v>29</v>
      </c>
      <c r="M54" s="2">
        <v>-0.98372808529068401</v>
      </c>
      <c r="N54" s="2">
        <v>2.5618226869218486</v>
      </c>
      <c r="P54" s="2">
        <v>9.283387622149835</v>
      </c>
      <c r="Q54" s="2">
        <v>-24.385955810546875</v>
      </c>
    </row>
    <row r="55" spans="1:17" x14ac:dyDescent="0.25">
      <c r="A55">
        <v>2200</v>
      </c>
      <c r="B55">
        <v>6</v>
      </c>
      <c r="C55">
        <v>-18.930179595947266</v>
      </c>
      <c r="D55" t="s">
        <v>63</v>
      </c>
      <c r="F55">
        <v>2200</v>
      </c>
      <c r="G55">
        <v>6</v>
      </c>
      <c r="H55">
        <v>-18.930179595947266</v>
      </c>
      <c r="I55" t="s">
        <v>63</v>
      </c>
      <c r="L55" s="2">
        <v>30</v>
      </c>
      <c r="M55" s="2">
        <v>-1.997416628666258</v>
      </c>
      <c r="N55" s="2">
        <v>0.14827813035998361</v>
      </c>
      <c r="P55" s="2">
        <v>9.6091205211726365</v>
      </c>
      <c r="Q55" s="2">
        <v>-24.363346099853516</v>
      </c>
    </row>
    <row r="56" spans="1:17" x14ac:dyDescent="0.25">
      <c r="A56">
        <v>2400</v>
      </c>
      <c r="B56">
        <v>6</v>
      </c>
      <c r="C56">
        <v>-20.473506927490234</v>
      </c>
      <c r="D56" t="s">
        <v>63</v>
      </c>
      <c r="F56">
        <v>2400</v>
      </c>
      <c r="G56">
        <v>6</v>
      </c>
      <c r="H56">
        <v>-20.473506927490234</v>
      </c>
      <c r="I56" t="s">
        <v>63</v>
      </c>
      <c r="L56" s="2">
        <v>31</v>
      </c>
      <c r="M56" s="2">
        <v>-4.024793715417406</v>
      </c>
      <c r="N56" s="2">
        <v>-1.3648475695252209</v>
      </c>
      <c r="P56" s="2">
        <v>9.9348534201954379</v>
      </c>
      <c r="Q56" s="2">
        <v>-24.071414947509766</v>
      </c>
    </row>
    <row r="57" spans="1:17" x14ac:dyDescent="0.25">
      <c r="A57" s="1">
        <v>2600</v>
      </c>
      <c r="B57" s="1">
        <v>6</v>
      </c>
      <c r="C57" s="1">
        <v>-24.003885269165039</v>
      </c>
      <c r="D57" s="1" t="s">
        <v>63</v>
      </c>
      <c r="F57" s="1">
        <v>2600</v>
      </c>
      <c r="G57" s="1">
        <v>6</v>
      </c>
      <c r="H57" s="1">
        <v>-24.003885269165039</v>
      </c>
      <c r="I57" s="1" t="s">
        <v>63</v>
      </c>
      <c r="L57" s="2">
        <v>32</v>
      </c>
      <c r="M57" s="2">
        <v>-6.0521708021685541</v>
      </c>
      <c r="N57" s="2">
        <v>-0.50081725019960999</v>
      </c>
      <c r="P57" s="2">
        <v>10.260586319218239</v>
      </c>
      <c r="Q57" s="2">
        <v>-24.003885269165039</v>
      </c>
    </row>
    <row r="58" spans="1:17" x14ac:dyDescent="0.25">
      <c r="A58">
        <v>100</v>
      </c>
      <c r="B58">
        <v>7</v>
      </c>
      <c r="C58">
        <v>-1.8832769393920898</v>
      </c>
      <c r="D58" t="s">
        <v>63</v>
      </c>
      <c r="F58">
        <v>100</v>
      </c>
      <c r="G58">
        <v>7</v>
      </c>
      <c r="H58">
        <v>-1.8832769393920898</v>
      </c>
      <c r="I58" t="s">
        <v>63</v>
      </c>
      <c r="L58" s="2">
        <v>33</v>
      </c>
      <c r="M58" s="2">
        <v>-8.0795478889197021</v>
      </c>
      <c r="N58" s="2">
        <v>1.7299461433142334</v>
      </c>
      <c r="P58" s="2">
        <v>10.586319218241041</v>
      </c>
      <c r="Q58" s="2">
        <v>-23.959362030029297</v>
      </c>
    </row>
    <row r="59" spans="1:17" x14ac:dyDescent="0.25">
      <c r="A59">
        <v>200</v>
      </c>
      <c r="B59">
        <v>7</v>
      </c>
      <c r="C59">
        <v>-2.4899501800537109</v>
      </c>
      <c r="D59" t="s">
        <v>63</v>
      </c>
      <c r="F59">
        <v>200</v>
      </c>
      <c r="G59">
        <v>7</v>
      </c>
      <c r="H59">
        <v>-2.4899501800537109</v>
      </c>
      <c r="I59" t="s">
        <v>63</v>
      </c>
      <c r="L59" s="2">
        <v>34</v>
      </c>
      <c r="M59" s="2">
        <v>-10.10692497567085</v>
      </c>
      <c r="N59" s="2">
        <v>1.7422837860956548</v>
      </c>
      <c r="P59" s="2">
        <v>10.912052117263842</v>
      </c>
      <c r="Q59" s="2">
        <v>-23.919023513793945</v>
      </c>
    </row>
    <row r="60" spans="1:17" x14ac:dyDescent="0.25">
      <c r="A60">
        <v>400</v>
      </c>
      <c r="B60">
        <v>7</v>
      </c>
      <c r="C60">
        <v>-8.2523908615112305</v>
      </c>
      <c r="D60" t="s">
        <v>63</v>
      </c>
      <c r="F60">
        <v>400</v>
      </c>
      <c r="G60">
        <v>7</v>
      </c>
      <c r="H60">
        <v>-8.2523908615112305</v>
      </c>
      <c r="I60" t="s">
        <v>63</v>
      </c>
      <c r="L60" s="2">
        <v>35</v>
      </c>
      <c r="M60" s="2">
        <v>-12.134302062421998</v>
      </c>
      <c r="N60" s="2">
        <v>0.79047767582531847</v>
      </c>
      <c r="P60" s="2">
        <v>11.237785016286644</v>
      </c>
      <c r="Q60" s="2">
        <v>-23.773805618286133</v>
      </c>
    </row>
    <row r="61" spans="1:17" x14ac:dyDescent="0.25">
      <c r="A61">
        <v>600</v>
      </c>
      <c r="B61">
        <v>7</v>
      </c>
      <c r="C61">
        <v>-7.067131519317627</v>
      </c>
      <c r="D61" t="s">
        <v>63</v>
      </c>
      <c r="F61">
        <v>600</v>
      </c>
      <c r="G61">
        <v>7</v>
      </c>
      <c r="H61">
        <v>-7.067131519317627</v>
      </c>
      <c r="I61" t="s">
        <v>63</v>
      </c>
      <c r="L61" s="2">
        <v>36</v>
      </c>
      <c r="M61" s="2">
        <v>-14.161679149173146</v>
      </c>
      <c r="N61" s="2">
        <v>5.3810954593068061E-2</v>
      </c>
      <c r="P61" s="2">
        <v>11.563517915309445</v>
      </c>
      <c r="Q61" s="2">
        <v>-23.650497436523438</v>
      </c>
    </row>
    <row r="62" spans="1:17" x14ac:dyDescent="0.25">
      <c r="A62">
        <v>800</v>
      </c>
      <c r="B62">
        <v>7</v>
      </c>
      <c r="C62">
        <v>-10.437251091003418</v>
      </c>
      <c r="D62" t="s">
        <v>63</v>
      </c>
      <c r="F62">
        <v>800</v>
      </c>
      <c r="G62">
        <v>7</v>
      </c>
      <c r="H62">
        <v>-10.437251091003418</v>
      </c>
      <c r="I62" t="s">
        <v>63</v>
      </c>
      <c r="L62" s="2">
        <v>37</v>
      </c>
      <c r="M62" s="2">
        <v>-16.189056235924294</v>
      </c>
      <c r="N62" s="2">
        <v>1.486665565147927</v>
      </c>
      <c r="P62" s="2">
        <v>11.889250814332247</v>
      </c>
      <c r="Q62" s="2">
        <v>-23.436952590942383</v>
      </c>
    </row>
    <row r="63" spans="1:17" x14ac:dyDescent="0.25">
      <c r="A63">
        <v>1000</v>
      </c>
      <c r="B63">
        <v>7</v>
      </c>
      <c r="C63">
        <v>-10.696314811706543</v>
      </c>
      <c r="D63" t="s">
        <v>63</v>
      </c>
      <c r="F63">
        <v>1000</v>
      </c>
      <c r="G63">
        <v>7</v>
      </c>
      <c r="H63">
        <v>-10.696314811706543</v>
      </c>
      <c r="I63" t="s">
        <v>63</v>
      </c>
      <c r="L63" s="2">
        <v>38</v>
      </c>
      <c r="M63" s="2">
        <v>-18.216433322675442</v>
      </c>
      <c r="N63" s="2">
        <v>0.63246992851040318</v>
      </c>
      <c r="P63" s="2">
        <v>12.214983713355048</v>
      </c>
      <c r="Q63" s="2">
        <v>-23.383865356445313</v>
      </c>
    </row>
    <row r="64" spans="1:17" x14ac:dyDescent="0.25">
      <c r="A64">
        <v>1200</v>
      </c>
      <c r="B64">
        <v>7</v>
      </c>
      <c r="C64">
        <v>-12.487948417663574</v>
      </c>
      <c r="D64" t="s">
        <v>63</v>
      </c>
      <c r="F64">
        <v>1200</v>
      </c>
      <c r="G64">
        <v>7</v>
      </c>
      <c r="H64">
        <v>-12.487948417663574</v>
      </c>
      <c r="I64" t="s">
        <v>63</v>
      </c>
      <c r="L64" s="2">
        <v>39</v>
      </c>
      <c r="M64" s="2">
        <v>-20.24381040942659</v>
      </c>
      <c r="N64" s="2">
        <v>2.2590501250027621</v>
      </c>
      <c r="P64" s="2">
        <v>12.540716612377848</v>
      </c>
      <c r="Q64" s="2">
        <v>-23.316036224365234</v>
      </c>
    </row>
    <row r="65" spans="1:17" x14ac:dyDescent="0.25">
      <c r="A65">
        <v>1400</v>
      </c>
      <c r="B65">
        <v>7</v>
      </c>
      <c r="C65">
        <v>-16.34004020690918</v>
      </c>
      <c r="D65" t="s">
        <v>63</v>
      </c>
      <c r="F65">
        <v>1400</v>
      </c>
      <c r="G65">
        <v>7</v>
      </c>
      <c r="H65">
        <v>-16.34004020690918</v>
      </c>
      <c r="I65" t="s">
        <v>63</v>
      </c>
      <c r="L65" s="2">
        <v>40</v>
      </c>
      <c r="M65" s="2">
        <v>-22.271187496177738</v>
      </c>
      <c r="N65" s="2">
        <v>1.0889174461289102</v>
      </c>
      <c r="P65" s="2">
        <v>12.866449511400649</v>
      </c>
      <c r="Q65" s="2">
        <v>-23.300497055053711</v>
      </c>
    </row>
    <row r="66" spans="1:17" x14ac:dyDescent="0.25">
      <c r="A66">
        <v>1600</v>
      </c>
      <c r="B66">
        <v>7</v>
      </c>
      <c r="C66">
        <v>-16.425497055053711</v>
      </c>
      <c r="D66" t="s">
        <v>63</v>
      </c>
      <c r="F66">
        <v>1600</v>
      </c>
      <c r="G66">
        <v>7</v>
      </c>
      <c r="H66">
        <v>-16.425497055053711</v>
      </c>
      <c r="I66" t="s">
        <v>63</v>
      </c>
      <c r="L66" s="2">
        <v>41</v>
      </c>
      <c r="M66" s="2">
        <v>-24.298564582928886</v>
      </c>
      <c r="N66" s="2">
        <v>2.3151985703556441</v>
      </c>
      <c r="P66" s="2">
        <v>13.192182410423451</v>
      </c>
      <c r="Q66" s="2">
        <v>-23.248008728027344</v>
      </c>
    </row>
    <row r="67" spans="1:17" x14ac:dyDescent="0.25">
      <c r="A67">
        <v>1800</v>
      </c>
      <c r="B67">
        <v>7</v>
      </c>
      <c r="C67">
        <v>-20.399999618530273</v>
      </c>
      <c r="D67" t="s">
        <v>63</v>
      </c>
      <c r="F67">
        <v>1800</v>
      </c>
      <c r="G67">
        <v>7</v>
      </c>
      <c r="H67">
        <v>-20.399999618530273</v>
      </c>
      <c r="I67" t="s">
        <v>63</v>
      </c>
      <c r="L67" s="2">
        <v>42</v>
      </c>
      <c r="M67" s="2">
        <v>-26.325941669680034</v>
      </c>
      <c r="N67" s="2">
        <v>1.2123952982200734</v>
      </c>
      <c r="P67" s="2">
        <v>13.517915309446252</v>
      </c>
      <c r="Q67" s="2">
        <v>-23.217031478881836</v>
      </c>
    </row>
    <row r="68" spans="1:17" x14ac:dyDescent="0.25">
      <c r="A68">
        <v>2000</v>
      </c>
      <c r="B68">
        <v>7</v>
      </c>
      <c r="C68">
        <v>-21.228984832763672</v>
      </c>
      <c r="D68" t="s">
        <v>63</v>
      </c>
      <c r="F68">
        <v>2000</v>
      </c>
      <c r="G68">
        <v>7</v>
      </c>
      <c r="H68">
        <v>-21.228984832763672</v>
      </c>
      <c r="I68" t="s">
        <v>63</v>
      </c>
      <c r="L68" s="2">
        <v>43</v>
      </c>
      <c r="M68" s="2">
        <v>-0.98372808529068401</v>
      </c>
      <c r="N68" s="2">
        <v>1.3063601596467631</v>
      </c>
      <c r="P68" s="2">
        <v>13.843648208469054</v>
      </c>
      <c r="Q68" s="2">
        <v>-22.858665466308594</v>
      </c>
    </row>
    <row r="69" spans="1:17" x14ac:dyDescent="0.25">
      <c r="A69">
        <v>2200</v>
      </c>
      <c r="B69">
        <v>7</v>
      </c>
      <c r="C69">
        <v>-22.514841079711914</v>
      </c>
      <c r="D69" t="s">
        <v>63</v>
      </c>
      <c r="F69">
        <v>2200</v>
      </c>
      <c r="G69">
        <v>7</v>
      </c>
      <c r="H69">
        <v>-22.514841079711914</v>
      </c>
      <c r="I69" t="s">
        <v>63</v>
      </c>
      <c r="L69" s="2">
        <v>44</v>
      </c>
      <c r="M69" s="2">
        <v>-1.997416628666258</v>
      </c>
      <c r="N69" s="2">
        <v>-1.6223243343159197</v>
      </c>
      <c r="P69" s="2">
        <v>14.169381107491855</v>
      </c>
      <c r="Q69" s="2">
        <v>-22.713844299316406</v>
      </c>
    </row>
    <row r="70" spans="1:17" x14ac:dyDescent="0.25">
      <c r="A70">
        <v>2400</v>
      </c>
      <c r="B70">
        <v>7</v>
      </c>
      <c r="C70">
        <v>-26.587650299072266</v>
      </c>
      <c r="D70" t="s">
        <v>63</v>
      </c>
      <c r="F70">
        <v>2400</v>
      </c>
      <c r="G70">
        <v>7</v>
      </c>
      <c r="H70">
        <v>-26.587650299072266</v>
      </c>
      <c r="I70" t="s">
        <v>63</v>
      </c>
      <c r="L70" s="2">
        <v>45</v>
      </c>
      <c r="M70" s="2">
        <v>-4.024793715417406</v>
      </c>
      <c r="N70" s="2">
        <v>1.8321443509459705</v>
      </c>
      <c r="P70" s="2">
        <v>14.495114006514656</v>
      </c>
      <c r="Q70" s="2">
        <v>-22.661752700805664</v>
      </c>
    </row>
    <row r="71" spans="1:17" x14ac:dyDescent="0.25">
      <c r="A71" s="1">
        <v>2600</v>
      </c>
      <c r="B71" s="1">
        <v>7</v>
      </c>
      <c r="C71" s="1">
        <v>-28.609561920166016</v>
      </c>
      <c r="D71" s="1" t="s">
        <v>63</v>
      </c>
      <c r="F71" s="1">
        <v>2600</v>
      </c>
      <c r="G71" s="1">
        <v>7</v>
      </c>
      <c r="H71" s="1">
        <v>-28.609561920166016</v>
      </c>
      <c r="I71" s="1" t="s">
        <v>63</v>
      </c>
      <c r="L71" s="2">
        <v>46</v>
      </c>
      <c r="M71" s="2">
        <v>-6.0521708021685541</v>
      </c>
      <c r="N71" s="2">
        <v>5.4461527876561888E-2</v>
      </c>
      <c r="P71" s="2">
        <v>14.820846905537458</v>
      </c>
      <c r="Q71" s="2">
        <v>-22.554780960083008</v>
      </c>
    </row>
    <row r="72" spans="1:17" x14ac:dyDescent="0.25">
      <c r="A72">
        <v>100</v>
      </c>
      <c r="B72">
        <v>8</v>
      </c>
      <c r="C72">
        <v>-0.75936931371688843</v>
      </c>
      <c r="D72" t="s">
        <v>63</v>
      </c>
      <c r="F72">
        <v>100</v>
      </c>
      <c r="G72">
        <v>8</v>
      </c>
      <c r="H72">
        <v>-0.75936931371688843</v>
      </c>
      <c r="I72" t="s">
        <v>63</v>
      </c>
      <c r="L72" s="2">
        <v>47</v>
      </c>
      <c r="M72" s="2">
        <v>-8.0795478889197021</v>
      </c>
      <c r="N72" s="2">
        <v>1.1000657150000244</v>
      </c>
      <c r="P72" s="2">
        <v>15.146579804560259</v>
      </c>
      <c r="Q72" s="2">
        <v>-22.543825149536133</v>
      </c>
    </row>
    <row r="73" spans="1:17" x14ac:dyDescent="0.25">
      <c r="A73">
        <v>200</v>
      </c>
      <c r="B73">
        <v>8</v>
      </c>
      <c r="C73">
        <v>-5.1667727530002594E-2</v>
      </c>
      <c r="D73" t="s">
        <v>63</v>
      </c>
      <c r="F73">
        <v>200</v>
      </c>
      <c r="G73">
        <v>8</v>
      </c>
      <c r="H73">
        <v>-5.1667727530002594E-2</v>
      </c>
      <c r="I73" t="s">
        <v>63</v>
      </c>
      <c r="L73" s="2">
        <v>48</v>
      </c>
      <c r="M73" s="2">
        <v>-10.10692497567085</v>
      </c>
      <c r="N73" s="2">
        <v>2.5357098229303716</v>
      </c>
      <c r="P73" s="2">
        <v>15.472312703583061</v>
      </c>
      <c r="Q73" s="2">
        <v>-22.514841079711914</v>
      </c>
    </row>
    <row r="74" spans="1:17" x14ac:dyDescent="0.25">
      <c r="A74">
        <v>400</v>
      </c>
      <c r="B74">
        <v>8</v>
      </c>
      <c r="C74">
        <v>-2.7909164428710938</v>
      </c>
      <c r="D74" t="s">
        <v>63</v>
      </c>
      <c r="F74">
        <v>400</v>
      </c>
      <c r="G74">
        <v>8</v>
      </c>
      <c r="H74">
        <v>-2.7909164428710938</v>
      </c>
      <c r="I74" t="s">
        <v>63</v>
      </c>
      <c r="L74" s="2">
        <v>49</v>
      </c>
      <c r="M74" s="2">
        <v>-12.134302062421998</v>
      </c>
      <c r="N74" s="2">
        <v>1.8044213480054943</v>
      </c>
      <c r="P74" s="2">
        <v>15.798045602605862</v>
      </c>
      <c r="Q74" s="2">
        <v>-22.453187942504883</v>
      </c>
    </row>
    <row r="75" spans="1:17" x14ac:dyDescent="0.25">
      <c r="A75">
        <v>600</v>
      </c>
      <c r="B75">
        <v>8</v>
      </c>
      <c r="C75">
        <v>-5.7712149620056152</v>
      </c>
      <c r="D75" t="s">
        <v>63</v>
      </c>
      <c r="F75">
        <v>600</v>
      </c>
      <c r="G75">
        <v>8</v>
      </c>
      <c r="H75">
        <v>-5.7712149620056152</v>
      </c>
      <c r="I75" t="s">
        <v>63</v>
      </c>
      <c r="L75" s="2">
        <v>50</v>
      </c>
      <c r="M75" s="2">
        <v>-14.161679149173146</v>
      </c>
      <c r="N75" s="2">
        <v>1.5799063449128923</v>
      </c>
      <c r="P75" s="2">
        <v>16.123778501628664</v>
      </c>
      <c r="Q75" s="2">
        <v>-22.41822624206543</v>
      </c>
    </row>
    <row r="76" spans="1:17" x14ac:dyDescent="0.25">
      <c r="A76">
        <v>800</v>
      </c>
      <c r="B76">
        <v>8</v>
      </c>
      <c r="C76">
        <v>-7.3569722175598145</v>
      </c>
      <c r="D76" t="s">
        <v>63</v>
      </c>
      <c r="F76">
        <v>800</v>
      </c>
      <c r="G76">
        <v>8</v>
      </c>
      <c r="H76">
        <v>-7.3569722175598145</v>
      </c>
      <c r="I76" t="s">
        <v>63</v>
      </c>
      <c r="L76" s="2">
        <v>51</v>
      </c>
      <c r="M76" s="2">
        <v>-16.189056235924294</v>
      </c>
      <c r="N76" s="2">
        <v>2.4917457882314231</v>
      </c>
      <c r="P76" s="2">
        <v>16.449511400651467</v>
      </c>
      <c r="Q76" s="2">
        <v>-22.283864974975586</v>
      </c>
    </row>
    <row r="77" spans="1:17" x14ac:dyDescent="0.25">
      <c r="A77">
        <v>1000</v>
      </c>
      <c r="B77">
        <v>8</v>
      </c>
      <c r="C77">
        <v>-10.34063720703125</v>
      </c>
      <c r="D77" t="s">
        <v>63</v>
      </c>
      <c r="F77">
        <v>1000</v>
      </c>
      <c r="G77">
        <v>8</v>
      </c>
      <c r="H77">
        <v>-10.34063720703125</v>
      </c>
      <c r="I77" t="s">
        <v>63</v>
      </c>
      <c r="L77" s="2">
        <v>52</v>
      </c>
      <c r="M77" s="2">
        <v>-18.216433322675442</v>
      </c>
      <c r="N77" s="2">
        <v>2.9136445882394071</v>
      </c>
      <c r="P77" s="2">
        <v>16.775244299674267</v>
      </c>
      <c r="Q77" s="2">
        <v>-22.268325805664063</v>
      </c>
    </row>
    <row r="78" spans="1:17" x14ac:dyDescent="0.25">
      <c r="A78">
        <v>1200</v>
      </c>
      <c r="B78">
        <v>8</v>
      </c>
      <c r="C78">
        <v>-9.4731073379516602</v>
      </c>
      <c r="D78" t="s">
        <v>63</v>
      </c>
      <c r="F78">
        <v>1200</v>
      </c>
      <c r="G78">
        <v>8</v>
      </c>
      <c r="H78">
        <v>-9.4731073379516602</v>
      </c>
      <c r="I78" t="s">
        <v>63</v>
      </c>
      <c r="L78" s="2">
        <v>53</v>
      </c>
      <c r="M78" s="2">
        <v>-20.24381040942659</v>
      </c>
      <c r="N78" s="2">
        <v>2.5464990080594028</v>
      </c>
      <c r="P78" s="2">
        <v>17.10097719869707</v>
      </c>
      <c r="Q78" s="2">
        <v>-22.218227386474609</v>
      </c>
    </row>
    <row r="79" spans="1:17" x14ac:dyDescent="0.25">
      <c r="A79">
        <v>1400</v>
      </c>
      <c r="B79">
        <v>8</v>
      </c>
      <c r="C79">
        <v>-15.200996398925781</v>
      </c>
      <c r="D79" t="s">
        <v>63</v>
      </c>
      <c r="F79">
        <v>1400</v>
      </c>
      <c r="G79">
        <v>8</v>
      </c>
      <c r="H79">
        <v>-15.200996398925781</v>
      </c>
      <c r="I79" t="s">
        <v>63</v>
      </c>
      <c r="L79" s="2">
        <v>54</v>
      </c>
      <c r="M79" s="2">
        <v>-22.271187496177738</v>
      </c>
      <c r="N79" s="2">
        <v>3.3410079002304727</v>
      </c>
      <c r="P79" s="2">
        <v>17.426710097719869</v>
      </c>
      <c r="Q79" s="2">
        <v>-22.10746955871582</v>
      </c>
    </row>
    <row r="80" spans="1:17" x14ac:dyDescent="0.25">
      <c r="A80">
        <v>1600</v>
      </c>
      <c r="B80">
        <v>8</v>
      </c>
      <c r="C80">
        <v>-15.778286933898926</v>
      </c>
      <c r="D80" t="s">
        <v>63</v>
      </c>
      <c r="F80">
        <v>1600</v>
      </c>
      <c r="G80">
        <v>8</v>
      </c>
      <c r="H80">
        <v>-15.778286933898926</v>
      </c>
      <c r="I80" t="s">
        <v>63</v>
      </c>
      <c r="L80" s="2">
        <v>55</v>
      </c>
      <c r="M80" s="2">
        <v>-24.298564582928886</v>
      </c>
      <c r="N80" s="2">
        <v>3.8250576554386519</v>
      </c>
      <c r="P80" s="2">
        <v>17.752442996742669</v>
      </c>
      <c r="Q80" s="2">
        <v>-22.094223022460938</v>
      </c>
    </row>
    <row r="81" spans="1:17" x14ac:dyDescent="0.25">
      <c r="A81">
        <v>1800</v>
      </c>
      <c r="B81">
        <v>8</v>
      </c>
      <c r="C81">
        <v>-17.773008346557617</v>
      </c>
      <c r="D81" t="s">
        <v>63</v>
      </c>
      <c r="F81">
        <v>1800</v>
      </c>
      <c r="G81">
        <v>8</v>
      </c>
      <c r="H81">
        <v>-17.773008346557617</v>
      </c>
      <c r="I81" t="s">
        <v>63</v>
      </c>
      <c r="L81" s="2">
        <v>56</v>
      </c>
      <c r="M81" s="2">
        <v>-26.325941669680034</v>
      </c>
      <c r="N81" s="2">
        <v>2.3220564005149953</v>
      </c>
      <c r="P81" s="2">
        <v>18.078175895765472</v>
      </c>
      <c r="Q81" s="2">
        <v>-22.065238952636719</v>
      </c>
    </row>
    <row r="82" spans="1:17" x14ac:dyDescent="0.25">
      <c r="A82">
        <v>2000</v>
      </c>
      <c r="B82">
        <v>8</v>
      </c>
      <c r="C82">
        <v>-22.065238952636719</v>
      </c>
      <c r="D82" t="s">
        <v>63</v>
      </c>
      <c r="F82">
        <v>2000</v>
      </c>
      <c r="G82">
        <v>8</v>
      </c>
      <c r="H82">
        <v>-22.065238952636719</v>
      </c>
      <c r="I82" t="s">
        <v>63</v>
      </c>
      <c r="L82" s="2">
        <v>57</v>
      </c>
      <c r="M82" s="2">
        <v>-0.98372808529068401</v>
      </c>
      <c r="N82" s="2">
        <v>-0.89954885410140584</v>
      </c>
      <c r="P82" s="2">
        <v>18.403908794788272</v>
      </c>
      <c r="Q82" s="2">
        <v>-21.983366012573242</v>
      </c>
    </row>
    <row r="83" spans="1:17" x14ac:dyDescent="0.25">
      <c r="A83">
        <v>2200</v>
      </c>
      <c r="B83">
        <v>8</v>
      </c>
      <c r="C83">
        <v>-22.094223022460938</v>
      </c>
      <c r="D83" t="s">
        <v>63</v>
      </c>
      <c r="F83">
        <v>2200</v>
      </c>
      <c r="G83">
        <v>8</v>
      </c>
      <c r="H83">
        <v>-22.094223022460938</v>
      </c>
      <c r="I83" t="s">
        <v>63</v>
      </c>
      <c r="L83" s="2">
        <v>58</v>
      </c>
      <c r="M83" s="2">
        <v>-1.997416628666258</v>
      </c>
      <c r="N83" s="2">
        <v>-0.49253355138745292</v>
      </c>
      <c r="P83" s="2">
        <v>18.729641693811075</v>
      </c>
      <c r="Q83" s="2">
        <v>-21.939144134521484</v>
      </c>
    </row>
    <row r="84" spans="1:17" x14ac:dyDescent="0.25">
      <c r="A84">
        <v>2400</v>
      </c>
      <c r="B84">
        <v>8</v>
      </c>
      <c r="C84">
        <v>-22.218227386474609</v>
      </c>
      <c r="D84" t="s">
        <v>63</v>
      </c>
      <c r="F84">
        <v>2400</v>
      </c>
      <c r="G84">
        <v>8</v>
      </c>
      <c r="H84">
        <v>-22.218227386474609</v>
      </c>
      <c r="I84" t="s">
        <v>63</v>
      </c>
      <c r="L84" s="2">
        <v>59</v>
      </c>
      <c r="M84" s="2">
        <v>-4.024793715417406</v>
      </c>
      <c r="N84" s="2">
        <v>-4.2275971460938244</v>
      </c>
      <c r="P84" s="2">
        <v>19.055374592833875</v>
      </c>
      <c r="Q84" s="2">
        <v>-21.852987289428711</v>
      </c>
    </row>
    <row r="85" spans="1:17" x14ac:dyDescent="0.25">
      <c r="A85" s="1">
        <v>2600</v>
      </c>
      <c r="B85" s="1">
        <v>8</v>
      </c>
      <c r="C85" s="1">
        <v>-26.789840698242188</v>
      </c>
      <c r="D85" s="1" t="s">
        <v>63</v>
      </c>
      <c r="F85" s="1">
        <v>2600</v>
      </c>
      <c r="G85" s="1">
        <v>8</v>
      </c>
      <c r="H85" s="1">
        <v>-26.789840698242188</v>
      </c>
      <c r="I85" s="1" t="s">
        <v>63</v>
      </c>
      <c r="L85" s="2">
        <v>60</v>
      </c>
      <c r="M85" s="2">
        <v>-6.0521708021685541</v>
      </c>
      <c r="N85" s="2">
        <v>-1.0149607171490729</v>
      </c>
      <c r="P85" s="2">
        <v>19.381107491856678</v>
      </c>
      <c r="Q85" s="2">
        <v>-21.752191543579102</v>
      </c>
    </row>
    <row r="86" spans="1:17" x14ac:dyDescent="0.25">
      <c r="A86">
        <v>100</v>
      </c>
      <c r="B86">
        <v>9</v>
      </c>
      <c r="C86">
        <v>-4.1944818496704102</v>
      </c>
      <c r="D86" t="s">
        <v>63</v>
      </c>
      <c r="F86">
        <v>100</v>
      </c>
      <c r="G86">
        <v>9</v>
      </c>
      <c r="H86">
        <v>-4.1944818496704102</v>
      </c>
      <c r="I86" t="s">
        <v>63</v>
      </c>
      <c r="L86" s="2">
        <v>61</v>
      </c>
      <c r="M86" s="2">
        <v>-8.0795478889197021</v>
      </c>
      <c r="N86" s="2">
        <v>-2.3577032020837159</v>
      </c>
      <c r="P86" s="2">
        <v>19.706840390879478</v>
      </c>
      <c r="Q86" s="2">
        <v>-21.67689323425293</v>
      </c>
    </row>
    <row r="87" spans="1:17" x14ac:dyDescent="0.25">
      <c r="A87">
        <v>200</v>
      </c>
      <c r="B87">
        <v>9</v>
      </c>
      <c r="C87">
        <v>-2.3719122409820557</v>
      </c>
      <c r="D87" t="s">
        <v>63</v>
      </c>
      <c r="F87">
        <v>200</v>
      </c>
      <c r="G87">
        <v>9</v>
      </c>
      <c r="H87">
        <v>-2.3719122409820557</v>
      </c>
      <c r="I87" t="s">
        <v>63</v>
      </c>
      <c r="L87" s="2">
        <v>62</v>
      </c>
      <c r="M87" s="2">
        <v>-10.10692497567085</v>
      </c>
      <c r="N87" s="2">
        <v>-0.58938983603569284</v>
      </c>
      <c r="P87" s="2">
        <v>20.032573289902281</v>
      </c>
      <c r="Q87" s="2">
        <v>-21.596015930175781</v>
      </c>
    </row>
    <row r="88" spans="1:17" x14ac:dyDescent="0.25">
      <c r="A88">
        <v>400</v>
      </c>
      <c r="B88">
        <v>9</v>
      </c>
      <c r="C88">
        <v>-4.0502986907958984</v>
      </c>
      <c r="D88" t="s">
        <v>63</v>
      </c>
      <c r="F88">
        <v>400</v>
      </c>
      <c r="G88">
        <v>9</v>
      </c>
      <c r="H88">
        <v>-4.0502986907958984</v>
      </c>
      <c r="I88" t="s">
        <v>63</v>
      </c>
      <c r="L88" s="2">
        <v>63</v>
      </c>
      <c r="M88" s="2">
        <v>-12.134302062421998</v>
      </c>
      <c r="N88" s="2">
        <v>-0.35364635524157606</v>
      </c>
      <c r="P88" s="2">
        <v>20.358306188925081</v>
      </c>
      <c r="Q88" s="2">
        <v>-21.559263229370117</v>
      </c>
    </row>
    <row r="89" spans="1:17" x14ac:dyDescent="0.25">
      <c r="A89">
        <v>600</v>
      </c>
      <c r="B89">
        <v>9</v>
      </c>
      <c r="C89">
        <v>-8.4781875610351563</v>
      </c>
      <c r="D89" t="s">
        <v>63</v>
      </c>
      <c r="F89">
        <v>600</v>
      </c>
      <c r="G89">
        <v>9</v>
      </c>
      <c r="H89">
        <v>-8.4781875610351563</v>
      </c>
      <c r="I89" t="s">
        <v>63</v>
      </c>
      <c r="L89" s="2">
        <v>64</v>
      </c>
      <c r="M89" s="2">
        <v>-14.161679149173146</v>
      </c>
      <c r="N89" s="2">
        <v>-2.1783610577360335</v>
      </c>
      <c r="P89" s="2">
        <v>20.684039087947884</v>
      </c>
      <c r="Q89" s="2">
        <v>-21.501394271850586</v>
      </c>
    </row>
    <row r="90" spans="1:17" x14ac:dyDescent="0.25">
      <c r="A90">
        <v>800</v>
      </c>
      <c r="B90">
        <v>9</v>
      </c>
      <c r="C90">
        <v>-8.8075695037841797</v>
      </c>
      <c r="D90" t="s">
        <v>63</v>
      </c>
      <c r="F90">
        <v>800</v>
      </c>
      <c r="G90">
        <v>9</v>
      </c>
      <c r="H90">
        <v>-8.8075695037841797</v>
      </c>
      <c r="I90" t="s">
        <v>63</v>
      </c>
      <c r="L90" s="2">
        <v>65</v>
      </c>
      <c r="M90" s="2">
        <v>-16.189056235924294</v>
      </c>
      <c r="N90" s="2">
        <v>-0.23644081912941672</v>
      </c>
      <c r="P90" s="2">
        <v>21.009771986970684</v>
      </c>
      <c r="Q90" s="2">
        <v>-21.330877304077148</v>
      </c>
    </row>
    <row r="91" spans="1:17" x14ac:dyDescent="0.25">
      <c r="A91">
        <v>1000</v>
      </c>
      <c r="B91">
        <v>9</v>
      </c>
      <c r="C91">
        <v>-12.418127059936523</v>
      </c>
      <c r="D91" t="s">
        <v>63</v>
      </c>
      <c r="F91">
        <v>1000</v>
      </c>
      <c r="G91">
        <v>9</v>
      </c>
      <c r="H91">
        <v>-12.418127059936523</v>
      </c>
      <c r="I91" t="s">
        <v>63</v>
      </c>
      <c r="L91" s="2">
        <v>66</v>
      </c>
      <c r="M91" s="2">
        <v>-18.216433322675442</v>
      </c>
      <c r="N91" s="2">
        <v>-2.1835662958548312</v>
      </c>
      <c r="P91" s="2">
        <v>21.335504885993483</v>
      </c>
      <c r="Q91" s="2">
        <v>-21.303585052490234</v>
      </c>
    </row>
    <row r="92" spans="1:17" x14ac:dyDescent="0.25">
      <c r="A92">
        <v>1200</v>
      </c>
      <c r="B92">
        <v>9</v>
      </c>
      <c r="C92">
        <v>-12.102490425109863</v>
      </c>
      <c r="D92" t="s">
        <v>63</v>
      </c>
      <c r="F92">
        <v>1200</v>
      </c>
      <c r="G92">
        <v>9</v>
      </c>
      <c r="H92">
        <v>-12.102490425109863</v>
      </c>
      <c r="I92" t="s">
        <v>63</v>
      </c>
      <c r="L92" s="2">
        <v>67</v>
      </c>
      <c r="M92" s="2">
        <v>-20.24381040942659</v>
      </c>
      <c r="N92" s="2">
        <v>-0.98517442333708161</v>
      </c>
      <c r="P92" s="2">
        <v>21.661237785016286</v>
      </c>
      <c r="Q92" s="2">
        <v>-21.288944244384766</v>
      </c>
    </row>
    <row r="93" spans="1:17" x14ac:dyDescent="0.25">
      <c r="A93">
        <v>1400</v>
      </c>
      <c r="B93">
        <v>9</v>
      </c>
      <c r="C93">
        <v>-16.16254997253418</v>
      </c>
      <c r="D93" t="s">
        <v>63</v>
      </c>
      <c r="F93">
        <v>1400</v>
      </c>
      <c r="G93">
        <v>9</v>
      </c>
      <c r="H93">
        <v>-16.16254997253418</v>
      </c>
      <c r="I93" t="s">
        <v>63</v>
      </c>
      <c r="L93" s="2">
        <v>68</v>
      </c>
      <c r="M93" s="2">
        <v>-22.271187496177738</v>
      </c>
      <c r="N93" s="2">
        <v>-0.24365358353417577</v>
      </c>
      <c r="P93" s="2">
        <v>21.986970684039086</v>
      </c>
      <c r="Q93" s="2">
        <v>-21.23505973815918</v>
      </c>
    </row>
    <row r="94" spans="1:17" x14ac:dyDescent="0.25">
      <c r="A94">
        <v>1600</v>
      </c>
      <c r="B94">
        <v>9</v>
      </c>
      <c r="C94">
        <v>-19.516334533691406</v>
      </c>
      <c r="D94" t="s">
        <v>63</v>
      </c>
      <c r="F94">
        <v>1600</v>
      </c>
      <c r="G94">
        <v>9</v>
      </c>
      <c r="H94">
        <v>-19.516334533691406</v>
      </c>
      <c r="I94" t="s">
        <v>63</v>
      </c>
      <c r="L94" s="2">
        <v>69</v>
      </c>
      <c r="M94" s="2">
        <v>-24.298564582928886</v>
      </c>
      <c r="N94" s="2">
        <v>-2.2890857161433793</v>
      </c>
      <c r="P94" s="2">
        <v>22.312703583061889</v>
      </c>
      <c r="Q94" s="2">
        <v>-21.228984832763672</v>
      </c>
    </row>
    <row r="95" spans="1:17" x14ac:dyDescent="0.25">
      <c r="A95">
        <v>1800</v>
      </c>
      <c r="B95">
        <v>9</v>
      </c>
      <c r="C95">
        <v>-18.946313858032227</v>
      </c>
      <c r="D95" t="s">
        <v>63</v>
      </c>
      <c r="F95">
        <v>1800</v>
      </c>
      <c r="G95">
        <v>9</v>
      </c>
      <c r="H95">
        <v>-18.946313858032227</v>
      </c>
      <c r="I95" t="s">
        <v>63</v>
      </c>
      <c r="L95" s="2">
        <v>70</v>
      </c>
      <c r="M95" s="2">
        <v>-26.325941669680034</v>
      </c>
      <c r="N95" s="2">
        <v>-2.2836202504859813</v>
      </c>
      <c r="P95" s="2">
        <v>22.638436482084689</v>
      </c>
      <c r="Q95" s="2">
        <v>-21.182270050048828</v>
      </c>
    </row>
    <row r="96" spans="1:17" x14ac:dyDescent="0.25">
      <c r="A96">
        <v>2000</v>
      </c>
      <c r="B96">
        <v>9</v>
      </c>
      <c r="C96">
        <v>-22.661752700805664</v>
      </c>
      <c r="D96" t="s">
        <v>63</v>
      </c>
      <c r="F96">
        <v>2000</v>
      </c>
      <c r="G96">
        <v>9</v>
      </c>
      <c r="H96">
        <v>-22.661752700805664</v>
      </c>
      <c r="I96" t="s">
        <v>63</v>
      </c>
      <c r="L96" s="2">
        <v>71</v>
      </c>
      <c r="M96" s="2">
        <v>-0.98372808529068401</v>
      </c>
      <c r="N96" s="2">
        <v>0.22435877157379558</v>
      </c>
      <c r="P96" s="2">
        <v>22.964169381107492</v>
      </c>
      <c r="Q96" s="2">
        <v>-21.176792144775391</v>
      </c>
    </row>
    <row r="97" spans="1:17" x14ac:dyDescent="0.25">
      <c r="A97">
        <v>2200</v>
      </c>
      <c r="B97">
        <v>9</v>
      </c>
      <c r="C97">
        <v>-23.919023513793945</v>
      </c>
      <c r="D97" t="s">
        <v>63</v>
      </c>
      <c r="F97">
        <v>2200</v>
      </c>
      <c r="G97">
        <v>9</v>
      </c>
      <c r="H97">
        <v>-23.919023513793945</v>
      </c>
      <c r="I97" t="s">
        <v>63</v>
      </c>
      <c r="L97" s="2">
        <v>72</v>
      </c>
      <c r="M97" s="2">
        <v>-1.997416628666258</v>
      </c>
      <c r="N97" s="2">
        <v>1.9457489011362554</v>
      </c>
      <c r="P97" s="2">
        <v>23.289902280130292</v>
      </c>
      <c r="Q97" s="2">
        <v>-20.757072448730469</v>
      </c>
    </row>
    <row r="98" spans="1:17" x14ac:dyDescent="0.25">
      <c r="A98">
        <v>2400</v>
      </c>
      <c r="B98">
        <v>9</v>
      </c>
      <c r="C98">
        <v>-26.486753463745117</v>
      </c>
      <c r="D98" t="s">
        <v>63</v>
      </c>
      <c r="F98">
        <v>2400</v>
      </c>
      <c r="G98">
        <v>9</v>
      </c>
      <c r="H98">
        <v>-26.486753463745117</v>
      </c>
      <c r="I98" t="s">
        <v>63</v>
      </c>
      <c r="L98" s="2">
        <v>73</v>
      </c>
      <c r="M98" s="2">
        <v>-4.024793715417406</v>
      </c>
      <c r="N98" s="2">
        <v>1.2338772725463123</v>
      </c>
      <c r="P98" s="2">
        <v>23.615635179153095</v>
      </c>
      <c r="Q98" s="2">
        <v>-20.671812057495117</v>
      </c>
    </row>
    <row r="99" spans="1:17" x14ac:dyDescent="0.25">
      <c r="A99" s="1">
        <v>2600</v>
      </c>
      <c r="B99" s="1">
        <v>9</v>
      </c>
      <c r="C99" s="1">
        <v>-28.824701309204102</v>
      </c>
      <c r="D99" s="1" t="s">
        <v>63</v>
      </c>
      <c r="F99" s="1">
        <v>2600</v>
      </c>
      <c r="G99" s="1">
        <v>9</v>
      </c>
      <c r="H99" s="1">
        <v>-28.824701309204102</v>
      </c>
      <c r="I99" s="1" t="s">
        <v>63</v>
      </c>
      <c r="L99" s="2">
        <v>74</v>
      </c>
      <c r="M99" s="2">
        <v>-6.0521708021685541</v>
      </c>
      <c r="N99" s="2">
        <v>0.28095584016293884</v>
      </c>
      <c r="P99" s="2">
        <v>23.941368078175895</v>
      </c>
      <c r="Q99" s="2">
        <v>-20.604183197021484</v>
      </c>
    </row>
    <row r="100" spans="1:17" x14ac:dyDescent="0.25">
      <c r="A100">
        <v>100</v>
      </c>
      <c r="B100">
        <v>12</v>
      </c>
      <c r="C100">
        <v>0.59647846221923828</v>
      </c>
      <c r="D100" t="s">
        <v>63</v>
      </c>
      <c r="F100">
        <v>100</v>
      </c>
      <c r="G100">
        <v>12</v>
      </c>
      <c r="H100">
        <v>0.59647846221923828</v>
      </c>
      <c r="I100" t="s">
        <v>63</v>
      </c>
      <c r="L100" s="2">
        <v>75</v>
      </c>
      <c r="M100" s="2">
        <v>-8.0795478889197021</v>
      </c>
      <c r="N100" s="2">
        <v>0.72257567135988765</v>
      </c>
      <c r="P100" s="2">
        <v>24.267100977198698</v>
      </c>
      <c r="Q100" s="2">
        <v>-20.497011184692383</v>
      </c>
    </row>
    <row r="101" spans="1:17" x14ac:dyDescent="0.25">
      <c r="A101">
        <v>200</v>
      </c>
      <c r="B101">
        <v>12</v>
      </c>
      <c r="C101">
        <v>-0.666107177734375</v>
      </c>
      <c r="D101" t="s">
        <v>63</v>
      </c>
      <c r="F101">
        <v>200</v>
      </c>
      <c r="G101">
        <v>12</v>
      </c>
      <c r="H101">
        <v>-0.666107177734375</v>
      </c>
      <c r="I101" t="s">
        <v>63</v>
      </c>
      <c r="L101" s="2">
        <v>76</v>
      </c>
      <c r="M101" s="2">
        <v>-10.10692497567085</v>
      </c>
      <c r="N101" s="2">
        <v>-0.23371223136039987</v>
      </c>
      <c r="P101" s="2">
        <v>24.592833876221498</v>
      </c>
      <c r="Q101" s="2">
        <v>-20.473506927490234</v>
      </c>
    </row>
    <row r="102" spans="1:17" x14ac:dyDescent="0.25">
      <c r="A102">
        <v>400</v>
      </c>
      <c r="B102">
        <v>12</v>
      </c>
      <c r="C102">
        <v>-4.1974701881408691</v>
      </c>
      <c r="D102" t="s">
        <v>63</v>
      </c>
      <c r="F102">
        <v>400</v>
      </c>
      <c r="G102">
        <v>12</v>
      </c>
      <c r="H102">
        <v>-4.1974701881408691</v>
      </c>
      <c r="I102" t="s">
        <v>63</v>
      </c>
      <c r="L102" s="2">
        <v>77</v>
      </c>
      <c r="M102" s="2">
        <v>-12.134302062421998</v>
      </c>
      <c r="N102" s="2">
        <v>2.661194724470338</v>
      </c>
      <c r="P102" s="2">
        <v>24.918566775244297</v>
      </c>
      <c r="Q102" s="2">
        <v>-20.419422149658203</v>
      </c>
    </row>
    <row r="103" spans="1:17" x14ac:dyDescent="0.25">
      <c r="A103">
        <v>600</v>
      </c>
      <c r="B103">
        <v>12</v>
      </c>
      <c r="C103">
        <v>-6.7153387069702148</v>
      </c>
      <c r="D103" t="s">
        <v>63</v>
      </c>
      <c r="F103">
        <v>600</v>
      </c>
      <c r="G103">
        <v>12</v>
      </c>
      <c r="H103">
        <v>-6.7153387069702148</v>
      </c>
      <c r="I103" t="s">
        <v>63</v>
      </c>
      <c r="L103" s="2">
        <v>78</v>
      </c>
      <c r="M103" s="2">
        <v>-14.161679149173146</v>
      </c>
      <c r="N103" s="2">
        <v>-1.0393172497526351</v>
      </c>
      <c r="P103" s="2">
        <v>25.244299674267101</v>
      </c>
      <c r="Q103" s="2">
        <v>-20.399999618530273</v>
      </c>
    </row>
    <row r="104" spans="1:17" x14ac:dyDescent="0.25">
      <c r="A104">
        <v>800</v>
      </c>
      <c r="B104">
        <v>12</v>
      </c>
      <c r="C104">
        <v>-10.208466529846191</v>
      </c>
      <c r="D104" t="s">
        <v>63</v>
      </c>
      <c r="F104">
        <v>800</v>
      </c>
      <c r="G104">
        <v>12</v>
      </c>
      <c r="H104">
        <v>-10.208466529846191</v>
      </c>
      <c r="I104" t="s">
        <v>63</v>
      </c>
      <c r="L104" s="2">
        <v>79</v>
      </c>
      <c r="M104" s="2">
        <v>-16.189056235924294</v>
      </c>
      <c r="N104" s="2">
        <v>0.41076930202536843</v>
      </c>
      <c r="P104" s="2">
        <v>25.5700325732899</v>
      </c>
      <c r="Q104" s="2">
        <v>-20.059860229492188</v>
      </c>
    </row>
    <row r="105" spans="1:17" x14ac:dyDescent="0.25">
      <c r="A105">
        <v>1000</v>
      </c>
      <c r="B105">
        <v>12</v>
      </c>
      <c r="C105">
        <v>-9.9520912170410156</v>
      </c>
      <c r="D105" t="s">
        <v>63</v>
      </c>
      <c r="F105">
        <v>1000</v>
      </c>
      <c r="G105">
        <v>12</v>
      </c>
      <c r="H105">
        <v>-9.9520912170410156</v>
      </c>
      <c r="I105" t="s">
        <v>63</v>
      </c>
      <c r="L105" s="2">
        <v>80</v>
      </c>
      <c r="M105" s="2">
        <v>-18.216433322675442</v>
      </c>
      <c r="N105" s="2">
        <v>0.44342497611782505</v>
      </c>
      <c r="P105" s="2">
        <v>25.895765472312704</v>
      </c>
      <c r="Q105" s="2">
        <v>-19.995817184448242</v>
      </c>
    </row>
    <row r="106" spans="1:17" x14ac:dyDescent="0.25">
      <c r="A106">
        <v>1200</v>
      </c>
      <c r="B106">
        <v>12</v>
      </c>
      <c r="C106">
        <v>-11.295816421508789</v>
      </c>
      <c r="D106" t="s">
        <v>63</v>
      </c>
      <c r="F106">
        <v>1200</v>
      </c>
      <c r="G106">
        <v>12</v>
      </c>
      <c r="H106">
        <v>-11.295816421508789</v>
      </c>
      <c r="I106" t="s">
        <v>63</v>
      </c>
      <c r="L106" s="2">
        <v>81</v>
      </c>
      <c r="M106" s="2">
        <v>-20.24381040942659</v>
      </c>
      <c r="N106" s="2">
        <v>-1.8214285432101285</v>
      </c>
      <c r="P106" s="2">
        <v>26.221498371335503</v>
      </c>
      <c r="Q106" s="2">
        <v>-19.895118713378906</v>
      </c>
    </row>
    <row r="107" spans="1:17" x14ac:dyDescent="0.25">
      <c r="A107">
        <v>1400</v>
      </c>
      <c r="B107">
        <v>12</v>
      </c>
      <c r="C107">
        <v>-15.109860420227051</v>
      </c>
      <c r="D107" t="s">
        <v>63</v>
      </c>
      <c r="F107">
        <v>1400</v>
      </c>
      <c r="G107">
        <v>12</v>
      </c>
      <c r="H107">
        <v>-15.109860420227051</v>
      </c>
      <c r="I107" t="s">
        <v>63</v>
      </c>
      <c r="L107" s="2">
        <v>82</v>
      </c>
      <c r="M107" s="2">
        <v>-22.271187496177738</v>
      </c>
      <c r="N107" s="2">
        <v>0.1769644737168008</v>
      </c>
      <c r="P107" s="2">
        <v>26.547231270358306</v>
      </c>
      <c r="Q107" s="2">
        <v>-19.877788543701172</v>
      </c>
    </row>
    <row r="108" spans="1:17" x14ac:dyDescent="0.25">
      <c r="A108">
        <v>1600</v>
      </c>
      <c r="B108">
        <v>12</v>
      </c>
      <c r="C108">
        <v>-15.883465766906738</v>
      </c>
      <c r="D108" t="s">
        <v>63</v>
      </c>
      <c r="F108">
        <v>1600</v>
      </c>
      <c r="G108">
        <v>12</v>
      </c>
      <c r="H108">
        <v>-15.883465766906738</v>
      </c>
      <c r="I108" t="s">
        <v>63</v>
      </c>
      <c r="L108" s="2">
        <v>83</v>
      </c>
      <c r="M108" s="2">
        <v>-24.298564582928886</v>
      </c>
      <c r="N108" s="2">
        <v>2.0803371964542769</v>
      </c>
      <c r="P108" s="2">
        <v>26.872964169381106</v>
      </c>
      <c r="Q108" s="2">
        <v>-19.626792907714844</v>
      </c>
    </row>
    <row r="109" spans="1:17" x14ac:dyDescent="0.25">
      <c r="A109">
        <v>1800</v>
      </c>
      <c r="B109">
        <v>12</v>
      </c>
      <c r="C109">
        <v>-18.810756683349609</v>
      </c>
      <c r="D109" t="s">
        <v>63</v>
      </c>
      <c r="F109">
        <v>1800</v>
      </c>
      <c r="G109">
        <v>12</v>
      </c>
      <c r="H109">
        <v>-18.810756683349609</v>
      </c>
      <c r="I109" t="s">
        <v>63</v>
      </c>
      <c r="L109" s="2">
        <v>84</v>
      </c>
      <c r="M109" s="2">
        <v>-26.325941669680034</v>
      </c>
      <c r="N109" s="2">
        <v>-0.46389902856215315</v>
      </c>
      <c r="P109" s="2">
        <v>27.198697068403909</v>
      </c>
      <c r="Q109" s="2">
        <v>-19.516334533691406</v>
      </c>
    </row>
    <row r="110" spans="1:17" x14ac:dyDescent="0.25">
      <c r="A110">
        <v>2000</v>
      </c>
      <c r="B110">
        <v>12</v>
      </c>
      <c r="C110">
        <v>-21.559263229370117</v>
      </c>
      <c r="D110" t="s">
        <v>63</v>
      </c>
      <c r="F110">
        <v>2000</v>
      </c>
      <c r="G110">
        <v>12</v>
      </c>
      <c r="H110">
        <v>-21.559263229370117</v>
      </c>
      <c r="I110" t="s">
        <v>63</v>
      </c>
      <c r="L110" s="2">
        <v>85</v>
      </c>
      <c r="M110" s="2">
        <v>-0.98372808529068401</v>
      </c>
      <c r="N110" s="2">
        <v>-3.2107537643797261</v>
      </c>
      <c r="P110" s="2">
        <v>27.524429967426709</v>
      </c>
      <c r="Q110" s="2">
        <v>-19.488246917724609</v>
      </c>
    </row>
    <row r="111" spans="1:17" x14ac:dyDescent="0.25">
      <c r="A111">
        <v>2200</v>
      </c>
      <c r="B111">
        <v>12</v>
      </c>
      <c r="C111">
        <v>-22.554780960083008</v>
      </c>
      <c r="D111" t="s">
        <v>63</v>
      </c>
      <c r="F111">
        <v>2200</v>
      </c>
      <c r="G111">
        <v>12</v>
      </c>
      <c r="H111">
        <v>-22.554780960083008</v>
      </c>
      <c r="I111" t="s">
        <v>63</v>
      </c>
      <c r="L111" s="2">
        <v>86</v>
      </c>
      <c r="M111" s="2">
        <v>-1.997416628666258</v>
      </c>
      <c r="N111" s="2">
        <v>-0.37449561231579764</v>
      </c>
      <c r="P111" s="2">
        <v>27.850162866449512</v>
      </c>
      <c r="Q111" s="2">
        <v>-19.42559814453125</v>
      </c>
    </row>
    <row r="112" spans="1:17" x14ac:dyDescent="0.25">
      <c r="A112">
        <v>2400</v>
      </c>
      <c r="B112">
        <v>12</v>
      </c>
      <c r="C112">
        <v>-22.713844299316406</v>
      </c>
      <c r="D112" t="s">
        <v>63</v>
      </c>
      <c r="F112">
        <v>2400</v>
      </c>
      <c r="G112">
        <v>12</v>
      </c>
      <c r="H112">
        <v>-22.713844299316406</v>
      </c>
      <c r="I112" t="s">
        <v>63</v>
      </c>
      <c r="L112" s="2">
        <v>87</v>
      </c>
      <c r="M112" s="2">
        <v>-4.024793715417406</v>
      </c>
      <c r="N112" s="2">
        <v>-2.5504975378492389E-2</v>
      </c>
      <c r="P112" s="2">
        <v>28.175895765472312</v>
      </c>
      <c r="Q112" s="2">
        <v>-19.24302864074707</v>
      </c>
    </row>
    <row r="113" spans="1:17" x14ac:dyDescent="0.25">
      <c r="A113">
        <v>2600</v>
      </c>
      <c r="B113">
        <v>12</v>
      </c>
      <c r="C113">
        <v>-25.25318717956543</v>
      </c>
      <c r="D113" t="s">
        <v>63</v>
      </c>
      <c r="F113">
        <v>2600</v>
      </c>
      <c r="G113">
        <v>12</v>
      </c>
      <c r="H113">
        <v>-25.25318717956543</v>
      </c>
      <c r="I113" t="s">
        <v>63</v>
      </c>
      <c r="L113" s="2">
        <v>88</v>
      </c>
      <c r="M113" s="2">
        <v>-6.0521708021685541</v>
      </c>
      <c r="N113" s="2">
        <v>-2.4260167588666022</v>
      </c>
      <c r="P113" s="2">
        <v>28.501628664495112</v>
      </c>
      <c r="Q113" s="2">
        <v>-19.210357666015625</v>
      </c>
    </row>
    <row r="114" spans="1:17" x14ac:dyDescent="0.25">
      <c r="A114">
        <v>100</v>
      </c>
      <c r="B114">
        <v>14</v>
      </c>
      <c r="C114">
        <v>0.58080393075942993</v>
      </c>
      <c r="D114" t="s">
        <v>63</v>
      </c>
      <c r="F114">
        <v>100</v>
      </c>
      <c r="G114">
        <v>14</v>
      </c>
      <c r="H114">
        <v>0.58080393075942993</v>
      </c>
      <c r="I114" t="s">
        <v>63</v>
      </c>
      <c r="L114" s="2">
        <v>89</v>
      </c>
      <c r="M114" s="2">
        <v>-8.0795478889197021</v>
      </c>
      <c r="N114" s="2">
        <v>-0.72802161486447758</v>
      </c>
      <c r="P114" s="2">
        <v>28.827361563517915</v>
      </c>
      <c r="Q114" s="2">
        <v>-19.030677795410156</v>
      </c>
    </row>
    <row r="115" spans="1:17" x14ac:dyDescent="0.25">
      <c r="A115">
        <v>200</v>
      </c>
      <c r="B115">
        <v>14</v>
      </c>
      <c r="C115">
        <v>0.62885379791259766</v>
      </c>
      <c r="D115" t="s">
        <v>63</v>
      </c>
      <c r="F115">
        <v>200</v>
      </c>
      <c r="G115">
        <v>14</v>
      </c>
      <c r="H115">
        <v>0.62885379791259766</v>
      </c>
      <c r="I115" t="s">
        <v>63</v>
      </c>
      <c r="L115" s="2">
        <v>90</v>
      </c>
      <c r="M115" s="2">
        <v>-10.10692497567085</v>
      </c>
      <c r="N115" s="2">
        <v>-2.3112020842656733</v>
      </c>
      <c r="P115" s="2">
        <v>29.153094462540714</v>
      </c>
      <c r="Q115" s="2">
        <v>-19.017429351806641</v>
      </c>
    </row>
    <row r="116" spans="1:17" x14ac:dyDescent="0.25">
      <c r="A116">
        <v>400</v>
      </c>
      <c r="B116">
        <v>14</v>
      </c>
      <c r="C116">
        <v>-5.285557746887207</v>
      </c>
      <c r="D116" t="s">
        <v>63</v>
      </c>
      <c r="F116">
        <v>400</v>
      </c>
      <c r="G116">
        <v>14</v>
      </c>
      <c r="H116">
        <v>-5.285557746887207</v>
      </c>
      <c r="I116" t="s">
        <v>63</v>
      </c>
      <c r="L116" s="2">
        <v>91</v>
      </c>
      <c r="M116" s="2">
        <v>-12.134302062421998</v>
      </c>
      <c r="N116" s="2">
        <v>3.1811637312134877E-2</v>
      </c>
      <c r="P116" s="2">
        <v>29.478827361563518</v>
      </c>
      <c r="Q116" s="2">
        <v>-18.946313858032227</v>
      </c>
    </row>
    <row r="117" spans="1:17" x14ac:dyDescent="0.25">
      <c r="A117">
        <v>600</v>
      </c>
      <c r="B117">
        <v>14</v>
      </c>
      <c r="C117">
        <v>-7.4583663940429688</v>
      </c>
      <c r="D117" t="s">
        <v>63</v>
      </c>
      <c r="F117">
        <v>600</v>
      </c>
      <c r="G117">
        <v>14</v>
      </c>
      <c r="H117">
        <v>-7.4583663940429688</v>
      </c>
      <c r="I117" t="s">
        <v>63</v>
      </c>
      <c r="L117" s="2">
        <v>92</v>
      </c>
      <c r="M117" s="2">
        <v>-14.161679149173146</v>
      </c>
      <c r="N117" s="2">
        <v>-2.0008708233610335</v>
      </c>
      <c r="P117" s="2">
        <v>29.804560260586317</v>
      </c>
      <c r="Q117" s="2">
        <v>-18.930179595947266</v>
      </c>
    </row>
    <row r="118" spans="1:17" x14ac:dyDescent="0.25">
      <c r="A118">
        <v>800</v>
      </c>
      <c r="B118">
        <v>14</v>
      </c>
      <c r="C118">
        <v>-8.3467130661010742</v>
      </c>
      <c r="D118" t="s">
        <v>63</v>
      </c>
      <c r="F118">
        <v>800</v>
      </c>
      <c r="G118">
        <v>14</v>
      </c>
      <c r="H118">
        <v>-8.3467130661010742</v>
      </c>
      <c r="I118" t="s">
        <v>63</v>
      </c>
      <c r="L118" s="2">
        <v>93</v>
      </c>
      <c r="M118" s="2">
        <v>-16.189056235924294</v>
      </c>
      <c r="N118" s="2">
        <v>-3.327278297767112</v>
      </c>
      <c r="P118" s="2">
        <v>30.130293159609121</v>
      </c>
      <c r="Q118" s="2">
        <v>-18.876493453979492</v>
      </c>
    </row>
    <row r="119" spans="1:17" x14ac:dyDescent="0.25">
      <c r="A119">
        <v>1000</v>
      </c>
      <c r="B119">
        <v>14</v>
      </c>
      <c r="C119">
        <v>-9.757171630859375</v>
      </c>
      <c r="D119" t="s">
        <v>63</v>
      </c>
      <c r="F119">
        <v>1000</v>
      </c>
      <c r="G119">
        <v>14</v>
      </c>
      <c r="H119">
        <v>-9.757171630859375</v>
      </c>
      <c r="I119" t="s">
        <v>63</v>
      </c>
      <c r="L119" s="2">
        <v>94</v>
      </c>
      <c r="M119" s="2">
        <v>-18.216433322675442</v>
      </c>
      <c r="N119" s="2">
        <v>-0.72988053535678432</v>
      </c>
      <c r="P119" s="2">
        <v>30.45602605863192</v>
      </c>
      <c r="Q119" s="2">
        <v>-18.810756683349609</v>
      </c>
    </row>
    <row r="120" spans="1:17" x14ac:dyDescent="0.25">
      <c r="A120">
        <v>1200</v>
      </c>
      <c r="B120">
        <v>14</v>
      </c>
      <c r="C120">
        <v>-13.024402618408203</v>
      </c>
      <c r="D120" t="s">
        <v>63</v>
      </c>
      <c r="F120">
        <v>1200</v>
      </c>
      <c r="G120">
        <v>14</v>
      </c>
      <c r="H120">
        <v>-13.024402618408203</v>
      </c>
      <c r="I120" t="s">
        <v>63</v>
      </c>
      <c r="L120" s="2">
        <v>95</v>
      </c>
      <c r="M120" s="2">
        <v>-20.24381040942659</v>
      </c>
      <c r="N120" s="2">
        <v>-2.4179422913790738</v>
      </c>
      <c r="P120" s="2">
        <v>30.781758957654723</v>
      </c>
      <c r="Q120" s="2">
        <v>-18.61065673828125</v>
      </c>
    </row>
    <row r="121" spans="1:17" x14ac:dyDescent="0.25">
      <c r="A121">
        <v>1400</v>
      </c>
      <c r="B121">
        <v>14</v>
      </c>
      <c r="C121">
        <v>-15.993426322937012</v>
      </c>
      <c r="D121" t="s">
        <v>63</v>
      </c>
      <c r="F121">
        <v>1400</v>
      </c>
      <c r="G121">
        <v>14</v>
      </c>
      <c r="H121">
        <v>-15.993426322937012</v>
      </c>
      <c r="I121" t="s">
        <v>63</v>
      </c>
      <c r="L121" s="2">
        <v>96</v>
      </c>
      <c r="M121" s="2">
        <v>-22.271187496177738</v>
      </c>
      <c r="N121" s="2">
        <v>-1.647836017616207</v>
      </c>
      <c r="P121" s="2">
        <v>31.107491856677523</v>
      </c>
      <c r="Q121" s="2">
        <v>-18.606374740600586</v>
      </c>
    </row>
    <row r="122" spans="1:17" x14ac:dyDescent="0.25">
      <c r="A122">
        <v>1600</v>
      </c>
      <c r="B122">
        <v>14</v>
      </c>
      <c r="C122">
        <v>-15.66742992401123</v>
      </c>
      <c r="D122" t="s">
        <v>63</v>
      </c>
      <c r="F122">
        <v>1600</v>
      </c>
      <c r="G122">
        <v>14</v>
      </c>
      <c r="H122">
        <v>-15.66742992401123</v>
      </c>
      <c r="I122" t="s">
        <v>63</v>
      </c>
      <c r="L122" s="2">
        <v>97</v>
      </c>
      <c r="M122" s="2">
        <v>-24.298564582928886</v>
      </c>
      <c r="N122" s="2">
        <v>-2.1881888808162309</v>
      </c>
      <c r="P122" s="2">
        <v>31.433224755700326</v>
      </c>
      <c r="Q122" s="2">
        <v>-18.425996780395508</v>
      </c>
    </row>
    <row r="123" spans="1:17" x14ac:dyDescent="0.25">
      <c r="A123">
        <v>1800</v>
      </c>
      <c r="B123">
        <v>14</v>
      </c>
      <c r="C123">
        <v>-20.604183197021484</v>
      </c>
      <c r="D123" t="s">
        <v>63</v>
      </c>
      <c r="F123">
        <v>1800</v>
      </c>
      <c r="G123">
        <v>14</v>
      </c>
      <c r="H123">
        <v>-20.604183197021484</v>
      </c>
      <c r="I123" t="s">
        <v>63</v>
      </c>
      <c r="L123" s="2">
        <v>98</v>
      </c>
      <c r="M123" s="2">
        <v>-26.325941669680034</v>
      </c>
      <c r="N123" s="2">
        <v>-2.4987596395240672</v>
      </c>
      <c r="P123" s="2">
        <v>31.758957654723126</v>
      </c>
      <c r="Q123" s="2">
        <v>-18.406772613525391</v>
      </c>
    </row>
    <row r="124" spans="1:17" x14ac:dyDescent="0.25">
      <c r="A124">
        <v>2000</v>
      </c>
      <c r="B124">
        <v>14</v>
      </c>
      <c r="C124">
        <v>-20.419422149658203</v>
      </c>
      <c r="D124" t="s">
        <v>63</v>
      </c>
      <c r="F124">
        <v>2000</v>
      </c>
      <c r="G124">
        <v>14</v>
      </c>
      <c r="H124">
        <v>-20.419422149658203</v>
      </c>
      <c r="I124" t="s">
        <v>63</v>
      </c>
      <c r="L124" s="2">
        <v>99</v>
      </c>
      <c r="M124" s="2">
        <v>-0.98372808529068401</v>
      </c>
      <c r="N124" s="2">
        <v>1.5802065475099223</v>
      </c>
      <c r="P124" s="2">
        <v>32.084690553745922</v>
      </c>
      <c r="Q124" s="2">
        <v>-18.392429351806641</v>
      </c>
    </row>
    <row r="125" spans="1:17" x14ac:dyDescent="0.25">
      <c r="A125">
        <v>2200</v>
      </c>
      <c r="B125">
        <v>14</v>
      </c>
      <c r="C125">
        <v>-23.773805618286133</v>
      </c>
      <c r="D125" t="s">
        <v>63</v>
      </c>
      <c r="F125">
        <v>2200</v>
      </c>
      <c r="G125">
        <v>14</v>
      </c>
      <c r="H125">
        <v>-23.773805618286133</v>
      </c>
      <c r="I125" t="s">
        <v>63</v>
      </c>
      <c r="L125" s="2">
        <v>100</v>
      </c>
      <c r="M125" s="2">
        <v>-1.997416628666258</v>
      </c>
      <c r="N125" s="2">
        <v>1.331309450931883</v>
      </c>
      <c r="P125" s="2">
        <v>32.410423452768725</v>
      </c>
      <c r="Q125" s="2">
        <v>-18.362449645996094</v>
      </c>
    </row>
    <row r="126" spans="1:17" x14ac:dyDescent="0.25">
      <c r="A126">
        <v>2400</v>
      </c>
      <c r="B126">
        <v>14</v>
      </c>
      <c r="C126">
        <v>-23.383865356445313</v>
      </c>
      <c r="D126" t="s">
        <v>63</v>
      </c>
      <c r="F126">
        <v>2400</v>
      </c>
      <c r="G126">
        <v>14</v>
      </c>
      <c r="H126">
        <v>-23.383865356445313</v>
      </c>
      <c r="I126" t="s">
        <v>63</v>
      </c>
      <c r="L126" s="2">
        <v>101</v>
      </c>
      <c r="M126" s="2">
        <v>-4.024793715417406</v>
      </c>
      <c r="N126" s="2">
        <v>-0.17267647272346309</v>
      </c>
      <c r="P126" s="2">
        <v>32.736156351791529</v>
      </c>
      <c r="Q126" s="2">
        <v>-18.248605728149414</v>
      </c>
    </row>
    <row r="127" spans="1:17" x14ac:dyDescent="0.25">
      <c r="A127">
        <v>2600</v>
      </c>
      <c r="B127">
        <v>14</v>
      </c>
      <c r="C127">
        <v>-26.368227005004883</v>
      </c>
      <c r="D127" t="s">
        <v>63</v>
      </c>
      <c r="F127">
        <v>2600</v>
      </c>
      <c r="G127">
        <v>14</v>
      </c>
      <c r="H127">
        <v>-26.368227005004883</v>
      </c>
      <c r="I127" t="s">
        <v>63</v>
      </c>
      <c r="L127" s="2">
        <v>102</v>
      </c>
      <c r="M127" s="2">
        <v>-6.0521708021685541</v>
      </c>
      <c r="N127" s="2">
        <v>-0.66316790480166077</v>
      </c>
      <c r="P127" s="2">
        <v>33.061889250814325</v>
      </c>
      <c r="Q127" s="2">
        <v>-18.138147354125977</v>
      </c>
    </row>
    <row r="128" spans="1:17" x14ac:dyDescent="0.25">
      <c r="A128">
        <v>100</v>
      </c>
      <c r="B128">
        <v>15</v>
      </c>
      <c r="C128">
        <v>-2.8763346672058105</v>
      </c>
      <c r="D128" t="s">
        <v>63</v>
      </c>
      <c r="F128">
        <v>100</v>
      </c>
      <c r="G128">
        <v>15</v>
      </c>
      <c r="H128">
        <v>-2.8763346672058105</v>
      </c>
      <c r="I128" t="s">
        <v>63</v>
      </c>
      <c r="L128" s="2">
        <v>103</v>
      </c>
      <c r="M128" s="2">
        <v>-8.0795478889197021</v>
      </c>
      <c r="N128" s="2">
        <v>-2.1289186409264893</v>
      </c>
      <c r="P128" s="2">
        <v>33.387622149837128</v>
      </c>
      <c r="Q128" s="2">
        <v>-18.097808837890625</v>
      </c>
    </row>
    <row r="129" spans="1:17" x14ac:dyDescent="0.25">
      <c r="A129">
        <v>200</v>
      </c>
      <c r="B129">
        <v>15</v>
      </c>
      <c r="C129">
        <v>-1.0890827178955078</v>
      </c>
      <c r="D129" t="s">
        <v>63</v>
      </c>
      <c r="F129">
        <v>200</v>
      </c>
      <c r="G129">
        <v>15</v>
      </c>
      <c r="H129">
        <v>-1.0890827178955078</v>
      </c>
      <c r="I129" t="s">
        <v>63</v>
      </c>
      <c r="L129" s="2">
        <v>104</v>
      </c>
      <c r="M129" s="2">
        <v>-10.10692497567085</v>
      </c>
      <c r="N129" s="2">
        <v>0.15483375862983451</v>
      </c>
      <c r="P129" s="2">
        <v>33.713355048859931</v>
      </c>
      <c r="Q129" s="2">
        <v>-17.984760284423828</v>
      </c>
    </row>
    <row r="130" spans="1:17" x14ac:dyDescent="0.25">
      <c r="A130">
        <v>400</v>
      </c>
      <c r="B130">
        <v>15</v>
      </c>
      <c r="C130">
        <v>-6.473505973815918</v>
      </c>
      <c r="D130" t="s">
        <v>63</v>
      </c>
      <c r="F130">
        <v>400</v>
      </c>
      <c r="G130">
        <v>15</v>
      </c>
      <c r="H130">
        <v>-6.473505973815918</v>
      </c>
      <c r="I130" t="s">
        <v>63</v>
      </c>
      <c r="L130" s="2">
        <v>105</v>
      </c>
      <c r="M130" s="2">
        <v>-12.134302062421998</v>
      </c>
      <c r="N130" s="2">
        <v>0.8384856409132091</v>
      </c>
      <c r="P130" s="2">
        <v>34.039087947882734</v>
      </c>
      <c r="Q130" s="2">
        <v>-17.773008346557617</v>
      </c>
    </row>
    <row r="131" spans="1:17" x14ac:dyDescent="0.25">
      <c r="A131">
        <v>600</v>
      </c>
      <c r="B131">
        <v>15</v>
      </c>
      <c r="C131">
        <v>-8.2683267593383789</v>
      </c>
      <c r="D131" t="s">
        <v>63</v>
      </c>
      <c r="F131">
        <v>600</v>
      </c>
      <c r="G131">
        <v>15</v>
      </c>
      <c r="H131">
        <v>-8.2683267593383789</v>
      </c>
      <c r="I131" t="s">
        <v>63</v>
      </c>
      <c r="L131" s="2">
        <v>106</v>
      </c>
      <c r="M131" s="2">
        <v>-14.161679149173146</v>
      </c>
      <c r="N131" s="2">
        <v>-0.9481812710539046</v>
      </c>
      <c r="P131" s="2">
        <v>34.364820846905531</v>
      </c>
      <c r="Q131" s="2">
        <v>-17.697311401367188</v>
      </c>
    </row>
    <row r="132" spans="1:17" x14ac:dyDescent="0.25">
      <c r="A132">
        <v>800</v>
      </c>
      <c r="B132">
        <v>15</v>
      </c>
      <c r="C132">
        <v>-10.482470512390137</v>
      </c>
      <c r="D132" t="s">
        <v>63</v>
      </c>
      <c r="F132">
        <v>800</v>
      </c>
      <c r="G132">
        <v>15</v>
      </c>
      <c r="H132">
        <v>-10.482470512390137</v>
      </c>
      <c r="I132" t="s">
        <v>63</v>
      </c>
      <c r="L132" s="2">
        <v>107</v>
      </c>
      <c r="M132" s="2">
        <v>-16.189056235924294</v>
      </c>
      <c r="N132" s="2">
        <v>0.30559046901755593</v>
      </c>
      <c r="P132" s="2">
        <v>34.690553745928334</v>
      </c>
      <c r="Q132" s="2">
        <v>-17.583963394165039</v>
      </c>
    </row>
    <row r="133" spans="1:17" x14ac:dyDescent="0.25">
      <c r="A133">
        <v>1000</v>
      </c>
      <c r="B133">
        <v>15</v>
      </c>
      <c r="C133">
        <v>-11.146215438842773</v>
      </c>
      <c r="D133" t="s">
        <v>63</v>
      </c>
      <c r="F133">
        <v>1000</v>
      </c>
      <c r="G133">
        <v>15</v>
      </c>
      <c r="H133">
        <v>-11.146215438842773</v>
      </c>
      <c r="I133" t="s">
        <v>63</v>
      </c>
      <c r="L133" s="2">
        <v>108</v>
      </c>
      <c r="M133" s="2">
        <v>-18.216433322675442</v>
      </c>
      <c r="N133" s="2">
        <v>-0.59432336067416713</v>
      </c>
      <c r="P133" s="2">
        <v>35.016286644951137</v>
      </c>
      <c r="Q133" s="2">
        <v>-17.504980087280273</v>
      </c>
    </row>
    <row r="134" spans="1:17" x14ac:dyDescent="0.25">
      <c r="A134">
        <v>1200</v>
      </c>
      <c r="B134">
        <v>15</v>
      </c>
      <c r="C134">
        <v>-12.581772804260254</v>
      </c>
      <c r="D134" t="s">
        <v>63</v>
      </c>
      <c r="F134">
        <v>1200</v>
      </c>
      <c r="G134">
        <v>15</v>
      </c>
      <c r="H134">
        <v>-12.581772804260254</v>
      </c>
      <c r="I134" t="s">
        <v>63</v>
      </c>
      <c r="L134" s="2">
        <v>109</v>
      </c>
      <c r="M134" s="2">
        <v>-20.24381040942659</v>
      </c>
      <c r="N134" s="2">
        <v>-1.3154528199435269</v>
      </c>
      <c r="P134" s="2">
        <v>35.342019543973933</v>
      </c>
      <c r="Q134" s="2">
        <v>-16.964941024780273</v>
      </c>
    </row>
    <row r="135" spans="1:17" x14ac:dyDescent="0.25">
      <c r="A135">
        <v>1400</v>
      </c>
      <c r="B135">
        <v>15</v>
      </c>
      <c r="C135">
        <v>-13.675796508789063</v>
      </c>
      <c r="D135" t="s">
        <v>63</v>
      </c>
      <c r="F135">
        <v>1400</v>
      </c>
      <c r="G135">
        <v>15</v>
      </c>
      <c r="H135">
        <v>-13.675796508789063</v>
      </c>
      <c r="I135" t="s">
        <v>63</v>
      </c>
      <c r="L135" s="2">
        <v>110</v>
      </c>
      <c r="M135" s="2">
        <v>-22.271187496177738</v>
      </c>
      <c r="N135" s="2">
        <v>-0.28359346390526952</v>
      </c>
      <c r="P135" s="2">
        <v>35.667752442996736</v>
      </c>
      <c r="Q135" s="2">
        <v>-16.847410202026367</v>
      </c>
    </row>
    <row r="136" spans="1:17" x14ac:dyDescent="0.25">
      <c r="A136">
        <v>1600</v>
      </c>
      <c r="B136">
        <v>15</v>
      </c>
      <c r="C136">
        <v>-20.059860229492188</v>
      </c>
      <c r="D136" t="s">
        <v>63</v>
      </c>
      <c r="F136">
        <v>1600</v>
      </c>
      <c r="G136">
        <v>15</v>
      </c>
      <c r="H136">
        <v>-20.059860229492188</v>
      </c>
      <c r="I136" t="s">
        <v>63</v>
      </c>
      <c r="L136" s="2">
        <v>111</v>
      </c>
      <c r="M136" s="2">
        <v>-24.298564582928886</v>
      </c>
      <c r="N136" s="2">
        <v>1.5847202836124801</v>
      </c>
      <c r="P136" s="2">
        <v>35.99348534201954</v>
      </c>
      <c r="Q136" s="2">
        <v>-16.829084396362305</v>
      </c>
    </row>
    <row r="137" spans="1:17" x14ac:dyDescent="0.25">
      <c r="A137">
        <v>1800</v>
      </c>
      <c r="B137">
        <v>15</v>
      </c>
      <c r="C137">
        <v>-21.596015930175781</v>
      </c>
      <c r="D137" t="s">
        <v>63</v>
      </c>
      <c r="F137">
        <v>1800</v>
      </c>
      <c r="G137">
        <v>15</v>
      </c>
      <c r="H137">
        <v>-21.596015930175781</v>
      </c>
      <c r="I137" t="s">
        <v>63</v>
      </c>
      <c r="L137" s="2">
        <v>112</v>
      </c>
      <c r="M137" s="2">
        <v>-26.325941669680034</v>
      </c>
      <c r="N137" s="2">
        <v>1.0727544901146047</v>
      </c>
      <c r="P137" s="2">
        <v>36.319218241042343</v>
      </c>
      <c r="Q137" s="2">
        <v>-16.660457611083984</v>
      </c>
    </row>
    <row r="138" spans="1:17" x14ac:dyDescent="0.25">
      <c r="A138">
        <v>2000</v>
      </c>
      <c r="B138">
        <v>15</v>
      </c>
      <c r="C138">
        <v>-22.453187942504883</v>
      </c>
      <c r="D138" t="s">
        <v>63</v>
      </c>
      <c r="F138">
        <v>2000</v>
      </c>
      <c r="G138">
        <v>15</v>
      </c>
      <c r="H138">
        <v>-22.453187942504883</v>
      </c>
      <c r="I138" t="s">
        <v>63</v>
      </c>
      <c r="L138" s="2">
        <v>113</v>
      </c>
      <c r="M138" s="2">
        <v>-0.98372808529068401</v>
      </c>
      <c r="N138" s="2">
        <v>1.5645320160501139</v>
      </c>
      <c r="P138" s="2">
        <v>36.644951140065139</v>
      </c>
      <c r="Q138" s="2">
        <v>-16.425497055053711</v>
      </c>
    </row>
    <row r="139" spans="1:17" x14ac:dyDescent="0.25">
      <c r="A139">
        <v>2200</v>
      </c>
      <c r="B139">
        <v>15</v>
      </c>
      <c r="C139">
        <v>-23.316036224365234</v>
      </c>
      <c r="D139" t="s">
        <v>63</v>
      </c>
      <c r="F139">
        <v>2200</v>
      </c>
      <c r="G139">
        <v>15</v>
      </c>
      <c r="H139">
        <v>-23.316036224365234</v>
      </c>
      <c r="I139" t="s">
        <v>63</v>
      </c>
      <c r="L139" s="2">
        <v>114</v>
      </c>
      <c r="M139" s="2">
        <v>-1.997416628666258</v>
      </c>
      <c r="N139" s="2">
        <v>2.6262704265788557</v>
      </c>
      <c r="P139" s="2">
        <v>36.970684039087942</v>
      </c>
      <c r="Q139" s="2">
        <v>-16.34004020690918</v>
      </c>
    </row>
    <row r="140" spans="1:17" x14ac:dyDescent="0.25">
      <c r="A140">
        <v>2400</v>
      </c>
      <c r="B140">
        <v>15</v>
      </c>
      <c r="C140">
        <v>-26.480178833007813</v>
      </c>
      <c r="D140" t="s">
        <v>63</v>
      </c>
      <c r="F140">
        <v>2400</v>
      </c>
      <c r="G140">
        <v>15</v>
      </c>
      <c r="H140">
        <v>-26.480178833007813</v>
      </c>
      <c r="I140" t="s">
        <v>63</v>
      </c>
      <c r="L140" s="2">
        <v>115</v>
      </c>
      <c r="M140" s="2">
        <v>-4.024793715417406</v>
      </c>
      <c r="N140" s="2">
        <v>-1.260764031469801</v>
      </c>
      <c r="P140" s="2">
        <v>37.296416938110745</v>
      </c>
      <c r="Q140" s="2">
        <v>-16.16254997253418</v>
      </c>
    </row>
    <row r="141" spans="1:17" x14ac:dyDescent="0.25">
      <c r="A141">
        <v>2600</v>
      </c>
      <c r="B141">
        <v>15</v>
      </c>
      <c r="C141">
        <v>-28.611553192138672</v>
      </c>
      <c r="D141" t="s">
        <v>63</v>
      </c>
      <c r="F141">
        <v>2600</v>
      </c>
      <c r="G141">
        <v>15</v>
      </c>
      <c r="H141">
        <v>-28.611553192138672</v>
      </c>
      <c r="I141" t="s">
        <v>63</v>
      </c>
      <c r="L141" s="2">
        <v>116</v>
      </c>
      <c r="M141" s="2">
        <v>-6.0521708021685541</v>
      </c>
      <c r="N141" s="2">
        <v>-1.4061955918744147</v>
      </c>
      <c r="P141" s="2">
        <v>37.622149837133549</v>
      </c>
      <c r="Q141" s="2">
        <v>-15.993426322937012</v>
      </c>
    </row>
    <row r="142" spans="1:17" x14ac:dyDescent="0.25">
      <c r="A142">
        <v>100</v>
      </c>
      <c r="B142">
        <v>17</v>
      </c>
      <c r="C142">
        <v>-1.5221513509750366</v>
      </c>
      <c r="D142" t="s">
        <v>63</v>
      </c>
      <c r="F142">
        <v>100</v>
      </c>
      <c r="G142">
        <v>17</v>
      </c>
      <c r="H142">
        <v>-1.5221513509750366</v>
      </c>
      <c r="I142" t="s">
        <v>63</v>
      </c>
      <c r="L142" s="2">
        <v>117</v>
      </c>
      <c r="M142" s="2">
        <v>-8.0795478889197021</v>
      </c>
      <c r="N142" s="2">
        <v>-0.26716517718137212</v>
      </c>
      <c r="P142" s="2">
        <v>37.947882736156345</v>
      </c>
      <c r="Q142" s="2">
        <v>-15.883465766906738</v>
      </c>
    </row>
    <row r="143" spans="1:17" x14ac:dyDescent="0.25">
      <c r="A143">
        <v>200</v>
      </c>
      <c r="B143">
        <v>17</v>
      </c>
      <c r="C143">
        <v>-2.8864371776580811</v>
      </c>
      <c r="D143" t="s">
        <v>63</v>
      </c>
      <c r="F143">
        <v>200</v>
      </c>
      <c r="G143">
        <v>17</v>
      </c>
      <c r="H143">
        <v>-2.8864371776580811</v>
      </c>
      <c r="I143" t="s">
        <v>63</v>
      </c>
      <c r="L143" s="2">
        <v>118</v>
      </c>
      <c r="M143" s="2">
        <v>-10.10692497567085</v>
      </c>
      <c r="N143" s="2">
        <v>0.34975334481147513</v>
      </c>
      <c r="P143" s="2">
        <v>38.273615635179148</v>
      </c>
      <c r="Q143" s="2">
        <v>-15.778685569763184</v>
      </c>
    </row>
    <row r="144" spans="1:17" x14ac:dyDescent="0.25">
      <c r="A144">
        <v>400</v>
      </c>
      <c r="B144">
        <v>17</v>
      </c>
      <c r="C144">
        <v>-8.9937248229980469</v>
      </c>
      <c r="D144" t="s">
        <v>63</v>
      </c>
      <c r="F144">
        <v>400</v>
      </c>
      <c r="G144">
        <v>17</v>
      </c>
      <c r="H144">
        <v>-8.9937248229980469</v>
      </c>
      <c r="I144" t="s">
        <v>63</v>
      </c>
      <c r="L144" s="2">
        <v>119</v>
      </c>
      <c r="M144" s="2">
        <v>-12.134302062421998</v>
      </c>
      <c r="N144" s="2">
        <v>-0.89010055598620497</v>
      </c>
      <c r="P144" s="2">
        <v>38.599348534201951</v>
      </c>
      <c r="Q144" s="2">
        <v>-15.778286933898926</v>
      </c>
    </row>
    <row r="145" spans="1:17" x14ac:dyDescent="0.25">
      <c r="A145">
        <v>600</v>
      </c>
      <c r="B145">
        <v>17</v>
      </c>
      <c r="C145">
        <v>-9.3691234588623047</v>
      </c>
      <c r="D145" t="s">
        <v>63</v>
      </c>
      <c r="F145">
        <v>600</v>
      </c>
      <c r="G145">
        <v>17</v>
      </c>
      <c r="H145">
        <v>-9.3691234588623047</v>
      </c>
      <c r="I145" t="s">
        <v>63</v>
      </c>
      <c r="L145" s="2">
        <v>120</v>
      </c>
      <c r="M145" s="2">
        <v>-14.161679149173146</v>
      </c>
      <c r="N145" s="2">
        <v>-1.8317471737638655</v>
      </c>
      <c r="P145" s="2">
        <v>38.925081433224747</v>
      </c>
      <c r="Q145" s="2">
        <v>-15.752091407775879</v>
      </c>
    </row>
    <row r="146" spans="1:17" x14ac:dyDescent="0.25">
      <c r="A146">
        <v>800</v>
      </c>
      <c r="B146">
        <v>17</v>
      </c>
      <c r="C146">
        <v>-10.713944435119629</v>
      </c>
      <c r="D146" t="s">
        <v>63</v>
      </c>
      <c r="F146">
        <v>800</v>
      </c>
      <c r="G146">
        <v>17</v>
      </c>
      <c r="H146">
        <v>-10.713944435119629</v>
      </c>
      <c r="I146" t="s">
        <v>63</v>
      </c>
      <c r="L146" s="2">
        <v>121</v>
      </c>
      <c r="M146" s="2">
        <v>-16.189056235924294</v>
      </c>
      <c r="N146" s="2">
        <v>0.52162631191306374</v>
      </c>
      <c r="P146" s="2">
        <v>39.25081433224755</v>
      </c>
      <c r="Q146" s="2">
        <v>-15.66742992401123</v>
      </c>
    </row>
    <row r="147" spans="1:17" x14ac:dyDescent="0.25">
      <c r="A147">
        <v>1000</v>
      </c>
      <c r="B147">
        <v>17</v>
      </c>
      <c r="C147">
        <v>-12.708565711975098</v>
      </c>
      <c r="D147" t="s">
        <v>63</v>
      </c>
      <c r="F147">
        <v>1000</v>
      </c>
      <c r="G147">
        <v>17</v>
      </c>
      <c r="H147">
        <v>-12.708565711975098</v>
      </c>
      <c r="I147" t="s">
        <v>63</v>
      </c>
      <c r="L147" s="2">
        <v>122</v>
      </c>
      <c r="M147" s="2">
        <v>-18.216433322675442</v>
      </c>
      <c r="N147" s="2">
        <v>-2.3877498743460421</v>
      </c>
      <c r="P147" s="2">
        <v>39.576547231270354</v>
      </c>
      <c r="Q147" s="2">
        <v>-15.640538215637207</v>
      </c>
    </row>
    <row r="148" spans="1:17" x14ac:dyDescent="0.25">
      <c r="A148">
        <v>1200</v>
      </c>
      <c r="B148">
        <v>17</v>
      </c>
      <c r="C148">
        <v>-14.393824577331543</v>
      </c>
      <c r="D148" t="s">
        <v>63</v>
      </c>
      <c r="F148">
        <v>1200</v>
      </c>
      <c r="G148">
        <v>17</v>
      </c>
      <c r="H148">
        <v>-14.393824577331543</v>
      </c>
      <c r="I148" t="s">
        <v>63</v>
      </c>
      <c r="L148" s="2">
        <v>123</v>
      </c>
      <c r="M148" s="2">
        <v>-20.24381040942659</v>
      </c>
      <c r="N148" s="2">
        <v>-0.17561174023161286</v>
      </c>
      <c r="P148" s="2">
        <v>39.902280130293157</v>
      </c>
      <c r="Q148" s="2">
        <v>-15.60926342010498</v>
      </c>
    </row>
    <row r="149" spans="1:17" x14ac:dyDescent="0.25">
      <c r="A149">
        <v>1400</v>
      </c>
      <c r="B149">
        <v>17</v>
      </c>
      <c r="C149">
        <v>-15.268425941467285</v>
      </c>
      <c r="D149" t="s">
        <v>63</v>
      </c>
      <c r="F149">
        <v>1400</v>
      </c>
      <c r="G149">
        <v>17</v>
      </c>
      <c r="H149">
        <v>-15.268425941467285</v>
      </c>
      <c r="I149" t="s">
        <v>63</v>
      </c>
      <c r="L149" s="2">
        <v>124</v>
      </c>
      <c r="M149" s="2">
        <v>-22.271187496177738</v>
      </c>
      <c r="N149" s="2">
        <v>-1.5026181221083945</v>
      </c>
      <c r="P149" s="2">
        <v>40.228013029315953</v>
      </c>
      <c r="Q149" s="2">
        <v>-15.606971740722656</v>
      </c>
    </row>
    <row r="150" spans="1:17" x14ac:dyDescent="0.25">
      <c r="A150">
        <v>1600</v>
      </c>
      <c r="B150">
        <v>17</v>
      </c>
      <c r="C150">
        <v>-16.847410202026367</v>
      </c>
      <c r="D150" t="s">
        <v>63</v>
      </c>
      <c r="F150">
        <v>1600</v>
      </c>
      <c r="G150">
        <v>17</v>
      </c>
      <c r="H150">
        <v>-16.847410202026367</v>
      </c>
      <c r="I150" t="s">
        <v>63</v>
      </c>
      <c r="L150" s="2">
        <v>125</v>
      </c>
      <c r="M150" s="2">
        <v>-24.298564582928886</v>
      </c>
      <c r="N150" s="2">
        <v>0.91469922648357382</v>
      </c>
      <c r="P150" s="2">
        <v>40.553745928338756</v>
      </c>
      <c r="Q150" s="2">
        <v>-15.508267402648926</v>
      </c>
    </row>
    <row r="151" spans="1:17" x14ac:dyDescent="0.25">
      <c r="A151">
        <v>1800</v>
      </c>
      <c r="B151">
        <v>17</v>
      </c>
      <c r="C151">
        <v>-21.852987289428711</v>
      </c>
      <c r="D151" t="s">
        <v>63</v>
      </c>
      <c r="F151">
        <v>1800</v>
      </c>
      <c r="G151">
        <v>17</v>
      </c>
      <c r="H151">
        <v>-21.852987289428711</v>
      </c>
      <c r="I151" t="s">
        <v>63</v>
      </c>
      <c r="L151" s="2">
        <v>126</v>
      </c>
      <c r="M151" s="2">
        <v>-26.325941669680034</v>
      </c>
      <c r="N151" s="2">
        <v>-4.2285335324848461E-2</v>
      </c>
      <c r="P151" s="2">
        <v>40.879478827361559</v>
      </c>
      <c r="Q151" s="2">
        <v>-15.415239334106445</v>
      </c>
    </row>
    <row r="152" spans="1:17" x14ac:dyDescent="0.25">
      <c r="A152">
        <v>2000</v>
      </c>
      <c r="B152">
        <v>17</v>
      </c>
      <c r="C152">
        <v>-23.959362030029297</v>
      </c>
      <c r="D152" t="s">
        <v>63</v>
      </c>
      <c r="F152">
        <v>2000</v>
      </c>
      <c r="G152">
        <v>17</v>
      </c>
      <c r="H152">
        <v>-23.959362030029297</v>
      </c>
      <c r="I152" t="s">
        <v>63</v>
      </c>
      <c r="L152" s="2">
        <v>127</v>
      </c>
      <c r="M152" s="2">
        <v>-0.98372808529068401</v>
      </c>
      <c r="N152" s="2">
        <v>-1.8926065819151265</v>
      </c>
      <c r="P152" s="2">
        <v>41.205211726384363</v>
      </c>
      <c r="Q152" s="2">
        <v>-15.414242744445801</v>
      </c>
    </row>
    <row r="153" spans="1:17" x14ac:dyDescent="0.25">
      <c r="A153">
        <v>2200</v>
      </c>
      <c r="B153">
        <v>17</v>
      </c>
      <c r="C153">
        <v>-25.579681396484375</v>
      </c>
      <c r="D153" t="s">
        <v>63</v>
      </c>
      <c r="F153">
        <v>2200</v>
      </c>
      <c r="G153">
        <v>17</v>
      </c>
      <c r="H153">
        <v>-25.579681396484375</v>
      </c>
      <c r="I153" t="s">
        <v>63</v>
      </c>
      <c r="L153" s="2">
        <v>128</v>
      </c>
      <c r="M153" s="2">
        <v>-1.997416628666258</v>
      </c>
      <c r="N153" s="2">
        <v>0.90833391077075021</v>
      </c>
      <c r="P153" s="2">
        <v>41.530944625407159</v>
      </c>
      <c r="Q153" s="2">
        <v>-15.302788734436035</v>
      </c>
    </row>
    <row r="154" spans="1:17" x14ac:dyDescent="0.25">
      <c r="A154">
        <v>2400</v>
      </c>
      <c r="B154">
        <v>17</v>
      </c>
      <c r="C154">
        <v>-24.652589797973633</v>
      </c>
      <c r="D154" t="s">
        <v>63</v>
      </c>
      <c r="F154">
        <v>2400</v>
      </c>
      <c r="G154">
        <v>17</v>
      </c>
      <c r="H154">
        <v>-24.652589797973633</v>
      </c>
      <c r="I154" t="s">
        <v>63</v>
      </c>
      <c r="L154" s="2">
        <v>129</v>
      </c>
      <c r="M154" s="2">
        <v>-4.024793715417406</v>
      </c>
      <c r="N154" s="2">
        <v>-2.4487122583985119</v>
      </c>
      <c r="P154" s="2">
        <v>41.856677524429962</v>
      </c>
      <c r="Q154" s="2">
        <v>-15.268425941467285</v>
      </c>
    </row>
    <row r="155" spans="1:17" x14ac:dyDescent="0.25">
      <c r="A155">
        <v>2600</v>
      </c>
      <c r="B155">
        <v>17</v>
      </c>
      <c r="C155">
        <v>-27.482868194580078</v>
      </c>
      <c r="D155" t="s">
        <v>63</v>
      </c>
      <c r="F155">
        <v>2600</v>
      </c>
      <c r="G155">
        <v>17</v>
      </c>
      <c r="H155">
        <v>-27.482868194580078</v>
      </c>
      <c r="I155" t="s">
        <v>63</v>
      </c>
      <c r="L155" s="2">
        <v>130</v>
      </c>
      <c r="M155" s="2">
        <v>-6.0521708021685541</v>
      </c>
      <c r="N155" s="2">
        <v>-2.2161559571698248</v>
      </c>
      <c r="P155" s="2">
        <v>42.182410423452765</v>
      </c>
      <c r="Q155" s="2">
        <v>-15.234163284301758</v>
      </c>
    </row>
    <row r="156" spans="1:17" x14ac:dyDescent="0.25">
      <c r="A156">
        <v>100</v>
      </c>
      <c r="B156">
        <v>18</v>
      </c>
      <c r="C156">
        <v>-1.3011941909790039</v>
      </c>
      <c r="D156" t="s">
        <v>63</v>
      </c>
      <c r="F156">
        <v>100</v>
      </c>
      <c r="G156">
        <v>18</v>
      </c>
      <c r="H156">
        <v>-1.3011941909790039</v>
      </c>
      <c r="I156" t="s">
        <v>63</v>
      </c>
      <c r="L156" s="2">
        <v>131</v>
      </c>
      <c r="M156" s="2">
        <v>-8.0795478889197021</v>
      </c>
      <c r="N156" s="2">
        <v>-2.4029226234704346</v>
      </c>
      <c r="P156" s="2">
        <v>42.508143322475561</v>
      </c>
      <c r="Q156" s="2">
        <v>-15.200996398925781</v>
      </c>
    </row>
    <row r="157" spans="1:17" x14ac:dyDescent="0.25">
      <c r="A157">
        <v>200</v>
      </c>
      <c r="B157">
        <v>18</v>
      </c>
      <c r="C157">
        <v>-2.1490707397460938</v>
      </c>
      <c r="D157" t="s">
        <v>63</v>
      </c>
      <c r="F157">
        <v>200</v>
      </c>
      <c r="G157">
        <v>18</v>
      </c>
      <c r="H157">
        <v>-2.1490707397460938</v>
      </c>
      <c r="I157" t="s">
        <v>63</v>
      </c>
      <c r="L157" s="2">
        <v>132</v>
      </c>
      <c r="M157" s="2">
        <v>-10.10692497567085</v>
      </c>
      <c r="N157" s="2">
        <v>-1.0392904631719233</v>
      </c>
      <c r="P157" s="2">
        <v>42.833876221498365</v>
      </c>
      <c r="Q157" s="2">
        <v>-15.197908401489258</v>
      </c>
    </row>
    <row r="158" spans="1:17" x14ac:dyDescent="0.25">
      <c r="A158">
        <v>400</v>
      </c>
      <c r="B158">
        <v>18</v>
      </c>
      <c r="C158">
        <v>-4.7973108291625977</v>
      </c>
      <c r="D158" t="s">
        <v>63</v>
      </c>
      <c r="F158">
        <v>400</v>
      </c>
      <c r="G158">
        <v>18</v>
      </c>
      <c r="H158">
        <v>-4.7973108291625977</v>
      </c>
      <c r="I158" t="s">
        <v>63</v>
      </c>
      <c r="L158" s="2">
        <v>133</v>
      </c>
      <c r="M158" s="2">
        <v>-12.134302062421998</v>
      </c>
      <c r="N158" s="2">
        <v>-0.44747074183825575</v>
      </c>
      <c r="P158" s="2">
        <v>43.159609120521168</v>
      </c>
      <c r="Q158" s="2">
        <v>-15.164840698242188</v>
      </c>
    </row>
    <row r="159" spans="1:17" x14ac:dyDescent="0.25">
      <c r="A159">
        <v>600</v>
      </c>
      <c r="B159">
        <v>18</v>
      </c>
      <c r="C159">
        <v>-6.6602587699890137</v>
      </c>
      <c r="D159" t="s">
        <v>63</v>
      </c>
      <c r="F159">
        <v>600</v>
      </c>
      <c r="G159">
        <v>18</v>
      </c>
      <c r="H159">
        <v>-6.6602587699890137</v>
      </c>
      <c r="I159" t="s">
        <v>63</v>
      </c>
      <c r="L159" s="2">
        <v>134</v>
      </c>
      <c r="M159" s="2">
        <v>-14.161679149173146</v>
      </c>
      <c r="N159" s="2">
        <v>0.48588264038408369</v>
      </c>
      <c r="P159" s="2">
        <v>43.485342019543971</v>
      </c>
      <c r="Q159" s="2">
        <v>-15.14442253112793</v>
      </c>
    </row>
    <row r="160" spans="1:17" x14ac:dyDescent="0.25">
      <c r="A160">
        <v>800</v>
      </c>
      <c r="B160">
        <v>18</v>
      </c>
      <c r="C160">
        <v>-8.5053787231445313</v>
      </c>
      <c r="D160" t="s">
        <v>63</v>
      </c>
      <c r="F160">
        <v>800</v>
      </c>
      <c r="G160">
        <v>18</v>
      </c>
      <c r="H160">
        <v>-8.5053787231445313</v>
      </c>
      <c r="I160" t="s">
        <v>63</v>
      </c>
      <c r="L160" s="2">
        <v>135</v>
      </c>
      <c r="M160" s="2">
        <v>-16.189056235924294</v>
      </c>
      <c r="N160" s="2">
        <v>-3.8708039935678933</v>
      </c>
      <c r="P160" s="2">
        <v>43.811074918566767</v>
      </c>
      <c r="Q160" s="2">
        <v>-15.109860420227051</v>
      </c>
    </row>
    <row r="161" spans="1:17" x14ac:dyDescent="0.25">
      <c r="A161">
        <v>1000</v>
      </c>
      <c r="B161">
        <v>18</v>
      </c>
      <c r="C161">
        <v>-11.470218658447266</v>
      </c>
      <c r="D161" t="s">
        <v>63</v>
      </c>
      <c r="F161">
        <v>1000</v>
      </c>
      <c r="G161">
        <v>18</v>
      </c>
      <c r="H161">
        <v>-11.470218658447266</v>
      </c>
      <c r="I161" t="s">
        <v>63</v>
      </c>
      <c r="L161" s="2">
        <v>136</v>
      </c>
      <c r="M161" s="2">
        <v>-18.216433322675442</v>
      </c>
      <c r="N161" s="2">
        <v>-3.379582607500339</v>
      </c>
      <c r="P161" s="2">
        <v>44.13680781758957</v>
      </c>
      <c r="Q161" s="2">
        <v>-15.023406028747559</v>
      </c>
    </row>
    <row r="162" spans="1:17" x14ac:dyDescent="0.25">
      <c r="A162">
        <v>1200</v>
      </c>
      <c r="B162">
        <v>18</v>
      </c>
      <c r="C162">
        <v>-14.139442443847656</v>
      </c>
      <c r="D162" t="s">
        <v>63</v>
      </c>
      <c r="F162">
        <v>1200</v>
      </c>
      <c r="G162">
        <v>18</v>
      </c>
      <c r="H162">
        <v>-14.139442443847656</v>
      </c>
      <c r="I162" t="s">
        <v>63</v>
      </c>
      <c r="L162" s="2">
        <v>137</v>
      </c>
      <c r="M162" s="2">
        <v>-20.24381040942659</v>
      </c>
      <c r="N162" s="2">
        <v>-2.2093775330782925</v>
      </c>
      <c r="P162" s="2">
        <v>44.462540716612374</v>
      </c>
      <c r="Q162" s="2">
        <v>-14.966035842895508</v>
      </c>
    </row>
    <row r="163" spans="1:17" x14ac:dyDescent="0.25">
      <c r="A163">
        <v>1400</v>
      </c>
      <c r="B163">
        <v>18</v>
      </c>
      <c r="C163">
        <v>-15.414242744445801</v>
      </c>
      <c r="D163" t="s">
        <v>63</v>
      </c>
      <c r="F163">
        <v>1400</v>
      </c>
      <c r="G163">
        <v>18</v>
      </c>
      <c r="H163">
        <v>-15.414242744445801</v>
      </c>
      <c r="I163" t="s">
        <v>63</v>
      </c>
      <c r="L163" s="2">
        <v>138</v>
      </c>
      <c r="M163" s="2">
        <v>-22.271187496177738</v>
      </c>
      <c r="N163" s="2">
        <v>-1.0448487281874961</v>
      </c>
      <c r="P163" s="2">
        <v>44.788273615635177</v>
      </c>
      <c r="Q163" s="2">
        <v>-14.702390670776367</v>
      </c>
    </row>
    <row r="164" spans="1:17" x14ac:dyDescent="0.25">
      <c r="A164">
        <v>1600</v>
      </c>
      <c r="B164">
        <v>18</v>
      </c>
      <c r="C164">
        <v>-18.248605728149414</v>
      </c>
      <c r="D164" t="s">
        <v>63</v>
      </c>
      <c r="F164">
        <v>1600</v>
      </c>
      <c r="G164">
        <v>18</v>
      </c>
      <c r="H164">
        <v>-18.248605728149414</v>
      </c>
      <c r="I164" t="s">
        <v>63</v>
      </c>
      <c r="L164" s="2">
        <v>139</v>
      </c>
      <c r="M164" s="2">
        <v>-24.298564582928886</v>
      </c>
      <c r="N164" s="2">
        <v>-2.1816142500789262</v>
      </c>
      <c r="P164" s="2">
        <v>45.114006514657973</v>
      </c>
      <c r="Q164" s="2">
        <v>-14.573206901550293</v>
      </c>
    </row>
    <row r="165" spans="1:17" x14ac:dyDescent="0.25">
      <c r="A165">
        <v>1800</v>
      </c>
      <c r="B165">
        <v>18</v>
      </c>
      <c r="C165">
        <v>-20.671812057495117</v>
      </c>
      <c r="D165" t="s">
        <v>63</v>
      </c>
      <c r="F165">
        <v>1800</v>
      </c>
      <c r="G165">
        <v>18</v>
      </c>
      <c r="H165">
        <v>-20.671812057495117</v>
      </c>
      <c r="I165" t="s">
        <v>63</v>
      </c>
      <c r="L165" s="2">
        <v>140</v>
      </c>
      <c r="M165" s="2">
        <v>-26.325941669680034</v>
      </c>
      <c r="N165" s="2">
        <v>-2.2856115224586375</v>
      </c>
      <c r="P165" s="2">
        <v>45.439739413680776</v>
      </c>
      <c r="Q165" s="2">
        <v>-14.547111511230469</v>
      </c>
    </row>
    <row r="166" spans="1:17" x14ac:dyDescent="0.25">
      <c r="A166">
        <v>2000</v>
      </c>
      <c r="B166">
        <v>18</v>
      </c>
      <c r="C166">
        <v>-21.23505973815918</v>
      </c>
      <c r="D166" t="s">
        <v>63</v>
      </c>
      <c r="F166">
        <v>2000</v>
      </c>
      <c r="G166">
        <v>18</v>
      </c>
      <c r="H166">
        <v>-21.23505973815918</v>
      </c>
      <c r="I166" t="s">
        <v>63</v>
      </c>
      <c r="L166" s="2">
        <v>141</v>
      </c>
      <c r="M166" s="2">
        <v>-0.98372808529068401</v>
      </c>
      <c r="N166" s="2">
        <v>-0.53842326568435261</v>
      </c>
      <c r="P166" s="2">
        <v>45.765472312703579</v>
      </c>
      <c r="Q166" s="2">
        <v>-14.393824577331543</v>
      </c>
    </row>
    <row r="167" spans="1:17" x14ac:dyDescent="0.25">
      <c r="A167">
        <v>2200</v>
      </c>
      <c r="B167">
        <v>18</v>
      </c>
      <c r="C167">
        <v>-21.939144134521484</v>
      </c>
      <c r="D167" t="s">
        <v>63</v>
      </c>
      <c r="F167">
        <v>2200</v>
      </c>
      <c r="G167">
        <v>18</v>
      </c>
      <c r="H167">
        <v>-21.939144134521484</v>
      </c>
      <c r="I167" t="s">
        <v>63</v>
      </c>
      <c r="L167" s="2">
        <v>142</v>
      </c>
      <c r="M167" s="2">
        <v>-1.997416628666258</v>
      </c>
      <c r="N167" s="2">
        <v>-0.88902054899182303</v>
      </c>
      <c r="P167" s="2">
        <v>46.091205211726376</v>
      </c>
      <c r="Q167" s="2">
        <v>-14.386155128479004</v>
      </c>
    </row>
    <row r="168" spans="1:17" x14ac:dyDescent="0.25">
      <c r="A168">
        <v>2400</v>
      </c>
      <c r="B168">
        <v>18</v>
      </c>
      <c r="C168">
        <v>-23.300497055053711</v>
      </c>
      <c r="D168" t="s">
        <v>63</v>
      </c>
      <c r="F168">
        <v>2400</v>
      </c>
      <c r="G168">
        <v>18</v>
      </c>
      <c r="H168">
        <v>-23.300497055053711</v>
      </c>
      <c r="I168" t="s">
        <v>63</v>
      </c>
      <c r="L168" s="2">
        <v>143</v>
      </c>
      <c r="M168" s="2">
        <v>-4.024793715417406</v>
      </c>
      <c r="N168" s="2">
        <v>-4.9689311075806408</v>
      </c>
      <c r="P168" s="2">
        <v>46.416938110749179</v>
      </c>
      <c r="Q168" s="2">
        <v>-14.375398635864258</v>
      </c>
    </row>
    <row r="169" spans="1:17" x14ac:dyDescent="0.25">
      <c r="A169">
        <v>2600</v>
      </c>
      <c r="B169">
        <v>18</v>
      </c>
      <c r="C169">
        <v>-26.871513366699219</v>
      </c>
      <c r="D169" t="s">
        <v>63</v>
      </c>
      <c r="F169">
        <v>2600</v>
      </c>
      <c r="G169">
        <v>18</v>
      </c>
      <c r="H169">
        <v>-26.871513366699219</v>
      </c>
      <c r="I169" t="s">
        <v>63</v>
      </c>
      <c r="L169" s="2">
        <v>144</v>
      </c>
      <c r="M169" s="2">
        <v>-6.0521708021685541</v>
      </c>
      <c r="N169" s="2">
        <v>-3.3169526566937506</v>
      </c>
      <c r="P169" s="2">
        <v>46.742671009771982</v>
      </c>
      <c r="Q169" s="2">
        <v>-14.310258865356445</v>
      </c>
    </row>
    <row r="170" spans="1:17" x14ac:dyDescent="0.25">
      <c r="A170">
        <v>100</v>
      </c>
      <c r="B170">
        <v>20</v>
      </c>
      <c r="C170">
        <v>1.635549783706665</v>
      </c>
      <c r="D170" t="s">
        <v>63</v>
      </c>
      <c r="F170">
        <v>100</v>
      </c>
      <c r="G170">
        <v>20</v>
      </c>
      <c r="H170">
        <v>1.635549783706665</v>
      </c>
      <c r="I170" t="s">
        <v>63</v>
      </c>
      <c r="L170" s="2">
        <v>145</v>
      </c>
      <c r="M170" s="2">
        <v>-8.0795478889197021</v>
      </c>
      <c r="N170" s="2">
        <v>-2.6343965461999268</v>
      </c>
      <c r="P170" s="2">
        <v>47.068403908794785</v>
      </c>
      <c r="Q170" s="2">
        <v>-14.139442443847656</v>
      </c>
    </row>
    <row r="171" spans="1:17" x14ac:dyDescent="0.25">
      <c r="A171">
        <v>200</v>
      </c>
      <c r="B171">
        <v>20</v>
      </c>
      <c r="C171">
        <v>1.8836342096328735</v>
      </c>
      <c r="D171" t="s">
        <v>63</v>
      </c>
      <c r="F171">
        <v>200</v>
      </c>
      <c r="G171">
        <v>20</v>
      </c>
      <c r="H171">
        <v>1.8836342096328735</v>
      </c>
      <c r="I171" t="s">
        <v>63</v>
      </c>
      <c r="L171" s="2">
        <v>146</v>
      </c>
      <c r="M171" s="2">
        <v>-10.10692497567085</v>
      </c>
      <c r="N171" s="2">
        <v>-2.6016407363042475</v>
      </c>
      <c r="P171" s="2">
        <v>47.394136807817581</v>
      </c>
      <c r="Q171" s="2">
        <v>-14.107868194580078</v>
      </c>
    </row>
    <row r="172" spans="1:17" x14ac:dyDescent="0.25">
      <c r="A172">
        <v>400</v>
      </c>
      <c r="B172">
        <v>20</v>
      </c>
      <c r="C172">
        <v>-0.84188604354858398</v>
      </c>
      <c r="D172" t="s">
        <v>63</v>
      </c>
      <c r="F172">
        <v>400</v>
      </c>
      <c r="G172">
        <v>20</v>
      </c>
      <c r="H172">
        <v>-0.84188604354858398</v>
      </c>
      <c r="I172" t="s">
        <v>63</v>
      </c>
      <c r="L172" s="2">
        <v>147</v>
      </c>
      <c r="M172" s="2">
        <v>-12.134302062421998</v>
      </c>
      <c r="N172" s="2">
        <v>-2.2595225149095448</v>
      </c>
      <c r="P172" s="2">
        <v>47.719869706840385</v>
      </c>
      <c r="Q172" s="2">
        <v>-14.096713066101074</v>
      </c>
    </row>
    <row r="173" spans="1:17" x14ac:dyDescent="0.25">
      <c r="A173">
        <v>600</v>
      </c>
      <c r="B173">
        <v>20</v>
      </c>
      <c r="C173">
        <v>-3.5443825721740723</v>
      </c>
      <c r="D173" t="s">
        <v>63</v>
      </c>
      <c r="F173">
        <v>600</v>
      </c>
      <c r="G173">
        <v>20</v>
      </c>
      <c r="H173">
        <v>-3.5443825721740723</v>
      </c>
      <c r="I173" t="s">
        <v>63</v>
      </c>
      <c r="L173" s="2">
        <v>148</v>
      </c>
      <c r="M173" s="2">
        <v>-14.161679149173146</v>
      </c>
      <c r="N173" s="2">
        <v>-1.106746792294139</v>
      </c>
      <c r="P173" s="2">
        <v>48.045602605863188</v>
      </c>
      <c r="Q173" s="2">
        <v>-13.983665466308594</v>
      </c>
    </row>
    <row r="174" spans="1:17" x14ac:dyDescent="0.25">
      <c r="A174">
        <v>800</v>
      </c>
      <c r="B174">
        <v>20</v>
      </c>
      <c r="C174">
        <v>-1.7961887121200562</v>
      </c>
      <c r="D174" t="s">
        <v>63</v>
      </c>
      <c r="F174">
        <v>800</v>
      </c>
      <c r="G174">
        <v>20</v>
      </c>
      <c r="H174">
        <v>-1.7961887121200562</v>
      </c>
      <c r="I174" t="s">
        <v>63</v>
      </c>
      <c r="L174" s="2">
        <v>149</v>
      </c>
      <c r="M174" s="2">
        <v>-16.189056235924294</v>
      </c>
      <c r="N174" s="2">
        <v>-0.65835396610207297</v>
      </c>
      <c r="P174" s="2">
        <v>48.371335504885991</v>
      </c>
      <c r="Q174" s="2">
        <v>-13.697310447692871</v>
      </c>
    </row>
    <row r="175" spans="1:17" x14ac:dyDescent="0.25">
      <c r="A175">
        <v>1000</v>
      </c>
      <c r="B175">
        <v>20</v>
      </c>
      <c r="C175">
        <v>-7.6576695442199707</v>
      </c>
      <c r="D175" t="s">
        <v>63</v>
      </c>
      <c r="F175">
        <v>1000</v>
      </c>
      <c r="G175">
        <v>20</v>
      </c>
      <c r="H175">
        <v>-7.6576695442199707</v>
      </c>
      <c r="I175" t="s">
        <v>63</v>
      </c>
      <c r="L175" s="2">
        <v>150</v>
      </c>
      <c r="M175" s="2">
        <v>-18.216433322675442</v>
      </c>
      <c r="N175" s="2">
        <v>-3.6365539667532687</v>
      </c>
      <c r="P175" s="2">
        <v>48.697068403908787</v>
      </c>
      <c r="Q175" s="2">
        <v>-13.675796508789063</v>
      </c>
    </row>
    <row r="176" spans="1:17" x14ac:dyDescent="0.25">
      <c r="A176">
        <v>1200</v>
      </c>
      <c r="B176">
        <v>20</v>
      </c>
      <c r="C176">
        <v>-9.2012948989868164</v>
      </c>
      <c r="D176" t="s">
        <v>63</v>
      </c>
      <c r="F176">
        <v>1200</v>
      </c>
      <c r="G176">
        <v>20</v>
      </c>
      <c r="H176">
        <v>-9.2012948989868164</v>
      </c>
      <c r="I176" t="s">
        <v>63</v>
      </c>
      <c r="L176" s="2">
        <v>151</v>
      </c>
      <c r="M176" s="2">
        <v>-20.24381040942659</v>
      </c>
      <c r="N176" s="2">
        <v>-3.7155516206027066</v>
      </c>
      <c r="P176" s="2">
        <v>49.02280130293159</v>
      </c>
      <c r="Q176" s="2">
        <v>-13.25507926940918</v>
      </c>
    </row>
    <row r="177" spans="1:17" x14ac:dyDescent="0.25">
      <c r="A177">
        <v>1400</v>
      </c>
      <c r="B177">
        <v>20</v>
      </c>
      <c r="C177">
        <v>-11.860158920288086</v>
      </c>
      <c r="D177" t="s">
        <v>63</v>
      </c>
      <c r="F177">
        <v>1400</v>
      </c>
      <c r="G177">
        <v>20</v>
      </c>
      <c r="H177">
        <v>-11.860158920288086</v>
      </c>
      <c r="I177" t="s">
        <v>63</v>
      </c>
      <c r="L177" s="2">
        <v>152</v>
      </c>
      <c r="M177" s="2">
        <v>-22.271187496177738</v>
      </c>
      <c r="N177" s="2">
        <v>-3.3084939003066367</v>
      </c>
      <c r="P177" s="2">
        <v>49.348534201954394</v>
      </c>
      <c r="Q177" s="2">
        <v>-13.178187370300293</v>
      </c>
    </row>
    <row r="178" spans="1:17" x14ac:dyDescent="0.25">
      <c r="A178">
        <v>1600</v>
      </c>
      <c r="B178">
        <v>20</v>
      </c>
      <c r="C178">
        <v>-13.178187370300293</v>
      </c>
      <c r="D178" t="s">
        <v>63</v>
      </c>
      <c r="F178">
        <v>1600</v>
      </c>
      <c r="G178">
        <v>20</v>
      </c>
      <c r="H178">
        <v>-13.178187370300293</v>
      </c>
      <c r="I178" t="s">
        <v>63</v>
      </c>
      <c r="L178" s="2">
        <v>153</v>
      </c>
      <c r="M178" s="2">
        <v>-24.298564582928886</v>
      </c>
      <c r="N178" s="2">
        <v>-0.35402521504474649</v>
      </c>
      <c r="P178" s="2">
        <v>49.67426710097719</v>
      </c>
      <c r="Q178" s="2">
        <v>-13.176692962646484</v>
      </c>
    </row>
    <row r="179" spans="1:17" x14ac:dyDescent="0.25">
      <c r="A179">
        <v>1800</v>
      </c>
      <c r="B179">
        <v>20</v>
      </c>
      <c r="C179">
        <v>-14.966035842895508</v>
      </c>
      <c r="D179" t="s">
        <v>63</v>
      </c>
      <c r="F179">
        <v>1800</v>
      </c>
      <c r="G179">
        <v>20</v>
      </c>
      <c r="H179">
        <v>-14.966035842895508</v>
      </c>
      <c r="I179" t="s">
        <v>63</v>
      </c>
      <c r="L179" s="2">
        <v>154</v>
      </c>
      <c r="M179" s="2">
        <v>-26.325941669680034</v>
      </c>
      <c r="N179" s="2">
        <v>-1.1569265249000438</v>
      </c>
      <c r="P179" s="2">
        <v>49.999999999999993</v>
      </c>
      <c r="Q179" s="2">
        <v>-13.024402618408203</v>
      </c>
    </row>
    <row r="180" spans="1:17" x14ac:dyDescent="0.25">
      <c r="A180">
        <v>2000</v>
      </c>
      <c r="B180">
        <v>20</v>
      </c>
      <c r="C180">
        <v>-18.61065673828125</v>
      </c>
      <c r="D180" t="s">
        <v>63</v>
      </c>
      <c r="F180">
        <v>2000</v>
      </c>
      <c r="G180">
        <v>20</v>
      </c>
      <c r="H180">
        <v>-18.61065673828125</v>
      </c>
      <c r="I180" t="s">
        <v>63</v>
      </c>
      <c r="L180" s="2">
        <v>155</v>
      </c>
      <c r="M180" s="2">
        <v>-0.98372808529068401</v>
      </c>
      <c r="N180" s="2">
        <v>-0.3174661056883199</v>
      </c>
      <c r="P180" s="2">
        <v>50.325732899022796</v>
      </c>
      <c r="Q180" s="2">
        <v>-12.979183197021484</v>
      </c>
    </row>
    <row r="181" spans="1:17" x14ac:dyDescent="0.25">
      <c r="A181">
        <v>2200</v>
      </c>
      <c r="B181">
        <v>20</v>
      </c>
      <c r="C181">
        <v>-19.626792907714844</v>
      </c>
      <c r="D181" t="s">
        <v>63</v>
      </c>
      <c r="F181">
        <v>2200</v>
      </c>
      <c r="G181">
        <v>20</v>
      </c>
      <c r="H181">
        <v>-19.626792907714844</v>
      </c>
      <c r="I181" t="s">
        <v>63</v>
      </c>
      <c r="L181" s="2">
        <v>156</v>
      </c>
      <c r="M181" s="2">
        <v>-1.997416628666258</v>
      </c>
      <c r="N181" s="2">
        <v>-0.15165411107983573</v>
      </c>
      <c r="P181" s="2">
        <v>50.651465798045599</v>
      </c>
      <c r="Q181" s="2">
        <v>-12.708565711975098</v>
      </c>
    </row>
    <row r="182" spans="1:17" x14ac:dyDescent="0.25">
      <c r="A182">
        <v>2400</v>
      </c>
      <c r="B182">
        <v>20</v>
      </c>
      <c r="C182">
        <v>-20.757072448730469</v>
      </c>
      <c r="D182" t="s">
        <v>63</v>
      </c>
      <c r="F182">
        <v>2400</v>
      </c>
      <c r="G182">
        <v>20</v>
      </c>
      <c r="H182">
        <v>-20.757072448730469</v>
      </c>
      <c r="I182" t="s">
        <v>63</v>
      </c>
      <c r="L182" s="2">
        <v>157</v>
      </c>
      <c r="M182" s="2">
        <v>-4.024793715417406</v>
      </c>
      <c r="N182" s="2">
        <v>-0.77251711374519161</v>
      </c>
      <c r="P182" s="2">
        <v>50.977198697068395</v>
      </c>
      <c r="Q182" s="2">
        <v>-12.597808837890625</v>
      </c>
    </row>
    <row r="183" spans="1:17" x14ac:dyDescent="0.25">
      <c r="A183">
        <v>2600</v>
      </c>
      <c r="B183">
        <v>20</v>
      </c>
      <c r="C183">
        <v>-25.134262084960938</v>
      </c>
      <c r="D183" t="s">
        <v>63</v>
      </c>
      <c r="F183">
        <v>2600</v>
      </c>
      <c r="G183">
        <v>20</v>
      </c>
      <c r="H183">
        <v>-25.134262084960938</v>
      </c>
      <c r="I183" t="s">
        <v>63</v>
      </c>
      <c r="L183" s="2">
        <v>158</v>
      </c>
      <c r="M183" s="2">
        <v>-6.0521708021685541</v>
      </c>
      <c r="N183" s="2">
        <v>-0.6080879678204596</v>
      </c>
      <c r="P183" s="2">
        <v>51.302931596091199</v>
      </c>
      <c r="Q183" s="2">
        <v>-12.581772804260254</v>
      </c>
    </row>
    <row r="184" spans="1:17" x14ac:dyDescent="0.25">
      <c r="A184">
        <v>100</v>
      </c>
      <c r="B184">
        <v>21</v>
      </c>
      <c r="C184">
        <v>-1.0191053152084351</v>
      </c>
      <c r="D184" t="s">
        <v>63</v>
      </c>
      <c r="F184">
        <v>100</v>
      </c>
      <c r="G184">
        <v>21</v>
      </c>
      <c r="H184">
        <v>-1.0191053152084351</v>
      </c>
      <c r="I184" t="s">
        <v>63</v>
      </c>
      <c r="L184" s="2">
        <v>159</v>
      </c>
      <c r="M184" s="2">
        <v>-8.0795478889197021</v>
      </c>
      <c r="N184" s="2">
        <v>-0.42583083422482915</v>
      </c>
      <c r="P184" s="2">
        <v>51.628664495114002</v>
      </c>
      <c r="Q184" s="2">
        <v>-12.581772804260254</v>
      </c>
    </row>
    <row r="185" spans="1:17" x14ac:dyDescent="0.25">
      <c r="A185">
        <v>200</v>
      </c>
      <c r="B185">
        <v>21</v>
      </c>
      <c r="C185">
        <v>-1.6373456716537476</v>
      </c>
      <c r="D185" t="s">
        <v>63</v>
      </c>
      <c r="F185">
        <v>200</v>
      </c>
      <c r="G185">
        <v>21</v>
      </c>
      <c r="H185">
        <v>-1.6373456716537476</v>
      </c>
      <c r="I185" t="s">
        <v>63</v>
      </c>
      <c r="L185" s="2">
        <v>160</v>
      </c>
      <c r="M185" s="2">
        <v>-10.10692497567085</v>
      </c>
      <c r="N185" s="2">
        <v>-1.3632936827764155</v>
      </c>
      <c r="P185" s="2">
        <v>51.954397394136805</v>
      </c>
      <c r="Q185" s="2">
        <v>-12.581075668334961</v>
      </c>
    </row>
    <row r="186" spans="1:17" x14ac:dyDescent="0.25">
      <c r="A186">
        <v>400</v>
      </c>
      <c r="B186">
        <v>21</v>
      </c>
      <c r="C186">
        <v>-3.7916634082794189</v>
      </c>
      <c r="D186" t="s">
        <v>63</v>
      </c>
      <c r="F186">
        <v>400</v>
      </c>
      <c r="G186">
        <v>21</v>
      </c>
      <c r="H186">
        <v>-3.7916634082794189</v>
      </c>
      <c r="I186" t="s">
        <v>63</v>
      </c>
      <c r="L186" s="2">
        <v>161</v>
      </c>
      <c r="M186" s="2">
        <v>-12.134302062421998</v>
      </c>
      <c r="N186" s="2">
        <v>-2.0051403814256581</v>
      </c>
      <c r="P186" s="2">
        <v>52.280130293159601</v>
      </c>
      <c r="Q186" s="2">
        <v>-12.487948417663574</v>
      </c>
    </row>
    <row r="187" spans="1:17" x14ac:dyDescent="0.25">
      <c r="A187">
        <v>600</v>
      </c>
      <c r="B187">
        <v>21</v>
      </c>
      <c r="C187">
        <v>-5.7919321060180664</v>
      </c>
      <c r="D187" t="s">
        <v>63</v>
      </c>
      <c r="F187">
        <v>600</v>
      </c>
      <c r="G187">
        <v>21</v>
      </c>
      <c r="H187">
        <v>-5.7919321060180664</v>
      </c>
      <c r="I187" t="s">
        <v>63</v>
      </c>
      <c r="L187" s="2">
        <v>162</v>
      </c>
      <c r="M187" s="2">
        <v>-14.161679149173146</v>
      </c>
      <c r="N187" s="2">
        <v>-1.2525635952726546</v>
      </c>
      <c r="P187" s="2">
        <v>52.605863192182404</v>
      </c>
      <c r="Q187" s="2">
        <v>-12.418127059936523</v>
      </c>
    </row>
    <row r="188" spans="1:17" x14ac:dyDescent="0.25">
      <c r="A188">
        <v>800</v>
      </c>
      <c r="B188">
        <v>21</v>
      </c>
      <c r="C188">
        <v>-6.4690237045288086</v>
      </c>
      <c r="D188" t="s">
        <v>63</v>
      </c>
      <c r="F188">
        <v>800</v>
      </c>
      <c r="G188">
        <v>21</v>
      </c>
      <c r="H188">
        <v>-6.4690237045288086</v>
      </c>
      <c r="I188" t="s">
        <v>63</v>
      </c>
      <c r="L188" s="2">
        <v>163</v>
      </c>
      <c r="M188" s="2">
        <v>-16.189056235924294</v>
      </c>
      <c r="N188" s="2">
        <v>-2.0595494922251198</v>
      </c>
      <c r="P188" s="2">
        <v>52.931596091205208</v>
      </c>
      <c r="Q188" s="2">
        <v>-12.237648963928223</v>
      </c>
    </row>
    <row r="189" spans="1:17" x14ac:dyDescent="0.25">
      <c r="A189">
        <v>1000</v>
      </c>
      <c r="B189">
        <v>21</v>
      </c>
      <c r="C189">
        <v>-11.006374359130859</v>
      </c>
      <c r="D189" t="s">
        <v>63</v>
      </c>
      <c r="F189">
        <v>1000</v>
      </c>
      <c r="G189">
        <v>21</v>
      </c>
      <c r="H189">
        <v>-11.006374359130859</v>
      </c>
      <c r="I189" t="s">
        <v>63</v>
      </c>
      <c r="L189" s="2">
        <v>164</v>
      </c>
      <c r="M189" s="2">
        <v>-18.216433322675442</v>
      </c>
      <c r="N189" s="2">
        <v>-2.4553787348196749</v>
      </c>
      <c r="P189" s="2">
        <v>53.257328990228004</v>
      </c>
      <c r="Q189" s="2">
        <v>-12.173505783081055</v>
      </c>
    </row>
    <row r="190" spans="1:17" x14ac:dyDescent="0.25">
      <c r="A190">
        <v>1200</v>
      </c>
      <c r="B190">
        <v>21</v>
      </c>
      <c r="C190">
        <v>-11.137250900268555</v>
      </c>
      <c r="D190" t="s">
        <v>63</v>
      </c>
      <c r="F190">
        <v>1200</v>
      </c>
      <c r="G190">
        <v>21</v>
      </c>
      <c r="H190">
        <v>-11.137250900268555</v>
      </c>
      <c r="I190" t="s">
        <v>63</v>
      </c>
      <c r="L190" s="2">
        <v>165</v>
      </c>
      <c r="M190" s="2">
        <v>-20.24381040942659</v>
      </c>
      <c r="N190" s="2">
        <v>-0.99124932873258942</v>
      </c>
      <c r="P190" s="2">
        <v>53.583061889250807</v>
      </c>
      <c r="Q190" s="2">
        <v>-12.102490425109863</v>
      </c>
    </row>
    <row r="191" spans="1:17" x14ac:dyDescent="0.25">
      <c r="A191">
        <v>1400</v>
      </c>
      <c r="B191">
        <v>21</v>
      </c>
      <c r="C191">
        <v>-12.102390289306641</v>
      </c>
      <c r="D191" t="s">
        <v>63</v>
      </c>
      <c r="F191">
        <v>1400</v>
      </c>
      <c r="G191">
        <v>21</v>
      </c>
      <c r="H191">
        <v>-12.102390289306641</v>
      </c>
      <c r="I191" t="s">
        <v>63</v>
      </c>
      <c r="L191" s="2">
        <v>166</v>
      </c>
      <c r="M191" s="2">
        <v>-22.271187496177738</v>
      </c>
      <c r="N191" s="2">
        <v>0.33204336165625392</v>
      </c>
      <c r="P191" s="2">
        <v>53.90879478827361</v>
      </c>
      <c r="Q191" s="2">
        <v>-12.102390289306641</v>
      </c>
    </row>
    <row r="192" spans="1:17" x14ac:dyDescent="0.25">
      <c r="A192">
        <v>1600</v>
      </c>
      <c r="B192">
        <v>21</v>
      </c>
      <c r="C192">
        <v>-15.60926342010498</v>
      </c>
      <c r="D192" t="s">
        <v>63</v>
      </c>
      <c r="F192">
        <v>1600</v>
      </c>
      <c r="G192">
        <v>21</v>
      </c>
      <c r="H192">
        <v>-15.60926342010498</v>
      </c>
      <c r="I192" t="s">
        <v>63</v>
      </c>
      <c r="L192" s="2">
        <v>167</v>
      </c>
      <c r="M192" s="2">
        <v>-24.298564582928886</v>
      </c>
      <c r="N192" s="2">
        <v>0.99806752787517539</v>
      </c>
      <c r="P192" s="2">
        <v>54.234527687296413</v>
      </c>
      <c r="Q192" s="2">
        <v>-11.860158920288086</v>
      </c>
    </row>
    <row r="193" spans="1:17" x14ac:dyDescent="0.25">
      <c r="A193">
        <v>1800</v>
      </c>
      <c r="B193">
        <v>21</v>
      </c>
      <c r="C193">
        <v>-19.017429351806641</v>
      </c>
      <c r="D193" t="s">
        <v>63</v>
      </c>
      <c r="F193">
        <v>1800</v>
      </c>
      <c r="G193">
        <v>21</v>
      </c>
      <c r="H193">
        <v>-19.017429351806641</v>
      </c>
      <c r="I193" t="s">
        <v>63</v>
      </c>
      <c r="L193" s="2">
        <v>168</v>
      </c>
      <c r="M193" s="2">
        <v>-26.325941669680034</v>
      </c>
      <c r="N193" s="2">
        <v>-0.5455716970191844</v>
      </c>
      <c r="P193" s="2">
        <v>54.56026058631921</v>
      </c>
      <c r="Q193" s="2">
        <v>-11.808465957641602</v>
      </c>
    </row>
    <row r="194" spans="1:17" x14ac:dyDescent="0.25">
      <c r="A194">
        <v>2000</v>
      </c>
      <c r="B194">
        <v>21</v>
      </c>
      <c r="C194">
        <v>-19.877788543701172</v>
      </c>
      <c r="D194" t="s">
        <v>63</v>
      </c>
      <c r="F194">
        <v>2000</v>
      </c>
      <c r="G194">
        <v>21</v>
      </c>
      <c r="H194">
        <v>-19.877788543701172</v>
      </c>
      <c r="I194" t="s">
        <v>63</v>
      </c>
      <c r="L194" s="2">
        <v>169</v>
      </c>
      <c r="M194" s="2">
        <v>-0.98372808529068401</v>
      </c>
      <c r="N194" s="2">
        <v>2.619277868997349</v>
      </c>
      <c r="P194" s="2">
        <v>54.885993485342013</v>
      </c>
      <c r="Q194" s="2">
        <v>-11.778685569763184</v>
      </c>
    </row>
    <row r="195" spans="1:17" x14ac:dyDescent="0.25">
      <c r="A195">
        <v>2200</v>
      </c>
      <c r="B195">
        <v>21</v>
      </c>
      <c r="C195">
        <v>-21.330877304077148</v>
      </c>
      <c r="D195" t="s">
        <v>63</v>
      </c>
      <c r="F195">
        <v>2200</v>
      </c>
      <c r="G195">
        <v>21</v>
      </c>
      <c r="H195">
        <v>-21.330877304077148</v>
      </c>
      <c r="I195" t="s">
        <v>63</v>
      </c>
      <c r="L195" s="2">
        <v>170</v>
      </c>
      <c r="M195" s="2">
        <v>-1.997416628666258</v>
      </c>
      <c r="N195" s="2">
        <v>3.8810508382991316</v>
      </c>
      <c r="P195" s="2">
        <v>55.211726384364816</v>
      </c>
      <c r="Q195" s="2">
        <v>-11.470218658447266</v>
      </c>
    </row>
    <row r="196" spans="1:17" x14ac:dyDescent="0.25">
      <c r="A196">
        <v>2400</v>
      </c>
      <c r="B196">
        <v>21</v>
      </c>
      <c r="C196">
        <v>-21.752191543579102</v>
      </c>
      <c r="D196" t="s">
        <v>63</v>
      </c>
      <c r="F196">
        <v>2400</v>
      </c>
      <c r="G196">
        <v>21</v>
      </c>
      <c r="H196">
        <v>-21.752191543579102</v>
      </c>
      <c r="I196" t="s">
        <v>63</v>
      </c>
      <c r="L196" s="2">
        <v>171</v>
      </c>
      <c r="M196" s="2">
        <v>-4.024793715417406</v>
      </c>
      <c r="N196" s="2">
        <v>3.1829076718688221</v>
      </c>
      <c r="P196" s="2">
        <v>55.537459283387619</v>
      </c>
      <c r="Q196" s="2">
        <v>-11.35368537902832</v>
      </c>
    </row>
    <row r="197" spans="1:17" x14ac:dyDescent="0.25">
      <c r="A197">
        <v>2600</v>
      </c>
      <c r="B197">
        <v>21</v>
      </c>
      <c r="C197">
        <v>-25.424203872680664</v>
      </c>
      <c r="D197" t="s">
        <v>63</v>
      </c>
      <c r="F197">
        <v>2600</v>
      </c>
      <c r="G197">
        <v>21</v>
      </c>
      <c r="H197">
        <v>-25.424203872680664</v>
      </c>
      <c r="I197" t="s">
        <v>63</v>
      </c>
      <c r="L197" s="2">
        <v>172</v>
      </c>
      <c r="M197" s="2">
        <v>-6.0521708021685541</v>
      </c>
      <c r="N197" s="2">
        <v>2.5077882299944818</v>
      </c>
      <c r="P197" s="2">
        <v>55.863192182410415</v>
      </c>
      <c r="Q197" s="2">
        <v>-11.34382438659668</v>
      </c>
    </row>
    <row r="198" spans="1:17" x14ac:dyDescent="0.25">
      <c r="A198">
        <v>100</v>
      </c>
      <c r="B198">
        <v>23</v>
      </c>
      <c r="C198">
        <v>-2.0621414184570313</v>
      </c>
      <c r="D198" t="s">
        <v>63</v>
      </c>
      <c r="F198">
        <v>100</v>
      </c>
      <c r="G198">
        <v>23</v>
      </c>
      <c r="H198">
        <v>-2.0621414184570313</v>
      </c>
      <c r="I198" t="s">
        <v>63</v>
      </c>
      <c r="L198" s="2">
        <v>173</v>
      </c>
      <c r="M198" s="2">
        <v>-8.0795478889197021</v>
      </c>
      <c r="N198" s="2">
        <v>6.283359176799646</v>
      </c>
      <c r="P198" s="2">
        <v>56.188925081433219</v>
      </c>
      <c r="Q198" s="2">
        <v>-11.295816421508789</v>
      </c>
    </row>
    <row r="199" spans="1:17" x14ac:dyDescent="0.25">
      <c r="A199">
        <v>200</v>
      </c>
      <c r="B199">
        <v>23</v>
      </c>
      <c r="C199">
        <v>-0.59580469131469727</v>
      </c>
      <c r="D199" t="s">
        <v>63</v>
      </c>
      <c r="F199">
        <v>200</v>
      </c>
      <c r="G199">
        <v>23</v>
      </c>
      <c r="H199">
        <v>-0.59580469131469727</v>
      </c>
      <c r="I199" t="s">
        <v>63</v>
      </c>
      <c r="L199" s="2">
        <v>174</v>
      </c>
      <c r="M199" s="2">
        <v>-10.10692497567085</v>
      </c>
      <c r="N199" s="2">
        <v>2.4492554314508794</v>
      </c>
      <c r="P199" s="2">
        <v>56.514657980456022</v>
      </c>
      <c r="Q199" s="2">
        <v>-11.25</v>
      </c>
    </row>
    <row r="200" spans="1:17" x14ac:dyDescent="0.25">
      <c r="A200">
        <v>400</v>
      </c>
      <c r="B200">
        <v>23</v>
      </c>
      <c r="C200">
        <v>-3.0084662437438965</v>
      </c>
      <c r="D200" t="s">
        <v>63</v>
      </c>
      <c r="F200">
        <v>400</v>
      </c>
      <c r="G200">
        <v>23</v>
      </c>
      <c r="H200">
        <v>-3.0084662437438965</v>
      </c>
      <c r="I200" t="s">
        <v>63</v>
      </c>
      <c r="L200" s="2">
        <v>175</v>
      </c>
      <c r="M200" s="2">
        <v>-12.134302062421998</v>
      </c>
      <c r="N200" s="2">
        <v>2.9330071634351818</v>
      </c>
      <c r="P200" s="2">
        <v>56.840390879478818</v>
      </c>
      <c r="Q200" s="2">
        <v>-11.146215438842773</v>
      </c>
    </row>
    <row r="201" spans="1:17" x14ac:dyDescent="0.25">
      <c r="A201">
        <v>600</v>
      </c>
      <c r="B201">
        <v>23</v>
      </c>
      <c r="C201">
        <v>-5.1327691078186035</v>
      </c>
      <c r="D201" t="s">
        <v>63</v>
      </c>
      <c r="F201">
        <v>600</v>
      </c>
      <c r="G201">
        <v>23</v>
      </c>
      <c r="H201">
        <v>-5.1327691078186035</v>
      </c>
      <c r="I201" t="s">
        <v>63</v>
      </c>
      <c r="L201" s="2">
        <v>176</v>
      </c>
      <c r="M201" s="2">
        <v>-14.161679149173146</v>
      </c>
      <c r="N201" s="2">
        <v>2.3015202288850602</v>
      </c>
      <c r="P201" s="2">
        <v>57.166123778501621</v>
      </c>
      <c r="Q201" s="2">
        <v>-11.137250900268555</v>
      </c>
    </row>
    <row r="202" spans="1:17" x14ac:dyDescent="0.25">
      <c r="A202">
        <v>800</v>
      </c>
      <c r="B202">
        <v>23</v>
      </c>
      <c r="C202">
        <v>-9.8455181121826172</v>
      </c>
      <c r="D202" t="s">
        <v>63</v>
      </c>
      <c r="F202">
        <v>800</v>
      </c>
      <c r="G202">
        <v>23</v>
      </c>
      <c r="H202">
        <v>-9.8455181121826172</v>
      </c>
      <c r="I202" t="s">
        <v>63</v>
      </c>
      <c r="L202" s="2">
        <v>177</v>
      </c>
      <c r="M202" s="2">
        <v>-16.189056235924294</v>
      </c>
      <c r="N202" s="2">
        <v>3.0108688656240012</v>
      </c>
      <c r="P202" s="2">
        <v>57.491856677524424</v>
      </c>
      <c r="Q202" s="2">
        <v>-11.006374359130859</v>
      </c>
    </row>
    <row r="203" spans="1:17" x14ac:dyDescent="0.25">
      <c r="A203">
        <v>1000</v>
      </c>
      <c r="B203">
        <v>23</v>
      </c>
      <c r="C203">
        <v>-11.25</v>
      </c>
      <c r="D203" t="s">
        <v>63</v>
      </c>
      <c r="F203">
        <v>1000</v>
      </c>
      <c r="G203">
        <v>23</v>
      </c>
      <c r="H203">
        <v>-11.25</v>
      </c>
      <c r="I203" t="s">
        <v>63</v>
      </c>
      <c r="L203" s="2">
        <v>178</v>
      </c>
      <c r="M203" s="2">
        <v>-18.216433322675442</v>
      </c>
      <c r="N203" s="2">
        <v>3.2503974797799344</v>
      </c>
      <c r="P203" s="2">
        <v>57.817589576547228</v>
      </c>
      <c r="Q203" s="2">
        <v>-10.909163475036621</v>
      </c>
    </row>
    <row r="204" spans="1:17" x14ac:dyDescent="0.25">
      <c r="A204">
        <v>1200</v>
      </c>
      <c r="B204">
        <v>23</v>
      </c>
      <c r="C204">
        <v>-12.979183197021484</v>
      </c>
      <c r="D204" t="s">
        <v>63</v>
      </c>
      <c r="F204">
        <v>1200</v>
      </c>
      <c r="G204">
        <v>23</v>
      </c>
      <c r="H204">
        <v>-12.979183197021484</v>
      </c>
      <c r="I204" t="s">
        <v>63</v>
      </c>
      <c r="L204" s="2">
        <v>179</v>
      </c>
      <c r="M204" s="2">
        <v>-20.24381040942659</v>
      </c>
      <c r="N204" s="2">
        <v>1.6331536711453403</v>
      </c>
      <c r="P204" s="2">
        <v>58.143322475570024</v>
      </c>
      <c r="Q204" s="2">
        <v>-10.90567684173584</v>
      </c>
    </row>
    <row r="205" spans="1:17" x14ac:dyDescent="0.25">
      <c r="A205">
        <v>1400</v>
      </c>
      <c r="B205">
        <v>23</v>
      </c>
      <c r="C205">
        <v>-15.778685569763184</v>
      </c>
      <c r="D205" t="s">
        <v>63</v>
      </c>
      <c r="F205">
        <v>1400</v>
      </c>
      <c r="G205">
        <v>23</v>
      </c>
      <c r="H205">
        <v>-15.778685569763184</v>
      </c>
      <c r="I205" t="s">
        <v>63</v>
      </c>
      <c r="L205" s="2">
        <v>180</v>
      </c>
      <c r="M205" s="2">
        <v>-22.271187496177738</v>
      </c>
      <c r="N205" s="2">
        <v>2.6443945884628945</v>
      </c>
      <c r="P205" s="2">
        <v>58.469055374592827</v>
      </c>
      <c r="Q205" s="2">
        <v>-10.713944435119629</v>
      </c>
    </row>
    <row r="206" spans="1:17" x14ac:dyDescent="0.25">
      <c r="A206">
        <v>1600</v>
      </c>
      <c r="B206">
        <v>23</v>
      </c>
      <c r="C206">
        <v>-16.964941024780273</v>
      </c>
      <c r="D206" t="s">
        <v>63</v>
      </c>
      <c r="F206">
        <v>1600</v>
      </c>
      <c r="G206">
        <v>23</v>
      </c>
      <c r="H206">
        <v>-16.964941024780273</v>
      </c>
      <c r="I206" t="s">
        <v>63</v>
      </c>
      <c r="L206" s="2">
        <v>181</v>
      </c>
      <c r="M206" s="2">
        <v>-24.298564582928886</v>
      </c>
      <c r="N206" s="2">
        <v>3.5414921341984176</v>
      </c>
      <c r="P206" s="2">
        <v>58.79478827361563</v>
      </c>
      <c r="Q206" s="2">
        <v>-10.696314811706543</v>
      </c>
    </row>
    <row r="207" spans="1:17" x14ac:dyDescent="0.25">
      <c r="A207">
        <v>1800</v>
      </c>
      <c r="B207">
        <v>23</v>
      </c>
      <c r="C207">
        <v>-19.895118713378906</v>
      </c>
      <c r="D207" t="s">
        <v>63</v>
      </c>
      <c r="F207">
        <v>1800</v>
      </c>
      <c r="G207">
        <v>23</v>
      </c>
      <c r="H207">
        <v>-19.895118713378906</v>
      </c>
      <c r="I207" t="s">
        <v>63</v>
      </c>
      <c r="L207" s="2">
        <v>182</v>
      </c>
      <c r="M207" s="2">
        <v>-26.325941669680034</v>
      </c>
      <c r="N207" s="2">
        <v>1.1916795847190969</v>
      </c>
      <c r="P207" s="2">
        <v>59.120521172638433</v>
      </c>
      <c r="Q207" s="2">
        <v>-10.678386688232422</v>
      </c>
    </row>
    <row r="208" spans="1:17" x14ac:dyDescent="0.25">
      <c r="A208">
        <v>2000</v>
      </c>
      <c r="B208">
        <v>23</v>
      </c>
      <c r="C208">
        <v>-18.138147354125977</v>
      </c>
      <c r="D208" t="s">
        <v>63</v>
      </c>
      <c r="F208">
        <v>2000</v>
      </c>
      <c r="G208">
        <v>23</v>
      </c>
      <c r="H208">
        <v>-18.138147354125977</v>
      </c>
      <c r="I208" t="s">
        <v>63</v>
      </c>
      <c r="L208" s="2">
        <v>183</v>
      </c>
      <c r="M208" s="2">
        <v>-0.98372808529068401</v>
      </c>
      <c r="N208" s="2">
        <v>-3.5377229917751052E-2</v>
      </c>
      <c r="P208" s="2">
        <v>59.44625407166123</v>
      </c>
      <c r="Q208" s="2">
        <v>-10.648605346679688</v>
      </c>
    </row>
    <row r="209" spans="1:17" x14ac:dyDescent="0.25">
      <c r="A209">
        <v>2200</v>
      </c>
      <c r="B209">
        <v>23</v>
      </c>
      <c r="C209">
        <v>-22.858665466308594</v>
      </c>
      <c r="D209" t="s">
        <v>63</v>
      </c>
      <c r="F209">
        <v>2200</v>
      </c>
      <c r="G209">
        <v>23</v>
      </c>
      <c r="H209">
        <v>-22.858665466308594</v>
      </c>
      <c r="I209" t="s">
        <v>63</v>
      </c>
      <c r="L209" s="2">
        <v>184</v>
      </c>
      <c r="M209" s="2">
        <v>-1.997416628666258</v>
      </c>
      <c r="N209" s="2">
        <v>0.36007095701251046</v>
      </c>
      <c r="P209" s="2">
        <v>59.771986970684033</v>
      </c>
      <c r="Q209" s="2">
        <v>-10.575199127197266</v>
      </c>
    </row>
    <row r="210" spans="1:17" x14ac:dyDescent="0.25">
      <c r="A210">
        <v>2400</v>
      </c>
      <c r="B210">
        <v>23</v>
      </c>
      <c r="C210">
        <v>-24.363346099853516</v>
      </c>
      <c r="D210" t="s">
        <v>63</v>
      </c>
      <c r="F210">
        <v>2400</v>
      </c>
      <c r="G210">
        <v>23</v>
      </c>
      <c r="H210">
        <v>-24.363346099853516</v>
      </c>
      <c r="I210" t="s">
        <v>63</v>
      </c>
      <c r="L210" s="2">
        <v>185</v>
      </c>
      <c r="M210" s="2">
        <v>-4.024793715417406</v>
      </c>
      <c r="N210" s="2">
        <v>0.2331303071379871</v>
      </c>
      <c r="P210" s="2">
        <v>60.097719869706836</v>
      </c>
      <c r="Q210" s="2">
        <v>-10.555577278137207</v>
      </c>
    </row>
    <row r="211" spans="1:17" x14ac:dyDescent="0.25">
      <c r="A211">
        <v>2600</v>
      </c>
      <c r="B211">
        <v>23</v>
      </c>
      <c r="C211">
        <v>-25.267330169677734</v>
      </c>
      <c r="D211" t="s">
        <v>63</v>
      </c>
      <c r="F211">
        <v>2600</v>
      </c>
      <c r="G211">
        <v>23</v>
      </c>
      <c r="H211">
        <v>-25.267330169677734</v>
      </c>
      <c r="I211" t="s">
        <v>63</v>
      </c>
      <c r="L211" s="2">
        <v>186</v>
      </c>
      <c r="M211" s="2">
        <v>-6.0521708021685541</v>
      </c>
      <c r="N211" s="2">
        <v>0.26023869615048767</v>
      </c>
      <c r="P211" s="2">
        <v>60.423452768729632</v>
      </c>
      <c r="Q211" s="2">
        <v>-10.482470512390137</v>
      </c>
    </row>
    <row r="212" spans="1:17" x14ac:dyDescent="0.25">
      <c r="A212">
        <v>100</v>
      </c>
      <c r="B212">
        <v>24</v>
      </c>
      <c r="C212">
        <v>-3.1261155605316162</v>
      </c>
      <c r="D212" t="s">
        <v>63</v>
      </c>
      <c r="F212">
        <v>100</v>
      </c>
      <c r="G212">
        <v>24</v>
      </c>
      <c r="H212">
        <v>-3.1261155605316162</v>
      </c>
      <c r="I212" t="s">
        <v>63</v>
      </c>
      <c r="L212" s="2">
        <v>187</v>
      </c>
      <c r="M212" s="2">
        <v>-8.0795478889197021</v>
      </c>
      <c r="N212" s="2">
        <v>1.6105241843908935</v>
      </c>
      <c r="P212" s="2">
        <v>60.749185667752435</v>
      </c>
      <c r="Q212" s="2">
        <v>-10.437251091003418</v>
      </c>
    </row>
    <row r="213" spans="1:17" x14ac:dyDescent="0.25">
      <c r="A213">
        <v>200</v>
      </c>
      <c r="B213">
        <v>24</v>
      </c>
      <c r="C213">
        <v>1.1948544979095459</v>
      </c>
      <c r="D213" t="s">
        <v>63</v>
      </c>
      <c r="F213">
        <v>200</v>
      </c>
      <c r="G213">
        <v>24</v>
      </c>
      <c r="H213">
        <v>1.1948544979095459</v>
      </c>
      <c r="I213" t="s">
        <v>63</v>
      </c>
      <c r="L213" s="2">
        <v>188</v>
      </c>
      <c r="M213" s="2">
        <v>-10.10692497567085</v>
      </c>
      <c r="N213" s="2">
        <v>-0.89944938346000924</v>
      </c>
      <c r="P213" s="2">
        <v>61.074918566775239</v>
      </c>
      <c r="Q213" s="2">
        <v>-10.34063720703125</v>
      </c>
    </row>
    <row r="214" spans="1:17" x14ac:dyDescent="0.25">
      <c r="A214">
        <v>400</v>
      </c>
      <c r="B214">
        <v>24</v>
      </c>
      <c r="C214">
        <v>-3.7944321632385254</v>
      </c>
      <c r="D214" t="s">
        <v>63</v>
      </c>
      <c r="F214">
        <v>400</v>
      </c>
      <c r="G214">
        <v>24</v>
      </c>
      <c r="H214">
        <v>-3.7944321632385254</v>
      </c>
      <c r="I214" t="s">
        <v>63</v>
      </c>
      <c r="L214" s="2">
        <v>189</v>
      </c>
      <c r="M214" s="2">
        <v>-12.134302062421998</v>
      </c>
      <c r="N214" s="2">
        <v>0.99705116215344347</v>
      </c>
      <c r="P214" s="2">
        <v>61.400651465798042</v>
      </c>
      <c r="Q214" s="2">
        <v>-10.329880714416504</v>
      </c>
    </row>
    <row r="215" spans="1:17" x14ac:dyDescent="0.25">
      <c r="A215">
        <v>600</v>
      </c>
      <c r="B215">
        <v>24</v>
      </c>
      <c r="C215">
        <v>-5.7705178260803223</v>
      </c>
      <c r="D215" t="s">
        <v>63</v>
      </c>
      <c r="F215">
        <v>600</v>
      </c>
      <c r="G215">
        <v>24</v>
      </c>
      <c r="H215">
        <v>-5.7705178260803223</v>
      </c>
      <c r="I215" t="s">
        <v>63</v>
      </c>
      <c r="L215" s="2">
        <v>190</v>
      </c>
      <c r="M215" s="2">
        <v>-14.161679149173146</v>
      </c>
      <c r="N215" s="2">
        <v>2.0592888598665056</v>
      </c>
      <c r="P215" s="2">
        <v>61.726384364820838</v>
      </c>
      <c r="Q215" s="2">
        <v>-10.208466529846191</v>
      </c>
    </row>
    <row r="216" spans="1:17" x14ac:dyDescent="0.25">
      <c r="A216">
        <v>800</v>
      </c>
      <c r="B216">
        <v>24</v>
      </c>
      <c r="C216">
        <v>-7.8688244819641113</v>
      </c>
      <c r="D216" t="s">
        <v>63</v>
      </c>
      <c r="F216">
        <v>800</v>
      </c>
      <c r="G216">
        <v>24</v>
      </c>
      <c r="H216">
        <v>-7.8688244819641113</v>
      </c>
      <c r="I216" t="s">
        <v>63</v>
      </c>
      <c r="L216" s="2">
        <v>191</v>
      </c>
      <c r="M216" s="2">
        <v>-16.189056235924294</v>
      </c>
      <c r="N216" s="2">
        <v>0.57979281581931374</v>
      </c>
      <c r="P216" s="2">
        <v>62.052117263843641</v>
      </c>
      <c r="Q216" s="2">
        <v>-9.9520912170410156</v>
      </c>
    </row>
    <row r="217" spans="1:17" x14ac:dyDescent="0.25">
      <c r="A217">
        <v>1000</v>
      </c>
      <c r="B217">
        <v>24</v>
      </c>
      <c r="C217">
        <v>-9.8811750411987305</v>
      </c>
      <c r="D217" t="s">
        <v>63</v>
      </c>
      <c r="F217">
        <v>1000</v>
      </c>
      <c r="G217">
        <v>24</v>
      </c>
      <c r="H217">
        <v>-9.8811750411987305</v>
      </c>
      <c r="I217" t="s">
        <v>63</v>
      </c>
      <c r="L217" s="2">
        <v>192</v>
      </c>
      <c r="M217" s="2">
        <v>-18.216433322675442</v>
      </c>
      <c r="N217" s="2">
        <v>-0.80099602913119838</v>
      </c>
      <c r="P217" s="2">
        <v>62.377850162866444</v>
      </c>
      <c r="Q217" s="2">
        <v>-9.8811750411987305</v>
      </c>
    </row>
    <row r="218" spans="1:17" x14ac:dyDescent="0.25">
      <c r="A218">
        <v>1200</v>
      </c>
      <c r="B218">
        <v>24</v>
      </c>
      <c r="C218">
        <v>-10.678386688232422</v>
      </c>
      <c r="D218" t="s">
        <v>63</v>
      </c>
      <c r="F218">
        <v>1200</v>
      </c>
      <c r="G218">
        <v>24</v>
      </c>
      <c r="H218">
        <v>-10.678386688232422</v>
      </c>
      <c r="I218" t="s">
        <v>63</v>
      </c>
      <c r="L218" s="2">
        <v>193</v>
      </c>
      <c r="M218" s="2">
        <v>-20.24381040942659</v>
      </c>
      <c r="N218" s="2">
        <v>0.36602186572541839</v>
      </c>
      <c r="P218" s="2">
        <v>62.703583061889248</v>
      </c>
      <c r="Q218" s="2">
        <v>-9.8455181121826172</v>
      </c>
    </row>
    <row r="219" spans="1:17" x14ac:dyDescent="0.25">
      <c r="A219">
        <v>1400</v>
      </c>
      <c r="B219">
        <v>24</v>
      </c>
      <c r="C219">
        <v>-14.096713066101074</v>
      </c>
      <c r="D219" t="s">
        <v>63</v>
      </c>
      <c r="F219">
        <v>1400</v>
      </c>
      <c r="G219">
        <v>24</v>
      </c>
      <c r="H219">
        <v>-14.096713066101074</v>
      </c>
      <c r="I219" t="s">
        <v>63</v>
      </c>
      <c r="L219" s="2">
        <v>194</v>
      </c>
      <c r="M219" s="2">
        <v>-22.271187496177738</v>
      </c>
      <c r="N219" s="2">
        <v>0.94031019210058986</v>
      </c>
      <c r="P219" s="2">
        <v>63.029315960912044</v>
      </c>
      <c r="Q219" s="2">
        <v>-9.757171630859375</v>
      </c>
    </row>
    <row r="220" spans="1:17" x14ac:dyDescent="0.25">
      <c r="A220">
        <v>1600</v>
      </c>
      <c r="B220">
        <v>24</v>
      </c>
      <c r="C220">
        <v>-15.234163284301758</v>
      </c>
      <c r="D220" t="s">
        <v>63</v>
      </c>
      <c r="F220">
        <v>1600</v>
      </c>
      <c r="G220">
        <v>24</v>
      </c>
      <c r="H220">
        <v>-15.234163284301758</v>
      </c>
      <c r="I220" t="s">
        <v>63</v>
      </c>
      <c r="L220" s="2">
        <v>195</v>
      </c>
      <c r="M220" s="2">
        <v>-24.298564582928886</v>
      </c>
      <c r="N220" s="2">
        <v>2.5463730393497848</v>
      </c>
      <c r="P220" s="2">
        <v>63.355048859934847</v>
      </c>
      <c r="Q220" s="2">
        <v>-9.5991039276123047</v>
      </c>
    </row>
    <row r="221" spans="1:17" x14ac:dyDescent="0.25">
      <c r="A221">
        <v>1800</v>
      </c>
      <c r="B221">
        <v>24</v>
      </c>
      <c r="C221">
        <v>-15.752091407775879</v>
      </c>
      <c r="D221" t="s">
        <v>63</v>
      </c>
      <c r="F221">
        <v>1800</v>
      </c>
      <c r="G221">
        <v>24</v>
      </c>
      <c r="H221">
        <v>-15.752091407775879</v>
      </c>
      <c r="I221" t="s">
        <v>63</v>
      </c>
      <c r="L221" s="2">
        <v>196</v>
      </c>
      <c r="M221" s="2">
        <v>-26.325941669680034</v>
      </c>
      <c r="N221" s="2">
        <v>0.90173779699937029</v>
      </c>
      <c r="P221" s="2">
        <v>63.68078175895765</v>
      </c>
      <c r="Q221" s="2">
        <v>-9.4731073379516602</v>
      </c>
    </row>
    <row r="222" spans="1:17" x14ac:dyDescent="0.25">
      <c r="A222">
        <v>2000</v>
      </c>
      <c r="B222">
        <v>24</v>
      </c>
      <c r="C222">
        <v>-18.406772613525391</v>
      </c>
      <c r="D222" t="s">
        <v>63</v>
      </c>
      <c r="F222">
        <v>2000</v>
      </c>
      <c r="G222">
        <v>24</v>
      </c>
      <c r="H222">
        <v>-18.406772613525391</v>
      </c>
      <c r="I222" t="s">
        <v>63</v>
      </c>
      <c r="L222" s="2">
        <v>197</v>
      </c>
      <c r="M222" s="2">
        <v>-0.98372808529068401</v>
      </c>
      <c r="N222" s="2">
        <v>-1.0784133331663472</v>
      </c>
      <c r="P222" s="2">
        <v>64.006514657980446</v>
      </c>
      <c r="Q222" s="2">
        <v>-9.3691234588623047</v>
      </c>
    </row>
    <row r="223" spans="1:17" x14ac:dyDescent="0.25">
      <c r="A223">
        <v>2200</v>
      </c>
      <c r="B223">
        <v>24</v>
      </c>
      <c r="C223">
        <v>-18.425996780395508</v>
      </c>
      <c r="D223" t="s">
        <v>63</v>
      </c>
      <c r="F223">
        <v>2200</v>
      </c>
      <c r="G223">
        <v>24</v>
      </c>
      <c r="H223">
        <v>-18.425996780395508</v>
      </c>
      <c r="I223" t="s">
        <v>63</v>
      </c>
      <c r="L223" s="2">
        <v>198</v>
      </c>
      <c r="M223" s="2">
        <v>-1.997416628666258</v>
      </c>
      <c r="N223" s="2">
        <v>1.4016119373515608</v>
      </c>
      <c r="P223" s="2">
        <v>64.332247557003257</v>
      </c>
      <c r="Q223" s="2">
        <v>-9.2012948989868164</v>
      </c>
    </row>
    <row r="224" spans="1:17" x14ac:dyDescent="0.25">
      <c r="A224">
        <v>2400</v>
      </c>
      <c r="B224">
        <v>24</v>
      </c>
      <c r="C224">
        <v>-21.288944244384766</v>
      </c>
      <c r="D224" t="s">
        <v>63</v>
      </c>
      <c r="F224">
        <v>2400</v>
      </c>
      <c r="G224">
        <v>24</v>
      </c>
      <c r="H224">
        <v>-21.288944244384766</v>
      </c>
      <c r="I224" t="s">
        <v>63</v>
      </c>
      <c r="L224" s="2">
        <v>199</v>
      </c>
      <c r="M224" s="2">
        <v>-4.024793715417406</v>
      </c>
      <c r="N224" s="2">
        <v>1.0163274716735096</v>
      </c>
      <c r="P224" s="2">
        <v>64.657980456026053</v>
      </c>
      <c r="Q224" s="2">
        <v>-9.1935262680053711</v>
      </c>
    </row>
    <row r="225" spans="1:17" x14ac:dyDescent="0.25">
      <c r="A225">
        <v>2600</v>
      </c>
      <c r="B225">
        <v>24</v>
      </c>
      <c r="C225">
        <v>-24.385955810546875</v>
      </c>
      <c r="D225" t="s">
        <v>63</v>
      </c>
      <c r="F225">
        <v>2600</v>
      </c>
      <c r="G225">
        <v>24</v>
      </c>
      <c r="H225">
        <v>-24.385955810546875</v>
      </c>
      <c r="I225" t="s">
        <v>63</v>
      </c>
      <c r="L225" s="2">
        <v>200</v>
      </c>
      <c r="M225" s="2">
        <v>-6.0521708021685541</v>
      </c>
      <c r="N225" s="2">
        <v>0.91940169434995056</v>
      </c>
      <c r="P225" s="2">
        <v>64.983713355048849</v>
      </c>
      <c r="Q225" s="2">
        <v>-9.1635456085205078</v>
      </c>
    </row>
    <row r="226" spans="1:17" x14ac:dyDescent="0.25">
      <c r="A226">
        <v>100</v>
      </c>
      <c r="B226">
        <v>25</v>
      </c>
      <c r="C226">
        <v>-2.4805877208709717</v>
      </c>
      <c r="D226" t="s">
        <v>63</v>
      </c>
      <c r="F226">
        <v>100</v>
      </c>
      <c r="G226">
        <v>25</v>
      </c>
      <c r="H226">
        <v>-2.4805877208709717</v>
      </c>
      <c r="I226" t="s">
        <v>63</v>
      </c>
      <c r="L226" s="2">
        <v>201</v>
      </c>
      <c r="M226" s="2">
        <v>-8.0795478889197021</v>
      </c>
      <c r="N226" s="2">
        <v>-1.7659702232629151</v>
      </c>
      <c r="P226" s="2">
        <v>65.309446254071659</v>
      </c>
      <c r="Q226" s="2">
        <v>-8.9937248229980469</v>
      </c>
    </row>
    <row r="227" spans="1:17" x14ac:dyDescent="0.25">
      <c r="A227">
        <v>200</v>
      </c>
      <c r="B227">
        <v>25</v>
      </c>
      <c r="C227">
        <v>-4.1061654090881348</v>
      </c>
      <c r="D227" t="s">
        <v>63</v>
      </c>
      <c r="F227">
        <v>200</v>
      </c>
      <c r="G227">
        <v>25</v>
      </c>
      <c r="H227">
        <v>-4.1061654090881348</v>
      </c>
      <c r="I227" t="s">
        <v>63</v>
      </c>
      <c r="L227" s="2">
        <v>202</v>
      </c>
      <c r="M227" s="2">
        <v>-10.10692497567085</v>
      </c>
      <c r="N227" s="2">
        <v>-1.1430750243291499</v>
      </c>
      <c r="P227" s="2">
        <v>65.635179153094455</v>
      </c>
      <c r="Q227" s="2">
        <v>-8.8075695037841797</v>
      </c>
    </row>
    <row r="228" spans="1:17" x14ac:dyDescent="0.25">
      <c r="A228">
        <v>400</v>
      </c>
      <c r="B228">
        <v>25</v>
      </c>
      <c r="C228">
        <v>-2.9892263412475586</v>
      </c>
      <c r="D228" t="s">
        <v>63</v>
      </c>
      <c r="F228">
        <v>400</v>
      </c>
      <c r="G228">
        <v>25</v>
      </c>
      <c r="H228">
        <v>-2.9892263412475586</v>
      </c>
      <c r="I228" t="s">
        <v>63</v>
      </c>
      <c r="L228" s="2">
        <v>203</v>
      </c>
      <c r="M228" s="2">
        <v>-12.134302062421998</v>
      </c>
      <c r="N228" s="2">
        <v>-0.84488113459948622</v>
      </c>
      <c r="P228" s="2">
        <v>65.960912052117251</v>
      </c>
      <c r="Q228" s="2">
        <v>-8.7900400161743164</v>
      </c>
    </row>
    <row r="229" spans="1:17" x14ac:dyDescent="0.25">
      <c r="A229">
        <v>600</v>
      </c>
      <c r="B229">
        <v>25</v>
      </c>
      <c r="C229">
        <v>-6.1879482269287109</v>
      </c>
      <c r="D229" t="s">
        <v>63</v>
      </c>
      <c r="F229">
        <v>600</v>
      </c>
      <c r="G229">
        <v>25</v>
      </c>
      <c r="H229">
        <v>-6.1879482269287109</v>
      </c>
      <c r="I229" t="s">
        <v>63</v>
      </c>
      <c r="L229" s="2">
        <v>204</v>
      </c>
      <c r="M229" s="2">
        <v>-14.161679149173146</v>
      </c>
      <c r="N229" s="2">
        <v>-1.6170064205900374</v>
      </c>
      <c r="P229" s="2">
        <v>66.286644951140062</v>
      </c>
      <c r="Q229" s="2">
        <v>-8.5937252044677734</v>
      </c>
    </row>
    <row r="230" spans="1:17" x14ac:dyDescent="0.25">
      <c r="A230">
        <v>800</v>
      </c>
      <c r="B230">
        <v>25</v>
      </c>
      <c r="C230">
        <v>-8.3223104476928711</v>
      </c>
      <c r="D230" t="s">
        <v>63</v>
      </c>
      <c r="F230">
        <v>800</v>
      </c>
      <c r="G230">
        <v>25</v>
      </c>
      <c r="H230">
        <v>-8.3223104476928711</v>
      </c>
      <c r="I230" t="s">
        <v>63</v>
      </c>
      <c r="L230" s="2">
        <v>205</v>
      </c>
      <c r="M230" s="2">
        <v>-16.189056235924294</v>
      </c>
      <c r="N230" s="2">
        <v>-0.77588478885597922</v>
      </c>
      <c r="P230" s="2">
        <v>66.612377850162858</v>
      </c>
      <c r="Q230" s="2">
        <v>-8.5053787231445313</v>
      </c>
    </row>
    <row r="231" spans="1:17" x14ac:dyDescent="0.25">
      <c r="A231">
        <v>1000</v>
      </c>
      <c r="B231">
        <v>25</v>
      </c>
      <c r="C231">
        <v>-10.909163475036621</v>
      </c>
      <c r="D231" t="s">
        <v>63</v>
      </c>
      <c r="F231">
        <v>1000</v>
      </c>
      <c r="G231">
        <v>25</v>
      </c>
      <c r="H231">
        <v>-10.909163475036621</v>
      </c>
      <c r="I231" t="s">
        <v>63</v>
      </c>
      <c r="L231" s="2">
        <v>206</v>
      </c>
      <c r="M231" s="2">
        <v>-18.216433322675442</v>
      </c>
      <c r="N231" s="2">
        <v>-1.678685390703464</v>
      </c>
      <c r="P231" s="2">
        <v>66.938110749185654</v>
      </c>
      <c r="Q231" s="2">
        <v>-8.4781875610351563</v>
      </c>
    </row>
    <row r="232" spans="1:17" x14ac:dyDescent="0.25">
      <c r="A232">
        <v>1200</v>
      </c>
      <c r="B232">
        <v>25</v>
      </c>
      <c r="C232">
        <v>-12.581075668334961</v>
      </c>
      <c r="D232" t="s">
        <v>63</v>
      </c>
      <c r="F232">
        <v>1200</v>
      </c>
      <c r="G232">
        <v>25</v>
      </c>
      <c r="H232">
        <v>-12.581075668334961</v>
      </c>
      <c r="I232" t="s">
        <v>63</v>
      </c>
      <c r="L232" s="2">
        <v>207</v>
      </c>
      <c r="M232" s="2">
        <v>-20.24381040942659</v>
      </c>
      <c r="N232" s="2">
        <v>2.1056630553006137</v>
      </c>
      <c r="P232" s="2">
        <v>67.263843648208464</v>
      </c>
      <c r="Q232" s="2">
        <v>-8.3646411895751953</v>
      </c>
    </row>
    <row r="233" spans="1:17" x14ac:dyDescent="0.25">
      <c r="A233">
        <v>1400</v>
      </c>
      <c r="B233">
        <v>25</v>
      </c>
      <c r="C233">
        <v>-14.310258865356445</v>
      </c>
      <c r="D233" t="s">
        <v>63</v>
      </c>
      <c r="F233">
        <v>1400</v>
      </c>
      <c r="G233">
        <v>25</v>
      </c>
      <c r="H233">
        <v>-14.310258865356445</v>
      </c>
      <c r="I233" t="s">
        <v>63</v>
      </c>
      <c r="L233" s="2">
        <v>208</v>
      </c>
      <c r="M233" s="2">
        <v>-22.271187496177738</v>
      </c>
      <c r="N233" s="2">
        <v>-0.58747797013085545</v>
      </c>
      <c r="P233" s="2">
        <v>67.58957654723126</v>
      </c>
      <c r="Q233" s="2">
        <v>-8.3554782867431641</v>
      </c>
    </row>
    <row r="234" spans="1:17" x14ac:dyDescent="0.25">
      <c r="A234">
        <v>1600</v>
      </c>
      <c r="B234">
        <v>25</v>
      </c>
      <c r="C234">
        <v>-15.415239334106445</v>
      </c>
      <c r="D234" t="s">
        <v>63</v>
      </c>
      <c r="F234">
        <v>1600</v>
      </c>
      <c r="G234">
        <v>25</v>
      </c>
      <c r="H234">
        <v>-15.415239334106445</v>
      </c>
      <c r="I234" t="s">
        <v>63</v>
      </c>
      <c r="L234" s="2">
        <v>209</v>
      </c>
      <c r="M234" s="2">
        <v>-24.298564582928886</v>
      </c>
      <c r="N234" s="2">
        <v>-6.4781516924629301E-2</v>
      </c>
      <c r="P234" s="2">
        <v>67.915309446254071</v>
      </c>
      <c r="Q234" s="2">
        <v>-8.3467130661010742</v>
      </c>
    </row>
    <row r="235" spans="1:17" x14ac:dyDescent="0.25">
      <c r="A235">
        <v>1800</v>
      </c>
      <c r="B235">
        <v>25</v>
      </c>
      <c r="C235">
        <v>-18.876493453979492</v>
      </c>
      <c r="D235" t="s">
        <v>63</v>
      </c>
      <c r="F235">
        <v>1800</v>
      </c>
      <c r="G235">
        <v>25</v>
      </c>
      <c r="H235">
        <v>-18.876493453979492</v>
      </c>
      <c r="I235" t="s">
        <v>63</v>
      </c>
      <c r="L235" s="2">
        <v>210</v>
      </c>
      <c r="M235" s="2">
        <v>-26.325941669680034</v>
      </c>
      <c r="N235" s="2">
        <v>1.0586115000023</v>
      </c>
      <c r="P235" s="2">
        <v>68.241042345276867</v>
      </c>
      <c r="Q235" s="2">
        <v>-8.3223104476928711</v>
      </c>
    </row>
    <row r="236" spans="1:17" x14ac:dyDescent="0.25">
      <c r="A236">
        <v>2000</v>
      </c>
      <c r="B236">
        <v>25</v>
      </c>
      <c r="C236">
        <v>-21.176792144775391</v>
      </c>
      <c r="D236" t="s">
        <v>63</v>
      </c>
      <c r="F236">
        <v>2000</v>
      </c>
      <c r="G236">
        <v>25</v>
      </c>
      <c r="H236">
        <v>-21.176792144775391</v>
      </c>
      <c r="I236" t="s">
        <v>63</v>
      </c>
      <c r="L236" s="2">
        <v>211</v>
      </c>
      <c r="M236" s="2">
        <v>-0.98372808529068401</v>
      </c>
      <c r="N236" s="2">
        <v>-2.1423874752409322</v>
      </c>
      <c r="P236" s="2">
        <v>68.566775244299663</v>
      </c>
      <c r="Q236" s="2">
        <v>-8.2683267593383789</v>
      </c>
    </row>
    <row r="237" spans="1:17" x14ac:dyDescent="0.25">
      <c r="A237">
        <v>2200</v>
      </c>
      <c r="B237">
        <v>25</v>
      </c>
      <c r="C237">
        <v>-23.436952590942383</v>
      </c>
      <c r="D237" t="s">
        <v>63</v>
      </c>
      <c r="F237">
        <v>2200</v>
      </c>
      <c r="G237">
        <v>25</v>
      </c>
      <c r="H237">
        <v>-23.436952590942383</v>
      </c>
      <c r="I237" t="s">
        <v>63</v>
      </c>
      <c r="L237" s="2">
        <v>212</v>
      </c>
      <c r="M237" s="2">
        <v>-1.997416628666258</v>
      </c>
      <c r="N237" s="2">
        <v>3.1922711265758039</v>
      </c>
      <c r="P237" s="2">
        <v>68.892508143322473</v>
      </c>
      <c r="Q237" s="2">
        <v>-8.2523908615112305</v>
      </c>
    </row>
    <row r="238" spans="1:17" x14ac:dyDescent="0.25">
      <c r="A238">
        <v>2400</v>
      </c>
      <c r="B238">
        <v>25</v>
      </c>
      <c r="C238">
        <v>-25.337650299072266</v>
      </c>
      <c r="D238" t="s">
        <v>63</v>
      </c>
      <c r="F238">
        <v>2400</v>
      </c>
      <c r="G238">
        <v>25</v>
      </c>
      <c r="H238">
        <v>-25.337650299072266</v>
      </c>
      <c r="I238" t="s">
        <v>63</v>
      </c>
      <c r="L238" s="2">
        <v>213</v>
      </c>
      <c r="M238" s="2">
        <v>-4.024793715417406</v>
      </c>
      <c r="N238" s="2">
        <v>0.23036155217888066</v>
      </c>
      <c r="P238" s="2">
        <v>69.218241042345269</v>
      </c>
      <c r="Q238" s="2">
        <v>-7.9427289962768555</v>
      </c>
    </row>
    <row r="239" spans="1:17" x14ac:dyDescent="0.25">
      <c r="A239">
        <v>2600</v>
      </c>
      <c r="B239">
        <v>25</v>
      </c>
      <c r="C239">
        <v>-29.473108291625977</v>
      </c>
      <c r="D239" t="s">
        <v>63</v>
      </c>
      <c r="F239">
        <v>2600</v>
      </c>
      <c r="G239">
        <v>25</v>
      </c>
      <c r="H239">
        <v>-29.473108291625977</v>
      </c>
      <c r="I239" t="s">
        <v>63</v>
      </c>
      <c r="L239" s="2">
        <v>214</v>
      </c>
      <c r="M239" s="2">
        <v>-6.0521708021685541</v>
      </c>
      <c r="N239" s="2">
        <v>0.28165297608823181</v>
      </c>
      <c r="P239" s="2">
        <v>69.543973941368066</v>
      </c>
      <c r="Q239" s="2">
        <v>-7.8688244819641113</v>
      </c>
    </row>
    <row r="240" spans="1:17" x14ac:dyDescent="0.25">
      <c r="A240">
        <v>100</v>
      </c>
      <c r="B240">
        <v>26</v>
      </c>
      <c r="C240">
        <v>0.89049839973449707</v>
      </c>
      <c r="D240" t="s">
        <v>63</v>
      </c>
      <c r="F240">
        <v>100</v>
      </c>
      <c r="G240">
        <v>26</v>
      </c>
      <c r="H240">
        <v>0.89049839973449707</v>
      </c>
      <c r="I240" t="s">
        <v>63</v>
      </c>
      <c r="L240" s="2">
        <v>215</v>
      </c>
      <c r="M240" s="2">
        <v>-8.0795478889197021</v>
      </c>
      <c r="N240" s="2">
        <v>0.21072340695559078</v>
      </c>
      <c r="P240" s="2">
        <v>69.869706840390876</v>
      </c>
      <c r="Q240" s="2">
        <v>-7.789940357208252</v>
      </c>
    </row>
    <row r="241" spans="1:17" x14ac:dyDescent="0.25">
      <c r="A241">
        <v>200</v>
      </c>
      <c r="B241">
        <v>26</v>
      </c>
      <c r="C241">
        <v>-2.8862450122833252</v>
      </c>
      <c r="D241" t="s">
        <v>63</v>
      </c>
      <c r="F241">
        <v>200</v>
      </c>
      <c r="G241">
        <v>26</v>
      </c>
      <c r="H241">
        <v>-2.8862450122833252</v>
      </c>
      <c r="I241" t="s">
        <v>63</v>
      </c>
      <c r="L241" s="2">
        <v>216</v>
      </c>
      <c r="M241" s="2">
        <v>-10.10692497567085</v>
      </c>
      <c r="N241" s="2">
        <v>0.22574993447211966</v>
      </c>
      <c r="P241" s="2">
        <v>70.195439739413672</v>
      </c>
      <c r="Q241" s="2">
        <v>-7.6576695442199707</v>
      </c>
    </row>
    <row r="242" spans="1:17" x14ac:dyDescent="0.25">
      <c r="A242">
        <v>400</v>
      </c>
      <c r="B242">
        <v>26</v>
      </c>
      <c r="C242">
        <v>-6.1445217132568359</v>
      </c>
      <c r="D242" t="s">
        <v>63</v>
      </c>
      <c r="F242">
        <v>400</v>
      </c>
      <c r="G242">
        <v>26</v>
      </c>
      <c r="H242">
        <v>-6.1445217132568359</v>
      </c>
      <c r="I242" t="s">
        <v>63</v>
      </c>
      <c r="L242" s="2">
        <v>217</v>
      </c>
      <c r="M242" s="2">
        <v>-12.134302062421998</v>
      </c>
      <c r="N242" s="2">
        <v>1.4559153741895763</v>
      </c>
      <c r="P242" s="2">
        <v>70.521172638436468</v>
      </c>
      <c r="Q242" s="2">
        <v>-7.5712151527404785</v>
      </c>
    </row>
    <row r="243" spans="1:17" x14ac:dyDescent="0.25">
      <c r="A243">
        <v>600</v>
      </c>
      <c r="B243">
        <v>26</v>
      </c>
      <c r="C243">
        <v>-5.6029882431030273</v>
      </c>
      <c r="D243" t="s">
        <v>63</v>
      </c>
      <c r="F243">
        <v>600</v>
      </c>
      <c r="G243">
        <v>26</v>
      </c>
      <c r="H243">
        <v>-5.6029882431030273</v>
      </c>
      <c r="I243" t="s">
        <v>63</v>
      </c>
      <c r="L243" s="2">
        <v>218</v>
      </c>
      <c r="M243" s="2">
        <v>-14.161679149173146</v>
      </c>
      <c r="N243" s="2">
        <v>6.4966083072071967E-2</v>
      </c>
      <c r="P243" s="2">
        <v>70.846905537459278</v>
      </c>
      <c r="Q243" s="2">
        <v>-7.4583663940429688</v>
      </c>
    </row>
    <row r="244" spans="1:17" x14ac:dyDescent="0.25">
      <c r="A244">
        <v>800</v>
      </c>
      <c r="B244">
        <v>26</v>
      </c>
      <c r="C244">
        <v>-9.1935262680053711</v>
      </c>
      <c r="D244" t="s">
        <v>63</v>
      </c>
      <c r="F244">
        <v>800</v>
      </c>
      <c r="G244">
        <v>26</v>
      </c>
      <c r="H244">
        <v>-9.1935262680053711</v>
      </c>
      <c r="I244" t="s">
        <v>63</v>
      </c>
      <c r="L244" s="2">
        <v>219</v>
      </c>
      <c r="M244" s="2">
        <v>-16.189056235924294</v>
      </c>
      <c r="N244" s="2">
        <v>0.9548929516225364</v>
      </c>
      <c r="P244" s="2">
        <v>71.172638436482075</v>
      </c>
      <c r="Q244" s="2">
        <v>-7.3569722175598145</v>
      </c>
    </row>
    <row r="245" spans="1:17" x14ac:dyDescent="0.25">
      <c r="A245">
        <v>1000</v>
      </c>
      <c r="B245">
        <v>26</v>
      </c>
      <c r="C245">
        <v>-10.555577278137207</v>
      </c>
      <c r="D245" t="s">
        <v>63</v>
      </c>
      <c r="F245">
        <v>1000</v>
      </c>
      <c r="G245">
        <v>26</v>
      </c>
      <c r="H245">
        <v>-10.555577278137207</v>
      </c>
      <c r="I245" t="s">
        <v>63</v>
      </c>
      <c r="L245" s="2">
        <v>220</v>
      </c>
      <c r="M245" s="2">
        <v>-18.216433322675442</v>
      </c>
      <c r="N245" s="2">
        <v>2.4643419148995633</v>
      </c>
      <c r="P245" s="2">
        <v>71.498371335504885</v>
      </c>
      <c r="Q245" s="2">
        <v>-7.1564741134643555</v>
      </c>
    </row>
    <row r="246" spans="1:17" x14ac:dyDescent="0.25">
      <c r="A246">
        <v>1200</v>
      </c>
      <c r="B246">
        <v>26</v>
      </c>
      <c r="C246">
        <v>-10.575199127197266</v>
      </c>
      <c r="D246" t="s">
        <v>63</v>
      </c>
      <c r="F246">
        <v>1200</v>
      </c>
      <c r="G246">
        <v>26</v>
      </c>
      <c r="H246">
        <v>-10.575199127197266</v>
      </c>
      <c r="I246" t="s">
        <v>63</v>
      </c>
      <c r="L246" s="2">
        <v>221</v>
      </c>
      <c r="M246" s="2">
        <v>-20.24381040942659</v>
      </c>
      <c r="N246" s="2">
        <v>1.8370377959011996</v>
      </c>
      <c r="P246" s="2">
        <v>71.824104234527681</v>
      </c>
      <c r="Q246" s="2">
        <v>-7.0989046096801758</v>
      </c>
    </row>
    <row r="247" spans="1:17" x14ac:dyDescent="0.25">
      <c r="A247">
        <v>1400</v>
      </c>
      <c r="B247">
        <v>26</v>
      </c>
      <c r="C247">
        <v>-14.573206901550293</v>
      </c>
      <c r="D247" t="s">
        <v>63</v>
      </c>
      <c r="F247">
        <v>1400</v>
      </c>
      <c r="G247">
        <v>26</v>
      </c>
      <c r="H247">
        <v>-14.573206901550293</v>
      </c>
      <c r="I247" t="s">
        <v>63</v>
      </c>
      <c r="L247" s="2">
        <v>222</v>
      </c>
      <c r="M247" s="2">
        <v>-22.271187496177738</v>
      </c>
      <c r="N247" s="2">
        <v>3.8451907157822305</v>
      </c>
      <c r="P247" s="2">
        <v>72.149837133550477</v>
      </c>
      <c r="Q247" s="2">
        <v>-7.067131519317627</v>
      </c>
    </row>
    <row r="248" spans="1:17" x14ac:dyDescent="0.25">
      <c r="A248">
        <v>1600</v>
      </c>
      <c r="B248">
        <v>26</v>
      </c>
      <c r="C248">
        <v>-14.547111511230469</v>
      </c>
      <c r="D248" t="s">
        <v>63</v>
      </c>
      <c r="F248">
        <v>1600</v>
      </c>
      <c r="G248">
        <v>26</v>
      </c>
      <c r="H248">
        <v>-14.547111511230469</v>
      </c>
      <c r="I248" t="s">
        <v>63</v>
      </c>
      <c r="L248" s="2">
        <v>223</v>
      </c>
      <c r="M248" s="2">
        <v>-24.298564582928886</v>
      </c>
      <c r="N248" s="2">
        <v>3.0096203385441207</v>
      </c>
      <c r="P248" s="2">
        <v>72.475570032573287</v>
      </c>
      <c r="Q248" s="2">
        <v>-6.9925298690795898</v>
      </c>
    </row>
    <row r="249" spans="1:17" x14ac:dyDescent="0.25">
      <c r="A249">
        <v>1800</v>
      </c>
      <c r="B249">
        <v>26</v>
      </c>
      <c r="C249">
        <v>-17.504980087280273</v>
      </c>
      <c r="D249" t="s">
        <v>63</v>
      </c>
      <c r="F249">
        <v>1800</v>
      </c>
      <c r="G249">
        <v>26</v>
      </c>
      <c r="H249">
        <v>-17.504980087280273</v>
      </c>
      <c r="I249" t="s">
        <v>63</v>
      </c>
      <c r="L249" s="2">
        <v>224</v>
      </c>
      <c r="M249" s="2">
        <v>-26.325941669680034</v>
      </c>
      <c r="N249" s="2">
        <v>1.9399858591331594</v>
      </c>
      <c r="P249" s="2">
        <v>72.801302931596084</v>
      </c>
      <c r="Q249" s="2">
        <v>-6.9794821739196777</v>
      </c>
    </row>
    <row r="250" spans="1:17" x14ac:dyDescent="0.25">
      <c r="A250">
        <v>2000</v>
      </c>
      <c r="B250">
        <v>26</v>
      </c>
      <c r="C250">
        <v>-19.030677795410156</v>
      </c>
      <c r="D250" t="s">
        <v>63</v>
      </c>
      <c r="F250">
        <v>2000</v>
      </c>
      <c r="G250">
        <v>26</v>
      </c>
      <c r="H250">
        <v>-19.030677795410156</v>
      </c>
      <c r="I250" t="s">
        <v>63</v>
      </c>
      <c r="L250" s="2">
        <v>225</v>
      </c>
      <c r="M250" s="2">
        <v>-0.98372808529068401</v>
      </c>
      <c r="N250" s="2">
        <v>-1.4968596355802877</v>
      </c>
      <c r="P250" s="2">
        <v>73.12703583061888</v>
      </c>
      <c r="Q250" s="2">
        <v>-6.7153387069702148</v>
      </c>
    </row>
    <row r="251" spans="1:17" x14ac:dyDescent="0.25">
      <c r="A251">
        <v>2200</v>
      </c>
      <c r="B251">
        <v>26</v>
      </c>
      <c r="C251">
        <v>-24.071414947509766</v>
      </c>
      <c r="D251" t="s">
        <v>63</v>
      </c>
      <c r="F251">
        <v>2200</v>
      </c>
      <c r="G251">
        <v>26</v>
      </c>
      <c r="H251">
        <v>-24.071414947509766</v>
      </c>
      <c r="I251" t="s">
        <v>63</v>
      </c>
      <c r="L251" s="2">
        <v>226</v>
      </c>
      <c r="M251" s="2">
        <v>-1.997416628666258</v>
      </c>
      <c r="N251" s="2">
        <v>-2.1087487804218767</v>
      </c>
      <c r="P251" s="2">
        <v>73.45276872964169</v>
      </c>
      <c r="Q251" s="2">
        <v>-6.6602587699890137</v>
      </c>
    </row>
    <row r="252" spans="1:17" x14ac:dyDescent="0.25">
      <c r="A252">
        <v>2400</v>
      </c>
      <c r="B252">
        <v>26</v>
      </c>
      <c r="C252">
        <v>-21.67689323425293</v>
      </c>
      <c r="D252" t="s">
        <v>63</v>
      </c>
      <c r="F252">
        <v>2400</v>
      </c>
      <c r="G252">
        <v>26</v>
      </c>
      <c r="H252">
        <v>-21.67689323425293</v>
      </c>
      <c r="I252" t="s">
        <v>63</v>
      </c>
      <c r="L252" s="2">
        <v>227</v>
      </c>
      <c r="M252" s="2">
        <v>-4.024793715417406</v>
      </c>
      <c r="N252" s="2">
        <v>1.0355673741698475</v>
      </c>
      <c r="P252" s="2">
        <v>73.778501628664486</v>
      </c>
      <c r="Q252" s="2">
        <v>-6.6585655212402344</v>
      </c>
    </row>
    <row r="253" spans="1:17" x14ac:dyDescent="0.25">
      <c r="A253">
        <v>2600</v>
      </c>
      <c r="B253">
        <v>26</v>
      </c>
      <c r="C253">
        <v>-27.437250137329102</v>
      </c>
      <c r="D253" t="s">
        <v>63</v>
      </c>
      <c r="F253">
        <v>2600</v>
      </c>
      <c r="G253">
        <v>26</v>
      </c>
      <c r="H253">
        <v>-27.437250137329102</v>
      </c>
      <c r="I253" t="s">
        <v>63</v>
      </c>
      <c r="L253" s="2">
        <v>228</v>
      </c>
      <c r="M253" s="2">
        <v>-6.0521708021685541</v>
      </c>
      <c r="N253" s="2">
        <v>-0.13577742476015686</v>
      </c>
      <c r="P253" s="2">
        <v>74.104234527687282</v>
      </c>
      <c r="Q253" s="2">
        <v>-6.5529880523681641</v>
      </c>
    </row>
    <row r="254" spans="1:17" x14ac:dyDescent="0.25">
      <c r="A254">
        <v>100</v>
      </c>
      <c r="B254">
        <v>27</v>
      </c>
      <c r="C254">
        <v>-3.6025200039148331E-2</v>
      </c>
      <c r="D254" t="s">
        <v>63</v>
      </c>
      <c r="F254">
        <v>100</v>
      </c>
      <c r="G254">
        <v>27</v>
      </c>
      <c r="H254">
        <v>-3.6025200039148331E-2</v>
      </c>
      <c r="I254" t="s">
        <v>63</v>
      </c>
      <c r="L254" s="2">
        <v>229</v>
      </c>
      <c r="M254" s="2">
        <v>-8.0795478889197021</v>
      </c>
      <c r="N254" s="2">
        <v>-0.24276255877316899</v>
      </c>
      <c r="P254" s="2">
        <v>74.429967426710093</v>
      </c>
      <c r="Q254" s="2">
        <v>-6.473505973815918</v>
      </c>
    </row>
    <row r="255" spans="1:17" x14ac:dyDescent="0.25">
      <c r="A255">
        <v>200</v>
      </c>
      <c r="B255">
        <v>27</v>
      </c>
      <c r="C255">
        <v>-2.7681474685668945</v>
      </c>
      <c r="D255" t="s">
        <v>63</v>
      </c>
      <c r="F255">
        <v>200</v>
      </c>
      <c r="G255">
        <v>27</v>
      </c>
      <c r="H255">
        <v>-2.7681474685668945</v>
      </c>
      <c r="I255" t="s">
        <v>63</v>
      </c>
      <c r="L255" s="2">
        <v>230</v>
      </c>
      <c r="M255" s="2">
        <v>-10.10692497567085</v>
      </c>
      <c r="N255" s="2">
        <v>-0.80223849936577096</v>
      </c>
      <c r="P255" s="2">
        <v>74.755700325732889</v>
      </c>
      <c r="Q255" s="2">
        <v>-6.4690237045288086</v>
      </c>
    </row>
    <row r="256" spans="1:17" x14ac:dyDescent="0.25">
      <c r="A256">
        <v>400</v>
      </c>
      <c r="B256">
        <v>27</v>
      </c>
      <c r="C256">
        <v>-3.0831375122070313</v>
      </c>
      <c r="D256" t="s">
        <v>63</v>
      </c>
      <c r="F256">
        <v>400</v>
      </c>
      <c r="G256">
        <v>27</v>
      </c>
      <c r="H256">
        <v>-3.0831375122070313</v>
      </c>
      <c r="I256" t="s">
        <v>63</v>
      </c>
      <c r="L256" s="2">
        <v>231</v>
      </c>
      <c r="M256" s="2">
        <v>-12.134302062421998</v>
      </c>
      <c r="N256" s="2">
        <v>-0.44677360591296278</v>
      </c>
      <c r="P256" s="2">
        <v>75.081433224755699</v>
      </c>
      <c r="Q256" s="2">
        <v>-6.3496017456054688</v>
      </c>
    </row>
    <row r="257" spans="1:17" x14ac:dyDescent="0.25">
      <c r="A257">
        <v>600</v>
      </c>
      <c r="B257">
        <v>27</v>
      </c>
      <c r="C257">
        <v>-7.0989046096801758</v>
      </c>
      <c r="D257" t="s">
        <v>63</v>
      </c>
      <c r="F257">
        <v>600</v>
      </c>
      <c r="G257">
        <v>27</v>
      </c>
      <c r="H257">
        <v>-7.0989046096801758</v>
      </c>
      <c r="I257" t="s">
        <v>63</v>
      </c>
      <c r="L257" s="2">
        <v>232</v>
      </c>
      <c r="M257" s="2">
        <v>-14.161679149173146</v>
      </c>
      <c r="N257" s="2">
        <v>-0.14857971618329913</v>
      </c>
      <c r="P257" s="2">
        <v>75.407166123778495</v>
      </c>
      <c r="Q257" s="2">
        <v>-6.2653384208679199</v>
      </c>
    </row>
    <row r="258" spans="1:17" x14ac:dyDescent="0.25">
      <c r="A258">
        <v>800</v>
      </c>
      <c r="B258">
        <v>27</v>
      </c>
      <c r="C258">
        <v>-6.2653384208679199</v>
      </c>
      <c r="D258" t="s">
        <v>63</v>
      </c>
      <c r="F258">
        <v>800</v>
      </c>
      <c r="G258">
        <v>27</v>
      </c>
      <c r="H258">
        <v>-6.2653384208679199</v>
      </c>
      <c r="I258" t="s">
        <v>63</v>
      </c>
      <c r="L258" s="2">
        <v>233</v>
      </c>
      <c r="M258" s="2">
        <v>-16.189056235924294</v>
      </c>
      <c r="N258" s="2">
        <v>0.7738169018178489</v>
      </c>
      <c r="P258" s="2">
        <v>75.732899022801291</v>
      </c>
      <c r="Q258" s="2">
        <v>-6.1879482269287109</v>
      </c>
    </row>
    <row r="259" spans="1:17" x14ac:dyDescent="0.25">
      <c r="A259">
        <v>1000</v>
      </c>
      <c r="B259">
        <v>27</v>
      </c>
      <c r="C259">
        <v>-8.7900400161743164</v>
      </c>
      <c r="D259" t="s">
        <v>63</v>
      </c>
      <c r="F259">
        <v>1000</v>
      </c>
      <c r="G259">
        <v>27</v>
      </c>
      <c r="H259">
        <v>-8.7900400161743164</v>
      </c>
      <c r="I259" t="s">
        <v>63</v>
      </c>
      <c r="L259" s="2">
        <v>234</v>
      </c>
      <c r="M259" s="2">
        <v>-18.216433322675442</v>
      </c>
      <c r="N259" s="2">
        <v>-0.66006013130404995</v>
      </c>
      <c r="P259" s="2">
        <v>76.058631921824102</v>
      </c>
      <c r="Q259" s="2">
        <v>-6.1445217132568359</v>
      </c>
    </row>
    <row r="260" spans="1:17" x14ac:dyDescent="0.25">
      <c r="A260">
        <v>1200</v>
      </c>
      <c r="B260">
        <v>27</v>
      </c>
      <c r="C260">
        <v>-11.778685569763184</v>
      </c>
      <c r="D260" t="s">
        <v>63</v>
      </c>
      <c r="F260">
        <v>1200</v>
      </c>
      <c r="G260">
        <v>27</v>
      </c>
      <c r="H260">
        <v>-11.778685569763184</v>
      </c>
      <c r="I260" t="s">
        <v>63</v>
      </c>
      <c r="L260" s="2">
        <v>235</v>
      </c>
      <c r="M260" s="2">
        <v>-20.24381040942659</v>
      </c>
      <c r="N260" s="2">
        <v>-0.93298173534880036</v>
      </c>
      <c r="P260" s="2">
        <v>76.384364820846898</v>
      </c>
      <c r="Q260" s="2">
        <v>-6.1388444900512695</v>
      </c>
    </row>
    <row r="261" spans="1:17" x14ac:dyDescent="0.25">
      <c r="A261">
        <v>1400</v>
      </c>
      <c r="B261">
        <v>27</v>
      </c>
      <c r="C261">
        <v>-13.25507926940918</v>
      </c>
      <c r="D261" t="s">
        <v>63</v>
      </c>
      <c r="F261">
        <v>1400</v>
      </c>
      <c r="G261">
        <v>27</v>
      </c>
      <c r="H261">
        <v>-13.25507926940918</v>
      </c>
      <c r="I261" t="s">
        <v>63</v>
      </c>
      <c r="L261" s="2">
        <v>236</v>
      </c>
      <c r="M261" s="2">
        <v>-22.271187496177738</v>
      </c>
      <c r="N261" s="2">
        <v>-1.1657650947646445</v>
      </c>
      <c r="P261" s="2">
        <v>76.710097719869694</v>
      </c>
      <c r="Q261" s="2">
        <v>-5.9977092742919922</v>
      </c>
    </row>
    <row r="262" spans="1:17" x14ac:dyDescent="0.25">
      <c r="A262">
        <v>1600</v>
      </c>
      <c r="B262">
        <v>27</v>
      </c>
      <c r="C262">
        <v>-15.640538215637207</v>
      </c>
      <c r="D262" t="s">
        <v>63</v>
      </c>
      <c r="F262">
        <v>1600</v>
      </c>
      <c r="G262">
        <v>27</v>
      </c>
      <c r="H262">
        <v>-15.640538215637207</v>
      </c>
      <c r="I262" t="s">
        <v>63</v>
      </c>
      <c r="L262" s="2">
        <v>237</v>
      </c>
      <c r="M262" s="2">
        <v>-24.298564582928886</v>
      </c>
      <c r="N262" s="2">
        <v>-1.0390857161433793</v>
      </c>
      <c r="P262" s="2">
        <v>77.035830618892504</v>
      </c>
      <c r="Q262" s="2">
        <v>-5.9914340972900391</v>
      </c>
    </row>
    <row r="263" spans="1:17" x14ac:dyDescent="0.25">
      <c r="A263">
        <v>1800</v>
      </c>
      <c r="B263">
        <v>27</v>
      </c>
      <c r="C263">
        <v>-19.995817184448242</v>
      </c>
      <c r="D263" t="s">
        <v>63</v>
      </c>
      <c r="F263">
        <v>1800</v>
      </c>
      <c r="G263">
        <v>27</v>
      </c>
      <c r="H263">
        <v>-19.995817184448242</v>
      </c>
      <c r="I263" t="s">
        <v>63</v>
      </c>
      <c r="L263" s="2">
        <v>238</v>
      </c>
      <c r="M263" s="2">
        <v>-26.325941669680034</v>
      </c>
      <c r="N263" s="2">
        <v>-3.1471666219459422</v>
      </c>
      <c r="P263" s="2">
        <v>77.3615635179153</v>
      </c>
      <c r="Q263" s="2">
        <v>-5.7919321060180664</v>
      </c>
    </row>
    <row r="264" spans="1:17" x14ac:dyDescent="0.25">
      <c r="A264">
        <v>2000</v>
      </c>
      <c r="B264">
        <v>27</v>
      </c>
      <c r="C264">
        <v>-19.488246917724609</v>
      </c>
      <c r="D264" t="s">
        <v>63</v>
      </c>
      <c r="F264">
        <v>2000</v>
      </c>
      <c r="G264">
        <v>27</v>
      </c>
      <c r="H264">
        <v>-19.488246917724609</v>
      </c>
      <c r="I264" t="s">
        <v>63</v>
      </c>
      <c r="L264" s="2">
        <v>239</v>
      </c>
      <c r="M264" s="2">
        <v>-0.98372808529068401</v>
      </c>
      <c r="N264" s="2">
        <v>1.8742264850251811</v>
      </c>
      <c r="P264" s="2">
        <v>77.687296416938096</v>
      </c>
      <c r="Q264" s="2">
        <v>-5.7712149620056152</v>
      </c>
    </row>
    <row r="265" spans="1:17" x14ac:dyDescent="0.25">
      <c r="A265">
        <v>2200</v>
      </c>
      <c r="B265">
        <v>27</v>
      </c>
      <c r="C265">
        <v>-22.543825149536133</v>
      </c>
      <c r="D265" t="s">
        <v>63</v>
      </c>
      <c r="F265">
        <v>2200</v>
      </c>
      <c r="G265">
        <v>27</v>
      </c>
      <c r="H265">
        <v>-22.543825149536133</v>
      </c>
      <c r="I265" t="s">
        <v>63</v>
      </c>
      <c r="L265" s="2">
        <v>240</v>
      </c>
      <c r="M265" s="2">
        <v>-1.997416628666258</v>
      </c>
      <c r="N265" s="2">
        <v>-0.88882838361706717</v>
      </c>
      <c r="P265" s="2">
        <v>78.013029315960907</v>
      </c>
      <c r="Q265" s="2">
        <v>-5.7705178260803223</v>
      </c>
    </row>
    <row r="266" spans="1:17" x14ac:dyDescent="0.25">
      <c r="A266">
        <v>2400</v>
      </c>
      <c r="B266">
        <v>27</v>
      </c>
      <c r="C266">
        <v>-24.784263610839844</v>
      </c>
      <c r="D266" t="s">
        <v>63</v>
      </c>
      <c r="F266">
        <v>2400</v>
      </c>
      <c r="G266">
        <v>27</v>
      </c>
      <c r="H266">
        <v>-24.784263610839844</v>
      </c>
      <c r="I266" t="s">
        <v>63</v>
      </c>
      <c r="L266" s="2">
        <v>241</v>
      </c>
      <c r="M266" s="2">
        <v>-4.024793715417406</v>
      </c>
      <c r="N266" s="2">
        <v>-2.1197279978394299</v>
      </c>
      <c r="P266" s="2">
        <v>78.338762214983703</v>
      </c>
      <c r="Q266" s="2">
        <v>-5.6029882431030273</v>
      </c>
    </row>
    <row r="267" spans="1:17" x14ac:dyDescent="0.25">
      <c r="A267">
        <v>2600</v>
      </c>
      <c r="B267">
        <v>27</v>
      </c>
      <c r="C267">
        <v>-27.237051010131836</v>
      </c>
      <c r="D267" t="s">
        <v>63</v>
      </c>
      <c r="F267">
        <v>2600</v>
      </c>
      <c r="G267">
        <v>27</v>
      </c>
      <c r="H267">
        <v>-27.237051010131836</v>
      </c>
      <c r="I267" t="s">
        <v>63</v>
      </c>
      <c r="L267" s="2">
        <v>242</v>
      </c>
      <c r="M267" s="2">
        <v>-6.0521708021685541</v>
      </c>
      <c r="N267" s="2">
        <v>0.44918255906552673</v>
      </c>
      <c r="P267" s="2">
        <v>78.664495114006513</v>
      </c>
      <c r="Q267" s="2">
        <v>-5.389641284942627</v>
      </c>
    </row>
    <row r="268" spans="1:17" x14ac:dyDescent="0.25">
      <c r="A268">
        <v>100</v>
      </c>
      <c r="B268">
        <v>28</v>
      </c>
      <c r="C268">
        <v>2.590428352355957</v>
      </c>
      <c r="D268" t="s">
        <v>63</v>
      </c>
      <c r="F268">
        <v>100</v>
      </c>
      <c r="G268">
        <v>28</v>
      </c>
      <c r="H268">
        <v>2.590428352355957</v>
      </c>
      <c r="I268" t="s">
        <v>63</v>
      </c>
      <c r="L268" s="2">
        <v>243</v>
      </c>
      <c r="M268" s="2">
        <v>-8.0795478889197021</v>
      </c>
      <c r="N268" s="2">
        <v>-1.113978379085669</v>
      </c>
      <c r="P268" s="2">
        <v>78.990228013029309</v>
      </c>
      <c r="Q268" s="2">
        <v>-5.285557746887207</v>
      </c>
    </row>
    <row r="269" spans="1:17" x14ac:dyDescent="0.25">
      <c r="A269">
        <v>200</v>
      </c>
      <c r="B269">
        <v>28</v>
      </c>
      <c r="C269">
        <v>2.4482271671295166</v>
      </c>
      <c r="D269" t="s">
        <v>63</v>
      </c>
      <c r="F269">
        <v>200</v>
      </c>
      <c r="G269">
        <v>28</v>
      </c>
      <c r="H269">
        <v>2.4482271671295166</v>
      </c>
      <c r="I269" t="s">
        <v>63</v>
      </c>
      <c r="L269" s="2">
        <v>244</v>
      </c>
      <c r="M269" s="2">
        <v>-10.10692497567085</v>
      </c>
      <c r="N269" s="2">
        <v>-0.4486523024663569</v>
      </c>
      <c r="P269" s="2">
        <v>79.315960912052105</v>
      </c>
      <c r="Q269" s="2">
        <v>-5.1327691078186035</v>
      </c>
    </row>
    <row r="270" spans="1:17" x14ac:dyDescent="0.25">
      <c r="A270">
        <v>400</v>
      </c>
      <c r="B270">
        <v>28</v>
      </c>
      <c r="C270">
        <v>-2.1333465576171875</v>
      </c>
      <c r="D270" t="s">
        <v>63</v>
      </c>
      <c r="F270">
        <v>400</v>
      </c>
      <c r="G270">
        <v>28</v>
      </c>
      <c r="H270">
        <v>-2.1333465576171875</v>
      </c>
      <c r="I270" t="s">
        <v>63</v>
      </c>
      <c r="L270" s="2">
        <v>245</v>
      </c>
      <c r="M270" s="2">
        <v>-12.134302062421998</v>
      </c>
      <c r="N270" s="2">
        <v>1.5591029352247325</v>
      </c>
      <c r="P270" s="2">
        <v>79.641693811074916</v>
      </c>
      <c r="Q270" s="2">
        <v>-5.0827689170837402</v>
      </c>
    </row>
    <row r="271" spans="1:17" x14ac:dyDescent="0.25">
      <c r="A271">
        <v>600</v>
      </c>
      <c r="B271">
        <v>28</v>
      </c>
      <c r="C271">
        <v>-6.9925298690795898</v>
      </c>
      <c r="D271" t="s">
        <v>63</v>
      </c>
      <c r="F271">
        <v>600</v>
      </c>
      <c r="G271">
        <v>28</v>
      </c>
      <c r="H271">
        <v>-6.9925298690795898</v>
      </c>
      <c r="I271" t="s">
        <v>63</v>
      </c>
      <c r="L271" s="2">
        <v>246</v>
      </c>
      <c r="M271" s="2">
        <v>-14.161679149173146</v>
      </c>
      <c r="N271" s="2">
        <v>-0.41152775237714678</v>
      </c>
      <c r="P271" s="2">
        <v>79.967426710097712</v>
      </c>
      <c r="Q271" s="2">
        <v>-4.7973108291625977</v>
      </c>
    </row>
    <row r="272" spans="1:17" x14ac:dyDescent="0.25">
      <c r="A272">
        <v>800</v>
      </c>
      <c r="B272">
        <v>28</v>
      </c>
      <c r="C272">
        <v>-3.4212849140167236</v>
      </c>
      <c r="D272" t="s">
        <v>63</v>
      </c>
      <c r="F272">
        <v>800</v>
      </c>
      <c r="G272">
        <v>28</v>
      </c>
      <c r="H272">
        <v>-3.4212849140167236</v>
      </c>
      <c r="I272" t="s">
        <v>63</v>
      </c>
      <c r="L272" s="2">
        <v>247</v>
      </c>
      <c r="M272" s="2">
        <v>-16.189056235924294</v>
      </c>
      <c r="N272" s="2">
        <v>1.6419447246938255</v>
      </c>
      <c r="P272" s="2">
        <v>80.293159609120508</v>
      </c>
      <c r="Q272" s="2">
        <v>-4.6795816421508789</v>
      </c>
    </row>
    <row r="273" spans="1:17" x14ac:dyDescent="0.25">
      <c r="A273">
        <v>1000</v>
      </c>
      <c r="B273">
        <v>28</v>
      </c>
      <c r="C273">
        <v>-8.5937252044677734</v>
      </c>
      <c r="D273" t="s">
        <v>63</v>
      </c>
      <c r="F273">
        <v>1000</v>
      </c>
      <c r="G273">
        <v>28</v>
      </c>
      <c r="H273">
        <v>-8.5937252044677734</v>
      </c>
      <c r="I273" t="s">
        <v>63</v>
      </c>
      <c r="L273" s="2">
        <v>248</v>
      </c>
      <c r="M273" s="2">
        <v>-18.216433322675442</v>
      </c>
      <c r="N273" s="2">
        <v>0.7114532353951688</v>
      </c>
      <c r="P273" s="2">
        <v>80.618892508143318</v>
      </c>
      <c r="Q273" s="2">
        <v>-4.1974701881408691</v>
      </c>
    </row>
    <row r="274" spans="1:17" x14ac:dyDescent="0.25">
      <c r="A274">
        <v>1200</v>
      </c>
      <c r="B274">
        <v>28</v>
      </c>
      <c r="C274">
        <v>-7.789940357208252</v>
      </c>
      <c r="D274" t="s">
        <v>63</v>
      </c>
      <c r="F274">
        <v>1200</v>
      </c>
      <c r="G274">
        <v>28</v>
      </c>
      <c r="H274">
        <v>-7.789940357208252</v>
      </c>
      <c r="I274" t="s">
        <v>63</v>
      </c>
      <c r="L274" s="2">
        <v>249</v>
      </c>
      <c r="M274" s="2">
        <v>-20.24381040942659</v>
      </c>
      <c r="N274" s="2">
        <v>1.213132614016434</v>
      </c>
      <c r="P274" s="2">
        <v>80.944625407166114</v>
      </c>
      <c r="Q274" s="2">
        <v>-4.1944818496704102</v>
      </c>
    </row>
    <row r="275" spans="1:17" x14ac:dyDescent="0.25">
      <c r="A275">
        <v>1400</v>
      </c>
      <c r="B275">
        <v>28</v>
      </c>
      <c r="C275">
        <v>-11.35368537902832</v>
      </c>
      <c r="D275" t="s">
        <v>63</v>
      </c>
      <c r="F275">
        <v>1400</v>
      </c>
      <c r="G275">
        <v>28</v>
      </c>
      <c r="H275">
        <v>-11.35368537902832</v>
      </c>
      <c r="I275" t="s">
        <v>63</v>
      </c>
      <c r="L275" s="2">
        <v>250</v>
      </c>
      <c r="M275" s="2">
        <v>-22.271187496177738</v>
      </c>
      <c r="N275" s="2">
        <v>-1.8002274513320273</v>
      </c>
      <c r="P275" s="2">
        <v>81.270358306188911</v>
      </c>
      <c r="Q275" s="2">
        <v>-4.1061654090881348</v>
      </c>
    </row>
    <row r="276" spans="1:17" x14ac:dyDescent="0.25">
      <c r="A276">
        <v>1600</v>
      </c>
      <c r="B276">
        <v>28</v>
      </c>
      <c r="C276">
        <v>-13.983665466308594</v>
      </c>
      <c r="D276" t="s">
        <v>63</v>
      </c>
      <c r="F276">
        <v>1600</v>
      </c>
      <c r="G276">
        <v>28</v>
      </c>
      <c r="H276">
        <v>-13.983665466308594</v>
      </c>
      <c r="I276" t="s">
        <v>63</v>
      </c>
      <c r="L276" s="2">
        <v>251</v>
      </c>
      <c r="M276" s="2">
        <v>-24.298564582928886</v>
      </c>
      <c r="N276" s="2">
        <v>2.6216713486759566</v>
      </c>
      <c r="P276" s="2">
        <v>81.596091205211721</v>
      </c>
      <c r="Q276" s="2">
        <v>-4.0502986907958984</v>
      </c>
    </row>
    <row r="277" spans="1:17" x14ac:dyDescent="0.25">
      <c r="A277">
        <v>1800</v>
      </c>
      <c r="B277">
        <v>28</v>
      </c>
      <c r="C277">
        <v>-15.508267402648926</v>
      </c>
      <c r="D277" t="s">
        <v>63</v>
      </c>
      <c r="F277">
        <v>1800</v>
      </c>
      <c r="G277">
        <v>28</v>
      </c>
      <c r="H277">
        <v>-15.508267402648926</v>
      </c>
      <c r="I277" t="s">
        <v>63</v>
      </c>
      <c r="L277" s="2">
        <v>252</v>
      </c>
      <c r="M277" s="2">
        <v>-26.325941669680034</v>
      </c>
      <c r="N277" s="2">
        <v>-1.1113084676490672</v>
      </c>
      <c r="P277" s="2">
        <v>81.921824104234517</v>
      </c>
      <c r="Q277" s="2">
        <v>-3.7944321632385254</v>
      </c>
    </row>
    <row r="278" spans="1:17" x14ac:dyDescent="0.25">
      <c r="A278">
        <v>2000</v>
      </c>
      <c r="B278">
        <v>28</v>
      </c>
      <c r="C278">
        <v>-16.660457611083984</v>
      </c>
      <c r="D278" t="s">
        <v>63</v>
      </c>
      <c r="F278">
        <v>2000</v>
      </c>
      <c r="G278">
        <v>28</v>
      </c>
      <c r="H278">
        <v>-16.660457611083984</v>
      </c>
      <c r="I278" t="s">
        <v>63</v>
      </c>
      <c r="L278" s="2">
        <v>253</v>
      </c>
      <c r="M278" s="2">
        <v>-0.98372808529068401</v>
      </c>
      <c r="N278" s="2">
        <v>0.94770288525153568</v>
      </c>
      <c r="P278" s="2">
        <v>82.247557003257327</v>
      </c>
      <c r="Q278" s="2">
        <v>-3.7916634082794189</v>
      </c>
    </row>
    <row r="279" spans="1:17" x14ac:dyDescent="0.25">
      <c r="A279">
        <v>2200</v>
      </c>
      <c r="B279">
        <v>28</v>
      </c>
      <c r="C279">
        <v>-16.829084396362305</v>
      </c>
      <c r="D279" t="s">
        <v>63</v>
      </c>
      <c r="F279">
        <v>2200</v>
      </c>
      <c r="G279">
        <v>28</v>
      </c>
      <c r="H279">
        <v>-16.829084396362305</v>
      </c>
      <c r="I279" t="s">
        <v>63</v>
      </c>
      <c r="L279" s="2">
        <v>254</v>
      </c>
      <c r="M279" s="2">
        <v>-1.997416628666258</v>
      </c>
      <c r="N279" s="2">
        <v>-0.77073083990063651</v>
      </c>
      <c r="P279" s="2">
        <v>82.573289902280123</v>
      </c>
      <c r="Q279" s="2">
        <v>-3.6197409629821777</v>
      </c>
    </row>
    <row r="280" spans="1:17" x14ac:dyDescent="0.25">
      <c r="A280">
        <v>2400</v>
      </c>
      <c r="B280">
        <v>28</v>
      </c>
      <c r="C280">
        <v>-20.497011184692383</v>
      </c>
      <c r="D280" t="s">
        <v>63</v>
      </c>
      <c r="F280">
        <v>2400</v>
      </c>
      <c r="G280">
        <v>28</v>
      </c>
      <c r="H280">
        <v>-20.497011184692383</v>
      </c>
      <c r="I280" t="s">
        <v>63</v>
      </c>
      <c r="L280" s="2">
        <v>255</v>
      </c>
      <c r="M280" s="2">
        <v>-4.024793715417406</v>
      </c>
      <c r="N280" s="2">
        <v>0.9416562032103748</v>
      </c>
      <c r="P280" s="2">
        <v>82.89902280130292</v>
      </c>
      <c r="Q280" s="2">
        <v>-3.5443825721740723</v>
      </c>
    </row>
    <row r="281" spans="1:17" x14ac:dyDescent="0.25">
      <c r="A281">
        <v>2600</v>
      </c>
      <c r="B281">
        <v>28</v>
      </c>
      <c r="C281">
        <v>-22.41822624206543</v>
      </c>
      <c r="D281" t="s">
        <v>63</v>
      </c>
      <c r="F281">
        <v>2600</v>
      </c>
      <c r="G281">
        <v>28</v>
      </c>
      <c r="H281">
        <v>-22.41822624206543</v>
      </c>
      <c r="I281" t="s">
        <v>63</v>
      </c>
      <c r="L281" s="2">
        <v>256</v>
      </c>
      <c r="M281" s="2">
        <v>-6.0521708021685541</v>
      </c>
      <c r="N281" s="2">
        <v>-1.0467338075116217</v>
      </c>
      <c r="P281" s="2">
        <v>83.22475570032573</v>
      </c>
      <c r="Q281" s="2">
        <v>-3.4212849140167236</v>
      </c>
    </row>
    <row r="282" spans="1:17" x14ac:dyDescent="0.25">
      <c r="A282">
        <v>100</v>
      </c>
      <c r="B282">
        <v>29</v>
      </c>
      <c r="C282">
        <v>-1.5401155948638916</v>
      </c>
      <c r="D282" t="s">
        <v>63</v>
      </c>
      <c r="F282">
        <v>100</v>
      </c>
      <c r="G282">
        <v>29</v>
      </c>
      <c r="H282">
        <v>-1.5401155948638916</v>
      </c>
      <c r="I282" t="s">
        <v>63</v>
      </c>
      <c r="L282" s="2">
        <v>257</v>
      </c>
      <c r="M282" s="2">
        <v>-8.0795478889197021</v>
      </c>
      <c r="N282" s="2">
        <v>1.8142094680517822</v>
      </c>
      <c r="P282" s="2">
        <v>83.550488599348526</v>
      </c>
      <c r="Q282" s="2">
        <v>-3.407808780670166</v>
      </c>
    </row>
    <row r="283" spans="1:17" x14ac:dyDescent="0.25">
      <c r="A283">
        <v>200</v>
      </c>
      <c r="B283">
        <v>29</v>
      </c>
      <c r="C283">
        <v>-2.8660457134246826</v>
      </c>
      <c r="D283" t="s">
        <v>63</v>
      </c>
      <c r="F283">
        <v>200</v>
      </c>
      <c r="G283">
        <v>29</v>
      </c>
      <c r="H283">
        <v>-2.8660457134246826</v>
      </c>
      <c r="I283" t="s">
        <v>63</v>
      </c>
      <c r="L283" s="2">
        <v>258</v>
      </c>
      <c r="M283" s="2">
        <v>-10.10692497567085</v>
      </c>
      <c r="N283" s="2">
        <v>1.3168849594965337</v>
      </c>
      <c r="P283" s="2">
        <v>83.876221498371322</v>
      </c>
      <c r="Q283" s="2">
        <v>-3.2423207759857178</v>
      </c>
    </row>
    <row r="284" spans="1:17" x14ac:dyDescent="0.25">
      <c r="A284">
        <v>400</v>
      </c>
      <c r="B284">
        <v>29</v>
      </c>
      <c r="C284">
        <v>-4.6795816421508789</v>
      </c>
      <c r="D284" t="s">
        <v>63</v>
      </c>
      <c r="F284">
        <v>400</v>
      </c>
      <c r="G284">
        <v>29</v>
      </c>
      <c r="H284">
        <v>-4.6795816421508789</v>
      </c>
      <c r="I284" t="s">
        <v>63</v>
      </c>
      <c r="L284" s="2">
        <v>259</v>
      </c>
      <c r="M284" s="2">
        <v>-12.134302062421998</v>
      </c>
      <c r="N284" s="2">
        <v>0.35561649265881456</v>
      </c>
      <c r="P284" s="2">
        <v>84.201954397394132</v>
      </c>
      <c r="Q284" s="2">
        <v>-3.1261155605316162</v>
      </c>
    </row>
    <row r="285" spans="1:17" x14ac:dyDescent="0.25">
      <c r="A285">
        <v>600</v>
      </c>
      <c r="B285">
        <v>29</v>
      </c>
      <c r="C285">
        <v>-6.6585655212402344</v>
      </c>
      <c r="D285" t="s">
        <v>63</v>
      </c>
      <c r="F285">
        <v>600</v>
      </c>
      <c r="G285">
        <v>29</v>
      </c>
      <c r="H285">
        <v>-6.6585655212402344</v>
      </c>
      <c r="I285" t="s">
        <v>63</v>
      </c>
      <c r="L285" s="2">
        <v>260</v>
      </c>
      <c r="M285" s="2">
        <v>-14.161679149173146</v>
      </c>
      <c r="N285" s="2">
        <v>0.9065998797639665</v>
      </c>
      <c r="P285" s="2">
        <v>84.527687296416929</v>
      </c>
      <c r="Q285" s="2">
        <v>-3.0831375122070313</v>
      </c>
    </row>
    <row r="286" spans="1:17" x14ac:dyDescent="0.25">
      <c r="A286">
        <v>800</v>
      </c>
      <c r="B286">
        <v>29</v>
      </c>
      <c r="C286">
        <v>-10.648605346679688</v>
      </c>
      <c r="D286" t="s">
        <v>63</v>
      </c>
      <c r="F286">
        <v>800</v>
      </c>
      <c r="G286">
        <v>29</v>
      </c>
      <c r="H286">
        <v>-10.648605346679688</v>
      </c>
      <c r="I286" t="s">
        <v>63</v>
      </c>
      <c r="L286" s="2">
        <v>261</v>
      </c>
      <c r="M286" s="2">
        <v>-16.189056235924294</v>
      </c>
      <c r="N286" s="2">
        <v>0.54851802028708718</v>
      </c>
      <c r="P286" s="2">
        <v>84.853420195439725</v>
      </c>
      <c r="Q286" s="2">
        <v>-3.0084662437438965</v>
      </c>
    </row>
    <row r="287" spans="1:17" x14ac:dyDescent="0.25">
      <c r="A287">
        <v>1000</v>
      </c>
      <c r="B287">
        <v>29</v>
      </c>
      <c r="C287">
        <v>-11.808465957641602</v>
      </c>
      <c r="D287" t="s">
        <v>63</v>
      </c>
      <c r="F287">
        <v>1000</v>
      </c>
      <c r="G287">
        <v>29</v>
      </c>
      <c r="H287">
        <v>-11.808465957641602</v>
      </c>
      <c r="I287" t="s">
        <v>63</v>
      </c>
      <c r="L287" s="2">
        <v>262</v>
      </c>
      <c r="M287" s="2">
        <v>-18.216433322675442</v>
      </c>
      <c r="N287" s="2">
        <v>-1.7793838617727999</v>
      </c>
      <c r="P287" s="2">
        <v>85.179153094462535</v>
      </c>
      <c r="Q287" s="2">
        <v>-2.9892263412475586</v>
      </c>
    </row>
    <row r="288" spans="1:17" x14ac:dyDescent="0.25">
      <c r="A288">
        <v>1200</v>
      </c>
      <c r="B288">
        <v>29</v>
      </c>
      <c r="C288">
        <v>-12.237648963928223</v>
      </c>
      <c r="D288" t="s">
        <v>63</v>
      </c>
      <c r="F288">
        <v>1200</v>
      </c>
      <c r="G288">
        <v>29</v>
      </c>
      <c r="H288">
        <v>-12.237648963928223</v>
      </c>
      <c r="I288" t="s">
        <v>63</v>
      </c>
      <c r="L288" s="2">
        <v>263</v>
      </c>
      <c r="M288" s="2">
        <v>-20.24381040942659</v>
      </c>
      <c r="N288" s="2">
        <v>0.75556349170198089</v>
      </c>
      <c r="P288" s="2">
        <v>85.504885993485331</v>
      </c>
      <c r="Q288" s="2">
        <v>-2.8864371776580811</v>
      </c>
    </row>
    <row r="289" spans="1:17" x14ac:dyDescent="0.25">
      <c r="A289">
        <v>1400</v>
      </c>
      <c r="B289">
        <v>29</v>
      </c>
      <c r="C289">
        <v>-18.097808837890625</v>
      </c>
      <c r="D289" t="s">
        <v>63</v>
      </c>
      <c r="F289">
        <v>1400</v>
      </c>
      <c r="G289">
        <v>29</v>
      </c>
      <c r="H289">
        <v>-18.097808837890625</v>
      </c>
      <c r="I289" t="s">
        <v>63</v>
      </c>
      <c r="L289" s="2">
        <v>264</v>
      </c>
      <c r="M289" s="2">
        <v>-22.271187496177738</v>
      </c>
      <c r="N289" s="2">
        <v>-0.27263765335839452</v>
      </c>
      <c r="P289" s="2">
        <v>85.830618892508141</v>
      </c>
      <c r="Q289" s="2">
        <v>-2.8862450122833252</v>
      </c>
    </row>
    <row r="290" spans="1:17" x14ac:dyDescent="0.25">
      <c r="A290">
        <v>1600</v>
      </c>
      <c r="B290">
        <v>29</v>
      </c>
      <c r="C290">
        <v>-18.362449645996094</v>
      </c>
      <c r="D290" t="s">
        <v>63</v>
      </c>
      <c r="F290">
        <v>1600</v>
      </c>
      <c r="G290">
        <v>29</v>
      </c>
      <c r="H290">
        <v>-18.362449645996094</v>
      </c>
      <c r="I290" t="s">
        <v>63</v>
      </c>
      <c r="L290" s="2">
        <v>265</v>
      </c>
      <c r="M290" s="2">
        <v>-24.298564582928886</v>
      </c>
      <c r="N290" s="2">
        <v>-0.48569902791095743</v>
      </c>
      <c r="P290" s="2">
        <v>86.156351791530938</v>
      </c>
      <c r="Q290" s="2">
        <v>-2.8763346672058105</v>
      </c>
    </row>
    <row r="291" spans="1:17" x14ac:dyDescent="0.25">
      <c r="A291">
        <v>1800</v>
      </c>
      <c r="B291">
        <v>29</v>
      </c>
      <c r="C291">
        <v>-18.392429351806641</v>
      </c>
      <c r="D291" t="s">
        <v>63</v>
      </c>
      <c r="F291">
        <v>1800</v>
      </c>
      <c r="G291">
        <v>29</v>
      </c>
      <c r="H291">
        <v>-18.392429351806641</v>
      </c>
      <c r="I291" t="s">
        <v>63</v>
      </c>
      <c r="L291" s="2">
        <v>266</v>
      </c>
      <c r="M291" s="2">
        <v>-26.325941669680034</v>
      </c>
      <c r="N291" s="2">
        <v>-0.91110934045180159</v>
      </c>
      <c r="P291" s="2">
        <v>86.482084690553734</v>
      </c>
      <c r="Q291" s="2">
        <v>-2.8660457134246826</v>
      </c>
    </row>
    <row r="292" spans="1:17" x14ac:dyDescent="0.25">
      <c r="A292">
        <v>2000</v>
      </c>
      <c r="B292">
        <v>29</v>
      </c>
      <c r="C292">
        <v>-23.650497436523438</v>
      </c>
      <c r="D292" t="s">
        <v>63</v>
      </c>
      <c r="F292">
        <v>2000</v>
      </c>
      <c r="G292">
        <v>29</v>
      </c>
      <c r="H292">
        <v>-23.650497436523438</v>
      </c>
      <c r="I292" t="s">
        <v>63</v>
      </c>
      <c r="L292" s="2">
        <v>267</v>
      </c>
      <c r="M292" s="2">
        <v>-0.98372808529068401</v>
      </c>
      <c r="N292" s="2">
        <v>3.574156437646641</v>
      </c>
      <c r="P292" s="2">
        <v>86.807817589576544</v>
      </c>
      <c r="Q292" s="2">
        <v>-2.7909164428710938</v>
      </c>
    </row>
    <row r="293" spans="1:17" x14ac:dyDescent="0.25">
      <c r="A293">
        <v>2200</v>
      </c>
      <c r="B293">
        <v>29</v>
      </c>
      <c r="C293">
        <v>-24.711355209350586</v>
      </c>
      <c r="D293" t="s">
        <v>63</v>
      </c>
      <c r="F293">
        <v>2200</v>
      </c>
      <c r="G293">
        <v>29</v>
      </c>
      <c r="H293">
        <v>-24.711355209350586</v>
      </c>
      <c r="I293" t="s">
        <v>63</v>
      </c>
      <c r="L293" s="2">
        <v>268</v>
      </c>
      <c r="M293" s="2">
        <v>-1.997416628666258</v>
      </c>
      <c r="N293" s="2">
        <v>4.4456437957957746</v>
      </c>
      <c r="P293" s="2">
        <v>87.13355048859934</v>
      </c>
      <c r="Q293" s="2">
        <v>-2.7738544940948486</v>
      </c>
    </row>
    <row r="294" spans="1:17" x14ac:dyDescent="0.25">
      <c r="A294">
        <v>2400</v>
      </c>
      <c r="B294">
        <v>29</v>
      </c>
      <c r="C294">
        <v>-27.586652755737305</v>
      </c>
      <c r="D294" t="s">
        <v>63</v>
      </c>
      <c r="F294">
        <v>2400</v>
      </c>
      <c r="G294">
        <v>29</v>
      </c>
      <c r="H294">
        <v>-27.586652755737305</v>
      </c>
      <c r="I294" t="s">
        <v>63</v>
      </c>
      <c r="L294" s="2">
        <v>269</v>
      </c>
      <c r="M294" s="2">
        <v>-4.024793715417406</v>
      </c>
      <c r="N294" s="2">
        <v>1.8914471578002185</v>
      </c>
      <c r="P294" s="2">
        <v>87.459283387622136</v>
      </c>
      <c r="Q294" s="2">
        <v>-2.7681474685668945</v>
      </c>
    </row>
    <row r="295" spans="1:17" x14ac:dyDescent="0.25">
      <c r="A295">
        <v>2600</v>
      </c>
      <c r="B295">
        <v>29</v>
      </c>
      <c r="C295">
        <v>-28.102590560913086</v>
      </c>
      <c r="D295" t="s">
        <v>63</v>
      </c>
      <c r="F295">
        <v>2600</v>
      </c>
      <c r="G295">
        <v>29</v>
      </c>
      <c r="H295">
        <v>-28.102590560913086</v>
      </c>
      <c r="I295" t="s">
        <v>63</v>
      </c>
      <c r="L295" s="2">
        <v>270</v>
      </c>
      <c r="M295" s="2">
        <v>-6.0521708021685541</v>
      </c>
      <c r="N295" s="2">
        <v>-0.94035906691103577</v>
      </c>
      <c r="P295" s="2">
        <v>87.785016286644947</v>
      </c>
      <c r="Q295" s="2">
        <v>-2.7303287982940674</v>
      </c>
    </row>
    <row r="296" spans="1:17" x14ac:dyDescent="0.25">
      <c r="A296">
        <v>100</v>
      </c>
      <c r="B296">
        <v>30</v>
      </c>
      <c r="C296">
        <v>0.79504317045211792</v>
      </c>
      <c r="D296" t="s">
        <v>63</v>
      </c>
      <c r="F296">
        <v>100</v>
      </c>
      <c r="G296">
        <v>30</v>
      </c>
      <c r="H296">
        <v>0.79504317045211792</v>
      </c>
      <c r="I296" t="s">
        <v>63</v>
      </c>
      <c r="L296" s="2">
        <v>271</v>
      </c>
      <c r="M296" s="2">
        <v>-8.0795478889197021</v>
      </c>
      <c r="N296" s="2">
        <v>4.6582629749029785</v>
      </c>
      <c r="P296" s="2">
        <v>88.110749185667743</v>
      </c>
      <c r="Q296" s="2">
        <v>-2.4899501800537109</v>
      </c>
    </row>
    <row r="297" spans="1:17" x14ac:dyDescent="0.25">
      <c r="A297">
        <v>200</v>
      </c>
      <c r="B297">
        <v>30</v>
      </c>
      <c r="C297">
        <v>-2.7303287982940674</v>
      </c>
      <c r="D297" t="s">
        <v>63</v>
      </c>
      <c r="F297">
        <v>200</v>
      </c>
      <c r="G297">
        <v>30</v>
      </c>
      <c r="H297">
        <v>-2.7303287982940674</v>
      </c>
      <c r="I297" t="s">
        <v>63</v>
      </c>
      <c r="L297" s="2">
        <v>272</v>
      </c>
      <c r="M297" s="2">
        <v>-10.10692497567085</v>
      </c>
      <c r="N297" s="2">
        <v>1.5131997712030767</v>
      </c>
      <c r="P297" s="2">
        <v>88.436482084690539</v>
      </c>
      <c r="Q297" s="2">
        <v>-2.4805877208709717</v>
      </c>
    </row>
    <row r="298" spans="1:17" x14ac:dyDescent="0.25">
      <c r="A298">
        <v>400</v>
      </c>
      <c r="B298">
        <v>30</v>
      </c>
      <c r="C298">
        <v>-3.407808780670166</v>
      </c>
      <c r="D298" t="s">
        <v>63</v>
      </c>
      <c r="F298">
        <v>400</v>
      </c>
      <c r="G298">
        <v>30</v>
      </c>
      <c r="H298">
        <v>-3.407808780670166</v>
      </c>
      <c r="I298" t="s">
        <v>63</v>
      </c>
      <c r="L298" s="2">
        <v>273</v>
      </c>
      <c r="M298" s="2">
        <v>-12.134302062421998</v>
      </c>
      <c r="N298" s="2">
        <v>4.3443617052137462</v>
      </c>
      <c r="P298" s="2">
        <v>88.762214983713349</v>
      </c>
      <c r="Q298" s="2">
        <v>-2.3719122409820557</v>
      </c>
    </row>
    <row r="299" spans="1:17" x14ac:dyDescent="0.25">
      <c r="A299">
        <v>600</v>
      </c>
      <c r="B299">
        <v>30</v>
      </c>
      <c r="C299">
        <v>-6.1388444900512695</v>
      </c>
      <c r="D299" t="s">
        <v>63</v>
      </c>
      <c r="F299">
        <v>600</v>
      </c>
      <c r="G299">
        <v>30</v>
      </c>
      <c r="H299">
        <v>-6.1388444900512695</v>
      </c>
      <c r="I299" t="s">
        <v>63</v>
      </c>
      <c r="L299" s="2">
        <v>274</v>
      </c>
      <c r="M299" s="2">
        <v>-14.161679149173146</v>
      </c>
      <c r="N299" s="2">
        <v>2.8079937701448259</v>
      </c>
      <c r="P299" s="2">
        <v>89.087947882736145</v>
      </c>
      <c r="Q299" s="2">
        <v>-2.1926493644714355</v>
      </c>
    </row>
    <row r="300" spans="1:17" x14ac:dyDescent="0.25">
      <c r="A300">
        <v>800</v>
      </c>
      <c r="B300">
        <v>30</v>
      </c>
      <c r="C300">
        <v>-9.5991039276123047</v>
      </c>
      <c r="D300" t="s">
        <v>63</v>
      </c>
      <c r="F300">
        <v>800</v>
      </c>
      <c r="G300">
        <v>30</v>
      </c>
      <c r="H300">
        <v>-9.5991039276123047</v>
      </c>
      <c r="I300" t="s">
        <v>63</v>
      </c>
      <c r="L300" s="2">
        <v>275</v>
      </c>
      <c r="M300" s="2">
        <v>-16.189056235924294</v>
      </c>
      <c r="N300" s="2">
        <v>2.2053907696157005</v>
      </c>
      <c r="P300" s="2">
        <v>89.413680781758956</v>
      </c>
      <c r="Q300" s="2">
        <v>-2.1490707397460938</v>
      </c>
    </row>
    <row r="301" spans="1:17" x14ac:dyDescent="0.25">
      <c r="A301">
        <v>1000</v>
      </c>
      <c r="B301">
        <v>30</v>
      </c>
      <c r="C301">
        <v>-12.173505783081055</v>
      </c>
      <c r="D301" t="s">
        <v>63</v>
      </c>
      <c r="F301">
        <v>1000</v>
      </c>
      <c r="G301">
        <v>30</v>
      </c>
      <c r="H301">
        <v>-12.173505783081055</v>
      </c>
      <c r="I301" t="s">
        <v>63</v>
      </c>
      <c r="L301" s="2">
        <v>276</v>
      </c>
      <c r="M301" s="2">
        <v>-18.216433322675442</v>
      </c>
      <c r="N301" s="2">
        <v>2.7081659200265165</v>
      </c>
      <c r="P301" s="2">
        <v>89.739413680781752</v>
      </c>
      <c r="Q301" s="2">
        <v>-2.1333465576171875</v>
      </c>
    </row>
    <row r="302" spans="1:17" x14ac:dyDescent="0.25">
      <c r="A302">
        <v>1200</v>
      </c>
      <c r="B302">
        <v>30</v>
      </c>
      <c r="C302">
        <v>-14.375398635864258</v>
      </c>
      <c r="D302" t="s">
        <v>63</v>
      </c>
      <c r="F302">
        <v>1200</v>
      </c>
      <c r="G302">
        <v>30</v>
      </c>
      <c r="H302">
        <v>-14.375398635864258</v>
      </c>
      <c r="I302" t="s">
        <v>63</v>
      </c>
      <c r="L302" s="2">
        <v>277</v>
      </c>
      <c r="M302" s="2">
        <v>-20.24381040942659</v>
      </c>
      <c r="N302" s="2">
        <v>3.5833527983426059</v>
      </c>
      <c r="P302" s="2">
        <v>90.065146579804548</v>
      </c>
      <c r="Q302" s="2">
        <v>-2.0621414184570313</v>
      </c>
    </row>
    <row r="303" spans="1:17" x14ac:dyDescent="0.25">
      <c r="A303">
        <v>1400</v>
      </c>
      <c r="B303">
        <v>30</v>
      </c>
      <c r="C303">
        <v>-12.597808837890625</v>
      </c>
      <c r="D303" t="s">
        <v>63</v>
      </c>
      <c r="F303">
        <v>1400</v>
      </c>
      <c r="G303">
        <v>30</v>
      </c>
      <c r="H303">
        <v>-12.597808837890625</v>
      </c>
      <c r="I303" t="s">
        <v>63</v>
      </c>
      <c r="L303" s="2">
        <v>278</v>
      </c>
      <c r="M303" s="2">
        <v>-22.271187496177738</v>
      </c>
      <c r="N303" s="2">
        <v>5.4421030998154336</v>
      </c>
      <c r="P303" s="2">
        <v>90.390879478827358</v>
      </c>
      <c r="Q303" s="2">
        <v>-1.8832769393920898</v>
      </c>
    </row>
    <row r="304" spans="1:17" x14ac:dyDescent="0.25">
      <c r="A304">
        <v>1600</v>
      </c>
      <c r="B304">
        <v>30</v>
      </c>
      <c r="C304">
        <v>-15.164840698242188</v>
      </c>
      <c r="D304" t="s">
        <v>63</v>
      </c>
      <c r="F304">
        <v>1600</v>
      </c>
      <c r="G304">
        <v>30</v>
      </c>
      <c r="H304">
        <v>-15.164840698242188</v>
      </c>
      <c r="I304" t="s">
        <v>63</v>
      </c>
      <c r="L304" s="2">
        <v>279</v>
      </c>
      <c r="M304" s="2">
        <v>-24.298564582928886</v>
      </c>
      <c r="N304" s="2">
        <v>3.8015533982365035</v>
      </c>
      <c r="P304" s="2">
        <v>90.716612377850154</v>
      </c>
      <c r="Q304" s="2">
        <v>-1.8491384983062744</v>
      </c>
    </row>
    <row r="305" spans="1:17" x14ac:dyDescent="0.25">
      <c r="A305">
        <v>1800</v>
      </c>
      <c r="B305">
        <v>30</v>
      </c>
      <c r="C305">
        <v>-19.210357666015625</v>
      </c>
      <c r="D305" t="s">
        <v>63</v>
      </c>
      <c r="F305">
        <v>1800</v>
      </c>
      <c r="G305">
        <v>30</v>
      </c>
      <c r="H305">
        <v>-19.210357666015625</v>
      </c>
      <c r="I305" t="s">
        <v>63</v>
      </c>
      <c r="L305" s="2">
        <v>280</v>
      </c>
      <c r="M305" s="2">
        <v>-26.325941669680034</v>
      </c>
      <c r="N305" s="2">
        <v>3.9077154276146047</v>
      </c>
      <c r="P305" s="2">
        <v>91.04234527687295</v>
      </c>
      <c r="Q305" s="2">
        <v>-1.7961887121200562</v>
      </c>
    </row>
    <row r="306" spans="1:17" x14ac:dyDescent="0.25">
      <c r="A306">
        <v>2000</v>
      </c>
      <c r="B306">
        <v>30</v>
      </c>
      <c r="C306">
        <v>-19.42559814453125</v>
      </c>
      <c r="D306" t="s">
        <v>63</v>
      </c>
      <c r="F306">
        <v>2000</v>
      </c>
      <c r="G306">
        <v>30</v>
      </c>
      <c r="H306">
        <v>-19.42559814453125</v>
      </c>
      <c r="I306" t="s">
        <v>63</v>
      </c>
      <c r="L306" s="2">
        <v>281</v>
      </c>
      <c r="M306" s="2">
        <v>-0.98372808529068401</v>
      </c>
      <c r="N306" s="2">
        <v>-0.55638750957320759</v>
      </c>
      <c r="P306" s="2">
        <v>91.368078175895761</v>
      </c>
      <c r="Q306" s="2">
        <v>-1.6373456716537476</v>
      </c>
    </row>
    <row r="307" spans="1:17" x14ac:dyDescent="0.25">
      <c r="A307">
        <v>2200</v>
      </c>
      <c r="B307">
        <v>30</v>
      </c>
      <c r="C307">
        <v>-22.10746955871582</v>
      </c>
      <c r="D307" t="s">
        <v>63</v>
      </c>
      <c r="F307">
        <v>2200</v>
      </c>
      <c r="G307">
        <v>30</v>
      </c>
      <c r="H307">
        <v>-22.10746955871582</v>
      </c>
      <c r="I307" t="s">
        <v>63</v>
      </c>
      <c r="L307" s="2">
        <v>282</v>
      </c>
      <c r="M307" s="2">
        <v>-1.997416628666258</v>
      </c>
      <c r="N307" s="2">
        <v>-0.8686290847584246</v>
      </c>
      <c r="P307" s="2">
        <v>91.693811074918557</v>
      </c>
      <c r="Q307" s="2">
        <v>-1.5401155948638916</v>
      </c>
    </row>
    <row r="308" spans="1:17" x14ac:dyDescent="0.25">
      <c r="A308">
        <v>2400</v>
      </c>
      <c r="B308">
        <v>30</v>
      </c>
      <c r="C308">
        <v>-23.248008728027344</v>
      </c>
      <c r="D308" t="s">
        <v>63</v>
      </c>
      <c r="F308">
        <v>2400</v>
      </c>
      <c r="G308">
        <v>30</v>
      </c>
      <c r="H308">
        <v>-23.248008728027344</v>
      </c>
      <c r="I308" t="s">
        <v>63</v>
      </c>
      <c r="L308" s="2">
        <v>283</v>
      </c>
      <c r="M308" s="2">
        <v>-4.024793715417406</v>
      </c>
      <c r="N308" s="2">
        <v>-0.65478792673347286</v>
      </c>
      <c r="P308" s="2">
        <v>92.019543973941353</v>
      </c>
      <c r="Q308" s="2">
        <v>-1.5221513509750366</v>
      </c>
    </row>
    <row r="309" spans="1:17" x14ac:dyDescent="0.25">
      <c r="A309">
        <v>2600</v>
      </c>
      <c r="B309">
        <v>30</v>
      </c>
      <c r="C309">
        <v>-23.786554336547852</v>
      </c>
      <c r="D309" t="s">
        <v>63</v>
      </c>
      <c r="F309">
        <v>2600</v>
      </c>
      <c r="G309">
        <v>30</v>
      </c>
      <c r="H309">
        <v>-23.786554336547852</v>
      </c>
      <c r="I309" t="s">
        <v>63</v>
      </c>
      <c r="L309" s="2">
        <v>284</v>
      </c>
      <c r="M309" s="2">
        <v>-6.0521708021685541</v>
      </c>
      <c r="N309" s="2">
        <v>-0.6063947190716803</v>
      </c>
      <c r="P309" s="2">
        <v>92.345276872964163</v>
      </c>
      <c r="Q309" s="2">
        <v>-1.3011941909790039</v>
      </c>
    </row>
    <row r="310" spans="1:17" x14ac:dyDescent="0.25">
      <c r="L310" s="2">
        <v>285</v>
      </c>
      <c r="M310" s="2">
        <v>-8.0795478889197021</v>
      </c>
      <c r="N310" s="2">
        <v>-2.5690574577599854</v>
      </c>
      <c r="P310" s="2">
        <v>92.671009771986959</v>
      </c>
      <c r="Q310" s="2">
        <v>-1.1212440729141235</v>
      </c>
    </row>
    <row r="311" spans="1:17" x14ac:dyDescent="0.25">
      <c r="L311" s="2">
        <v>286</v>
      </c>
      <c r="M311" s="2">
        <v>-10.10692497567085</v>
      </c>
      <c r="N311" s="2">
        <v>-1.7015409819707514</v>
      </c>
      <c r="P311" s="2">
        <v>92.99674267100977</v>
      </c>
      <c r="Q311" s="2">
        <v>-1.0890827178955078</v>
      </c>
    </row>
    <row r="312" spans="1:17" x14ac:dyDescent="0.25">
      <c r="L312" s="2">
        <v>287</v>
      </c>
      <c r="M312" s="2">
        <v>-12.134302062421998</v>
      </c>
      <c r="N312" s="2">
        <v>-0.1033469015062245</v>
      </c>
      <c r="P312" s="2">
        <v>93.322475570032566</v>
      </c>
      <c r="Q312" s="2">
        <v>-1.0191053152084351</v>
      </c>
    </row>
    <row r="313" spans="1:17" x14ac:dyDescent="0.25">
      <c r="L313" s="2">
        <v>288</v>
      </c>
      <c r="M313" s="2">
        <v>-14.161679149173146</v>
      </c>
      <c r="N313" s="2">
        <v>-3.9361296887174788</v>
      </c>
      <c r="P313" s="2">
        <v>93.648208469055362</v>
      </c>
      <c r="Q313" s="2">
        <v>-0.90610212087631226</v>
      </c>
    </row>
    <row r="314" spans="1:17" x14ac:dyDescent="0.25">
      <c r="L314" s="2">
        <v>289</v>
      </c>
      <c r="M314" s="2">
        <v>-16.189056235924294</v>
      </c>
      <c r="N314" s="2">
        <v>-2.1733934100717995</v>
      </c>
      <c r="P314" s="2">
        <v>93.973941368078172</v>
      </c>
      <c r="Q314" s="2">
        <v>-0.84188604354858398</v>
      </c>
    </row>
    <row r="315" spans="1:17" x14ac:dyDescent="0.25">
      <c r="L315" s="2">
        <v>290</v>
      </c>
      <c r="M315" s="2">
        <v>-18.216433322675442</v>
      </c>
      <c r="N315" s="2">
        <v>-0.17599602913119838</v>
      </c>
      <c r="P315" s="2">
        <v>94.299674267100968</v>
      </c>
      <c r="Q315" s="2">
        <v>-0.75936931371688843</v>
      </c>
    </row>
    <row r="316" spans="1:17" x14ac:dyDescent="0.25">
      <c r="L316" s="2">
        <v>291</v>
      </c>
      <c r="M316" s="2">
        <v>-20.24381040942659</v>
      </c>
      <c r="N316" s="2">
        <v>-3.4066870270968472</v>
      </c>
      <c r="P316" s="2">
        <v>94.625407166123765</v>
      </c>
      <c r="Q316" s="2">
        <v>-0.666107177734375</v>
      </c>
    </row>
    <row r="317" spans="1:17" x14ac:dyDescent="0.25">
      <c r="L317" s="2">
        <v>292</v>
      </c>
      <c r="M317" s="2">
        <v>-22.271187496177738</v>
      </c>
      <c r="N317" s="2">
        <v>-2.4401677131728476</v>
      </c>
      <c r="P317" s="2">
        <v>94.951140065146575</v>
      </c>
      <c r="Q317" s="2">
        <v>-0.59580469131469727</v>
      </c>
    </row>
    <row r="318" spans="1:17" x14ac:dyDescent="0.25">
      <c r="L318" s="2">
        <v>293</v>
      </c>
      <c r="M318" s="2">
        <v>-24.298564582928886</v>
      </c>
      <c r="N318" s="2">
        <v>-3.2880881728084184</v>
      </c>
      <c r="P318" s="2">
        <v>95.276872964169371</v>
      </c>
      <c r="Q318" s="2">
        <v>-5.1667727530002594E-2</v>
      </c>
    </row>
    <row r="319" spans="1:17" x14ac:dyDescent="0.25">
      <c r="L319" s="2">
        <v>294</v>
      </c>
      <c r="M319" s="2">
        <v>-26.325941669680034</v>
      </c>
      <c r="N319" s="2">
        <v>-1.7766488912330516</v>
      </c>
      <c r="P319" s="2">
        <v>95.602605863192167</v>
      </c>
      <c r="Q319" s="2">
        <v>-3.6025200039148331E-2</v>
      </c>
    </row>
    <row r="320" spans="1:17" x14ac:dyDescent="0.25">
      <c r="L320" s="2">
        <v>295</v>
      </c>
      <c r="M320" s="2">
        <v>-0.98372808529068401</v>
      </c>
      <c r="N320" s="2">
        <v>1.7787712557428019</v>
      </c>
      <c r="P320" s="2">
        <v>95.928338762214977</v>
      </c>
      <c r="Q320" s="2">
        <v>0.3226320743560791</v>
      </c>
    </row>
    <row r="321" spans="12:17" x14ac:dyDescent="0.25">
      <c r="L321" s="2">
        <v>296</v>
      </c>
      <c r="M321" s="2">
        <v>-1.997416628666258</v>
      </c>
      <c r="N321" s="2">
        <v>-0.73291216962780936</v>
      </c>
      <c r="P321" s="2">
        <v>96.254071661237774</v>
      </c>
      <c r="Q321" s="2">
        <v>0.58080393075942993</v>
      </c>
    </row>
    <row r="322" spans="12:17" x14ac:dyDescent="0.25">
      <c r="L322" s="2">
        <v>297</v>
      </c>
      <c r="M322" s="2">
        <v>-4.024793715417406</v>
      </c>
      <c r="N322" s="2">
        <v>0.61698493474724003</v>
      </c>
      <c r="P322" s="2">
        <v>96.579804560260584</v>
      </c>
      <c r="Q322" s="2">
        <v>0.59647846221923828</v>
      </c>
    </row>
    <row r="323" spans="12:17" x14ac:dyDescent="0.25">
      <c r="L323" s="2">
        <v>298</v>
      </c>
      <c r="M323" s="2">
        <v>-6.0521708021685541</v>
      </c>
      <c r="N323" s="2">
        <v>-8.6673687882715456E-2</v>
      </c>
      <c r="P323" s="2">
        <v>96.90553745928338</v>
      </c>
      <c r="Q323" s="2">
        <v>0.62885379791259766</v>
      </c>
    </row>
    <row r="324" spans="12:17" x14ac:dyDescent="0.25">
      <c r="L324" s="2">
        <v>299</v>
      </c>
      <c r="M324" s="2">
        <v>-8.0795478889197021</v>
      </c>
      <c r="N324" s="2">
        <v>-1.5195560386926026</v>
      </c>
      <c r="P324" s="2">
        <v>97.231270358306176</v>
      </c>
      <c r="Q324" s="2">
        <v>0.79504317045211792</v>
      </c>
    </row>
    <row r="325" spans="12:17" x14ac:dyDescent="0.25">
      <c r="L325" s="2">
        <v>300</v>
      </c>
      <c r="M325" s="2">
        <v>-10.10692497567085</v>
      </c>
      <c r="N325" s="2">
        <v>-2.0665808074102046</v>
      </c>
      <c r="P325" s="2">
        <v>97.557003257328986</v>
      </c>
      <c r="Q325" s="2">
        <v>0.89049839973449707</v>
      </c>
    </row>
    <row r="326" spans="12:17" x14ac:dyDescent="0.25">
      <c r="L326" s="2">
        <v>301</v>
      </c>
      <c r="M326" s="2">
        <v>-12.134302062421998</v>
      </c>
      <c r="N326" s="2">
        <v>-2.2410965734422597</v>
      </c>
      <c r="P326" s="2">
        <v>97.882736156351783</v>
      </c>
      <c r="Q326" s="2">
        <v>1.1948544979095459</v>
      </c>
    </row>
    <row r="327" spans="12:17" x14ac:dyDescent="0.25">
      <c r="L327" s="2">
        <v>302</v>
      </c>
      <c r="M327" s="2">
        <v>-14.161679149173146</v>
      </c>
      <c r="N327" s="2">
        <v>1.5638703112825212</v>
      </c>
      <c r="P327" s="2">
        <v>98.208469055374579</v>
      </c>
      <c r="Q327" s="2">
        <v>1.5780946016311646</v>
      </c>
    </row>
    <row r="328" spans="12:17" x14ac:dyDescent="0.25">
      <c r="L328" s="2">
        <v>303</v>
      </c>
      <c r="M328" s="2">
        <v>-16.189056235924294</v>
      </c>
      <c r="N328" s="2">
        <v>1.0242155376821067</v>
      </c>
      <c r="P328" s="2">
        <v>98.534201954397389</v>
      </c>
      <c r="Q328" s="2">
        <v>1.635549783706665</v>
      </c>
    </row>
    <row r="329" spans="12:17" x14ac:dyDescent="0.25">
      <c r="L329" s="2">
        <v>304</v>
      </c>
      <c r="M329" s="2">
        <v>-18.216433322675442</v>
      </c>
      <c r="N329" s="2">
        <v>-0.99392434334018276</v>
      </c>
      <c r="P329" s="2">
        <v>98.859934853420185</v>
      </c>
      <c r="Q329" s="2">
        <v>1.8836342096328735</v>
      </c>
    </row>
    <row r="330" spans="12:17" x14ac:dyDescent="0.25">
      <c r="L330" s="2">
        <v>305</v>
      </c>
      <c r="M330" s="2">
        <v>-20.24381040942659</v>
      </c>
      <c r="N330" s="2">
        <v>0.81821226489534027</v>
      </c>
      <c r="P330" s="2">
        <v>99.185667752442981</v>
      </c>
      <c r="Q330" s="2">
        <v>1.9656862020492554</v>
      </c>
    </row>
    <row r="331" spans="12:17" x14ac:dyDescent="0.25">
      <c r="L331" s="2">
        <v>306</v>
      </c>
      <c r="M331" s="2">
        <v>-22.271187496177738</v>
      </c>
      <c r="N331" s="2">
        <v>0.16371793746191798</v>
      </c>
      <c r="P331" s="2">
        <v>99.511400651465792</v>
      </c>
      <c r="Q331" s="2">
        <v>2.4482271671295166</v>
      </c>
    </row>
    <row r="332" spans="12:17" ht="15.75" thickBot="1" x14ac:dyDescent="0.3">
      <c r="L332" s="3">
        <v>307</v>
      </c>
      <c r="M332" s="3">
        <v>-24.298564582928886</v>
      </c>
      <c r="N332" s="3">
        <v>1.0505558549015426</v>
      </c>
      <c r="P332" s="3">
        <v>99.837133550488588</v>
      </c>
      <c r="Q332" s="3">
        <v>2.590428352355957</v>
      </c>
    </row>
  </sheetData>
  <sortState xmlns:xlrd2="http://schemas.microsoft.com/office/spreadsheetml/2017/richdata2" ref="Q26:Q332">
    <sortCondition ref="Q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max</vt:lpstr>
      <vt:lpstr>Sheet4</vt:lpstr>
      <vt:lpstr>min</vt:lpstr>
      <vt:lpstr>Sheet6</vt:lpstr>
      <vt:lpstr>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2019-08-19T10:40:20Z</dcterms:created>
  <dcterms:modified xsi:type="dcterms:W3CDTF">2019-08-20T14:21:00Z</dcterms:modified>
</cp:coreProperties>
</file>