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F AND NESTED IF" sheetId="1" r:id="rId4"/>
    <sheet state="visible" name="AND+OR" sheetId="2" r:id="rId5"/>
    <sheet state="visible" name="COUNTIFS + SUMIFS" sheetId="3" r:id="rId6"/>
    <sheet state="visible" name="VLOOKUP" sheetId="4" r:id="rId7"/>
    <sheet state="visible" name="INDEX + MATCH" sheetId="5" r:id="rId8"/>
    <sheet state="visible" name="LEFT + RIGHT + MID + CONCAT" sheetId="6" r:id="rId9"/>
    <sheet state="visible" name="LEN + TRIM + SUBST + REPLACE" sheetId="7" r:id="rId10"/>
    <sheet state="visible" name="FIND + SEARCH" sheetId="8" r:id="rId11"/>
  </sheets>
  <definedNames/>
  <calcPr/>
  <extLst>
    <ext uri="GoogleSheetsCustomDataVersion2">
      <go:sheetsCustomData xmlns:go="http://customooxmlschemas.google.com/" r:id="rId12" roundtripDataChecksum="DPJ7loJHLelhJCRGwQapb/6bSzdendGHPOHHnwoQXmI="/>
    </ext>
  </extLst>
</workbook>
</file>

<file path=xl/sharedStrings.xml><?xml version="1.0" encoding="utf-8"?>
<sst xmlns="http://schemas.openxmlformats.org/spreadsheetml/2006/main" count="151" uniqueCount="136">
  <si>
    <t>Price</t>
  </si>
  <si>
    <t>Label</t>
  </si>
  <si>
    <t>A.</t>
  </si>
  <si>
    <t>AND(AND(A1=10, B1=20), AND(C1=30, D1=40))</t>
  </si>
  <si>
    <t>B.</t>
  </si>
  <si>
    <t>OR(OR(A1=10, B1=20), OR(C1=30, D1=40))</t>
  </si>
  <si>
    <t>C.</t>
  </si>
  <si>
    <t>OR(AND(A1=10, B1=20), OR(C1=30, D1=40))</t>
  </si>
  <si>
    <t>D.</t>
  </si>
  <si>
    <t>AND(OR(A1=10, B1=20), AND(C1=30, D1=40))</t>
  </si>
  <si>
    <t>E.</t>
  </si>
  <si>
    <t>OR(AND(A1=10, B1=20), AND(C1=30, D1=40))</t>
  </si>
  <si>
    <t>Game</t>
  </si>
  <si>
    <t>Genre</t>
  </si>
  <si>
    <t>Release Year</t>
  </si>
  <si>
    <t>Daily Players</t>
  </si>
  <si>
    <t>Fortnite</t>
  </si>
  <si>
    <t>Shooter</t>
  </si>
  <si>
    <t>Roblox</t>
  </si>
  <si>
    <t>Creative</t>
  </si>
  <si>
    <t>a) Find the average amount of daily players for shooter games</t>
  </si>
  <si>
    <t>Minecraft</t>
  </si>
  <si>
    <t>Counter Strike</t>
  </si>
  <si>
    <t>Valorant</t>
  </si>
  <si>
    <t>League of Legends</t>
  </si>
  <si>
    <t>MOBA</t>
  </si>
  <si>
    <t>b) Find the difference between the average daily players of games released &lt;2015 and games released &gt;=2015</t>
  </si>
  <si>
    <t>Apex Legends</t>
  </si>
  <si>
    <t>Rocket League</t>
  </si>
  <si>
    <t>Sports</t>
  </si>
  <si>
    <t>Dota 2</t>
  </si>
  <si>
    <t>GTA</t>
  </si>
  <si>
    <t>PUBG</t>
  </si>
  <si>
    <t>Palworld</t>
  </si>
  <si>
    <t>Product ID</t>
  </si>
  <si>
    <t>Product Description</t>
  </si>
  <si>
    <t>Rating</t>
  </si>
  <si>
    <t>Buy?</t>
  </si>
  <si>
    <t>ID7684</t>
  </si>
  <si>
    <t>YouPad 12</t>
  </si>
  <si>
    <t>Never!</t>
  </si>
  <si>
    <t>ID3240</t>
  </si>
  <si>
    <t>Macbook Noob 15</t>
  </si>
  <si>
    <t>Probably not!</t>
  </si>
  <si>
    <t>ID8945</t>
  </si>
  <si>
    <t>Macbook Ground 7</t>
  </si>
  <si>
    <t>Maybe!</t>
  </si>
  <si>
    <t>ID6172</t>
  </si>
  <si>
    <t>YouPad 14</t>
  </si>
  <si>
    <t>Probably yes!</t>
  </si>
  <si>
    <t>ID0924</t>
  </si>
  <si>
    <t>Macbook Ground 9</t>
  </si>
  <si>
    <t>Purchase!</t>
  </si>
  <si>
    <t>ID1985</t>
  </si>
  <si>
    <t>Macbook Noob 19</t>
  </si>
  <si>
    <t>Drop everything &amp; buy!</t>
  </si>
  <si>
    <t>ID</t>
  </si>
  <si>
    <t>(hint: you need 2 VLOOKUP functions)</t>
  </si>
  <si>
    <t>Change the ID to test other products!</t>
  </si>
  <si>
    <t>Course Code</t>
  </si>
  <si>
    <t>Name</t>
  </si>
  <si>
    <t>Grade</t>
  </si>
  <si>
    <t>COMM 101</t>
  </si>
  <si>
    <t>Introduction to Commerce</t>
  </si>
  <si>
    <t>COMM 190</t>
  </si>
  <si>
    <t>Quantitative Decision Making</t>
  </si>
  <si>
    <t>You're taking a look at your grades and want to know which course you did particularly well in. Assuming the table goes on indefinitely, in one cell, you want to find the Course Code of the course where you got closest to, but not higher than 90.</t>
  </si>
  <si>
    <t>COMM 196</t>
  </si>
  <si>
    <t>Business Communications</t>
  </si>
  <si>
    <t>COMM 191</t>
  </si>
  <si>
    <t>Introduction to Statistics</t>
  </si>
  <si>
    <t>MATH 100</t>
  </si>
  <si>
    <t>Differential Calculus</t>
  </si>
  <si>
    <t>COMM 295</t>
  </si>
  <si>
    <t>Managerial Economics</t>
  </si>
  <si>
    <t>COMM 204</t>
  </si>
  <si>
    <t>Introduction to OpLog</t>
  </si>
  <si>
    <t>COMM 205</t>
  </si>
  <si>
    <t>Introduction to MIS</t>
  </si>
  <si>
    <t>COMM 293</t>
  </si>
  <si>
    <t>Financial Accounting</t>
  </si>
  <si>
    <t>COMM 294</t>
  </si>
  <si>
    <t>Managerial Accounting</t>
  </si>
  <si>
    <t>COMM 298</t>
  </si>
  <si>
    <t>Introduction to Finance</t>
  </si>
  <si>
    <t>Answer:</t>
  </si>
  <si>
    <t>Working Formula: Take?</t>
  </si>
  <si>
    <t>Example Output</t>
  </si>
  <si>
    <t>I'll take CO101</t>
  </si>
  <si>
    <t>MATH 290</t>
  </si>
  <si>
    <t>Don't Take</t>
  </si>
  <si>
    <t>COMM 391</t>
  </si>
  <si>
    <t>MATH 400</t>
  </si>
  <si>
    <t>CPSC 395</t>
  </si>
  <si>
    <t>DSCI 304</t>
  </si>
  <si>
    <t>COMM 405</t>
  </si>
  <si>
    <t>CPSC 393</t>
  </si>
  <si>
    <t>DSCI 294</t>
  </si>
  <si>
    <t>CPSC 498</t>
  </si>
  <si>
    <t>You want to plan your next semester and you're given an option of Course Codes (Name Number). You've decided that you'll only take either COMM courses (starts with "COMM") or 400-level courses (1st digit of Number is "4"). What can you put in cell B2 and drag down to produce the output as shown (e.g. "I'll take CO101" vs. "Don't Take")?</t>
  </si>
  <si>
    <t>(hint: work incrementally! Try making a conditional statement to determine if you will take the course or not!)</t>
  </si>
  <si>
    <t>Student ID</t>
  </si>
  <si>
    <t>Updated Student ID</t>
  </si>
  <si>
    <t>Example</t>
  </si>
  <si>
    <t xml:space="preserve">   105H2020</t>
  </si>
  <si>
    <t>105U2035</t>
  </si>
  <si>
    <t xml:space="preserve">      2H382020</t>
  </si>
  <si>
    <t>2U382035</t>
  </si>
  <si>
    <t>H7922020</t>
  </si>
  <si>
    <t xml:space="preserve">  5H972020</t>
  </si>
  <si>
    <t xml:space="preserve"> 81H72020</t>
  </si>
  <si>
    <t xml:space="preserve">       44H72020</t>
  </si>
  <si>
    <t xml:space="preserve">   H9232020</t>
  </si>
  <si>
    <t xml:space="preserve"> 03H42020</t>
  </si>
  <si>
    <t xml:space="preserve">     31H52020</t>
  </si>
  <si>
    <t>74H22020</t>
  </si>
  <si>
    <t xml:space="preserve"> 677H2020</t>
  </si>
  <si>
    <t xml:space="preserve">    2H852020</t>
  </si>
  <si>
    <t>Your boss has given you an outdated list of Student IDs. He wants you to update them by (1) removing unwanted spaces, (2) changing "H" to "U", and (3) changing the year (last 2 digits) to "35". What can you type in cell B2 and drag down to make these updates to the Student ID? Assume the table goes on indefinitely.</t>
  </si>
  <si>
    <t>Email</t>
  </si>
  <si>
    <t>Company</t>
  </si>
  <si>
    <t>benjamin@google.com</t>
  </si>
  <si>
    <t>google</t>
  </si>
  <si>
    <t>is_enjoying@microsoft.ca</t>
  </si>
  <si>
    <t>microsoft</t>
  </si>
  <si>
    <t>teaching@sauder.ubc.ca</t>
  </si>
  <si>
    <t>comm_205@sap.io</t>
  </si>
  <si>
    <t>cmp_is@tesla.com</t>
  </si>
  <si>
    <t>an_awesome@sap.io</t>
  </si>
  <si>
    <t>cus_service@google.com</t>
  </si>
  <si>
    <t>this_is@microsoft.ca</t>
  </si>
  <si>
    <t>the_final@google.com</t>
  </si>
  <si>
    <t>practice_q@microsoft.ca</t>
  </si>
  <si>
    <t>hope_you@google.com</t>
  </si>
  <si>
    <t>enjoyed@sauder.ubc.ca</t>
  </si>
  <si>
    <t>You're looking at your contact list from your time at Sauder. You want to go job hunting, so you try to determine what company you have the most contacts in. What formula can you put in B2 and drag down to obtain only the company from the entire email? (e.g. "benjamin@google.com" would output "google")</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</si>
</sst>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theme="1"/>
      <name val="Calibri"/>
    </font>
    <font>
      <color theme="1"/>
      <name val="Calibri"/>
      <scheme val="minor"/>
    </font>
    <font>
      <sz val="11.0"/>
      <color theme="1"/>
      <name val="Calibri"/>
    </font>
    <font>
      <sz val="12.0"/>
      <color theme="1"/>
      <name val="Calibri"/>
    </font>
    <font/>
    <font>
      <sz val="12.0"/>
      <color rgb="FF000000"/>
      <name val="Calibri"/>
    </font>
    <font>
      <b/>
      <sz val="12.0"/>
      <color rgb="FF000000"/>
      <name val="Calibri"/>
    </font>
  </fonts>
  <fills count="4">
    <fill>
      <patternFill patternType="none"/>
    </fill>
    <fill>
      <patternFill patternType="lightGray"/>
    </fill>
    <fill>
      <patternFill patternType="solid">
        <fgColor rgb="FFC5E0B3"/>
        <bgColor rgb="FFC5E0B3"/>
      </patternFill>
    </fill>
    <fill>
      <patternFill patternType="solid">
        <fgColor rgb="FF92D050"/>
        <bgColor rgb="FF92D050"/>
      </patternFill>
    </fill>
  </fills>
  <borders count="15">
    <border/>
    <border>
      <left/>
      <right/>
      <top/>
      <bottom/>
    </border>
    <border>
      <bottom style="thin">
        <color rgb="FF000000"/>
      </bottom>
    </border>
    <border>
      <left style="medium">
        <color rgb="FF000000"/>
      </left>
      <right style="medium">
        <color rgb="FF000000"/>
      </right>
      <top style="medium">
        <color rgb="FF000000"/>
      </top>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1" fillId="3" fontId="1" numFmtId="0" xfId="0" applyBorder="1" applyFill="1" applyFont="1"/>
    <xf borderId="1" fillId="3" fontId="4" numFmtId="0" xfId="0" applyBorder="1" applyFont="1"/>
    <xf borderId="2" fillId="0" fontId="1" numFmtId="0" xfId="0" applyBorder="1" applyFont="1"/>
    <xf borderId="3" fillId="3" fontId="4" numFmtId="0" xfId="0" applyBorder="1" applyFont="1"/>
    <xf borderId="2" fillId="0" fontId="4" numFmtId="0" xfId="0" applyBorder="1" applyFont="1"/>
    <xf borderId="0" fillId="0" fontId="4" numFmtId="0" xfId="0" applyFont="1"/>
    <xf borderId="0" fillId="0" fontId="4" numFmtId="0" xfId="0" applyAlignment="1" applyFont="1">
      <alignment horizontal="left"/>
    </xf>
    <xf borderId="4" fillId="0" fontId="4" numFmtId="0" xfId="0" applyAlignment="1" applyBorder="1" applyFont="1">
      <alignment horizontal="center" shrinkToFit="0" wrapText="1"/>
    </xf>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2" fillId="0" fontId="5" numFmtId="0" xfId="0" applyBorder="1" applyFont="1"/>
    <xf borderId="10" fillId="0" fontId="5" numFmtId="0" xfId="0" applyBorder="1" applyFont="1"/>
    <xf borderId="11" fillId="3" fontId="4" numFmtId="0" xfId="0" applyBorder="1" applyFont="1"/>
    <xf borderId="12" fillId="3" fontId="4" numFmtId="0" xfId="0" applyBorder="1" applyFont="1"/>
    <xf borderId="0" fillId="0" fontId="6" numFmtId="0" xfId="0" applyFont="1"/>
    <xf borderId="13" fillId="3" fontId="4" numFmtId="0" xfId="0" applyBorder="1" applyFont="1"/>
    <xf borderId="14" fillId="3" fontId="4" numFmtId="0" xfId="0" applyBorder="1" applyFont="1"/>
    <xf borderId="0" fillId="0" fontId="7" numFmtId="0" xfId="0" applyFont="1"/>
    <xf borderId="12" fillId="3" fontId="6" numFmtId="0" xfId="0" applyBorder="1" applyFont="1"/>
    <xf borderId="13" fillId="3" fontId="6" numFmtId="0" xfId="0" applyBorder="1" applyFont="1"/>
    <xf borderId="14" fillId="3"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733425</xdr:colOff>
      <xdr:row>0</xdr:row>
      <xdr:rowOff>114300</xdr:rowOff>
    </xdr:from>
    <xdr:ext cx="6305550" cy="19621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7</xdr:row>
      <xdr:rowOff>180975</xdr:rowOff>
    </xdr:from>
    <xdr:ext cx="7372350" cy="1752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14</xdr:row>
      <xdr:rowOff>123825</xdr:rowOff>
    </xdr:from>
    <xdr:ext cx="8496300" cy="8096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row>
    <row r="2" ht="15.75" customHeight="1">
      <c r="A2" s="2">
        <v>12.99</v>
      </c>
      <c r="B2" s="3" t="str">
        <f t="shared" ref="B2:B10" si="1">IF(A2&gt;= 30, "High", IF(A2&gt;= 15, "Medium", "Low"))</f>
        <v>Low</v>
      </c>
    </row>
    <row r="3" ht="15.75" customHeight="1">
      <c r="A3" s="2">
        <v>5.99</v>
      </c>
      <c r="B3" s="3" t="str">
        <f t="shared" si="1"/>
        <v>Low</v>
      </c>
    </row>
    <row r="4" ht="15.75" customHeight="1">
      <c r="A4" s="2">
        <v>31.79</v>
      </c>
      <c r="B4" s="3" t="str">
        <f t="shared" si="1"/>
        <v>High</v>
      </c>
    </row>
    <row r="5" ht="15.75" customHeight="1">
      <c r="A5" s="2">
        <v>69.99</v>
      </c>
      <c r="B5" s="3" t="str">
        <f t="shared" si="1"/>
        <v>High</v>
      </c>
    </row>
    <row r="6" ht="15.75" customHeight="1">
      <c r="A6" s="2">
        <v>16.99</v>
      </c>
      <c r="B6" s="3" t="str">
        <f t="shared" si="1"/>
        <v>Medium</v>
      </c>
    </row>
    <row r="7" ht="15.75" customHeight="1">
      <c r="A7" s="2">
        <v>14.5</v>
      </c>
      <c r="B7" s="3" t="str">
        <f t="shared" si="1"/>
        <v>Low</v>
      </c>
    </row>
    <row r="8" ht="15.75" customHeight="1">
      <c r="A8" s="2">
        <v>23.99</v>
      </c>
      <c r="B8" s="3" t="str">
        <f t="shared" si="1"/>
        <v>Medium</v>
      </c>
    </row>
    <row r="9" ht="15.75" customHeight="1">
      <c r="A9" s="2">
        <v>15.99</v>
      </c>
      <c r="B9" s="3" t="str">
        <f t="shared" si="1"/>
        <v>Medium</v>
      </c>
    </row>
    <row r="10" ht="15.75" customHeight="1">
      <c r="A10" s="2">
        <v>10.29</v>
      </c>
      <c r="B10" s="3" t="str">
        <f t="shared" si="1"/>
        <v>Low</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10.56"/>
    <col customWidth="1" min="5" max="5" width="12.11"/>
    <col customWidth="1" min="6" max="26" width="10.56"/>
  </cols>
  <sheetData>
    <row r="1" ht="15.75" customHeight="1"/>
    <row r="2" ht="15.75" customHeight="1">
      <c r="A2" s="1" t="s">
        <v>2</v>
      </c>
      <c r="B2" s="2" t="s">
        <v>3</v>
      </c>
    </row>
    <row r="3" ht="15.75" customHeight="1">
      <c r="A3" s="4" t="s">
        <v>4</v>
      </c>
      <c r="B3" s="5" t="s">
        <v>5</v>
      </c>
      <c r="C3" s="5"/>
      <c r="D3" s="5"/>
      <c r="E3" s="5"/>
    </row>
    <row r="4" ht="15.75" customHeight="1">
      <c r="A4" s="4" t="s">
        <v>6</v>
      </c>
      <c r="B4" s="5" t="s">
        <v>7</v>
      </c>
      <c r="C4" s="5"/>
      <c r="D4" s="5"/>
      <c r="E4" s="5"/>
    </row>
    <row r="5" ht="15.75" customHeight="1">
      <c r="A5" s="1" t="s">
        <v>8</v>
      </c>
      <c r="B5" s="2" t="s">
        <v>9</v>
      </c>
    </row>
    <row r="6" ht="15.75" customHeight="1">
      <c r="A6" s="1" t="s">
        <v>10</v>
      </c>
      <c r="B6" s="2" t="s">
        <v>11</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0"/>
    <col customWidth="1" min="2" max="2" width="10.56"/>
    <col customWidth="1" min="3" max="3" width="11.78"/>
    <col customWidth="1" min="4" max="4" width="12.0"/>
    <col customWidth="1" min="5" max="6" width="10.56"/>
    <col customWidth="1" min="7" max="7" width="10.78"/>
    <col customWidth="1" min="8" max="26" width="10.56"/>
  </cols>
  <sheetData>
    <row r="1" ht="15.75" customHeight="1">
      <c r="A1" s="6" t="s">
        <v>12</v>
      </c>
      <c r="B1" s="6" t="s">
        <v>13</v>
      </c>
      <c r="C1" s="6" t="s">
        <v>14</v>
      </c>
      <c r="D1" s="6" t="s">
        <v>15</v>
      </c>
    </row>
    <row r="2" ht="15.75" customHeight="1">
      <c r="A2" s="2" t="s">
        <v>16</v>
      </c>
      <c r="B2" s="2" t="s">
        <v>17</v>
      </c>
      <c r="C2" s="2">
        <v>2017.0</v>
      </c>
      <c r="D2" s="2">
        <v>629282.0</v>
      </c>
    </row>
    <row r="3" ht="15.75" customHeight="1">
      <c r="A3" s="2" t="s">
        <v>18</v>
      </c>
      <c r="B3" s="2" t="s">
        <v>19</v>
      </c>
      <c r="C3" s="2">
        <v>2006.0</v>
      </c>
      <c r="D3" s="2">
        <v>1279032.0</v>
      </c>
      <c r="G3" s="2" t="s">
        <v>20</v>
      </c>
    </row>
    <row r="4" ht="15.75" customHeight="1">
      <c r="A4" s="2" t="s">
        <v>21</v>
      </c>
      <c r="B4" s="2" t="s">
        <v>19</v>
      </c>
      <c r="C4" s="2">
        <v>2011.0</v>
      </c>
      <c r="D4" s="2">
        <v>957080.0</v>
      </c>
    </row>
    <row r="5" ht="15.75" customHeight="1">
      <c r="A5" s="2" t="s">
        <v>22</v>
      </c>
      <c r="B5" s="2" t="s">
        <v>17</v>
      </c>
      <c r="C5" s="2">
        <v>2012.0</v>
      </c>
      <c r="D5" s="2">
        <v>711525.0</v>
      </c>
      <c r="G5" s="7">
        <f>SUMIFS(D2:D13,B2:B13,"=Shooter")/COUNTIF(B2:B13,"Shooter")</f>
        <v>489274.6667</v>
      </c>
    </row>
    <row r="6" ht="15.75" customHeight="1">
      <c r="A6" s="2" t="s">
        <v>23</v>
      </c>
      <c r="B6" s="2" t="s">
        <v>17</v>
      </c>
      <c r="C6" s="2">
        <v>2020.0</v>
      </c>
      <c r="D6" s="2">
        <v>662707.0</v>
      </c>
    </row>
    <row r="7" ht="15.75" customHeight="1">
      <c r="A7" s="2" t="s">
        <v>24</v>
      </c>
      <c r="B7" s="2" t="s">
        <v>25</v>
      </c>
      <c r="C7" s="2">
        <v>2009.0</v>
      </c>
      <c r="D7" s="2">
        <v>1138125.0</v>
      </c>
      <c r="G7" s="2" t="s">
        <v>26</v>
      </c>
    </row>
    <row r="8" ht="15.75" customHeight="1">
      <c r="A8" s="2" t="s">
        <v>27</v>
      </c>
      <c r="B8" s="2" t="s">
        <v>17</v>
      </c>
      <c r="C8" s="2">
        <v>2019.0</v>
      </c>
      <c r="D8" s="2">
        <v>240914.0</v>
      </c>
    </row>
    <row r="9" ht="15.75" customHeight="1">
      <c r="A9" s="2" t="s">
        <v>28</v>
      </c>
      <c r="B9" s="2" t="s">
        <v>29</v>
      </c>
      <c r="C9" s="2">
        <v>2015.0</v>
      </c>
      <c r="D9" s="2">
        <v>286736.0</v>
      </c>
      <c r="G9" s="7">
        <f>SUMIFS(D2:D13,C2:C13,"&lt;2015")/COUNTIF(C2:C13, "&lt;2015")-SUMIFS(D2:D13,C2:C13,"&gt;=2015")/COUNTIF(C2:C13, "&gt;=2015")</f>
        <v>446836.8333</v>
      </c>
    </row>
    <row r="10" ht="15.75" customHeight="1">
      <c r="A10" s="2" t="s">
        <v>30</v>
      </c>
      <c r="B10" s="2" t="s">
        <v>25</v>
      </c>
      <c r="C10" s="2">
        <v>2013.0</v>
      </c>
      <c r="D10" s="2">
        <v>327475.0</v>
      </c>
    </row>
    <row r="11" ht="15.75" customHeight="1">
      <c r="A11" s="2" t="s">
        <v>31</v>
      </c>
      <c r="B11" s="2" t="s">
        <v>17</v>
      </c>
      <c r="C11" s="2">
        <v>2013.0</v>
      </c>
      <c r="D11" s="2">
        <v>454422.0</v>
      </c>
    </row>
    <row r="12" ht="15.75" customHeight="1">
      <c r="A12" s="2" t="s">
        <v>32</v>
      </c>
      <c r="B12" s="2" t="s">
        <v>17</v>
      </c>
      <c r="C12" s="2">
        <v>2018.0</v>
      </c>
      <c r="D12" s="2">
        <v>236798.0</v>
      </c>
    </row>
    <row r="13" ht="15.75" customHeight="1">
      <c r="A13" s="2" t="s">
        <v>33</v>
      </c>
      <c r="B13" s="2" t="s">
        <v>19</v>
      </c>
      <c r="C13" s="2">
        <v>2024.0</v>
      </c>
      <c r="D13" s="2">
        <v>130201.0</v>
      </c>
    </row>
    <row r="14" ht="15.75" customHeight="1"/>
    <row r="15" ht="15.75" customHeight="1"/>
    <row r="16" ht="15.75" customHeight="1">
      <c r="E16" s="2">
        <f>if(D13&gt;10, 1, 2)</f>
        <v>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8.0"/>
    <col customWidth="1" min="3" max="26" width="10.56"/>
  </cols>
  <sheetData>
    <row r="1" ht="15.75" customHeight="1">
      <c r="A1" s="1" t="s">
        <v>34</v>
      </c>
      <c r="B1" s="1" t="s">
        <v>35</v>
      </c>
      <c r="C1" s="1" t="s">
        <v>36</v>
      </c>
      <c r="E1" s="1" t="s">
        <v>36</v>
      </c>
      <c r="F1" s="1" t="s">
        <v>37</v>
      </c>
    </row>
    <row r="2" ht="15.75" customHeight="1">
      <c r="A2" s="1" t="s">
        <v>38</v>
      </c>
      <c r="B2" s="2" t="s">
        <v>39</v>
      </c>
      <c r="C2" s="2">
        <v>94.0</v>
      </c>
      <c r="E2" s="2">
        <v>0.0</v>
      </c>
      <c r="F2" s="2" t="s">
        <v>40</v>
      </c>
    </row>
    <row r="3" ht="15.75" customHeight="1">
      <c r="A3" s="1" t="s">
        <v>41</v>
      </c>
      <c r="B3" s="2" t="s">
        <v>42</v>
      </c>
      <c r="C3" s="2">
        <v>63.0</v>
      </c>
      <c r="E3" s="2">
        <v>75.0</v>
      </c>
      <c r="F3" s="2" t="s">
        <v>43</v>
      </c>
    </row>
    <row r="4" ht="15.75" customHeight="1">
      <c r="A4" s="1" t="s">
        <v>44</v>
      </c>
      <c r="B4" s="2" t="s">
        <v>45</v>
      </c>
      <c r="C4" s="2">
        <v>76.0</v>
      </c>
      <c r="E4" s="2">
        <v>80.0</v>
      </c>
      <c r="F4" s="2" t="s">
        <v>46</v>
      </c>
    </row>
    <row r="5" ht="15.75" customHeight="1">
      <c r="A5" s="1" t="s">
        <v>47</v>
      </c>
      <c r="B5" s="2" t="s">
        <v>48</v>
      </c>
      <c r="C5" s="2">
        <v>98.0</v>
      </c>
      <c r="E5" s="2">
        <v>85.0</v>
      </c>
      <c r="F5" s="2" t="s">
        <v>49</v>
      </c>
    </row>
    <row r="6" ht="15.75" customHeight="1">
      <c r="A6" s="1" t="s">
        <v>50</v>
      </c>
      <c r="B6" s="2" t="s">
        <v>51</v>
      </c>
      <c r="C6" s="2">
        <v>87.0</v>
      </c>
      <c r="E6" s="2">
        <v>90.0</v>
      </c>
      <c r="F6" s="2" t="s">
        <v>52</v>
      </c>
    </row>
    <row r="7" ht="15.75" customHeight="1">
      <c r="A7" s="1" t="s">
        <v>53</v>
      </c>
      <c r="B7" s="2" t="s">
        <v>54</v>
      </c>
      <c r="C7" s="2">
        <v>81.0</v>
      </c>
      <c r="E7" s="2">
        <v>95.0</v>
      </c>
      <c r="F7" s="2" t="s">
        <v>55</v>
      </c>
    </row>
    <row r="8" ht="15.75" customHeight="1"/>
    <row r="9" ht="15.75" customHeight="1"/>
    <row r="10" ht="15.75" customHeight="1">
      <c r="E10" s="8" t="s">
        <v>56</v>
      </c>
      <c r="F10" s="2" t="s">
        <v>37</v>
      </c>
    </row>
    <row r="11" ht="15.75" customHeight="1">
      <c r="E11" s="1" t="s">
        <v>50</v>
      </c>
      <c r="F11" s="7" t="str">
        <f>VLOOKUP(VLOOKUP(E11,A2:C7,3,FALSE),E2:F7, 2)</f>
        <v>Probably yes!</v>
      </c>
    </row>
    <row r="12" ht="15.75" customHeight="1"/>
    <row r="13" ht="15.75" customHeight="1">
      <c r="D13" s="2" t="s">
        <v>57</v>
      </c>
    </row>
    <row r="14" ht="15.75" customHeight="1">
      <c r="D14" s="2" t="s">
        <v>58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25.44"/>
    <col customWidth="1" min="3" max="26" width="10.56"/>
  </cols>
  <sheetData>
    <row r="1" ht="15.75" customHeight="1">
      <c r="A1" s="1" t="s">
        <v>59</v>
      </c>
      <c r="B1" s="1" t="s">
        <v>60</v>
      </c>
      <c r="C1" s="1" t="s">
        <v>61</v>
      </c>
    </row>
    <row r="2" ht="15.75" customHeight="1">
      <c r="A2" s="9" t="s">
        <v>62</v>
      </c>
      <c r="B2" s="9" t="s">
        <v>63</v>
      </c>
      <c r="C2" s="10">
        <v>65.0</v>
      </c>
    </row>
    <row r="3" ht="15.75" customHeight="1">
      <c r="A3" s="9" t="s">
        <v>64</v>
      </c>
      <c r="B3" s="9" t="s">
        <v>65</v>
      </c>
      <c r="C3" s="10">
        <v>68.0</v>
      </c>
      <c r="D3" s="11" t="s">
        <v>66</v>
      </c>
      <c r="E3" s="12"/>
      <c r="F3" s="12"/>
      <c r="G3" s="12"/>
      <c r="H3" s="12"/>
      <c r="I3" s="13"/>
    </row>
    <row r="4" ht="15.75" customHeight="1">
      <c r="A4" s="9" t="s">
        <v>67</v>
      </c>
      <c r="B4" s="9" t="s">
        <v>68</v>
      </c>
      <c r="C4" s="10">
        <v>71.0</v>
      </c>
      <c r="D4" s="14"/>
      <c r="I4" s="15"/>
    </row>
    <row r="5" ht="15.75" customHeight="1">
      <c r="A5" s="9" t="s">
        <v>69</v>
      </c>
      <c r="B5" s="9" t="s">
        <v>70</v>
      </c>
      <c r="C5" s="10">
        <v>74.0</v>
      </c>
      <c r="D5" s="14"/>
      <c r="I5" s="15"/>
    </row>
    <row r="6" ht="15.75" customHeight="1">
      <c r="A6" s="9" t="s">
        <v>71</v>
      </c>
      <c r="B6" s="9" t="s">
        <v>72</v>
      </c>
      <c r="C6" s="10">
        <v>75.0</v>
      </c>
      <c r="D6" s="16"/>
      <c r="E6" s="17"/>
      <c r="F6" s="17"/>
      <c r="G6" s="17"/>
      <c r="H6" s="17"/>
      <c r="I6" s="18"/>
    </row>
    <row r="7" ht="15.75" customHeight="1">
      <c r="A7" s="9" t="s">
        <v>73</v>
      </c>
      <c r="B7" s="9" t="s">
        <v>74</v>
      </c>
      <c r="C7" s="10">
        <v>79.0</v>
      </c>
    </row>
    <row r="8" ht="15.75" customHeight="1">
      <c r="A8" s="9" t="s">
        <v>75</v>
      </c>
      <c r="B8" s="9" t="s">
        <v>76</v>
      </c>
      <c r="C8" s="10">
        <v>86.0</v>
      </c>
    </row>
    <row r="9" ht="15.75" customHeight="1">
      <c r="A9" s="9" t="s">
        <v>77</v>
      </c>
      <c r="B9" s="9" t="s">
        <v>78</v>
      </c>
      <c r="C9" s="10">
        <v>87.0</v>
      </c>
    </row>
    <row r="10" ht="15.75" customHeight="1">
      <c r="A10" s="9" t="s">
        <v>79</v>
      </c>
      <c r="B10" s="9" t="s">
        <v>80</v>
      </c>
      <c r="C10" s="10">
        <v>91.0</v>
      </c>
    </row>
    <row r="11" ht="15.75" customHeight="1">
      <c r="A11" s="9" t="s">
        <v>81</v>
      </c>
      <c r="B11" s="9" t="s">
        <v>82</v>
      </c>
      <c r="C11" s="10">
        <v>94.0</v>
      </c>
    </row>
    <row r="12" ht="15.75" customHeight="1">
      <c r="A12" s="9" t="s">
        <v>83</v>
      </c>
      <c r="B12" s="9" t="s">
        <v>84</v>
      </c>
      <c r="C12" s="10">
        <v>95.0</v>
      </c>
    </row>
    <row r="13" ht="15.75" customHeight="1"/>
    <row r="14" ht="15.75" customHeight="1">
      <c r="A14" s="1" t="s">
        <v>85</v>
      </c>
      <c r="B14" s="19" t="str">
        <f t="array" ref="B14">INDEX(A2:A12,MATCH(90,C2:C12,1))</f>
        <v>COMM 205</v>
      </c>
      <c r="C14" s="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3:I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44"/>
    <col customWidth="1" min="2" max="2" width="21.78"/>
    <col customWidth="1" min="3" max="3" width="14.33"/>
    <col customWidth="1" min="4" max="26" width="10.56"/>
  </cols>
  <sheetData>
    <row r="1" ht="15.75" customHeight="1">
      <c r="A1" s="1" t="s">
        <v>59</v>
      </c>
      <c r="B1" s="1" t="s">
        <v>86</v>
      </c>
      <c r="C1" s="2" t="s">
        <v>87</v>
      </c>
    </row>
    <row r="2" ht="15.75" customHeight="1">
      <c r="A2" s="9" t="s">
        <v>62</v>
      </c>
      <c r="B2" s="20" t="str">
        <f t="shared" ref="B2:B12" si="1">IF(OR(LEFT(A2,4) = "COMM", MID(A2,6,1)="4"),"I'll take " &amp; LEFT(A2,2) &amp; RIGHT(A2,3),"Don't Take")</f>
        <v>I'll take CO101</v>
      </c>
      <c r="C2" s="21" t="s">
        <v>88</v>
      </c>
    </row>
    <row r="3" ht="15.75" customHeight="1">
      <c r="A3" s="9" t="s">
        <v>89</v>
      </c>
      <c r="B3" s="22" t="str">
        <f t="shared" si="1"/>
        <v>Don't Take</v>
      </c>
      <c r="C3" s="2" t="s">
        <v>90</v>
      </c>
    </row>
    <row r="4" ht="15.75" customHeight="1">
      <c r="A4" s="9" t="s">
        <v>67</v>
      </c>
      <c r="B4" s="22" t="str">
        <f t="shared" si="1"/>
        <v>I'll take CO196</v>
      </c>
    </row>
    <row r="5" ht="15.75" customHeight="1">
      <c r="A5" s="9" t="s">
        <v>91</v>
      </c>
      <c r="B5" s="22" t="str">
        <f t="shared" si="1"/>
        <v>I'll take CO391</v>
      </c>
    </row>
    <row r="6" ht="15.75" customHeight="1">
      <c r="A6" s="9" t="s">
        <v>92</v>
      </c>
      <c r="B6" s="22" t="str">
        <f t="shared" si="1"/>
        <v>I'll take MA400</v>
      </c>
    </row>
    <row r="7" ht="15.75" customHeight="1">
      <c r="A7" s="9" t="s">
        <v>93</v>
      </c>
      <c r="B7" s="22" t="str">
        <f t="shared" si="1"/>
        <v>Don't Take</v>
      </c>
    </row>
    <row r="8" ht="15.75" customHeight="1">
      <c r="A8" s="9" t="s">
        <v>94</v>
      </c>
      <c r="B8" s="22" t="str">
        <f t="shared" si="1"/>
        <v>Don't Take</v>
      </c>
    </row>
    <row r="9" ht="15.75" customHeight="1">
      <c r="A9" s="9" t="s">
        <v>95</v>
      </c>
      <c r="B9" s="22" t="str">
        <f t="shared" si="1"/>
        <v>I'll take CO405</v>
      </c>
    </row>
    <row r="10" ht="15.75" customHeight="1">
      <c r="A10" s="9" t="s">
        <v>96</v>
      </c>
      <c r="B10" s="22" t="str">
        <f t="shared" si="1"/>
        <v>Don't Take</v>
      </c>
    </row>
    <row r="11" ht="15.75" customHeight="1">
      <c r="A11" s="9" t="s">
        <v>97</v>
      </c>
      <c r="B11" s="22" t="str">
        <f t="shared" si="1"/>
        <v>Don't Take</v>
      </c>
      <c r="D11" s="9"/>
    </row>
    <row r="12" ht="15.75" customHeight="1">
      <c r="A12" s="9" t="s">
        <v>98</v>
      </c>
      <c r="B12" s="23" t="str">
        <f t="shared" si="1"/>
        <v>I'll take CP498</v>
      </c>
      <c r="D12" s="9"/>
    </row>
    <row r="13" ht="15.75" customHeight="1">
      <c r="D13" s="9"/>
    </row>
    <row r="14" ht="15.75" customHeight="1">
      <c r="D14" s="9"/>
    </row>
    <row r="15" ht="15.75" customHeight="1">
      <c r="D15" s="9"/>
    </row>
    <row r="16" ht="15.75" customHeight="1">
      <c r="B16" s="11" t="s">
        <v>99</v>
      </c>
      <c r="C16" s="12"/>
      <c r="D16" s="12"/>
      <c r="E16" s="12"/>
      <c r="F16" s="12"/>
      <c r="G16" s="13"/>
    </row>
    <row r="17" ht="15.75" customHeight="1">
      <c r="B17" s="14"/>
      <c r="G17" s="15"/>
    </row>
    <row r="18" ht="15.75" customHeight="1">
      <c r="B18" s="14"/>
      <c r="G18" s="15"/>
    </row>
    <row r="19" ht="15.75" customHeight="1">
      <c r="B19" s="16"/>
      <c r="C19" s="17"/>
      <c r="D19" s="17"/>
      <c r="E19" s="17"/>
      <c r="F19" s="17"/>
      <c r="G19" s="18"/>
    </row>
    <row r="20" ht="15.75" customHeight="1">
      <c r="D20" s="9"/>
    </row>
    <row r="21" ht="15.75" customHeight="1">
      <c r="B21" s="2" t="s">
        <v>100</v>
      </c>
      <c r="D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6:G1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18.11"/>
    <col customWidth="1" min="3" max="26" width="10.56"/>
  </cols>
  <sheetData>
    <row r="1" ht="15.75" customHeight="1">
      <c r="A1" s="24" t="s">
        <v>101</v>
      </c>
      <c r="B1" s="24" t="s">
        <v>102</v>
      </c>
      <c r="C1" s="2" t="s">
        <v>103</v>
      </c>
    </row>
    <row r="2" ht="15.75" customHeight="1">
      <c r="A2" s="21" t="s">
        <v>104</v>
      </c>
      <c r="B2" s="25" t="str">
        <f t="shared" ref="B2:B13" si="1">REPLACE(SUBSTITUTE(TRIM(A2),"H","U"), 7, 2, "35")</f>
        <v>105U2035</v>
      </c>
      <c r="C2" s="9" t="s">
        <v>105</v>
      </c>
    </row>
    <row r="3" ht="15.75" customHeight="1">
      <c r="A3" s="21" t="s">
        <v>106</v>
      </c>
      <c r="B3" s="26" t="str">
        <f t="shared" si="1"/>
        <v>2U382035</v>
      </c>
      <c r="C3" s="2" t="s">
        <v>107</v>
      </c>
    </row>
    <row r="4" ht="15.75" customHeight="1">
      <c r="A4" s="21" t="s">
        <v>108</v>
      </c>
      <c r="B4" s="26" t="str">
        <f t="shared" si="1"/>
        <v>U7922035</v>
      </c>
    </row>
    <row r="5" ht="15.75" customHeight="1">
      <c r="A5" s="21" t="s">
        <v>109</v>
      </c>
      <c r="B5" s="26" t="str">
        <f t="shared" si="1"/>
        <v>5U972035</v>
      </c>
    </row>
    <row r="6" ht="15.75" customHeight="1">
      <c r="A6" s="21" t="s">
        <v>110</v>
      </c>
      <c r="B6" s="26" t="str">
        <f t="shared" si="1"/>
        <v>81U72035</v>
      </c>
    </row>
    <row r="7" ht="15.75" customHeight="1">
      <c r="A7" s="21" t="s">
        <v>111</v>
      </c>
      <c r="B7" s="26" t="str">
        <f t="shared" si="1"/>
        <v>44U72035</v>
      </c>
    </row>
    <row r="8" ht="15.75" customHeight="1">
      <c r="A8" s="21" t="s">
        <v>112</v>
      </c>
      <c r="B8" s="26" t="str">
        <f t="shared" si="1"/>
        <v>U9232035</v>
      </c>
      <c r="D8" s="9"/>
    </row>
    <row r="9" ht="15.75" customHeight="1">
      <c r="A9" s="21" t="s">
        <v>113</v>
      </c>
      <c r="B9" s="26" t="str">
        <f t="shared" si="1"/>
        <v>03U42035</v>
      </c>
    </row>
    <row r="10" ht="15.75" customHeight="1">
      <c r="A10" s="21" t="s">
        <v>114</v>
      </c>
      <c r="B10" s="26" t="str">
        <f t="shared" si="1"/>
        <v>31U52035</v>
      </c>
    </row>
    <row r="11" ht="15.75" customHeight="1">
      <c r="A11" s="21" t="s">
        <v>115</v>
      </c>
      <c r="B11" s="26" t="str">
        <f t="shared" si="1"/>
        <v>74U22035</v>
      </c>
    </row>
    <row r="12" ht="15.75" customHeight="1">
      <c r="A12" s="21" t="s">
        <v>116</v>
      </c>
      <c r="B12" s="26" t="str">
        <f t="shared" si="1"/>
        <v>677U2035</v>
      </c>
    </row>
    <row r="13" ht="15.75" customHeight="1">
      <c r="A13" s="21" t="s">
        <v>117</v>
      </c>
      <c r="B13" s="27" t="str">
        <f t="shared" si="1"/>
        <v>2U852035</v>
      </c>
    </row>
    <row r="14" ht="15.75" customHeight="1"/>
    <row r="15" ht="15.75" customHeight="1"/>
    <row r="16" ht="15.75" customHeight="1">
      <c r="B16" s="11" t="s">
        <v>118</v>
      </c>
      <c r="C16" s="12"/>
      <c r="D16" s="12"/>
      <c r="E16" s="12"/>
      <c r="F16" s="12"/>
      <c r="G16" s="13"/>
    </row>
    <row r="17" ht="15.75" customHeight="1">
      <c r="B17" s="14"/>
      <c r="G17" s="15"/>
    </row>
    <row r="18" ht="15.75" customHeight="1">
      <c r="B18" s="14"/>
      <c r="G18" s="15"/>
    </row>
    <row r="19" ht="15.75" customHeight="1">
      <c r="B19" s="16"/>
      <c r="C19" s="17"/>
      <c r="D19" s="17"/>
      <c r="E19" s="17"/>
      <c r="F19" s="17"/>
      <c r="G19" s="1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6:G1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67"/>
    <col customWidth="1" min="2" max="2" width="10.56"/>
    <col customWidth="1" min="3" max="3" width="14.33"/>
    <col customWidth="1" min="4" max="26" width="10.56"/>
  </cols>
  <sheetData>
    <row r="1" ht="15.75" customHeight="1">
      <c r="A1" s="24" t="s">
        <v>119</v>
      </c>
      <c r="B1" s="24" t="s">
        <v>120</v>
      </c>
      <c r="C1" s="2" t="s">
        <v>87</v>
      </c>
    </row>
    <row r="2" ht="15.75" customHeight="1">
      <c r="A2" s="21" t="s">
        <v>121</v>
      </c>
      <c r="B2" s="25" t="str">
        <f t="shared" ref="B2:B13" si="1">MID(A2, FIND("@",A2) + 1, FIND(".",A2) - FIND("@", A2)  - 1)</f>
        <v>google</v>
      </c>
      <c r="C2" s="2" t="s">
        <v>122</v>
      </c>
    </row>
    <row r="3" ht="15.75" customHeight="1">
      <c r="A3" s="21" t="s">
        <v>123</v>
      </c>
      <c r="B3" s="26" t="str">
        <f t="shared" si="1"/>
        <v>microsoft</v>
      </c>
      <c r="C3" s="2" t="s">
        <v>124</v>
      </c>
    </row>
    <row r="4" ht="15.75" customHeight="1">
      <c r="A4" s="21" t="s">
        <v>125</v>
      </c>
      <c r="B4" s="26" t="str">
        <f t="shared" si="1"/>
        <v>sauder</v>
      </c>
    </row>
    <row r="5" ht="15.75" customHeight="1">
      <c r="A5" s="21" t="s">
        <v>126</v>
      </c>
      <c r="B5" s="26" t="str">
        <f t="shared" si="1"/>
        <v>sap</v>
      </c>
    </row>
    <row r="6" ht="15.75" customHeight="1">
      <c r="A6" s="21" t="s">
        <v>127</v>
      </c>
      <c r="B6" s="26" t="str">
        <f t="shared" si="1"/>
        <v>tesla</v>
      </c>
    </row>
    <row r="7" ht="15.75" customHeight="1">
      <c r="A7" s="21" t="s">
        <v>128</v>
      </c>
      <c r="B7" s="26" t="str">
        <f t="shared" si="1"/>
        <v>sap</v>
      </c>
    </row>
    <row r="8" ht="15.75" customHeight="1">
      <c r="A8" s="21" t="s">
        <v>129</v>
      </c>
      <c r="B8" s="26" t="str">
        <f t="shared" si="1"/>
        <v>google</v>
      </c>
    </row>
    <row r="9" ht="15.75" customHeight="1">
      <c r="A9" s="21" t="s">
        <v>130</v>
      </c>
      <c r="B9" s="26" t="str">
        <f t="shared" si="1"/>
        <v>microsoft</v>
      </c>
    </row>
    <row r="10" ht="15.75" customHeight="1">
      <c r="A10" s="21" t="s">
        <v>131</v>
      </c>
      <c r="B10" s="26" t="str">
        <f t="shared" si="1"/>
        <v>google</v>
      </c>
    </row>
    <row r="11" ht="15.75" customHeight="1">
      <c r="A11" s="21" t="s">
        <v>132</v>
      </c>
      <c r="B11" s="26" t="str">
        <f t="shared" si="1"/>
        <v>microsoft</v>
      </c>
    </row>
    <row r="12" ht="15.75" customHeight="1">
      <c r="A12" s="21" t="s">
        <v>133</v>
      </c>
      <c r="B12" s="26" t="str">
        <f t="shared" si="1"/>
        <v>google</v>
      </c>
    </row>
    <row r="13" ht="15.75" customHeight="1">
      <c r="A13" s="21" t="s">
        <v>134</v>
      </c>
      <c r="B13" s="27" t="str">
        <f t="shared" si="1"/>
        <v>sauder</v>
      </c>
    </row>
    <row r="14" ht="15.75" customHeight="1"/>
    <row r="15" ht="15.75" customHeight="1"/>
    <row r="16" ht="15.75" customHeight="1">
      <c r="B16" s="11" t="s">
        <v>135</v>
      </c>
      <c r="C16" s="12"/>
      <c r="D16" s="12"/>
      <c r="E16" s="12"/>
      <c r="F16" s="12"/>
      <c r="G16" s="13"/>
    </row>
    <row r="17" ht="15.75" customHeight="1">
      <c r="B17" s="14"/>
      <c r="G17" s="15"/>
    </row>
    <row r="18" ht="15.75" customHeight="1">
      <c r="B18" s="14"/>
      <c r="G18" s="15"/>
    </row>
    <row r="19" ht="15.75" customHeight="1">
      <c r="B19" s="16"/>
      <c r="C19" s="17"/>
      <c r="D19" s="17"/>
      <c r="E19" s="17"/>
      <c r="F19" s="17"/>
      <c r="G19" s="1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6:G1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2024-03-13T21:52:04Z</dcterms:created>
  <dc:creator>Microsoft Office User</dc:creator>
</cp:coreProperties>
</file>