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troywu/Downloads/"/>
    </mc:Choice>
  </mc:AlternateContent>
  <xr:revisionPtr revIDLastSave="0" documentId="13_ncr:1_{8C683E5D-A689-0646-ABE5-280EE0907C24}" xr6:coauthVersionLast="47" xr6:coauthVersionMax="47" xr10:uidLastSave="{00000000-0000-0000-0000-000000000000}"/>
  <bookViews>
    <workbookView xWindow="0" yWindow="740" windowWidth="29400" windowHeight="17140" activeTab="4" xr2:uid="{E24565AC-4610-C841-8DFF-ED535006571E}"/>
  </bookViews>
  <sheets>
    <sheet name="IF AND NESTED IF" sheetId="1" r:id="rId1"/>
    <sheet name="AND+OR" sheetId="2" r:id="rId2"/>
    <sheet name="COUNTIFS + SUMIFS" sheetId="4" r:id="rId3"/>
    <sheet name="VLOOKUP" sheetId="5" r:id="rId4"/>
    <sheet name="INDEX + MATCH" sheetId="6" r:id="rId5"/>
    <sheet name="LEFT + RIGHT + MID + CONCAT" sheetId="7" r:id="rId6"/>
    <sheet name="LEN + TRIM + SUBST + REPLACE" sheetId="8" r:id="rId7"/>
    <sheet name="FIND + SEARCH"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9" l="1"/>
  <c r="B4" i="9"/>
  <c r="B5" i="9"/>
  <c r="B6" i="9"/>
  <c r="B7" i="9"/>
  <c r="B8" i="9"/>
  <c r="B9" i="9"/>
  <c r="B10" i="9"/>
  <c r="B11" i="9"/>
  <c r="B12" i="9"/>
  <c r="B13" i="9"/>
  <c r="B2" i="9"/>
  <c r="B3" i="8"/>
  <c r="B4" i="8"/>
  <c r="B5" i="8"/>
  <c r="B6" i="8"/>
  <c r="B7" i="8"/>
  <c r="B8" i="8"/>
  <c r="B9" i="8"/>
  <c r="B10" i="8"/>
  <c r="B11" i="8"/>
  <c r="B12" i="8"/>
  <c r="B13" i="8"/>
  <c r="B2" i="8"/>
  <c r="B3" i="7"/>
  <c r="B4" i="7"/>
  <c r="B5" i="7"/>
  <c r="B6" i="7"/>
  <c r="B7" i="7"/>
  <c r="B8" i="7"/>
  <c r="B9" i="7"/>
  <c r="B10" i="7"/>
  <c r="B11" i="7"/>
  <c r="B12" i="7"/>
  <c r="B2" i="7"/>
  <c r="B14" i="6"/>
  <c r="F11" i="5"/>
  <c r="B3" i="1"/>
  <c r="B4" i="1"/>
  <c r="B5" i="1"/>
  <c r="B6" i="1"/>
  <c r="B7" i="1"/>
  <c r="B8" i="1"/>
  <c r="B9" i="1"/>
  <c r="B10" i="1"/>
  <c r="B2" i="1"/>
  <c r="G9" i="4"/>
  <c r="G5" i="4"/>
</calcChain>
</file>

<file path=xl/sharedStrings.xml><?xml version="1.0" encoding="utf-8"?>
<sst xmlns="http://schemas.openxmlformats.org/spreadsheetml/2006/main" count="151" uniqueCount="136">
  <si>
    <t>Price</t>
  </si>
  <si>
    <t>Label</t>
  </si>
  <si>
    <t>A.</t>
  </si>
  <si>
    <t>AND(AND(A1=10, B1=20), AND(C1=30, D1=40))</t>
  </si>
  <si>
    <t>B.</t>
  </si>
  <si>
    <t>OR(OR(A1=10, B1=20), OR(C1=30, D1=40))</t>
  </si>
  <si>
    <t>C.</t>
  </si>
  <si>
    <t>OR(AND(A1=10, B1=20), OR(C1=30, D1=40))</t>
  </si>
  <si>
    <t>D.</t>
  </si>
  <si>
    <t>AND(OR(A1=10, B1=20), AND(C1=30, D1=40))</t>
  </si>
  <si>
    <t>E.</t>
  </si>
  <si>
    <t>OR(AND(A1=10, B1=20), AND(C1=30, D1=40))</t>
  </si>
  <si>
    <t>Game</t>
  </si>
  <si>
    <t>Genre</t>
  </si>
  <si>
    <t>Daily Players</t>
  </si>
  <si>
    <t>Fortnite</t>
  </si>
  <si>
    <t>Roblox</t>
  </si>
  <si>
    <t>Minecraft</t>
  </si>
  <si>
    <t>Counter Strike</t>
  </si>
  <si>
    <t>Valorant</t>
  </si>
  <si>
    <t>Apex Legends</t>
  </si>
  <si>
    <t>Rocket League</t>
  </si>
  <si>
    <t>Dota 2</t>
  </si>
  <si>
    <t>GTA</t>
  </si>
  <si>
    <t>PUBG</t>
  </si>
  <si>
    <t>Shooter</t>
  </si>
  <si>
    <t>Creative</t>
  </si>
  <si>
    <t>League of Legends</t>
  </si>
  <si>
    <t>MOBA</t>
  </si>
  <si>
    <t>Sports</t>
  </si>
  <si>
    <t>Palworld</t>
  </si>
  <si>
    <t>Release Year</t>
  </si>
  <si>
    <t>a) Find the average amount of daily players for shooter games</t>
  </si>
  <si>
    <t>Product ID</t>
  </si>
  <si>
    <t>Product Description</t>
  </si>
  <si>
    <t>Rating</t>
  </si>
  <si>
    <t>Buy?</t>
  </si>
  <si>
    <t>ID7684</t>
  </si>
  <si>
    <t>YouPad 12</t>
  </si>
  <si>
    <t>Never!</t>
  </si>
  <si>
    <t>ID3240</t>
  </si>
  <si>
    <t>Macbook Noob 15</t>
  </si>
  <si>
    <t>Probably not!</t>
  </si>
  <si>
    <t>ID8945</t>
  </si>
  <si>
    <t>Macbook Ground 7</t>
  </si>
  <si>
    <t>Maybe!</t>
  </si>
  <si>
    <t>ID6172</t>
  </si>
  <si>
    <t>YouPad 14</t>
  </si>
  <si>
    <t>Probably yes!</t>
  </si>
  <si>
    <t>ID0924</t>
  </si>
  <si>
    <t>Macbook Ground 9</t>
  </si>
  <si>
    <t>Purchase!</t>
  </si>
  <si>
    <t>ID1985</t>
  </si>
  <si>
    <t>Macbook Noob 19</t>
  </si>
  <si>
    <t>Drop everything &amp; buy!</t>
  </si>
  <si>
    <t>ID</t>
  </si>
  <si>
    <t>Change the ID to test other products!</t>
  </si>
  <si>
    <t>Course Code</t>
  </si>
  <si>
    <t>Name</t>
  </si>
  <si>
    <t>Grade</t>
  </si>
  <si>
    <t>COMM 101</t>
  </si>
  <si>
    <t>Introduction to Commerce</t>
  </si>
  <si>
    <t>COMM 190</t>
  </si>
  <si>
    <t>Quantitative Decision Making</t>
  </si>
  <si>
    <t>COMM 191</t>
  </si>
  <si>
    <t>Introduction to Statistics</t>
  </si>
  <si>
    <t>MATH 100</t>
  </si>
  <si>
    <t>Differential Calculus</t>
  </si>
  <si>
    <t>COMM 295</t>
  </si>
  <si>
    <t>Managerial Economics</t>
  </si>
  <si>
    <t>COMM 204</t>
  </si>
  <si>
    <t>Introduction to OpLog</t>
  </si>
  <si>
    <t>COMM 205</t>
  </si>
  <si>
    <t>Introduction to MIS</t>
  </si>
  <si>
    <t>COMM 293</t>
  </si>
  <si>
    <t>Financial Accounting</t>
  </si>
  <si>
    <t>COMM 294</t>
  </si>
  <si>
    <t>Managerial Accounting</t>
  </si>
  <si>
    <t>COMM 298</t>
  </si>
  <si>
    <t>Introduction to Finance</t>
  </si>
  <si>
    <t>Answer:</t>
  </si>
  <si>
    <t>COMM 196</t>
  </si>
  <si>
    <t>Business Communications</t>
  </si>
  <si>
    <t>You're taking a look at your grades and want to know which course you did particularly well in. Assuming the table goes on indefinitely, in one cell, you want to find the Course Code of the course where you got closest to, but not higher than 90.</t>
  </si>
  <si>
    <t>MATH 290</t>
  </si>
  <si>
    <t>COMM 391</t>
  </si>
  <si>
    <t>MATH 400</t>
  </si>
  <si>
    <t>CPSC 395</t>
  </si>
  <si>
    <t>DSCI 304</t>
  </si>
  <si>
    <t>COMM 405</t>
  </si>
  <si>
    <t>CPSC 393</t>
  </si>
  <si>
    <t>DSCI 294</t>
  </si>
  <si>
    <t>CPSC 498</t>
  </si>
  <si>
    <t>Working Formula: Take?</t>
  </si>
  <si>
    <t>You want to plan your next semester and you're given an option of Course Codes (Name Number). You've decided that you'll only take either COMM courses (starts with "COMM") or 400-level courses (1st digit of Number is "4"). What can you put in cell B2 and drag down to produce the output as shown (e.g. "I'll take CO101" vs. "Don't Take")?</t>
  </si>
  <si>
    <t>Example Output</t>
  </si>
  <si>
    <t>I'll take CO101</t>
  </si>
  <si>
    <t>Don't Take</t>
  </si>
  <si>
    <t>Student ID</t>
  </si>
  <si>
    <t>Updated Student ID</t>
  </si>
  <si>
    <t xml:space="preserve">   105H2020</t>
  </si>
  <si>
    <t xml:space="preserve">      2H382020</t>
  </si>
  <si>
    <t>H7922020</t>
  </si>
  <si>
    <t xml:space="preserve">  5H972020</t>
  </si>
  <si>
    <t xml:space="preserve"> 81H72020</t>
  </si>
  <si>
    <t xml:space="preserve">       44H72020</t>
  </si>
  <si>
    <t xml:space="preserve">   H9232020</t>
  </si>
  <si>
    <t xml:space="preserve"> 03H42020</t>
  </si>
  <si>
    <t xml:space="preserve">     31H52020</t>
  </si>
  <si>
    <t>74H22020</t>
  </si>
  <si>
    <t xml:space="preserve"> 677H2020</t>
  </si>
  <si>
    <t xml:space="preserve">    2H852020</t>
  </si>
  <si>
    <t>Your boss has given you an outdated list of Student IDs. He wants you to update them by (1) removing unwanted spaces, (2) changing "H" to "U", and (3) changing the year (last 2 digits) to "35". What can you type in cell B2 and drag down to make these updates to the Student ID? Assume the table goes on indefinitely.</t>
  </si>
  <si>
    <t>Example</t>
  </si>
  <si>
    <t>105U2035</t>
  </si>
  <si>
    <t>2U382035</t>
  </si>
  <si>
    <t>Email</t>
  </si>
  <si>
    <t>Company</t>
  </si>
  <si>
    <t>benjamin@google.com</t>
  </si>
  <si>
    <t>is_enjoying@microsoft.ca</t>
  </si>
  <si>
    <t>teaching@sauder.ubc.ca</t>
  </si>
  <si>
    <t>comm_205@sap.io</t>
  </si>
  <si>
    <t>cmp_is@tesla.com</t>
  </si>
  <si>
    <t>an_awesome@sap.io</t>
  </si>
  <si>
    <t>cus_service@google.com</t>
  </si>
  <si>
    <t>this_is@microsoft.ca</t>
  </si>
  <si>
    <t>the_final@google.com</t>
  </si>
  <si>
    <t>practice_q@microsoft.ca</t>
  </si>
  <si>
    <t>hope_you@google.com</t>
  </si>
  <si>
    <t>enjoyed@sauder.ubc.ca</t>
  </si>
  <si>
    <t>google</t>
  </si>
  <si>
    <t>microsoft</t>
  </si>
  <si>
    <t>You're looking at your contact list from your time at Sauder. You want to go job hunting, so you try to determine what company you have the most contacts in. What formula can you put in B2 and drag down to obtain only the company from the entire email? (e.g. "benjamin@google.com" would output "google")</t>
  </si>
  <si>
    <t>b) Find the difference between the average daily players of games released &lt;2015 and games released &gt;=2015</t>
  </si>
  <si>
    <t>(hint: you need 2 VLOOKUP functions)</t>
  </si>
  <si>
    <t>(hint: work incrementally! Try making a conditional statement to determine if you will take the course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</si>
</sst>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font>
    <font>
      <sz val="12"/>
      <color theme="1"/>
      <name val="Calibri"/>
      <family val="2"/>
    </font>
    <font>
      <sz val="12"/>
      <name val="Calibri"/>
      <family val="2"/>
    </font>
    <font>
      <sz val="12"/>
      <color rgb="FF000000"/>
      <name val="Calibri"/>
      <family val="2"/>
      <scheme val="minor"/>
    </font>
    <font>
      <b/>
      <sz val="12"/>
      <color rgb="FF00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s>
  <borders count="15">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9">
    <xf numFmtId="0" fontId="0" fillId="0" borderId="0" xfId="0"/>
    <xf numFmtId="0" fontId="1" fillId="0" borderId="0" xfId="0" applyFont="1"/>
    <xf numFmtId="0" fontId="2" fillId="2" borderId="0" xfId="0" applyFont="1" applyFill="1"/>
    <xf numFmtId="0" fontId="0" fillId="0" borderId="1" xfId="0" applyBorder="1"/>
    <xf numFmtId="0" fontId="0" fillId="3" borderId="2" xfId="0" applyFill="1" applyBorder="1"/>
    <xf numFmtId="0" fontId="1" fillId="0" borderId="1" xfId="0" applyFont="1" applyBorder="1"/>
    <xf numFmtId="0" fontId="4" fillId="0" borderId="0" xfId="0" applyFont="1"/>
    <xf numFmtId="0" fontId="3" fillId="0" borderId="0" xfId="0" applyFont="1"/>
    <xf numFmtId="0" fontId="5" fillId="0" borderId="0" xfId="0" applyFont="1" applyAlignment="1">
      <alignment horizontal="left"/>
    </xf>
    <xf numFmtId="0" fontId="7" fillId="0" borderId="0" xfId="0" applyFont="1"/>
    <xf numFmtId="0" fontId="8" fillId="0" borderId="0" xfId="0" applyFont="1"/>
    <xf numFmtId="0" fontId="1" fillId="3" borderId="0" xfId="0" applyFont="1" applyFill="1"/>
    <xf numFmtId="0" fontId="0" fillId="3" borderId="0" xfId="0" applyFill="1"/>
    <xf numFmtId="0" fontId="5" fillId="3" borderId="3" xfId="0" applyFont="1" applyFill="1" applyBorder="1"/>
    <xf numFmtId="0" fontId="5" fillId="3" borderId="12" xfId="0" applyFont="1" applyFill="1" applyBorder="1"/>
    <xf numFmtId="0" fontId="5" fillId="3" borderId="13" xfId="0" applyFont="1" applyFill="1" applyBorder="1"/>
    <xf numFmtId="0" fontId="5" fillId="3" borderId="14" xfId="0" applyFont="1" applyFill="1" applyBorder="1"/>
    <xf numFmtId="0" fontId="7" fillId="3" borderId="12" xfId="0" applyFont="1" applyFill="1" applyBorder="1"/>
    <xf numFmtId="0" fontId="7" fillId="3" borderId="13" xfId="0" applyFont="1" applyFill="1" applyBorder="1"/>
    <xf numFmtId="0" fontId="7" fillId="3" borderId="14" xfId="0" applyFont="1" applyFill="1" applyBorder="1"/>
    <xf numFmtId="0" fontId="5" fillId="0" borderId="4" xfId="0" applyFont="1" applyBorder="1" applyAlignment="1">
      <alignment horizontal="center" wrapText="1"/>
    </xf>
    <xf numFmtId="0" fontId="6" fillId="0" borderId="5" xfId="0" applyFont="1" applyBorder="1"/>
    <xf numFmtId="0" fontId="6" fillId="0" borderId="6" xfId="0" applyFont="1" applyBorder="1"/>
    <xf numFmtId="0" fontId="6" fillId="0" borderId="7" xfId="0" applyFont="1" applyBorder="1"/>
    <xf numFmtId="0" fontId="0" fillId="0" borderId="0" xfId="0"/>
    <xf numFmtId="0" fontId="6" fillId="0" borderId="8" xfId="0" applyFont="1" applyBorder="1"/>
    <xf numFmtId="0" fontId="6" fillId="0" borderId="9" xfId="0" applyFont="1" applyBorder="1"/>
    <xf numFmtId="0" fontId="6" fillId="0" borderId="10" xfId="0" applyFont="1" applyBorder="1"/>
    <xf numFmtId="0" fontId="6"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738034</xdr:colOff>
      <xdr:row>0</xdr:row>
      <xdr:rowOff>114961</xdr:rowOff>
    </xdr:from>
    <xdr:to>
      <xdr:col>9</xdr:col>
      <xdr:colOff>702095</xdr:colOff>
      <xdr:row>10</xdr:row>
      <xdr:rowOff>74291</xdr:rowOff>
    </xdr:to>
    <xdr:pic>
      <xdr:nvPicPr>
        <xdr:cNvPr id="2" name="Picture 1">
          <a:extLst>
            <a:ext uri="{FF2B5EF4-FFF2-40B4-BE49-F238E27FC236}">
              <a16:creationId xmlns:a16="http://schemas.microsoft.com/office/drawing/2014/main" id="{C207312D-04F3-095A-7017-168E52D25043}"/>
            </a:ext>
          </a:extLst>
        </xdr:cNvPr>
        <xdr:cNvPicPr>
          <a:picLocks noChangeAspect="1"/>
        </xdr:cNvPicPr>
      </xdr:nvPicPr>
      <xdr:blipFill>
        <a:blip xmlns:r="http://schemas.openxmlformats.org/officeDocument/2006/relationships" r:embed="rId1"/>
        <a:stretch>
          <a:fillRect/>
        </a:stretch>
      </xdr:blipFill>
      <xdr:spPr>
        <a:xfrm>
          <a:off x="2389034" y="114961"/>
          <a:ext cx="5742561" cy="2023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50800</xdr:colOff>
      <xdr:row>7</xdr:row>
      <xdr:rowOff>181383</xdr:rowOff>
    </xdr:from>
    <xdr:to>
      <xdr:col>8</xdr:col>
      <xdr:colOff>50800</xdr:colOff>
      <xdr:row>16</xdr:row>
      <xdr:rowOff>126141</xdr:rowOff>
    </xdr:to>
    <xdr:pic>
      <xdr:nvPicPr>
        <xdr:cNvPr id="2" name="Picture 1">
          <a:extLst>
            <a:ext uri="{FF2B5EF4-FFF2-40B4-BE49-F238E27FC236}">
              <a16:creationId xmlns:a16="http://schemas.microsoft.com/office/drawing/2014/main" id="{1315A550-1936-50CF-3795-1CDACCC1CDFC}"/>
            </a:ext>
          </a:extLst>
        </xdr:cNvPr>
        <xdr:cNvPicPr>
          <a:picLocks noChangeAspect="1"/>
        </xdr:cNvPicPr>
      </xdr:nvPicPr>
      <xdr:blipFill>
        <a:blip xmlns:r="http://schemas.openxmlformats.org/officeDocument/2006/relationships" r:embed="rId1"/>
        <a:stretch>
          <a:fillRect/>
        </a:stretch>
      </xdr:blipFill>
      <xdr:spPr>
        <a:xfrm>
          <a:off x="50800" y="1603783"/>
          <a:ext cx="6705600" cy="17735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132688</xdr:rowOff>
    </xdr:from>
    <xdr:to>
      <xdr:col>8</xdr:col>
      <xdr:colOff>626281</xdr:colOff>
      <xdr:row>18</xdr:row>
      <xdr:rowOff>149958</xdr:rowOff>
    </xdr:to>
    <xdr:pic>
      <xdr:nvPicPr>
        <xdr:cNvPr id="3" name="Picture 2">
          <a:extLst>
            <a:ext uri="{FF2B5EF4-FFF2-40B4-BE49-F238E27FC236}">
              <a16:creationId xmlns:a16="http://schemas.microsoft.com/office/drawing/2014/main" id="{FFC5401A-D184-C505-E939-268445E1FAD8}"/>
            </a:ext>
          </a:extLst>
        </xdr:cNvPr>
        <xdr:cNvPicPr>
          <a:picLocks noChangeAspect="1"/>
        </xdr:cNvPicPr>
      </xdr:nvPicPr>
      <xdr:blipFill>
        <a:blip xmlns:r="http://schemas.openxmlformats.org/officeDocument/2006/relationships" r:embed="rId1"/>
        <a:stretch>
          <a:fillRect/>
        </a:stretch>
      </xdr:blipFill>
      <xdr:spPr>
        <a:xfrm>
          <a:off x="0" y="2957016"/>
          <a:ext cx="7772400" cy="8133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D09BF-FEE9-8A45-A40E-5FD30DB54996}">
  <dimension ref="A1:B10"/>
  <sheetViews>
    <sheetView zoomScale="160" workbookViewId="0">
      <selection activeCell="B13" sqref="B13"/>
    </sheetView>
  </sheetViews>
  <sheetFormatPr baseColWidth="10" defaultRowHeight="16" x14ac:dyDescent="0.2"/>
  <sheetData>
    <row r="1" spans="1:2" x14ac:dyDescent="0.2">
      <c r="A1" s="1" t="s">
        <v>0</v>
      </c>
      <c r="B1" s="1" t="s">
        <v>1</v>
      </c>
    </row>
    <row r="2" spans="1:2" x14ac:dyDescent="0.2">
      <c r="A2">
        <v>12.99</v>
      </c>
      <c r="B2" s="2" t="str">
        <f>IF(A2&gt;= 30, "High", IF(A2&gt;= 15, "Medium", "Low"))</f>
        <v>Low</v>
      </c>
    </row>
    <row r="3" spans="1:2" x14ac:dyDescent="0.2">
      <c r="A3">
        <v>5.99</v>
      </c>
      <c r="B3" s="2" t="str">
        <f t="shared" ref="B3:B10" si="0">IF(A3&gt;= 30, "High", IF(A3&gt;= 15, "Medium", "Low"))</f>
        <v>Low</v>
      </c>
    </row>
    <row r="4" spans="1:2" x14ac:dyDescent="0.2">
      <c r="A4">
        <v>31.79</v>
      </c>
      <c r="B4" s="2" t="str">
        <f t="shared" si="0"/>
        <v>High</v>
      </c>
    </row>
    <row r="5" spans="1:2" x14ac:dyDescent="0.2">
      <c r="A5">
        <v>69.989999999999995</v>
      </c>
      <c r="B5" s="2" t="str">
        <f t="shared" si="0"/>
        <v>High</v>
      </c>
    </row>
    <row r="6" spans="1:2" x14ac:dyDescent="0.2">
      <c r="A6">
        <v>16.989999999999998</v>
      </c>
      <c r="B6" s="2" t="str">
        <f t="shared" si="0"/>
        <v>Medium</v>
      </c>
    </row>
    <row r="7" spans="1:2" x14ac:dyDescent="0.2">
      <c r="A7">
        <v>14.5</v>
      </c>
      <c r="B7" s="2" t="str">
        <f t="shared" si="0"/>
        <v>Low</v>
      </c>
    </row>
    <row r="8" spans="1:2" x14ac:dyDescent="0.2">
      <c r="A8">
        <v>23.99</v>
      </c>
      <c r="B8" s="2" t="str">
        <f t="shared" si="0"/>
        <v>Medium</v>
      </c>
    </row>
    <row r="9" spans="1:2" x14ac:dyDescent="0.2">
      <c r="A9">
        <v>15.99</v>
      </c>
      <c r="B9" s="2" t="str">
        <f t="shared" si="0"/>
        <v>Medium</v>
      </c>
    </row>
    <row r="10" spans="1:2" x14ac:dyDescent="0.2">
      <c r="A10">
        <v>10.29</v>
      </c>
      <c r="B10" s="2" t="str">
        <f t="shared" si="0"/>
        <v>Low</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53AD-40EC-D248-AB6A-4723D2BE0D03}">
  <dimension ref="A2:E6"/>
  <sheetViews>
    <sheetView zoomScale="134" workbookViewId="0">
      <selection activeCell="G5" sqref="G5"/>
    </sheetView>
  </sheetViews>
  <sheetFormatPr baseColWidth="10" defaultRowHeight="16" x14ac:dyDescent="0.2"/>
  <cols>
    <col min="5" max="5" width="12.1640625" bestFit="1" customWidth="1"/>
  </cols>
  <sheetData>
    <row r="2" spans="1:5" x14ac:dyDescent="0.2">
      <c r="A2" s="1" t="s">
        <v>2</v>
      </c>
      <c r="B2" t="s">
        <v>3</v>
      </c>
    </row>
    <row r="3" spans="1:5" x14ac:dyDescent="0.2">
      <c r="A3" s="11" t="s">
        <v>4</v>
      </c>
      <c r="B3" s="12" t="s">
        <v>5</v>
      </c>
      <c r="C3" s="12"/>
      <c r="D3" s="12"/>
      <c r="E3" s="12"/>
    </row>
    <row r="4" spans="1:5" x14ac:dyDescent="0.2">
      <c r="A4" s="11" t="s">
        <v>6</v>
      </c>
      <c r="B4" s="12" t="s">
        <v>7</v>
      </c>
      <c r="C4" s="12"/>
      <c r="D4" s="12"/>
      <c r="E4" s="12"/>
    </row>
    <row r="5" spans="1:5" x14ac:dyDescent="0.2">
      <c r="A5" s="1" t="s">
        <v>8</v>
      </c>
      <c r="B5" t="s">
        <v>9</v>
      </c>
    </row>
    <row r="6" spans="1:5" x14ac:dyDescent="0.2">
      <c r="A6" s="1" t="s">
        <v>10</v>
      </c>
      <c r="B6"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D698-6EE9-0F4F-A320-17B5E6C3BA31}">
  <dimension ref="A1:G13"/>
  <sheetViews>
    <sheetView zoomScale="135" workbookViewId="0">
      <selection activeCell="G9" sqref="G9"/>
    </sheetView>
  </sheetViews>
  <sheetFormatPr baseColWidth="10" defaultRowHeight="16" x14ac:dyDescent="0.2"/>
  <cols>
    <col min="1" max="1" width="17" bestFit="1" customWidth="1"/>
    <col min="3" max="3" width="11.83203125" bestFit="1" customWidth="1"/>
    <col min="4" max="4" width="12" bestFit="1" customWidth="1"/>
    <col min="7" max="7" width="10.83203125" customWidth="1"/>
  </cols>
  <sheetData>
    <row r="1" spans="1:7" x14ac:dyDescent="0.2">
      <c r="A1" s="5" t="s">
        <v>12</v>
      </c>
      <c r="B1" s="5" t="s">
        <v>13</v>
      </c>
      <c r="C1" s="5" t="s">
        <v>31</v>
      </c>
      <c r="D1" s="5" t="s">
        <v>14</v>
      </c>
    </row>
    <row r="2" spans="1:7" x14ac:dyDescent="0.2">
      <c r="A2" t="s">
        <v>15</v>
      </c>
      <c r="B2" t="s">
        <v>25</v>
      </c>
      <c r="C2">
        <v>2017</v>
      </c>
      <c r="D2">
        <v>629282</v>
      </c>
    </row>
    <row r="3" spans="1:7" x14ac:dyDescent="0.2">
      <c r="A3" t="s">
        <v>16</v>
      </c>
      <c r="B3" t="s">
        <v>26</v>
      </c>
      <c r="C3">
        <v>2006</v>
      </c>
      <c r="D3">
        <v>1279032</v>
      </c>
      <c r="G3" t="s">
        <v>32</v>
      </c>
    </row>
    <row r="4" spans="1:7" ht="17" thickBot="1" x14ac:dyDescent="0.25">
      <c r="A4" t="s">
        <v>17</v>
      </c>
      <c r="B4" t="s">
        <v>26</v>
      </c>
      <c r="C4">
        <v>2011</v>
      </c>
      <c r="D4">
        <v>957080</v>
      </c>
    </row>
    <row r="5" spans="1:7" ht="17" thickBot="1" x14ac:dyDescent="0.25">
      <c r="A5" t="s">
        <v>18</v>
      </c>
      <c r="B5" t="s">
        <v>25</v>
      </c>
      <c r="C5">
        <v>2012</v>
      </c>
      <c r="D5">
        <v>711525</v>
      </c>
      <c r="G5" s="4">
        <f>SUMIFS(D2:D13,B2:B13,"=Shooter")/COUNTIF(B2:B13,"Shooter")</f>
        <v>489274.66666666669</v>
      </c>
    </row>
    <row r="6" spans="1:7" x14ac:dyDescent="0.2">
      <c r="A6" t="s">
        <v>19</v>
      </c>
      <c r="B6" t="s">
        <v>25</v>
      </c>
      <c r="C6">
        <v>2020</v>
      </c>
      <c r="D6">
        <v>662707</v>
      </c>
    </row>
    <row r="7" spans="1:7" x14ac:dyDescent="0.2">
      <c r="A7" t="s">
        <v>27</v>
      </c>
      <c r="B7" t="s">
        <v>28</v>
      </c>
      <c r="C7">
        <v>2009</v>
      </c>
      <c r="D7">
        <v>1138125</v>
      </c>
      <c r="G7" t="s">
        <v>133</v>
      </c>
    </row>
    <row r="8" spans="1:7" ht="17" thickBot="1" x14ac:dyDescent="0.25">
      <c r="A8" t="s">
        <v>20</v>
      </c>
      <c r="B8" t="s">
        <v>25</v>
      </c>
      <c r="C8">
        <v>2019</v>
      </c>
      <c r="D8">
        <v>240914</v>
      </c>
    </row>
    <row r="9" spans="1:7" ht="17" thickBot="1" x14ac:dyDescent="0.25">
      <c r="A9" t="s">
        <v>21</v>
      </c>
      <c r="B9" t="s">
        <v>29</v>
      </c>
      <c r="C9">
        <v>2015</v>
      </c>
      <c r="D9">
        <v>286736</v>
      </c>
      <c r="G9" s="4">
        <f>SUMIFS(D2:D13,C2:C13,"&lt;2015")/COUNTIF(C2:C13, "&lt;2015")-SUMIFS(D2:D13,C2:C13,"&gt;=2015")/COUNTIF(C2:C13, "&gt;=2015")</f>
        <v>446836.83333333331</v>
      </c>
    </row>
    <row r="10" spans="1:7" x14ac:dyDescent="0.2">
      <c r="A10" t="s">
        <v>22</v>
      </c>
      <c r="B10" t="s">
        <v>28</v>
      </c>
      <c r="C10">
        <v>2013</v>
      </c>
      <c r="D10">
        <v>327475</v>
      </c>
    </row>
    <row r="11" spans="1:7" x14ac:dyDescent="0.2">
      <c r="A11" t="s">
        <v>23</v>
      </c>
      <c r="B11" t="s">
        <v>25</v>
      </c>
      <c r="C11">
        <v>2013</v>
      </c>
      <c r="D11">
        <v>454422</v>
      </c>
    </row>
    <row r="12" spans="1:7" x14ac:dyDescent="0.2">
      <c r="A12" t="s">
        <v>24</v>
      </c>
      <c r="B12" t="s">
        <v>25</v>
      </c>
      <c r="C12">
        <v>2018</v>
      </c>
      <c r="D12">
        <v>236798</v>
      </c>
    </row>
    <row r="13" spans="1:7" x14ac:dyDescent="0.2">
      <c r="A13" t="s">
        <v>30</v>
      </c>
      <c r="B13" t="s">
        <v>26</v>
      </c>
      <c r="C13">
        <v>2024</v>
      </c>
      <c r="D13">
        <v>130201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614E-1705-284B-A9D7-49AAF5DAFF68}">
  <dimension ref="A1:F14"/>
  <sheetViews>
    <sheetView zoomScale="134" workbookViewId="0">
      <selection activeCell="F11" sqref="F11"/>
    </sheetView>
  </sheetViews>
  <sheetFormatPr baseColWidth="10" defaultRowHeight="16" x14ac:dyDescent="0.2"/>
  <cols>
    <col min="2" max="2" width="18" bestFit="1" customWidth="1"/>
  </cols>
  <sheetData>
    <row r="1" spans="1:6" x14ac:dyDescent="0.2">
      <c r="A1" s="1" t="s">
        <v>33</v>
      </c>
      <c r="B1" s="1" t="s">
        <v>34</v>
      </c>
      <c r="C1" s="1" t="s">
        <v>35</v>
      </c>
      <c r="E1" s="1" t="s">
        <v>35</v>
      </c>
      <c r="F1" s="1" t="s">
        <v>36</v>
      </c>
    </row>
    <row r="2" spans="1:6" x14ac:dyDescent="0.2">
      <c r="A2" s="1" t="s">
        <v>37</v>
      </c>
      <c r="B2" t="s">
        <v>38</v>
      </c>
      <c r="C2">
        <v>94</v>
      </c>
      <c r="E2">
        <v>0</v>
      </c>
      <c r="F2" t="s">
        <v>39</v>
      </c>
    </row>
    <row r="3" spans="1:6" x14ac:dyDescent="0.2">
      <c r="A3" s="1" t="s">
        <v>40</v>
      </c>
      <c r="B3" t="s">
        <v>41</v>
      </c>
      <c r="C3">
        <v>63</v>
      </c>
      <c r="E3">
        <v>75</v>
      </c>
      <c r="F3" t="s">
        <v>42</v>
      </c>
    </row>
    <row r="4" spans="1:6" x14ac:dyDescent="0.2">
      <c r="A4" s="1" t="s">
        <v>43</v>
      </c>
      <c r="B4" t="s">
        <v>44</v>
      </c>
      <c r="C4">
        <v>76</v>
      </c>
      <c r="E4">
        <v>80</v>
      </c>
      <c r="F4" t="s">
        <v>45</v>
      </c>
    </row>
    <row r="5" spans="1:6" x14ac:dyDescent="0.2">
      <c r="A5" s="1" t="s">
        <v>46</v>
      </c>
      <c r="B5" t="s">
        <v>47</v>
      </c>
      <c r="C5">
        <v>98</v>
      </c>
      <c r="E5">
        <v>85</v>
      </c>
      <c r="F5" t="s">
        <v>48</v>
      </c>
    </row>
    <row r="6" spans="1:6" x14ac:dyDescent="0.2">
      <c r="A6" s="1" t="s">
        <v>49</v>
      </c>
      <c r="B6" t="s">
        <v>50</v>
      </c>
      <c r="C6">
        <v>87</v>
      </c>
      <c r="E6">
        <v>90</v>
      </c>
      <c r="F6" t="s">
        <v>51</v>
      </c>
    </row>
    <row r="7" spans="1:6" x14ac:dyDescent="0.2">
      <c r="A7" s="1" t="s">
        <v>52</v>
      </c>
      <c r="B7" t="s">
        <v>53</v>
      </c>
      <c r="C7">
        <v>81</v>
      </c>
      <c r="E7">
        <v>95</v>
      </c>
      <c r="F7" t="s">
        <v>54</v>
      </c>
    </row>
    <row r="10" spans="1:6" ht="17" thickBot="1" x14ac:dyDescent="0.25">
      <c r="E10" s="3" t="s">
        <v>55</v>
      </c>
      <c r="F10" t="s">
        <v>36</v>
      </c>
    </row>
    <row r="11" spans="1:6" ht="17" thickBot="1" x14ac:dyDescent="0.25">
      <c r="E11" s="1" t="s">
        <v>49</v>
      </c>
      <c r="F11" s="4" t="str">
        <f>VLOOKUP(VLOOKUP(E11,A2:C7,3,FALSE),E2:F7, 2)</f>
        <v>Probably yes!</v>
      </c>
    </row>
    <row r="13" spans="1:6" x14ac:dyDescent="0.2">
      <c r="D13" t="s">
        <v>134</v>
      </c>
    </row>
    <row r="14" spans="1:6" x14ac:dyDescent="0.2">
      <c r="D14" t="s">
        <v>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3F17B-187E-8D43-BB93-5CCB7CD8C21A}">
  <dimension ref="A1:I14"/>
  <sheetViews>
    <sheetView tabSelected="1" zoomScale="158" workbookViewId="0">
      <selection activeCell="G14" sqref="G14:H18"/>
    </sheetView>
  </sheetViews>
  <sheetFormatPr baseColWidth="10" defaultRowHeight="16" x14ac:dyDescent="0.2"/>
  <cols>
    <col min="1" max="1" width="11.1640625" bestFit="1" customWidth="1"/>
    <col min="2" max="2" width="25.5" bestFit="1" customWidth="1"/>
  </cols>
  <sheetData>
    <row r="1" spans="1:9" x14ac:dyDescent="0.2">
      <c r="A1" s="6" t="s">
        <v>57</v>
      </c>
      <c r="B1" s="6" t="s">
        <v>58</v>
      </c>
      <c r="C1" s="6" t="s">
        <v>59</v>
      </c>
    </row>
    <row r="2" spans="1:9" x14ac:dyDescent="0.2">
      <c r="A2" s="7" t="s">
        <v>60</v>
      </c>
      <c r="B2" s="7" t="s">
        <v>61</v>
      </c>
      <c r="C2" s="8">
        <v>65</v>
      </c>
    </row>
    <row r="3" spans="1:9" x14ac:dyDescent="0.2">
      <c r="A3" s="7" t="s">
        <v>62</v>
      </c>
      <c r="B3" s="7" t="s">
        <v>63</v>
      </c>
      <c r="C3" s="8">
        <v>68</v>
      </c>
      <c r="D3" s="20" t="s">
        <v>83</v>
      </c>
      <c r="E3" s="21"/>
      <c r="F3" s="21"/>
      <c r="G3" s="21"/>
      <c r="H3" s="21"/>
      <c r="I3" s="22"/>
    </row>
    <row r="4" spans="1:9" x14ac:dyDescent="0.2">
      <c r="A4" s="7" t="s">
        <v>81</v>
      </c>
      <c r="B4" s="7" t="s">
        <v>82</v>
      </c>
      <c r="C4" s="8">
        <v>71</v>
      </c>
      <c r="D4" s="23"/>
      <c r="E4" s="24"/>
      <c r="F4" s="24"/>
      <c r="G4" s="24"/>
      <c r="H4" s="24"/>
      <c r="I4" s="25"/>
    </row>
    <row r="5" spans="1:9" x14ac:dyDescent="0.2">
      <c r="A5" s="7" t="s">
        <v>64</v>
      </c>
      <c r="B5" s="7" t="s">
        <v>65</v>
      </c>
      <c r="C5" s="8">
        <v>74</v>
      </c>
      <c r="D5" s="23"/>
      <c r="E5" s="24"/>
      <c r="F5" s="24"/>
      <c r="G5" s="24"/>
      <c r="H5" s="24"/>
      <c r="I5" s="25"/>
    </row>
    <row r="6" spans="1:9" x14ac:dyDescent="0.2">
      <c r="A6" s="7" t="s">
        <v>66</v>
      </c>
      <c r="B6" s="7" t="s">
        <v>67</v>
      </c>
      <c r="C6" s="8">
        <v>75</v>
      </c>
      <c r="D6" s="26"/>
      <c r="E6" s="27"/>
      <c r="F6" s="27"/>
      <c r="G6" s="27"/>
      <c r="H6" s="27"/>
      <c r="I6" s="28"/>
    </row>
    <row r="7" spans="1:9" x14ac:dyDescent="0.2">
      <c r="A7" s="7" t="s">
        <v>68</v>
      </c>
      <c r="B7" s="7" t="s">
        <v>69</v>
      </c>
      <c r="C7" s="8">
        <v>79</v>
      </c>
    </row>
    <row r="8" spans="1:9" ht="16" customHeight="1" x14ac:dyDescent="0.2">
      <c r="A8" s="7" t="s">
        <v>70</v>
      </c>
      <c r="B8" s="7" t="s">
        <v>71</v>
      </c>
      <c r="C8" s="8">
        <v>86</v>
      </c>
    </row>
    <row r="9" spans="1:9" x14ac:dyDescent="0.2">
      <c r="A9" s="7" t="s">
        <v>72</v>
      </c>
      <c r="B9" s="7" t="s">
        <v>73</v>
      </c>
      <c r="C9" s="8">
        <v>87</v>
      </c>
    </row>
    <row r="10" spans="1:9" x14ac:dyDescent="0.2">
      <c r="A10" s="7" t="s">
        <v>74</v>
      </c>
      <c r="B10" s="7" t="s">
        <v>75</v>
      </c>
      <c r="C10" s="8">
        <v>91</v>
      </c>
    </row>
    <row r="11" spans="1:9" x14ac:dyDescent="0.2">
      <c r="A11" s="7" t="s">
        <v>76</v>
      </c>
      <c r="B11" s="7" t="s">
        <v>77</v>
      </c>
      <c r="C11" s="8">
        <v>94</v>
      </c>
    </row>
    <row r="12" spans="1:9" x14ac:dyDescent="0.2">
      <c r="A12" s="7" t="s">
        <v>78</v>
      </c>
      <c r="B12" s="7" t="s">
        <v>79</v>
      </c>
      <c r="C12" s="8">
        <v>95</v>
      </c>
    </row>
    <row r="14" spans="1:9" x14ac:dyDescent="0.2">
      <c r="A14" s="6" t="s">
        <v>80</v>
      </c>
      <c r="B14" s="13" t="str">
        <f>INDEX(A2:A12,MATCH(90,C2:C12,1))</f>
        <v>COMM 205</v>
      </c>
      <c r="C14" s="7"/>
    </row>
  </sheetData>
  <mergeCells count="1">
    <mergeCell ref="D3:I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3F2B7-BD6A-C247-9C6E-9FB54A4AB44C}">
  <dimension ref="A1:G21"/>
  <sheetViews>
    <sheetView zoomScale="131" workbookViewId="0">
      <selection activeCell="C25" sqref="C25"/>
    </sheetView>
  </sheetViews>
  <sheetFormatPr baseColWidth="10" defaultRowHeight="16" x14ac:dyDescent="0.2"/>
  <cols>
    <col min="1" max="1" width="11.5" bestFit="1" customWidth="1"/>
    <col min="2" max="2" width="21.83203125" bestFit="1" customWidth="1"/>
    <col min="3" max="3" width="14.33203125" bestFit="1" customWidth="1"/>
  </cols>
  <sheetData>
    <row r="1" spans="1:7" x14ac:dyDescent="0.2">
      <c r="A1" s="6" t="s">
        <v>57</v>
      </c>
      <c r="B1" s="6" t="s">
        <v>93</v>
      </c>
      <c r="C1" t="s">
        <v>95</v>
      </c>
    </row>
    <row r="2" spans="1:7" x14ac:dyDescent="0.2">
      <c r="A2" s="7" t="s">
        <v>60</v>
      </c>
      <c r="B2" s="14" t="str">
        <f>IF(OR(LEFT(A2,4) = "COMM", MID(A2,6,1)="4"),"I'll take " &amp; LEFT(A2,2) &amp; RIGHT(A2,3),"Don't Take")</f>
        <v>I'll take CO101</v>
      </c>
      <c r="C2" s="9" t="s">
        <v>96</v>
      </c>
    </row>
    <row r="3" spans="1:7" x14ac:dyDescent="0.2">
      <c r="A3" s="7" t="s">
        <v>84</v>
      </c>
      <c r="B3" s="15" t="str">
        <f t="shared" ref="B3:B12" si="0">IF(OR(LEFT(A3,4) = "COMM", MID(A3,6,1)="4"),"I'll take " &amp; LEFT(A3,2) &amp; RIGHT(A3,3),"Don't Take")</f>
        <v>Don't Take</v>
      </c>
      <c r="C3" t="s">
        <v>97</v>
      </c>
    </row>
    <row r="4" spans="1:7" x14ac:dyDescent="0.2">
      <c r="A4" s="7" t="s">
        <v>81</v>
      </c>
      <c r="B4" s="15" t="str">
        <f t="shared" si="0"/>
        <v>I'll take CO196</v>
      </c>
    </row>
    <row r="5" spans="1:7" x14ac:dyDescent="0.2">
      <c r="A5" s="7" t="s">
        <v>85</v>
      </c>
      <c r="B5" s="15" t="str">
        <f t="shared" si="0"/>
        <v>I'll take CO391</v>
      </c>
    </row>
    <row r="6" spans="1:7" x14ac:dyDescent="0.2">
      <c r="A6" s="7" t="s">
        <v>86</v>
      </c>
      <c r="B6" s="15" t="str">
        <f t="shared" si="0"/>
        <v>I'll take MA400</v>
      </c>
    </row>
    <row r="7" spans="1:7" x14ac:dyDescent="0.2">
      <c r="A7" s="7" t="s">
        <v>87</v>
      </c>
      <c r="B7" s="15" t="str">
        <f t="shared" si="0"/>
        <v>Don't Take</v>
      </c>
    </row>
    <row r="8" spans="1:7" x14ac:dyDescent="0.2">
      <c r="A8" s="7" t="s">
        <v>88</v>
      </c>
      <c r="B8" s="15" t="str">
        <f t="shared" si="0"/>
        <v>Don't Take</v>
      </c>
    </row>
    <row r="9" spans="1:7" x14ac:dyDescent="0.2">
      <c r="A9" s="7" t="s">
        <v>89</v>
      </c>
      <c r="B9" s="15" t="str">
        <f t="shared" si="0"/>
        <v>I'll take CO405</v>
      </c>
    </row>
    <row r="10" spans="1:7" x14ac:dyDescent="0.2">
      <c r="A10" s="7" t="s">
        <v>90</v>
      </c>
      <c r="B10" s="15" t="str">
        <f t="shared" si="0"/>
        <v>Don't Take</v>
      </c>
    </row>
    <row r="11" spans="1:7" x14ac:dyDescent="0.2">
      <c r="A11" s="7" t="s">
        <v>91</v>
      </c>
      <c r="B11" s="15" t="str">
        <f t="shared" si="0"/>
        <v>Don't Take</v>
      </c>
      <c r="D11" s="7"/>
    </row>
    <row r="12" spans="1:7" x14ac:dyDescent="0.2">
      <c r="A12" s="7" t="s">
        <v>92</v>
      </c>
      <c r="B12" s="16" t="str">
        <f t="shared" si="0"/>
        <v>I'll take CP498</v>
      </c>
      <c r="D12" s="7"/>
    </row>
    <row r="13" spans="1:7" x14ac:dyDescent="0.2">
      <c r="D13" s="7"/>
    </row>
    <row r="14" spans="1:7" x14ac:dyDescent="0.2">
      <c r="D14" s="7"/>
    </row>
    <row r="15" spans="1:7" ht="16" customHeight="1" x14ac:dyDescent="0.2">
      <c r="D15" s="7"/>
    </row>
    <row r="16" spans="1:7" x14ac:dyDescent="0.2">
      <c r="B16" s="20" t="s">
        <v>94</v>
      </c>
      <c r="C16" s="21"/>
      <c r="D16" s="21"/>
      <c r="E16" s="21"/>
      <c r="F16" s="21"/>
      <c r="G16" s="22"/>
    </row>
    <row r="17" spans="2:7" x14ac:dyDescent="0.2">
      <c r="B17" s="23"/>
      <c r="C17" s="24"/>
      <c r="D17" s="24"/>
      <c r="E17" s="24"/>
      <c r="F17" s="24"/>
      <c r="G17" s="25"/>
    </row>
    <row r="18" spans="2:7" x14ac:dyDescent="0.2">
      <c r="B18" s="23"/>
      <c r="C18" s="24"/>
      <c r="D18" s="24"/>
      <c r="E18" s="24"/>
      <c r="F18" s="24"/>
      <c r="G18" s="25"/>
    </row>
    <row r="19" spans="2:7" x14ac:dyDescent="0.2">
      <c r="B19" s="26"/>
      <c r="C19" s="27"/>
      <c r="D19" s="27"/>
      <c r="E19" s="27"/>
      <c r="F19" s="27"/>
      <c r="G19" s="28"/>
    </row>
    <row r="20" spans="2:7" x14ac:dyDescent="0.2">
      <c r="D20" s="7"/>
    </row>
    <row r="21" spans="2:7" x14ac:dyDescent="0.2">
      <c r="B21" t="s">
        <v>135</v>
      </c>
      <c r="D21" s="7"/>
    </row>
  </sheetData>
  <mergeCells count="1">
    <mergeCell ref="B16:G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584B7-AF51-D64C-B374-CAED20D40F57}">
  <dimension ref="A1:G19"/>
  <sheetViews>
    <sheetView zoomScale="132" workbookViewId="0">
      <selection activeCell="G22" sqref="G22"/>
    </sheetView>
  </sheetViews>
  <sheetFormatPr baseColWidth="10" defaultRowHeight="16" x14ac:dyDescent="0.2"/>
  <cols>
    <col min="1" max="1" width="13.1640625" customWidth="1"/>
    <col min="2" max="2" width="18.1640625" bestFit="1" customWidth="1"/>
  </cols>
  <sheetData>
    <row r="1" spans="1:7" x14ac:dyDescent="0.2">
      <c r="A1" s="10" t="s">
        <v>98</v>
      </c>
      <c r="B1" s="10" t="s">
        <v>99</v>
      </c>
      <c r="C1" t="s">
        <v>113</v>
      </c>
    </row>
    <row r="2" spans="1:7" x14ac:dyDescent="0.2">
      <c r="A2" s="9" t="s">
        <v>100</v>
      </c>
      <c r="B2" s="17" t="str">
        <f>REPLACE(SUBSTITUTE(TRIM(A2),"H","U"), 7, 2, "35")</f>
        <v>105U2035</v>
      </c>
      <c r="C2" s="7" t="s">
        <v>114</v>
      </c>
    </row>
    <row r="3" spans="1:7" x14ac:dyDescent="0.2">
      <c r="A3" s="9" t="s">
        <v>101</v>
      </c>
      <c r="B3" s="18" t="str">
        <f t="shared" ref="B3:B13" si="0">REPLACE(SUBSTITUTE(TRIM(A3),"H","U"), 7, 2, "35")</f>
        <v>2U382035</v>
      </c>
      <c r="C3" t="s">
        <v>115</v>
      </c>
    </row>
    <row r="4" spans="1:7" x14ac:dyDescent="0.2">
      <c r="A4" s="9" t="s">
        <v>102</v>
      </c>
      <c r="B4" s="18" t="str">
        <f t="shared" si="0"/>
        <v>U7922035</v>
      </c>
    </row>
    <row r="5" spans="1:7" x14ac:dyDescent="0.2">
      <c r="A5" s="9" t="s">
        <v>103</v>
      </c>
      <c r="B5" s="18" t="str">
        <f t="shared" si="0"/>
        <v>5U972035</v>
      </c>
    </row>
    <row r="6" spans="1:7" x14ac:dyDescent="0.2">
      <c r="A6" s="9" t="s">
        <v>104</v>
      </c>
      <c r="B6" s="18" t="str">
        <f t="shared" si="0"/>
        <v>81U72035</v>
      </c>
    </row>
    <row r="7" spans="1:7" x14ac:dyDescent="0.2">
      <c r="A7" s="9" t="s">
        <v>105</v>
      </c>
      <c r="B7" s="18" t="str">
        <f t="shared" si="0"/>
        <v>44U72035</v>
      </c>
    </row>
    <row r="8" spans="1:7" x14ac:dyDescent="0.2">
      <c r="A8" s="9" t="s">
        <v>106</v>
      </c>
      <c r="B8" s="18" t="str">
        <f t="shared" si="0"/>
        <v>U9232035</v>
      </c>
      <c r="D8" s="7"/>
    </row>
    <row r="9" spans="1:7" x14ac:dyDescent="0.2">
      <c r="A9" s="9" t="s">
        <v>107</v>
      </c>
      <c r="B9" s="18" t="str">
        <f t="shared" si="0"/>
        <v>03U42035</v>
      </c>
    </row>
    <row r="10" spans="1:7" x14ac:dyDescent="0.2">
      <c r="A10" s="9" t="s">
        <v>108</v>
      </c>
      <c r="B10" s="18" t="str">
        <f t="shared" si="0"/>
        <v>31U52035</v>
      </c>
    </row>
    <row r="11" spans="1:7" x14ac:dyDescent="0.2">
      <c r="A11" s="9" t="s">
        <v>109</v>
      </c>
      <c r="B11" s="18" t="str">
        <f t="shared" si="0"/>
        <v>74U22035</v>
      </c>
    </row>
    <row r="12" spans="1:7" x14ac:dyDescent="0.2">
      <c r="A12" s="9" t="s">
        <v>110</v>
      </c>
      <c r="B12" s="18" t="str">
        <f t="shared" si="0"/>
        <v>677U2035</v>
      </c>
    </row>
    <row r="13" spans="1:7" x14ac:dyDescent="0.2">
      <c r="A13" s="9" t="s">
        <v>111</v>
      </c>
      <c r="B13" s="19" t="str">
        <f t="shared" si="0"/>
        <v>2U852035</v>
      </c>
    </row>
    <row r="16" spans="1:7" x14ac:dyDescent="0.2">
      <c r="B16" s="20" t="s">
        <v>112</v>
      </c>
      <c r="C16" s="21"/>
      <c r="D16" s="21"/>
      <c r="E16" s="21"/>
      <c r="F16" s="21"/>
      <c r="G16" s="22"/>
    </row>
    <row r="17" spans="2:7" x14ac:dyDescent="0.2">
      <c r="B17" s="23"/>
      <c r="C17" s="24"/>
      <c r="D17" s="24"/>
      <c r="E17" s="24"/>
      <c r="F17" s="24"/>
      <c r="G17" s="25"/>
    </row>
    <row r="18" spans="2:7" x14ac:dyDescent="0.2">
      <c r="B18" s="23"/>
      <c r="C18" s="24"/>
      <c r="D18" s="24"/>
      <c r="E18" s="24"/>
      <c r="F18" s="24"/>
      <c r="G18" s="25"/>
    </row>
    <row r="19" spans="2:7" x14ac:dyDescent="0.2">
      <c r="B19" s="26"/>
      <c r="C19" s="27"/>
      <c r="D19" s="27"/>
      <c r="E19" s="27"/>
      <c r="F19" s="27"/>
      <c r="G19" s="28"/>
    </row>
  </sheetData>
  <mergeCells count="1">
    <mergeCell ref="B16:G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41FCF-6BD0-4848-8384-285C7C63D601}">
  <dimension ref="A1:G19"/>
  <sheetViews>
    <sheetView zoomScale="125" workbookViewId="0">
      <selection activeCell="C8" sqref="C8"/>
    </sheetView>
  </sheetViews>
  <sheetFormatPr baseColWidth="10" defaultRowHeight="16" x14ac:dyDescent="0.2"/>
  <cols>
    <col min="1" max="1" width="22.6640625" bestFit="1" customWidth="1"/>
    <col min="3" max="3" width="14.33203125" bestFit="1" customWidth="1"/>
  </cols>
  <sheetData>
    <row r="1" spans="1:7" x14ac:dyDescent="0.2">
      <c r="A1" s="10" t="s">
        <v>116</v>
      </c>
      <c r="B1" s="10" t="s">
        <v>117</v>
      </c>
      <c r="C1" t="s">
        <v>95</v>
      </c>
    </row>
    <row r="2" spans="1:7" x14ac:dyDescent="0.2">
      <c r="A2" s="9" t="s">
        <v>118</v>
      </c>
      <c r="B2" s="17" t="str">
        <f>MID(A2, FIND("@",A2) + 1, FIND(".",A2) - FIND("@", A2)  - 1)</f>
        <v>google</v>
      </c>
      <c r="C2" t="s">
        <v>130</v>
      </c>
    </row>
    <row r="3" spans="1:7" x14ac:dyDescent="0.2">
      <c r="A3" s="9" t="s">
        <v>119</v>
      </c>
      <c r="B3" s="18" t="str">
        <f t="shared" ref="B3:B13" si="0">MID(A3, FIND("@",A3) + 1, FIND(".",A3) - FIND("@", A3)  - 1)</f>
        <v>microsoft</v>
      </c>
      <c r="C3" t="s">
        <v>131</v>
      </c>
    </row>
    <row r="4" spans="1:7" x14ac:dyDescent="0.2">
      <c r="A4" s="9" t="s">
        <v>120</v>
      </c>
      <c r="B4" s="18" t="str">
        <f t="shared" si="0"/>
        <v>sauder</v>
      </c>
    </row>
    <row r="5" spans="1:7" x14ac:dyDescent="0.2">
      <c r="A5" s="9" t="s">
        <v>121</v>
      </c>
      <c r="B5" s="18" t="str">
        <f t="shared" si="0"/>
        <v>sap</v>
      </c>
    </row>
    <row r="6" spans="1:7" x14ac:dyDescent="0.2">
      <c r="A6" s="9" t="s">
        <v>122</v>
      </c>
      <c r="B6" s="18" t="str">
        <f t="shared" si="0"/>
        <v>tesla</v>
      </c>
    </row>
    <row r="7" spans="1:7" x14ac:dyDescent="0.2">
      <c r="A7" s="9" t="s">
        <v>123</v>
      </c>
      <c r="B7" s="18" t="str">
        <f t="shared" si="0"/>
        <v>sap</v>
      </c>
    </row>
    <row r="8" spans="1:7" x14ac:dyDescent="0.2">
      <c r="A8" s="9" t="s">
        <v>124</v>
      </c>
      <c r="B8" s="18" t="str">
        <f t="shared" si="0"/>
        <v>google</v>
      </c>
    </row>
    <row r="9" spans="1:7" x14ac:dyDescent="0.2">
      <c r="A9" s="9" t="s">
        <v>125</v>
      </c>
      <c r="B9" s="18" t="str">
        <f t="shared" si="0"/>
        <v>microsoft</v>
      </c>
    </row>
    <row r="10" spans="1:7" x14ac:dyDescent="0.2">
      <c r="A10" s="9" t="s">
        <v>126</v>
      </c>
      <c r="B10" s="18" t="str">
        <f t="shared" si="0"/>
        <v>google</v>
      </c>
    </row>
    <row r="11" spans="1:7" x14ac:dyDescent="0.2">
      <c r="A11" s="9" t="s">
        <v>127</v>
      </c>
      <c r="B11" s="18" t="str">
        <f t="shared" si="0"/>
        <v>microsoft</v>
      </c>
    </row>
    <row r="12" spans="1:7" x14ac:dyDescent="0.2">
      <c r="A12" s="9" t="s">
        <v>128</v>
      </c>
      <c r="B12" s="18" t="str">
        <f t="shared" si="0"/>
        <v>google</v>
      </c>
    </row>
    <row r="13" spans="1:7" x14ac:dyDescent="0.2">
      <c r="A13" s="9" t="s">
        <v>129</v>
      </c>
      <c r="B13" s="19" t="str">
        <f t="shared" si="0"/>
        <v>sauder</v>
      </c>
    </row>
    <row r="16" spans="1:7" x14ac:dyDescent="0.2">
      <c r="B16" s="20" t="s">
        <v>132</v>
      </c>
      <c r="C16" s="21"/>
      <c r="D16" s="21"/>
      <c r="E16" s="21"/>
      <c r="F16" s="21"/>
      <c r="G16" s="22"/>
    </row>
    <row r="17" spans="2:7" x14ac:dyDescent="0.2">
      <c r="B17" s="23"/>
      <c r="C17" s="24"/>
      <c r="D17" s="24"/>
      <c r="E17" s="24"/>
      <c r="F17" s="24"/>
      <c r="G17" s="25"/>
    </row>
    <row r="18" spans="2:7" x14ac:dyDescent="0.2">
      <c r="B18" s="23"/>
      <c r="C18" s="24"/>
      <c r="D18" s="24"/>
      <c r="E18" s="24"/>
      <c r="F18" s="24"/>
      <c r="G18" s="25"/>
    </row>
    <row r="19" spans="2:7" x14ac:dyDescent="0.2">
      <c r="B19" s="26"/>
      <c r="C19" s="27"/>
      <c r="D19" s="27"/>
      <c r="E19" s="27"/>
      <c r="F19" s="27"/>
      <c r="G19" s="28"/>
    </row>
  </sheetData>
  <mergeCells count="1">
    <mergeCell ref="B16:G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IF AND NESTED IF</vt:lpstr>
      <vt:lpstr>AND+OR</vt:lpstr>
      <vt:lpstr>COUNTIFS + SUMIFS</vt:lpstr>
      <vt:lpstr>VLOOKUP</vt:lpstr>
      <vt:lpstr>INDEX + MATCH</vt:lpstr>
      <vt:lpstr>LEFT + RIGHT + MID + CONCAT</vt:lpstr>
      <vt:lpstr>LEN + TRIM + SUBST + REPLACE</vt:lpstr>
      <vt:lpstr>FIND + 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2024-03-13T21:52:04Z</dcterms:created>
  <dcterms:modified xsi:type="dcterms:W3CDTF">2024-04-09T23:12:30Z</dcterms:modified>
</cp:coreProperties>
</file>