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" yWindow="3588" windowWidth="15384" windowHeight="3624" activeTab="5"/>
  </bookViews>
  <sheets>
    <sheet name="總表" sheetId="8" r:id="rId1"/>
    <sheet name="總表數量" sheetId="12" r:id="rId2"/>
    <sheet name="出貨數量" sheetId="13" r:id="rId3"/>
    <sheet name="出貨" sheetId="9" r:id="rId4"/>
    <sheet name="退貨" sheetId="11" r:id="rId5"/>
    <sheet name="沖帳" sheetId="14" r:id="rId6"/>
    <sheet name="收款" sheetId="15" r:id="rId7"/>
  </sheets>
  <definedNames>
    <definedName name="_xlnm._FilterDatabase" localSheetId="3" hidden="1">出貨!$A$1:$AG$93</definedName>
    <definedName name="_xlnm._FilterDatabase" localSheetId="2" hidden="1">出貨數量!$A$1:$J$94</definedName>
    <definedName name="_xlnm._FilterDatabase" localSheetId="5" hidden="1">沖帳!$A$1:$J$63</definedName>
  </definedNames>
  <calcPr calcId="145621"/>
</workbook>
</file>

<file path=xl/calcChain.xml><?xml version="1.0" encoding="utf-8"?>
<calcChain xmlns="http://schemas.openxmlformats.org/spreadsheetml/2006/main">
  <c r="G64" i="14" l="1"/>
  <c r="K3" i="14"/>
  <c r="K4" i="14"/>
  <c r="K8" i="14"/>
  <c r="L8" i="14"/>
  <c r="M8" i="14" s="1"/>
  <c r="K5" i="14"/>
  <c r="K6" i="14"/>
  <c r="K7" i="14"/>
  <c r="K10" i="14"/>
  <c r="L10" i="14"/>
  <c r="K11" i="14"/>
  <c r="K9" i="14"/>
  <c r="L9" i="14"/>
  <c r="M9" i="14" s="1"/>
  <c r="K13" i="14"/>
  <c r="L13" i="14"/>
  <c r="M13" i="14" s="1"/>
  <c r="K12" i="14"/>
  <c r="L12" i="14"/>
  <c r="M12" i="14" s="1"/>
  <c r="K14" i="14"/>
  <c r="L14" i="14"/>
  <c r="M14" i="14" s="1"/>
  <c r="K15" i="14"/>
  <c r="L15" i="14"/>
  <c r="M15" i="14" s="1"/>
  <c r="K17" i="14"/>
  <c r="L17" i="14"/>
  <c r="M17" i="14" s="1"/>
  <c r="K18" i="14"/>
  <c r="L18" i="14"/>
  <c r="M18" i="14" s="1"/>
  <c r="K16" i="14"/>
  <c r="L16" i="14"/>
  <c r="M16" i="14" s="1"/>
  <c r="K19" i="14"/>
  <c r="L19" i="14"/>
  <c r="M19" i="14" s="1"/>
  <c r="K26" i="14"/>
  <c r="L26" i="14"/>
  <c r="M26" i="14" s="1"/>
  <c r="K24" i="14"/>
  <c r="L24" i="14"/>
  <c r="M24" i="14" s="1"/>
  <c r="K22" i="14"/>
  <c r="L22" i="14"/>
  <c r="K20" i="14"/>
  <c r="L20" i="14"/>
  <c r="M20" i="14" s="1"/>
  <c r="K21" i="14"/>
  <c r="L21" i="14"/>
  <c r="M21" i="14" s="1"/>
  <c r="K25" i="14"/>
  <c r="L25" i="14"/>
  <c r="M25" i="14" s="1"/>
  <c r="K28" i="14"/>
  <c r="L28" i="14"/>
  <c r="K29" i="14"/>
  <c r="K30" i="14"/>
  <c r="L30" i="14"/>
  <c r="K31" i="14"/>
  <c r="K27" i="14"/>
  <c r="L27" i="14"/>
  <c r="M27" i="14" s="1"/>
  <c r="K35" i="14"/>
  <c r="L35" i="14"/>
  <c r="M35" i="14" s="1"/>
  <c r="K33" i="14"/>
  <c r="L33" i="14"/>
  <c r="K34" i="14"/>
  <c r="K36" i="14"/>
  <c r="L36" i="14"/>
  <c r="M36" i="14" s="1"/>
  <c r="K37" i="14"/>
  <c r="L37" i="14"/>
  <c r="M37" i="14" s="1"/>
  <c r="K38" i="14"/>
  <c r="L38" i="14"/>
  <c r="M38" i="14" s="1"/>
  <c r="K39" i="14"/>
  <c r="L39" i="14"/>
  <c r="M39" i="14" s="1"/>
  <c r="K42" i="14"/>
  <c r="L42" i="14"/>
  <c r="M42" i="14" s="1"/>
  <c r="K41" i="14"/>
  <c r="L41" i="14"/>
  <c r="M41" i="14" s="1"/>
  <c r="K43" i="14"/>
  <c r="L43" i="14"/>
  <c r="K44" i="14"/>
  <c r="K40" i="14"/>
  <c r="L40" i="14"/>
  <c r="M40" i="14" s="1"/>
  <c r="K45" i="14"/>
  <c r="L45" i="14"/>
  <c r="M45" i="14" s="1"/>
  <c r="K46" i="14"/>
  <c r="L46" i="14"/>
  <c r="M46" i="14" s="1"/>
  <c r="K47" i="14"/>
  <c r="L47" i="14"/>
  <c r="M47" i="14" s="1"/>
  <c r="K48" i="14"/>
  <c r="L48" i="14"/>
  <c r="M48" i="14" s="1"/>
  <c r="K49" i="14"/>
  <c r="L49" i="14"/>
  <c r="M49" i="14" s="1"/>
  <c r="K51" i="14"/>
  <c r="L51" i="14"/>
  <c r="M51" i="14" s="1"/>
  <c r="K50" i="14"/>
  <c r="L50" i="14"/>
  <c r="M50" i="14" s="1"/>
  <c r="K52" i="14"/>
  <c r="L52" i="14"/>
  <c r="M52" i="14" s="1"/>
  <c r="K53" i="14"/>
  <c r="L53" i="14"/>
  <c r="M53" i="14" s="1"/>
  <c r="K55" i="14"/>
  <c r="L55" i="14"/>
  <c r="M55" i="14" s="1"/>
  <c r="K57" i="14"/>
  <c r="L57" i="14"/>
  <c r="M57" i="14" s="1"/>
  <c r="K54" i="14"/>
  <c r="L54" i="14"/>
  <c r="M54" i="14" s="1"/>
  <c r="K58" i="14"/>
  <c r="L58" i="14"/>
  <c r="M58" i="14" s="1"/>
  <c r="K59" i="14"/>
  <c r="L59" i="14"/>
  <c r="M59" i="14" s="1"/>
  <c r="K60" i="14"/>
  <c r="L60" i="14"/>
  <c r="M60" i="14" s="1"/>
  <c r="K61" i="14"/>
  <c r="L61" i="14"/>
  <c r="M61" i="14" s="1"/>
  <c r="K62" i="14"/>
  <c r="L62" i="14"/>
  <c r="M62" i="14" s="1"/>
  <c r="K63" i="14"/>
  <c r="L63" i="14"/>
  <c r="M63" i="14" s="1"/>
  <c r="K56" i="14"/>
  <c r="L56" i="14"/>
  <c r="M56" i="14" s="1"/>
  <c r="L2" i="14"/>
  <c r="L64" i="14" s="1"/>
  <c r="K2" i="14"/>
  <c r="G95" i="13" l="1"/>
  <c r="F95" i="13"/>
  <c r="G90" i="13"/>
  <c r="F90" i="13"/>
  <c r="G85" i="13"/>
  <c r="F85" i="13"/>
  <c r="G82" i="13"/>
  <c r="F82" i="13"/>
  <c r="G79" i="13"/>
  <c r="F79" i="13"/>
  <c r="G74" i="13"/>
  <c r="F74" i="13"/>
  <c r="G70" i="13"/>
  <c r="F70" i="13"/>
  <c r="G67" i="13"/>
  <c r="F67" i="13"/>
  <c r="G64" i="13"/>
  <c r="F64" i="13"/>
  <c r="G62" i="13"/>
  <c r="F62" i="13"/>
  <c r="G60" i="13"/>
  <c r="F60" i="13"/>
  <c r="G58" i="13"/>
  <c r="F58" i="13"/>
  <c r="G56" i="13"/>
  <c r="F56" i="13"/>
  <c r="G51" i="13"/>
  <c r="F51" i="13"/>
  <c r="G45" i="13"/>
  <c r="F45" i="13"/>
  <c r="G42" i="13"/>
  <c r="F42" i="13"/>
  <c r="G39" i="13"/>
  <c r="F39" i="13"/>
  <c r="G36" i="13"/>
  <c r="F36" i="13"/>
  <c r="G34" i="13"/>
  <c r="F34" i="13"/>
  <c r="G31" i="13"/>
  <c r="F31" i="13"/>
  <c r="G28" i="13"/>
  <c r="F28" i="13"/>
  <c r="G25" i="13"/>
  <c r="F25" i="13"/>
  <c r="G20" i="13"/>
  <c r="F20" i="13"/>
  <c r="G17" i="13"/>
  <c r="F17" i="13"/>
  <c r="G15" i="13"/>
  <c r="F15" i="13"/>
  <c r="G12" i="13"/>
  <c r="F12" i="13"/>
  <c r="G9" i="13"/>
  <c r="F9" i="13"/>
  <c r="G7" i="13"/>
  <c r="F7" i="13"/>
  <c r="G5" i="13"/>
  <c r="F5" i="13"/>
  <c r="G3" i="13"/>
  <c r="G96" i="13" s="1"/>
  <c r="F3" i="13"/>
  <c r="F96" i="13" s="1"/>
  <c r="E32" i="12"/>
  <c r="F32" i="12"/>
  <c r="G32" i="12"/>
  <c r="D32" i="12"/>
  <c r="Y4" i="9" l="1"/>
</calcChain>
</file>

<file path=xl/sharedStrings.xml><?xml version="1.0" encoding="utf-8"?>
<sst xmlns="http://schemas.openxmlformats.org/spreadsheetml/2006/main" count="2977" uniqueCount="893">
  <si>
    <t>廠商應付月結</t>
  </si>
  <si>
    <t>廠商名稱:</t>
  </si>
  <si>
    <t>景華生技股份有限公司</t>
  </si>
  <si>
    <t>搜尋條件</t>
  </si>
  <si>
    <t>統一編號:22456427</t>
  </si>
  <si>
    <t>公司</t>
  </si>
  <si>
    <t>年月</t>
  </si>
  <si>
    <t>廠商請款日期</t>
  </si>
  <si>
    <t>MA 人員</t>
  </si>
  <si>
    <t>搜尋結果</t>
  </si>
  <si>
    <t>序號</t>
  </si>
  <si>
    <t>商品編號</t>
  </si>
  <si>
    <t>商品名稱</t>
  </si>
  <si>
    <t>成本(含稅)</t>
  </si>
  <si>
    <t>稅別</t>
  </si>
  <si>
    <t>前期數量</t>
  </si>
  <si>
    <t>配送数量</t>
  </si>
  <si>
    <t>销退数量</t>
  </si>
  <si>
    <t>數量</t>
  </si>
  <si>
    <t>金額(含稅)</t>
  </si>
  <si>
    <t>當期實際請款金額(未稅)</t>
  </si>
  <si>
    <t>前期結轉金額(未稅)</t>
  </si>
  <si>
    <t>實際請款金額(未稅小計)</t>
  </si>
  <si>
    <t>當期稅額</t>
  </si>
  <si>
    <t>前期結轉稅額</t>
  </si>
  <si>
    <t>稅額(小計)</t>
  </si>
  <si>
    <t>費用</t>
  </si>
  <si>
    <t>應收金額</t>
  </si>
  <si>
    <t>銷退折讓</t>
  </si>
  <si>
    <t>狀態</t>
  </si>
  <si>
    <t>備註</t>
  </si>
  <si>
    <t>顏色款式</t>
  </si>
  <si>
    <t>作業處理費等</t>
  </si>
  <si>
    <t>網路銷售獎勵金</t>
  </si>
  <si>
    <t>當期</t>
  </si>
  <si>
    <t>【Nutrimate你滋美得】ORG新淨寶瓶裝家庭號16oz(3罐特惠組)-網</t>
  </si>
  <si>
    <t>內含</t>
  </si>
  <si>
    <t>待進行</t>
  </si>
  <si>
    <t xml:space="preserve">顏色款式 </t>
  </si>
  <si>
    <t>【你滋美得】長效維他命C1000 3＋3組-網</t>
  </si>
  <si>
    <t>【你滋美得】 高效能液態式B群60粒-網</t>
  </si>
  <si>
    <t>【你滋美得】大豆異黃酮加強型X4瓶一元加購組(60顆/瓶)-網</t>
  </si>
  <si>
    <t>【你滋美得】鎂鈣錠(鎂+鈣+D3)x4瓶一元加購組(90錠/瓶)-網</t>
  </si>
  <si>
    <t>你滋美得 大豆異黃酮加強型-網</t>
  </si>
  <si>
    <t>【 Nutrimate你滋美得】日本原裝進口 大鶴御守酵素720ml*3瓶+�</t>
  </si>
  <si>
    <t>愛明複方加強型（複方葉黃素）3入集購組-網</t>
  </si>
  <si>
    <t>【你滋美得】美國進口ORG新淨寶60包加贈7日體驗-網</t>
  </si>
  <si>
    <t>【Nutrimate你滋美得】ORG新淨寶瓶裝家庭號(16oz)-網</t>
  </si>
  <si>
    <t>【你滋美得】長效維他命C1000X5瓶一元加購組(90錠/瓶)-網</t>
  </si>
  <si>
    <t>【你滋美得】沛爾力濃縮肝精（60粒）5入組-網</t>
  </si>
  <si>
    <t>【你滋美得】ORG新淨寶隨身組+1元多一件(共4組)-網</t>
  </si>
  <si>
    <t>當期總計</t>
  </si>
  <si>
    <t>【Nutrimate你滋美得】鎂鈣錠(90錠)-網</t>
  </si>
  <si>
    <t>【即期出清】Nutrimate你滋美得 專利 D-核糖速孅酵素飲(青梅</t>
  </si>
  <si>
    <t>【你滋美得】女性專用維他命＋鐵（60錠） -網</t>
  </si>
  <si>
    <t>【Nutrimate你滋美得】美國ORG新淨寶樂活孅暢組(7日體驗組*4+</t>
  </si>
  <si>
    <t>【Nutrimate你滋美得】日本原裝進口大鶴成長酵素原液300ml*2�</t>
  </si>
  <si>
    <t>【 Nutrimate你滋美得】ORG新淨寶7日體驗組(7mlx7包+隨身瓶)-網</t>
  </si>
  <si>
    <t>【Nutrimate你滋美得】 男性專用維他命+鋅60錠買一送一組(共</t>
  </si>
  <si>
    <t>【 Nutrimate你滋美得】液態式高效維他命B群(60錠)*3瓶特惠組</t>
  </si>
  <si>
    <t>【Nutrimate你滋美得】南瓜先生加強組(南瓜子液態軟膠囊60�</t>
  </si>
  <si>
    <t>【 Nutrimate你滋美得】粉嫩白C組(蔓越莓90錠*2瓶+維他命C隨�</t>
  </si>
  <si>
    <t>【Nutrimate你滋美得】纖暢膠囊(膳食纖維+益生菌)120錠*3瓶特</t>
  </si>
  <si>
    <t>【Nutrimate你滋美得】南瓜子複方升級版軟膠囊(60碇)*3瓶特�</t>
  </si>
  <si>
    <t>【 Nutrimate你滋美得】液態式高效維他命B群60錠買一送一組(</t>
  </si>
  <si>
    <t>【 Nutrimate你滋美得】沛爾力含濃縮肝精 60碇買一送一組(共</t>
  </si>
  <si>
    <t>【 Nutrimate你滋美得】長效維他命C1000(6+6組)-網</t>
  </si>
  <si>
    <t>【即期出清】Nutrimate你滋美得D-核糖速孅酵素飲50入(青梅口</t>
  </si>
  <si>
    <t>【Nutrimate你滋美得】彈力姬Q膠原飲60ML*96瓶/箱量販團購組-網</t>
  </si>
  <si>
    <t xml:space="preserve"> </t>
  </si>
  <si>
    <t>訂單號碼</t>
  </si>
  <si>
    <t>訂單序號</t>
  </si>
  <si>
    <t>送貨單號</t>
  </si>
  <si>
    <t>通路別</t>
  </si>
  <si>
    <t>銷售編號</t>
  </si>
  <si>
    <t>顏色</t>
  </si>
  <si>
    <t>款式</t>
  </si>
  <si>
    <t>廠商商品號碼</t>
  </si>
  <si>
    <t>訂單類別</t>
  </si>
  <si>
    <t>售價</t>
  </si>
  <si>
    <t>成本</t>
  </si>
  <si>
    <t>客戶名稱</t>
  </si>
  <si>
    <t>客戶電話</t>
  </si>
  <si>
    <t>室內電話</t>
  </si>
  <si>
    <t>配送地址</t>
  </si>
  <si>
    <t>貨運公司</t>
  </si>
  <si>
    <t>配送單號</t>
  </si>
  <si>
    <t>出貨指示日</t>
  </si>
  <si>
    <t>要求配送日</t>
  </si>
  <si>
    <t>要求配送時間</t>
  </si>
  <si>
    <t>電子發票號碼</t>
  </si>
  <si>
    <t>識別碼</t>
  </si>
  <si>
    <t>電子發票日期</t>
  </si>
  <si>
    <t>贈品</t>
  </si>
  <si>
    <t>廠商配送訊息</t>
  </si>
  <si>
    <t>預計入庫日期</t>
  </si>
  <si>
    <t>ETMall</t>
  </si>
  <si>
    <t>共同</t>
  </si>
  <si>
    <t>A00461*2</t>
  </si>
  <si>
    <t>一般訂單</t>
  </si>
  <si>
    <t>張翠娥(欣泰安)</t>
  </si>
  <si>
    <t>'0928543915</t>
  </si>
  <si>
    <t>'</t>
  </si>
  <si>
    <t>115台北市南港區三重路19-13號1樓</t>
  </si>
  <si>
    <t>統一速達</t>
  </si>
  <si>
    <t>WF25072772</t>
  </si>
  <si>
    <t>WF25072773</t>
  </si>
  <si>
    <t>陳若凡</t>
  </si>
  <si>
    <t>'0920588441</t>
  </si>
  <si>
    <t>220新北市板橋區南雅南路一段40號10樓之2-管理員代收</t>
  </si>
  <si>
    <t>WF25034254</t>
  </si>
  <si>
    <t>A00458*2</t>
  </si>
  <si>
    <t>鍾炘志</t>
  </si>
  <si>
    <t>'0930930235</t>
  </si>
  <si>
    <t>100台北市中正區同安街66號7樓</t>
  </si>
  <si>
    <t>WF25027082</t>
  </si>
  <si>
    <t>A00474*8</t>
  </si>
  <si>
    <t>高嘉彗</t>
  </si>
  <si>
    <t>'0912081205</t>
  </si>
  <si>
    <t>106台北市大安區復興南路一段92-8</t>
  </si>
  <si>
    <t>WF25027804</t>
  </si>
  <si>
    <t>【Nutrimate你滋美得】彈力姬Q膠原飲60ML*36瓶-網</t>
  </si>
  <si>
    <t>A00473*12</t>
  </si>
  <si>
    <t>林玉娟</t>
  </si>
  <si>
    <t>'0979308008</t>
  </si>
  <si>
    <t>103台北市大同區庫倫街13巷2弄9號1樓</t>
  </si>
  <si>
    <t>WF25032582</t>
  </si>
  <si>
    <t>A00267*4</t>
  </si>
  <si>
    <t>張淑慧</t>
  </si>
  <si>
    <t>'0919601211</t>
  </si>
  <si>
    <t>806高雄市前鎮區佛道路193號3樓</t>
  </si>
  <si>
    <t>中午過後收到</t>
  </si>
  <si>
    <t>WF25034484</t>
  </si>
  <si>
    <t>無</t>
  </si>
  <si>
    <t>中午過後收到。</t>
  </si>
  <si>
    <t>WF25034512</t>
  </si>
  <si>
    <t>WF25034513</t>
  </si>
  <si>
    <t>WF25034514</t>
  </si>
  <si>
    <t>【Nutrimate你滋美得】姬Q飲升級版 買大送小特惠組(15瓶/60ml)</t>
  </si>
  <si>
    <t>A00474+A00473</t>
  </si>
  <si>
    <t>杜昀融</t>
  </si>
  <si>
    <t>'0987484587</t>
  </si>
  <si>
    <t>231新北市新店區如意街5巷5號1樓</t>
  </si>
  <si>
    <t>WF25036138</t>
  </si>
  <si>
    <t>李妃娃</t>
  </si>
  <si>
    <t>'0958051418</t>
  </si>
  <si>
    <t>326桃園市楊梅區高獅路822巷10號</t>
  </si>
  <si>
    <t>WF25040140</t>
  </si>
  <si>
    <t>黃秀環</t>
  </si>
  <si>
    <t>'0952705035</t>
  </si>
  <si>
    <t>334桃園市八德區富榮街36巷25號</t>
  </si>
  <si>
    <t>WF25041358</t>
  </si>
  <si>
    <t>樂秀珠</t>
  </si>
  <si>
    <t>'0989674146</t>
  </si>
  <si>
    <t>325桃園市龍潭區中興路336巷154弄6號</t>
  </si>
  <si>
    <t>中午前到貨</t>
  </si>
  <si>
    <t>WF25050890</t>
  </si>
  <si>
    <t>【你滋美得】天然濃縮大蒜精膠囊x4瓶(120粒/瓶)-網</t>
  </si>
  <si>
    <t>A00482*4</t>
  </si>
  <si>
    <t>邱顯隆</t>
  </si>
  <si>
    <t>'0953955332</t>
  </si>
  <si>
    <t>270宜蘭縣蘇澳鎮德興七路10號_昆盟化學</t>
  </si>
  <si>
    <t>WF25052082</t>
  </si>
  <si>
    <t>A00422</t>
  </si>
  <si>
    <t>歐陽麗青</t>
  </si>
  <si>
    <t>'0921366112</t>
  </si>
  <si>
    <t>436台中市清水區台中市清水區中山路539-15號</t>
  </si>
  <si>
    <t>WF25052905</t>
  </si>
  <si>
    <t>WF25052906</t>
  </si>
  <si>
    <t>A00459*3+A00495*3</t>
  </si>
  <si>
    <t>蕭揚婷</t>
  </si>
  <si>
    <t>'0939503976</t>
  </si>
  <si>
    <t>600嘉義市芳草里芳安路73巷2號</t>
  </si>
  <si>
    <t>WF25062060</t>
  </si>
  <si>
    <t>長效維他命C1000 (15錠/瓶) x 3瓶</t>
  </si>
  <si>
    <t>陳怡婷</t>
  </si>
  <si>
    <t>'0975075781</t>
  </si>
  <si>
    <t>242新北市新莊區新泰路246號</t>
  </si>
  <si>
    <t>WF25070651</t>
  </si>
  <si>
    <t>WF25070652</t>
  </si>
  <si>
    <t>WF25070653</t>
  </si>
  <si>
    <t>WF25070654</t>
  </si>
  <si>
    <t>WF25070655</t>
  </si>
  <si>
    <t>WF25070656</t>
  </si>
  <si>
    <t>【Nutrimate你滋美得】鎂鈣錠90錠買一送一組(共2瓶)-網</t>
  </si>
  <si>
    <t>A00021*2</t>
  </si>
  <si>
    <t>梁傳媚</t>
  </si>
  <si>
    <t>'0931082009</t>
  </si>
  <si>
    <t>427台中市潭子區圓通南路276巷2號2樓之2</t>
  </si>
  <si>
    <t>管理員代收</t>
  </si>
  <si>
    <t>WF25073433</t>
  </si>
  <si>
    <t>WF25073434</t>
  </si>
  <si>
    <t>【 Nutrimate你滋美得】舒關加強液(葡萄糖胺液)7入買一送一?</t>
  </si>
  <si>
    <t>A00367*2</t>
  </si>
  <si>
    <t>周桂華</t>
  </si>
  <si>
    <t>'0932893029</t>
  </si>
  <si>
    <t>811高雄市楠梓區德賢路32號</t>
  </si>
  <si>
    <t>WF25076011</t>
  </si>
  <si>
    <t>D00004</t>
  </si>
  <si>
    <t>廖之綺</t>
  </si>
  <si>
    <t>'0916852287</t>
  </si>
  <si>
    <t>231新北市新店區中正路418巷4號5樓</t>
  </si>
  <si>
    <t>貨到電話通知</t>
  </si>
  <si>
    <t>WF25096448</t>
  </si>
  <si>
    <t>WF25096449</t>
  </si>
  <si>
    <t>WF25096451</t>
  </si>
  <si>
    <t>WF25096452</t>
  </si>
  <si>
    <t>WF25096454</t>
  </si>
  <si>
    <t>WF25096455</t>
  </si>
  <si>
    <t>王姿權</t>
  </si>
  <si>
    <t>'0933340581</t>
  </si>
  <si>
    <t>708台南市安平區建平一街219號</t>
  </si>
  <si>
    <t>WF25096957</t>
  </si>
  <si>
    <t>王泰迪</t>
  </si>
  <si>
    <t>'0928304301</t>
  </si>
  <si>
    <t>320桃園市中壢區環西路二段300巷2之7號10樓</t>
  </si>
  <si>
    <t>WF25098829</t>
  </si>
  <si>
    <t>A00021</t>
  </si>
  <si>
    <t>竇紀瑩</t>
  </si>
  <si>
    <t>'0910464777</t>
  </si>
  <si>
    <t>235新北市中和區莊敬路49巷29弄6號5樓</t>
  </si>
  <si>
    <t>WF25103400</t>
  </si>
  <si>
    <t>WF25103401</t>
  </si>
  <si>
    <t>【Nutrimate你滋美得】南瓜子複方升級版軟膠囊(60碇)*3瓶特?</t>
  </si>
  <si>
    <t>A00286*3</t>
  </si>
  <si>
    <t>潘貞芸</t>
  </si>
  <si>
    <t>'0978210398</t>
  </si>
  <si>
    <t>804高雄市鼓山區九如四路906號5樓</t>
  </si>
  <si>
    <t>限本人代收請，寄產品說明書給我</t>
  </si>
  <si>
    <t>WF25104416</t>
  </si>
  <si>
    <t>鍾文正</t>
  </si>
  <si>
    <t>'0910944620</t>
  </si>
  <si>
    <t>310新竹縣竹東鎮民德路3號</t>
  </si>
  <si>
    <t>WF25105806</t>
  </si>
  <si>
    <t>D00016*4</t>
  </si>
  <si>
    <t>李欣慧</t>
  </si>
  <si>
    <t>'0958179992</t>
  </si>
  <si>
    <t>234新北市永和區環河西路一段79號9樓</t>
  </si>
  <si>
    <t>本人親簽，送貨前請先電聯</t>
  </si>
  <si>
    <t>XN37954147</t>
  </si>
  <si>
    <t>ETMALL行動版</t>
  </si>
  <si>
    <t>A00174*3</t>
  </si>
  <si>
    <t>張安妮</t>
  </si>
  <si>
    <t>'0960585577</t>
  </si>
  <si>
    <t>116台北市文山區景美里3鄰育英街31巷9號2樓</t>
  </si>
  <si>
    <t>XN37956820</t>
  </si>
  <si>
    <t>D00015*2+D00016*1</t>
  </si>
  <si>
    <t>王亮惠</t>
  </si>
  <si>
    <t>'0922991600</t>
  </si>
  <si>
    <t>'02-29810183</t>
  </si>
  <si>
    <t>241新北市三重區大同北路1號4樓</t>
  </si>
  <si>
    <t>XN37956860</t>
  </si>
  <si>
    <t>美國進口ORG新淨寶七日體驗組(含搖搖杯)(7ml/包，7包/瓶)  (可體驗，退貨需全部退回)</t>
  </si>
  <si>
    <t>蔡承達</t>
  </si>
  <si>
    <t>'0920876060</t>
  </si>
  <si>
    <t>XN37959590</t>
  </si>
  <si>
    <t>【Nutrimate你滋美得】日本原裝進口大鶴成長酵素原液300ml*2?</t>
  </si>
  <si>
    <t>A00484*2+c00314</t>
  </si>
  <si>
    <t>陳心如</t>
  </si>
  <si>
    <t>'0987059913</t>
  </si>
  <si>
    <t>300新竹市研發一路7號2樓</t>
  </si>
  <si>
    <t>XN37963020</t>
  </si>
  <si>
    <t>贈品: 安妮兔牛奶杯3件組</t>
  </si>
  <si>
    <t>【Nutrimate你滋美得】南瓜先生加強組(南瓜子液態軟膠囊60?</t>
  </si>
  <si>
    <t>A00286*2+A00463*2</t>
  </si>
  <si>
    <t>黃友祥</t>
  </si>
  <si>
    <t>'0930727059</t>
  </si>
  <si>
    <t>830高雄市鳳山區中山東路229巷12弄44號</t>
  </si>
  <si>
    <t>XN37964003</t>
  </si>
  <si>
    <t>許春盛</t>
  </si>
  <si>
    <t>'0928823683</t>
  </si>
  <si>
    <t>114台北市內湖區內胡路2段103巷116號6樓</t>
  </si>
  <si>
    <t>XN37964282</t>
  </si>
  <si>
    <t>A00493*9</t>
  </si>
  <si>
    <t>許姵綺</t>
  </si>
  <si>
    <t>'0979077316</t>
  </si>
  <si>
    <t>408台中市南屯區東興路二段73號</t>
  </si>
  <si>
    <t>XN37969136</t>
  </si>
  <si>
    <t>黃怡菁</t>
  </si>
  <si>
    <t>'0930764322</t>
  </si>
  <si>
    <t>400台中市中區成功路323號</t>
  </si>
  <si>
    <t>請電聯急件配送-早上10:00配送</t>
  </si>
  <si>
    <t>XN37971798</t>
  </si>
  <si>
    <t>張詠昌</t>
  </si>
  <si>
    <t>'0932303917</t>
  </si>
  <si>
    <t>103台北市大同區貴德街38號之1三樓</t>
  </si>
  <si>
    <t>早上配送，送前電聯手機</t>
  </si>
  <si>
    <t>XN37974501</t>
  </si>
  <si>
    <t>【 Nutrimate你滋美得】粉嫩白C組(蔓越莓90錠*2瓶+維他命C隨?</t>
  </si>
  <si>
    <t>A00438*2+A00495*2</t>
  </si>
  <si>
    <t>蔡秀子</t>
  </si>
  <si>
    <t>'0937338946</t>
  </si>
  <si>
    <t>830高雄市鳳山區建國路一段17巷37號(下午送貨)</t>
  </si>
  <si>
    <t>XN37976911</t>
  </si>
  <si>
    <t>XN37976937</t>
  </si>
  <si>
    <t>郭晟平</t>
  </si>
  <si>
    <t>'0920916028</t>
  </si>
  <si>
    <t>114台北市內湖區行愛路159號一樓服務台</t>
  </si>
  <si>
    <t>XN37979572</t>
  </si>
  <si>
    <t>陳韻雅</t>
  </si>
  <si>
    <t>'0919606191</t>
  </si>
  <si>
    <t>806高雄市前鎮區三多二路425號2樓之3</t>
  </si>
  <si>
    <t>XN37980215</t>
  </si>
  <si>
    <t>A00461*3</t>
  </si>
  <si>
    <t>陳恬愔</t>
  </si>
  <si>
    <t>'0980070184</t>
  </si>
  <si>
    <t>821高雄市路竹區文北里延平路370號</t>
  </si>
  <si>
    <t>XN37980267</t>
  </si>
  <si>
    <t>A00284*3+A00495*3</t>
  </si>
  <si>
    <t>鐘翊華</t>
  </si>
  <si>
    <t>'0978702132</t>
  </si>
  <si>
    <t>300新竹市新莊街95號5樓</t>
  </si>
  <si>
    <t>XN37985867</t>
  </si>
  <si>
    <t>XN37985868</t>
  </si>
  <si>
    <t>XN37985869</t>
  </si>
  <si>
    <t>孫玉玫</t>
  </si>
  <si>
    <t>'0922358482</t>
  </si>
  <si>
    <t>242新北市新莊區中平路270巷18號16樓</t>
  </si>
  <si>
    <t>XN37983250</t>
  </si>
  <si>
    <t>A00461</t>
  </si>
  <si>
    <t>李亞芠</t>
  </si>
  <si>
    <t>'0963074416</t>
  </si>
  <si>
    <t>829高雄市湖內區中山路一段564號</t>
  </si>
  <si>
    <t>XN37985229</t>
  </si>
  <si>
    <t>XN37985230</t>
  </si>
  <si>
    <t>A00284+D00016*4</t>
  </si>
  <si>
    <t>周修熀</t>
  </si>
  <si>
    <t>'0918308505</t>
  </si>
  <si>
    <t>235新北市中和區新北市中和區秀朗路三段175巷2號14樓</t>
  </si>
  <si>
    <t>XN37995072</t>
  </si>
  <si>
    <t>XN37995073</t>
  </si>
  <si>
    <t>A00021*4</t>
  </si>
  <si>
    <t>劉永松</t>
  </si>
  <si>
    <t>'0932271081</t>
  </si>
  <si>
    <t>366苗栗縣銅鑼鄉中山路77號</t>
  </si>
  <si>
    <t>送貨前請先電聯</t>
  </si>
  <si>
    <t>XN37997314</t>
  </si>
  <si>
    <t>A00459*5</t>
  </si>
  <si>
    <t>何棋龍</t>
  </si>
  <si>
    <t>'0919874897</t>
  </si>
  <si>
    <t>640雲林縣斗六市保庄里後庄路464號</t>
  </si>
  <si>
    <t>XN38017084</t>
  </si>
  <si>
    <t>徐慎伸</t>
  </si>
  <si>
    <t>'0935318339</t>
  </si>
  <si>
    <t>516彰化縣埔鹽鄉南港村埔港路27之1號</t>
  </si>
  <si>
    <t>XN38018546</t>
  </si>
  <si>
    <t>潘慧敏</t>
  </si>
  <si>
    <t>'0955647298</t>
  </si>
  <si>
    <t>333桃園市龜山區文二三街53號6樓之1</t>
  </si>
  <si>
    <t>XN38020223</t>
  </si>
  <si>
    <t>林玨穎</t>
  </si>
  <si>
    <t>'0925765226</t>
  </si>
  <si>
    <t>111台北市士林區天母西路41巷2之1號1樓</t>
  </si>
  <si>
    <t>XN38044876</t>
  </si>
  <si>
    <t>林淑惠</t>
  </si>
  <si>
    <t>'0939200370</t>
  </si>
  <si>
    <t>'03-9313318</t>
  </si>
  <si>
    <t>260宜蘭縣宜蘭市民族路503號3樓</t>
  </si>
  <si>
    <t>XN38084243</t>
  </si>
  <si>
    <t>A00459*6+A00495*6</t>
  </si>
  <si>
    <t>蔡依珊</t>
  </si>
  <si>
    <t>'0970797808</t>
  </si>
  <si>
    <t>105台北市松山區八德路三段199巷12-1號6樓</t>
  </si>
  <si>
    <t>XN38087365</t>
  </si>
  <si>
    <t>長效維他命C1000 (15錠/瓶) x 6瓶</t>
  </si>
  <si>
    <t>李萃豫</t>
  </si>
  <si>
    <t>'0939574797</t>
  </si>
  <si>
    <t>423台中市東勢區興隆里東蘭路89-2(台瑞電氣)</t>
  </si>
  <si>
    <t>XN38091239</t>
  </si>
  <si>
    <t>A00492*5</t>
  </si>
  <si>
    <t>徐婌芬</t>
  </si>
  <si>
    <t>'0960624557</t>
  </si>
  <si>
    <t>360苗栗縣苗栗市中華路87巷15號</t>
  </si>
  <si>
    <t>XN38091542</t>
  </si>
  <si>
    <t>XN38091543</t>
  </si>
  <si>
    <t>曾澤</t>
  </si>
  <si>
    <t>'0960756088</t>
  </si>
  <si>
    <t>912屏東縣內埔鄉豐田村中正路260號</t>
  </si>
  <si>
    <t>XN38098382</t>
  </si>
  <si>
    <t>卓銘吉</t>
  </si>
  <si>
    <t>'0911357788</t>
  </si>
  <si>
    <t>520彰化縣田中鎮員集路一段478號</t>
  </si>
  <si>
    <t>7/16前送達 送貨前請先電聯</t>
  </si>
  <si>
    <t>XN38107912</t>
  </si>
  <si>
    <t>A00437*3</t>
  </si>
  <si>
    <t>余佩珊</t>
  </si>
  <si>
    <t>'0911642339</t>
  </si>
  <si>
    <t>833高雄市鳥松區大埤路123-1號_1041室</t>
  </si>
  <si>
    <t>蝦禮盒20包原味10辣味</t>
  </si>
  <si>
    <t>XN38109343</t>
  </si>
  <si>
    <t>陳宏政</t>
  </si>
  <si>
    <t>'0926123171</t>
  </si>
  <si>
    <t>420台中市豐原區圓環北路2段50號</t>
  </si>
  <si>
    <t>XN38110178</t>
  </si>
  <si>
    <t>何珮琳</t>
  </si>
  <si>
    <t>'0937648876</t>
  </si>
  <si>
    <t>744台南市新市區豐華里16之3號</t>
  </si>
  <si>
    <t>XN38127961</t>
  </si>
  <si>
    <t>高思盈</t>
  </si>
  <si>
    <t>'0963110633</t>
  </si>
  <si>
    <t>632雲林縣虎尾鎮延平里下南100號</t>
  </si>
  <si>
    <t>XN38137077</t>
  </si>
  <si>
    <t>A00267</t>
  </si>
  <si>
    <t>鄭竹伶</t>
  </si>
  <si>
    <t>'0982273924</t>
  </si>
  <si>
    <t>320桃園市中壢區中園路91巷29號2樓</t>
  </si>
  <si>
    <t>XN38139729</t>
  </si>
  <si>
    <t>陳麗雪</t>
  </si>
  <si>
    <t>'0988336656</t>
  </si>
  <si>
    <t>234新北市永和區保生路22巷19巷2號14樓</t>
  </si>
  <si>
    <t>XN38175389</t>
  </si>
  <si>
    <t>A00047*5</t>
  </si>
  <si>
    <t>蘇威全</t>
  </si>
  <si>
    <t>'0915355728</t>
  </si>
  <si>
    <t>114台北市內湖區行愛路141巷38號3樓之蘋果日報</t>
  </si>
  <si>
    <t>XN38180809</t>
  </si>
  <si>
    <t>D00016</t>
  </si>
  <si>
    <t>林紫婕</t>
  </si>
  <si>
    <t>'0932764163</t>
  </si>
  <si>
    <t>420台中市豐原區南陽路36號</t>
  </si>
  <si>
    <t>XN38185313</t>
  </si>
  <si>
    <t>鄭依芳</t>
  </si>
  <si>
    <t>'0988213453</t>
  </si>
  <si>
    <t>'03-5383602</t>
  </si>
  <si>
    <t>300新竹市中華路四段181巷15號</t>
  </si>
  <si>
    <t>XN38187323</t>
  </si>
  <si>
    <t>A00174</t>
  </si>
  <si>
    <t>歐珈均</t>
  </si>
  <si>
    <t>'0925009541</t>
  </si>
  <si>
    <t>110台北市信義區信義路五段5號2樓之B</t>
  </si>
  <si>
    <t>__17室</t>
  </si>
  <si>
    <t>XN38189367</t>
  </si>
  <si>
    <t>張玉珠</t>
  </si>
  <si>
    <t>'0976190220</t>
  </si>
  <si>
    <t>244新北市林口區文化二路二段102號7樓</t>
  </si>
  <si>
    <t>XN38190741</t>
  </si>
  <si>
    <t>郭貞妏</t>
  </si>
  <si>
    <t>'0910786158</t>
  </si>
  <si>
    <t>708台南市安平區民權路4段739號</t>
  </si>
  <si>
    <t>XN38232937</t>
  </si>
  <si>
    <t>陳雅芬</t>
  </si>
  <si>
    <t>'0988101696</t>
  </si>
  <si>
    <t>104台北市中山區中山北路二段158號一樓</t>
  </si>
  <si>
    <t>XN38249216</t>
  </si>
  <si>
    <t>羅子凱</t>
  </si>
  <si>
    <t>'0911458388</t>
  </si>
  <si>
    <t>106台北市大安區和平東路二段118巷4弄8號5F</t>
  </si>
  <si>
    <t>XN38251878</t>
  </si>
  <si>
    <t>10408戀夏號</t>
  </si>
  <si>
    <t>陳淑惠</t>
  </si>
  <si>
    <t>'0920717462</t>
  </si>
  <si>
    <t>'02-28571933</t>
  </si>
  <si>
    <t>241新北市三重區仁愛街731號7樓</t>
  </si>
  <si>
    <t>XN38254692</t>
  </si>
  <si>
    <t>陳碧玲</t>
  </si>
  <si>
    <t>'02-31513330</t>
  </si>
  <si>
    <t>235新北市中和區景平路59之18號7樓之1</t>
  </si>
  <si>
    <t>XN38264605</t>
  </si>
  <si>
    <t>余沛縈</t>
  </si>
  <si>
    <t>'0988380068</t>
  </si>
  <si>
    <t>920屏東縣潮州鎮朝昇路203號</t>
  </si>
  <si>
    <t>XN38272386</t>
  </si>
  <si>
    <t>【 Nutrimate你滋美得】日本原裝進口 大鶴御守酵素720ml*3瓶+?</t>
  </si>
  <si>
    <t>A00483*3+D00016</t>
  </si>
  <si>
    <t>黃淑媛</t>
  </si>
  <si>
    <t>'0932125825</t>
  </si>
  <si>
    <t>803高雄市鹽埕區大勇路18之2號</t>
  </si>
  <si>
    <t>XN38274958</t>
  </si>
  <si>
    <t>取件單號</t>
  </si>
  <si>
    <t>商品全名</t>
  </si>
  <si>
    <t>收貨地址</t>
  </si>
  <si>
    <t>銷退單建立日</t>
  </si>
  <si>
    <t>前台銷退單號</t>
  </si>
  <si>
    <t>銷退類型</t>
  </si>
  <si>
    <t>指定取貨日期</t>
  </si>
  <si>
    <t>指定取貨時間</t>
  </si>
  <si>
    <t>訂單狀態</t>
  </si>
  <si>
    <t>票券號碼</t>
  </si>
  <si>
    <t>2</t>
  </si>
  <si>
    <t>1</t>
  </si>
  <si>
    <t/>
  </si>
  <si>
    <t>銷退確認</t>
  </si>
  <si>
    <t>配送確認</t>
  </si>
  <si>
    <t>一般銷退</t>
  </si>
  <si>
    <t>配送終止</t>
  </si>
  <si>
    <t>4</t>
  </si>
  <si>
    <t>3</t>
  </si>
  <si>
    <t>5</t>
  </si>
  <si>
    <t>林慧莉</t>
  </si>
  <si>
    <t>0938036988</t>
  </si>
  <si>
    <t>1448052</t>
  </si>
  <si>
    <t>【你滋美得】沛爾力濃縮肝精（含B群）（60粒）買10送2超值組-網</t>
  </si>
  <si>
    <t>施佩君</t>
  </si>
  <si>
    <t>0972391798</t>
  </si>
  <si>
    <t>0922991600</t>
  </si>
  <si>
    <t>9</t>
  </si>
  <si>
    <t>10</t>
  </si>
  <si>
    <t>1462094</t>
  </si>
  <si>
    <t>1486217</t>
  </si>
  <si>
    <t>【你滋美得】 愛明複方加強型60粒X1瓶-網</t>
  </si>
  <si>
    <t>1419439</t>
  </si>
  <si>
    <t>1570965</t>
  </si>
  <si>
    <t>0919828636</t>
  </si>
  <si>
    <t>6</t>
  </si>
  <si>
    <t>12550382</t>
  </si>
  <si>
    <t>115734719</t>
  </si>
  <si>
    <t>1630391</t>
  </si>
  <si>
    <t>戴秀珍</t>
  </si>
  <si>
    <t>0928631682</t>
  </si>
  <si>
    <t>333桃園市龜山區醫護新村168號6樓</t>
  </si>
  <si>
    <t>2015-05-15 10:34:25</t>
  </si>
  <si>
    <t>15537471</t>
  </si>
  <si>
    <t>12552026</t>
  </si>
  <si>
    <t>115652397</t>
  </si>
  <si>
    <t>1549779</t>
  </si>
  <si>
    <t>【你滋美得】精萃葡萄子OPC(60錠)-網</t>
  </si>
  <si>
    <t>吳玲芳</t>
  </si>
  <si>
    <t>0922322279</t>
  </si>
  <si>
    <t>500彰化縣彰化市天祥路76巷17號</t>
  </si>
  <si>
    <t>2015-05-15 05:15:56</t>
  </si>
  <si>
    <t>15539137</t>
  </si>
  <si>
    <t>12552030</t>
  </si>
  <si>
    <t>2015-05-15 05:16:15</t>
  </si>
  <si>
    <t>15539141</t>
  </si>
  <si>
    <t>12553853</t>
  </si>
  <si>
    <t>115673833</t>
  </si>
  <si>
    <t>牛秀慶</t>
  </si>
  <si>
    <t>0936823753</t>
  </si>
  <si>
    <t>247新北市蘆洲區民族路263巷33號10F</t>
  </si>
  <si>
    <t>2015-05-16 01:02:57</t>
  </si>
  <si>
    <t>15540974</t>
  </si>
  <si>
    <t>12553868</t>
  </si>
  <si>
    <t>115669134</t>
  </si>
  <si>
    <t>2015-05-16 01:07:50</t>
  </si>
  <si>
    <t>15540989</t>
  </si>
  <si>
    <t>12566185</t>
  </si>
  <si>
    <t>115771887</t>
  </si>
  <si>
    <t>220新北市板橋區縣民大道2段7號7樓</t>
  </si>
  <si>
    <t>2015-05-20 06:37:07</t>
  </si>
  <si>
    <t>15553393</t>
  </si>
  <si>
    <t>12570566</t>
  </si>
  <si>
    <t>115272493</t>
  </si>
  <si>
    <t>7</t>
  </si>
  <si>
    <t>蔣念慈</t>
  </si>
  <si>
    <t>308新竹縣寶山鄉雙溪村雙園路二段369號3樓</t>
  </si>
  <si>
    <t>2015-05-22 09:53:15</t>
  </si>
  <si>
    <t>15557810</t>
  </si>
  <si>
    <t>12570568</t>
  </si>
  <si>
    <t>2015-05-22 09:53:45</t>
  </si>
  <si>
    <t>15557812</t>
  </si>
  <si>
    <t>12570569</t>
  </si>
  <si>
    <t>115272196</t>
  </si>
  <si>
    <t>2015-05-22 09:54:09</t>
  </si>
  <si>
    <t>15557813</t>
  </si>
  <si>
    <t>12570570</t>
  </si>
  <si>
    <t>2015-05-22 09:54:28</t>
  </si>
  <si>
    <t>15557814</t>
  </si>
  <si>
    <t>12570573</t>
  </si>
  <si>
    <t>8</t>
  </si>
  <si>
    <t>2015-05-22 09:55:38</t>
  </si>
  <si>
    <t>15557817</t>
  </si>
  <si>
    <t>12570575</t>
  </si>
  <si>
    <t>2015-05-22 09:56:10</t>
  </si>
  <si>
    <t>15557819</t>
  </si>
  <si>
    <t>12570581</t>
  </si>
  <si>
    <t>2015-05-22 09:58:33</t>
  </si>
  <si>
    <t>15557825</t>
  </si>
  <si>
    <t>12570584</t>
  </si>
  <si>
    <t>2015-05-22 09:59:12</t>
  </si>
  <si>
    <t>15557828</t>
  </si>
  <si>
    <t>12570626</t>
  </si>
  <si>
    <t>2015-05-22 10:09:44</t>
  </si>
  <si>
    <t>15557870</t>
  </si>
  <si>
    <t>12570627</t>
  </si>
  <si>
    <t>2015-05-22 10:10:05</t>
  </si>
  <si>
    <t>15557871</t>
  </si>
  <si>
    <t>12570629</t>
  </si>
  <si>
    <t>2015-05-22 10:10:28</t>
  </si>
  <si>
    <t>15557873</t>
  </si>
  <si>
    <t>12570630</t>
  </si>
  <si>
    <t>2015-05-22 10:10:46</t>
  </si>
  <si>
    <t>15557874</t>
  </si>
  <si>
    <t>12570633</t>
  </si>
  <si>
    <t>2015-05-22 10:12:14</t>
  </si>
  <si>
    <t>15557877</t>
  </si>
  <si>
    <t>12570635</t>
  </si>
  <si>
    <t>2015-05-22 10:13:19</t>
  </si>
  <si>
    <t>15557879</t>
  </si>
  <si>
    <t>12570636</t>
  </si>
  <si>
    <t>2015-05-22 10:13:39</t>
  </si>
  <si>
    <t>15557880</t>
  </si>
  <si>
    <t>12570640</t>
  </si>
  <si>
    <t>2015-05-22 10:14:12</t>
  </si>
  <si>
    <t>15557884</t>
  </si>
  <si>
    <t>12571153</t>
  </si>
  <si>
    <t>2015-05-22 11:33:04</t>
  </si>
  <si>
    <t>15558397</t>
  </si>
  <si>
    <t>12571156</t>
  </si>
  <si>
    <t>2015-05-22 11:33:26</t>
  </si>
  <si>
    <t>15558400</t>
  </si>
  <si>
    <t>12571159</t>
  </si>
  <si>
    <t>2015-05-22 11:33:51</t>
  </si>
  <si>
    <t>15558403</t>
  </si>
  <si>
    <t>12571163</t>
  </si>
  <si>
    <t>2015-05-22 11:34:21</t>
  </si>
  <si>
    <t>15558407</t>
  </si>
  <si>
    <t>12584045</t>
  </si>
  <si>
    <t>115907001</t>
  </si>
  <si>
    <t>545南投縣埔里鎮英七街3號</t>
  </si>
  <si>
    <t>2015-05-26 11:16:59</t>
  </si>
  <si>
    <t>15571394</t>
  </si>
  <si>
    <t>12599251</t>
  </si>
  <si>
    <t>115823565</t>
  </si>
  <si>
    <t>308新竹縣寶山鄉雙園路二段369號</t>
  </si>
  <si>
    <t>2015-06-01 03:53:11</t>
  </si>
  <si>
    <t>15586720</t>
  </si>
  <si>
    <t>12599255</t>
  </si>
  <si>
    <t>115825563</t>
  </si>
  <si>
    <t>2015-06-01 03:54:14</t>
  </si>
  <si>
    <t>15586724</t>
  </si>
  <si>
    <t>12599449</t>
  </si>
  <si>
    <t>115823499</t>
  </si>
  <si>
    <t>2015-06-01 05:00:27</t>
  </si>
  <si>
    <t>15586921</t>
  </si>
  <si>
    <t>12612184</t>
  </si>
  <si>
    <t>115990306</t>
  </si>
  <si>
    <t>2015-06-05 05:12:22</t>
  </si>
  <si>
    <t>15599758</t>
  </si>
  <si>
    <t>12612192</t>
  </si>
  <si>
    <t>2015-06-05 05:12:50</t>
  </si>
  <si>
    <t>15599766</t>
  </si>
  <si>
    <t>12612194</t>
  </si>
  <si>
    <t>115990225</t>
  </si>
  <si>
    <t>2015-06-05 05:13:09</t>
  </si>
  <si>
    <t>15599768</t>
  </si>
  <si>
    <t>12612198</t>
  </si>
  <si>
    <t>2015-06-05 05:13:32</t>
  </si>
  <si>
    <t>15599772</t>
  </si>
  <si>
    <t>12612201</t>
  </si>
  <si>
    <t>2015-06-05 05:13:47</t>
  </si>
  <si>
    <t>15599775</t>
  </si>
  <si>
    <t>12612202</t>
  </si>
  <si>
    <t>2015-06-05 05:14:05</t>
  </si>
  <si>
    <t>15599776</t>
  </si>
  <si>
    <t>12612203</t>
  </si>
  <si>
    <t>116001303</t>
  </si>
  <si>
    <t>2015-06-05 05:14:19</t>
  </si>
  <si>
    <t>15599777</t>
  </si>
  <si>
    <t>12612205</t>
  </si>
  <si>
    <t>2015-06-05 05:14:34</t>
  </si>
  <si>
    <t>15599779</t>
  </si>
  <si>
    <t>12612207</t>
  </si>
  <si>
    <t>2015-06-05 05:14:53</t>
  </si>
  <si>
    <t>15599781</t>
  </si>
  <si>
    <t>12612211</t>
  </si>
  <si>
    <t>2015-06-05 05:15:08</t>
  </si>
  <si>
    <t>15599785</t>
  </si>
  <si>
    <t>12660623</t>
  </si>
  <si>
    <t>116534058</t>
  </si>
  <si>
    <t>5538749</t>
  </si>
  <si>
    <t>黃婷聰</t>
  </si>
  <si>
    <t>0953633618</t>
  </si>
  <si>
    <t>404台中市北區興進路205號6樓之9</t>
  </si>
  <si>
    <t>2015-06-23 01:06:16</t>
  </si>
  <si>
    <t>15648657</t>
  </si>
  <si>
    <t>12683849</t>
  </si>
  <si>
    <t>116595152</t>
  </si>
  <si>
    <t>5536915</t>
  </si>
  <si>
    <t>【Nutrimate你滋美得】 男性專用維他命+鋅60錠買一送一組(共2瓶)-網</t>
  </si>
  <si>
    <t>0930930235</t>
  </si>
  <si>
    <t>2015-07-01 04:54:45</t>
  </si>
  <si>
    <t>15672105</t>
  </si>
  <si>
    <t>12710075</t>
  </si>
  <si>
    <t>116742265</t>
  </si>
  <si>
    <t>2015-07-12 01:53:00</t>
  </si>
  <si>
    <t>15698559</t>
  </si>
  <si>
    <t>12711548</t>
  </si>
  <si>
    <t>116747639</t>
  </si>
  <si>
    <t>0920876060</t>
  </si>
  <si>
    <t>2015-07-13 01:05:04</t>
  </si>
  <si>
    <t>15700043</t>
  </si>
  <si>
    <t>12737405</t>
  </si>
  <si>
    <t>117042941</t>
  </si>
  <si>
    <t>5539735</t>
  </si>
  <si>
    <t>【Nutrimate你滋美得】南瓜子複方升級版軟膠囊(60碇)*3瓶特惠組-網</t>
  </si>
  <si>
    <t>王博永</t>
  </si>
  <si>
    <t>0915696951</t>
  </si>
  <si>
    <t>829高雄市湖內區湖內里正義一路301號</t>
  </si>
  <si>
    <t>2015-07-22 07:24:58</t>
  </si>
  <si>
    <t>15726142</t>
  </si>
  <si>
    <t>1184775 合計</t>
  </si>
  <si>
    <t>1259154 合計</t>
  </si>
  <si>
    <t>1394438 合計</t>
  </si>
  <si>
    <t>1401680 合計</t>
  </si>
  <si>
    <t>1419439 合計</t>
  </si>
  <si>
    <t>1419582 合計</t>
  </si>
  <si>
    <t>1486213 合計</t>
  </si>
  <si>
    <t>1560472 合計</t>
  </si>
  <si>
    <t>1560724 合計</t>
  </si>
  <si>
    <t>1570965 合計</t>
  </si>
  <si>
    <t>1630391 合計</t>
  </si>
  <si>
    <t>1711107 合計</t>
  </si>
  <si>
    <t>1715975 合計</t>
  </si>
  <si>
    <t>5505363 合計</t>
  </si>
  <si>
    <t>5514227 合計</t>
  </si>
  <si>
    <t>5535704 合計</t>
  </si>
  <si>
    <t>5536873 合計</t>
  </si>
  <si>
    <t>5536894 合計</t>
  </si>
  <si>
    <t>5536915 合計</t>
  </si>
  <si>
    <t>5538749 合計</t>
  </si>
  <si>
    <t>5538750 合計</t>
  </si>
  <si>
    <t>5539716 合計</t>
  </si>
  <si>
    <t>5539735 合計</t>
  </si>
  <si>
    <t>5539748 合計</t>
  </si>
  <si>
    <t>5563974 合計</t>
  </si>
  <si>
    <t>5571873 合計</t>
  </si>
  <si>
    <t>5571876 合計</t>
  </si>
  <si>
    <t>5571878 合計</t>
  </si>
  <si>
    <t>5571879 合計</t>
  </si>
  <si>
    <t>5571880 合計</t>
  </si>
  <si>
    <t>總計</t>
  </si>
  <si>
    <t>王亮惠-退貨</t>
    <phoneticPr fontId="8" type="noConversion"/>
  </si>
  <si>
    <t>蔡承達-退貨</t>
    <phoneticPr fontId="8" type="noConversion"/>
  </si>
  <si>
    <t>單據編號</t>
  </si>
  <si>
    <t>應收帳款</t>
  </si>
  <si>
    <t>收款明細表</t>
  </si>
  <si>
    <t>日期 : 104/06/28~104/07/31</t>
  </si>
  <si>
    <t>收款方式 : 53外部通路-東森得易購(網路)</t>
  </si>
  <si>
    <t>外部/EC來源單號</t>
  </si>
  <si>
    <t>單據日期</t>
  </si>
  <si>
    <t>會員代號</t>
  </si>
  <si>
    <t>姓名</t>
  </si>
  <si>
    <t>C201506290167</t>
  </si>
  <si>
    <t>104/06/29</t>
  </si>
  <si>
    <t>N021220</t>
  </si>
  <si>
    <t>張翠娥</t>
  </si>
  <si>
    <t>C201506290168</t>
  </si>
  <si>
    <t>013136</t>
  </si>
  <si>
    <t>C201506290169</t>
  </si>
  <si>
    <t>N037994</t>
  </si>
  <si>
    <t>C201506290170</t>
  </si>
  <si>
    <t>724544</t>
  </si>
  <si>
    <t>C201506290171</t>
  </si>
  <si>
    <t>N035847</t>
  </si>
  <si>
    <t>C201506290172</t>
  </si>
  <si>
    <t>N037023</t>
  </si>
  <si>
    <t>C201506290173</t>
  </si>
  <si>
    <t>N032451</t>
  </si>
  <si>
    <t>C201506290174</t>
  </si>
  <si>
    <t>N016407</t>
  </si>
  <si>
    <t>C201506300141</t>
  </si>
  <si>
    <t>104/06/30</t>
  </si>
  <si>
    <t>N038008</t>
  </si>
  <si>
    <t>C201506300142</t>
  </si>
  <si>
    <t>N038009</t>
  </si>
  <si>
    <t>C201506300143</t>
  </si>
  <si>
    <t>N038010</t>
  </si>
  <si>
    <t>C201507010053</t>
  </si>
  <si>
    <t>104/07/01</t>
  </si>
  <si>
    <t>N038030</t>
  </si>
  <si>
    <t>C201507010054</t>
  </si>
  <si>
    <t>N038031</t>
  </si>
  <si>
    <t>C201507010055</t>
  </si>
  <si>
    <t>N038032</t>
  </si>
  <si>
    <t>C201507030074</t>
  </si>
  <si>
    <t>104/07/03</t>
  </si>
  <si>
    <t>726457</t>
  </si>
  <si>
    <t>C201507030075</t>
  </si>
  <si>
    <t>110-6776</t>
  </si>
  <si>
    <t>C201507060073</t>
  </si>
  <si>
    <t>104/07/06</t>
  </si>
  <si>
    <t>T623104</t>
  </si>
  <si>
    <t>C201507060074</t>
  </si>
  <si>
    <t>N038081</t>
  </si>
  <si>
    <t>C201507060075</t>
  </si>
  <si>
    <t>005121</t>
  </si>
  <si>
    <t>C201507060076</t>
  </si>
  <si>
    <t>N038082</t>
  </si>
  <si>
    <t>C201507060077</t>
  </si>
  <si>
    <t>T780921</t>
  </si>
  <si>
    <t>C201507060078</t>
  </si>
  <si>
    <t>N035658</t>
  </si>
  <si>
    <t>C201507060079</t>
  </si>
  <si>
    <t>N024533</t>
  </si>
  <si>
    <t>C201507060080</t>
  </si>
  <si>
    <t>N018050</t>
  </si>
  <si>
    <t>C201507060081</t>
  </si>
  <si>
    <t>N038083</t>
  </si>
  <si>
    <t>C201507060082</t>
  </si>
  <si>
    <t>N033566</t>
  </si>
  <si>
    <t>C201507060083</t>
  </si>
  <si>
    <t>T494179</t>
  </si>
  <si>
    <t>C201507060084</t>
  </si>
  <si>
    <t>802-5064</t>
  </si>
  <si>
    <t>C201507060085</t>
  </si>
  <si>
    <t>T557740</t>
  </si>
  <si>
    <t>C201507070045</t>
  </si>
  <si>
    <t>104/07/07</t>
  </si>
  <si>
    <t>N017400</t>
  </si>
  <si>
    <t>C201507070046</t>
  </si>
  <si>
    <t>N038101</t>
  </si>
  <si>
    <t>C201507080074</t>
  </si>
  <si>
    <t>104/07/08</t>
  </si>
  <si>
    <t>N038118</t>
  </si>
  <si>
    <t>C201507080075</t>
  </si>
  <si>
    <t>N038119</t>
  </si>
  <si>
    <t>C201507080076</t>
  </si>
  <si>
    <t>N018887</t>
  </si>
  <si>
    <t>C201507130117</t>
  </si>
  <si>
    <t>104/07/13</t>
  </si>
  <si>
    <t>T354866</t>
  </si>
  <si>
    <t>C201507140062</t>
  </si>
  <si>
    <t>104/07/14</t>
  </si>
  <si>
    <t>704441</t>
  </si>
  <si>
    <t>C201507140063</t>
  </si>
  <si>
    <t>N038213</t>
  </si>
  <si>
    <t>C201507140064</t>
  </si>
  <si>
    <t>N038214</t>
  </si>
  <si>
    <t>C201507140065</t>
  </si>
  <si>
    <t>N037578</t>
  </si>
  <si>
    <t>C201507150074</t>
  </si>
  <si>
    <t>104/07/15</t>
  </si>
  <si>
    <t>N038232</t>
  </si>
  <si>
    <t>C201507150075</t>
  </si>
  <si>
    <t>N038233</t>
  </si>
  <si>
    <t>C201507150076</t>
  </si>
  <si>
    <t>N038234</t>
  </si>
  <si>
    <t>C201507160076</t>
  </si>
  <si>
    <t>104/07/16</t>
  </si>
  <si>
    <t>708014</t>
  </si>
  <si>
    <t>C201507170086</t>
  </si>
  <si>
    <t>104/07/17</t>
  </si>
  <si>
    <t>019550</t>
  </si>
  <si>
    <t>C201507200081</t>
  </si>
  <si>
    <t>104/07/20</t>
  </si>
  <si>
    <t>T812246</t>
  </si>
  <si>
    <t>C201507200082</t>
  </si>
  <si>
    <t>N038288</t>
  </si>
  <si>
    <t>C201507210117</t>
  </si>
  <si>
    <t>104/07/21</t>
  </si>
  <si>
    <t>N038313</t>
  </si>
  <si>
    <t>C201507210118</t>
  </si>
  <si>
    <t>017313</t>
  </si>
  <si>
    <t>C201507220116</t>
  </si>
  <si>
    <t>104/07/22</t>
  </si>
  <si>
    <t>T554903</t>
  </si>
  <si>
    <t>C201507220117</t>
  </si>
  <si>
    <t>N038329</t>
  </si>
  <si>
    <t>C201507220118</t>
  </si>
  <si>
    <t>N036609</t>
  </si>
  <si>
    <t>C201507220119</t>
  </si>
  <si>
    <t>N038330</t>
  </si>
  <si>
    <t>C201507270118</t>
  </si>
  <si>
    <t>104/07/27</t>
  </si>
  <si>
    <t>N037692</t>
  </si>
  <si>
    <t>C201507270119</t>
  </si>
  <si>
    <t>T404017</t>
  </si>
  <si>
    <t>C201507270120</t>
  </si>
  <si>
    <t>N038387</t>
  </si>
  <si>
    <t>C201507280066</t>
  </si>
  <si>
    <t>104/07/28</t>
  </si>
  <si>
    <t>N038414</t>
  </si>
  <si>
    <t>C201507290082</t>
  </si>
  <si>
    <t>104/07/29</t>
  </si>
  <si>
    <t>220-8399</t>
  </si>
  <si>
    <t>C201507290083</t>
  </si>
  <si>
    <t>004503</t>
  </si>
  <si>
    <t>C201507290084</t>
  </si>
  <si>
    <t>T777624</t>
  </si>
  <si>
    <t>C201507310149</t>
  </si>
  <si>
    <t>104/07/31</t>
  </si>
  <si>
    <t>N038470</t>
  </si>
  <si>
    <t>李沛珍</t>
  </si>
  <si>
    <t>C201507310150</t>
  </si>
  <si>
    <t>C201507310151</t>
  </si>
  <si>
    <t>N038471</t>
  </si>
  <si>
    <t>林健閔</t>
  </si>
  <si>
    <t>C201507310152</t>
  </si>
  <si>
    <t>N038472</t>
  </si>
  <si>
    <t>陳映周</t>
  </si>
  <si>
    <t>C201507310153</t>
  </si>
  <si>
    <t>N036239</t>
  </si>
  <si>
    <t>陳雅琳</t>
  </si>
  <si>
    <t>C201507310154</t>
  </si>
  <si>
    <t>T682817</t>
  </si>
  <si>
    <t>陳佳珩</t>
  </si>
  <si>
    <t>C201507310155</t>
  </si>
  <si>
    <t>N038473</t>
  </si>
  <si>
    <t>廖淑妢</t>
  </si>
  <si>
    <t>C201507310156</t>
  </si>
  <si>
    <t>N038328</t>
  </si>
  <si>
    <t>C201507060079</t>
    <phoneticPr fontId="8" type="noConversion"/>
  </si>
  <si>
    <t>C201507060085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</si>
</sst>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20" x14ac:knownFonts="1">
    <font>
      <sz val="12"/>
      <color theme="1"/>
      <name val="新細明體"/>
      <family val="2"/>
      <scheme val="minor"/>
    </font>
    <font>
      <b/>
      <sz val="10"/>
      <color theme="1"/>
      <name val="Arial"/>
      <family val="2"/>
    </font>
    <font>
      <sz val="7"/>
      <color rgb="FF000000"/>
      <name val="Arial"/>
      <family val="2"/>
    </font>
    <font>
      <sz val="8"/>
      <color theme="1"/>
      <name val="新細明體"/>
      <family val="1"/>
      <charset val="136"/>
      <scheme val="minor"/>
    </font>
    <font>
      <b/>
      <sz val="8"/>
      <color rgb="FF00007F"/>
      <name val="Arial"/>
      <family val="2"/>
    </font>
    <font>
      <sz val="8"/>
      <color rgb="FF362E2B"/>
      <name val="新細明體"/>
      <family val="1"/>
      <charset val="136"/>
      <scheme val="minor"/>
    </font>
    <font>
      <sz val="8"/>
      <color theme="1"/>
      <name val="Arial"/>
      <family val="2"/>
    </font>
    <font>
      <u/>
      <sz val="12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0"/>
      <name val="Arial"/>
      <family val="2"/>
    </font>
    <font>
      <sz val="10"/>
      <name val="Arial"/>
      <family val="2"/>
    </font>
    <font>
      <sz val="12"/>
      <name val="標楷體"/>
      <family val="4"/>
      <charset val="136"/>
    </font>
    <font>
      <sz val="9"/>
      <color rgb="FF362E2B"/>
      <name val="新細明體"/>
      <family val="1"/>
      <charset val="136"/>
      <scheme val="minor"/>
    </font>
    <font>
      <sz val="9"/>
      <color theme="1"/>
      <name val="新細明體"/>
      <family val="2"/>
      <scheme val="minor"/>
    </font>
    <font>
      <sz val="9"/>
      <color theme="1"/>
      <name val="新細明體"/>
      <family val="1"/>
      <charset val="136"/>
      <scheme val="minor"/>
    </font>
    <font>
      <b/>
      <sz val="9"/>
      <color theme="1"/>
      <name val="新細明體"/>
      <family val="2"/>
      <scheme val="minor"/>
    </font>
    <font>
      <sz val="12"/>
      <color rgb="FFFF0000"/>
      <name val="標楷體"/>
      <family val="4"/>
      <charset val="136"/>
    </font>
    <font>
      <sz val="10"/>
      <color rgb="FFFF0000"/>
      <name val="Arial"/>
      <family val="2"/>
    </font>
    <font>
      <b/>
      <sz val="9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9" fillId="0" borderId="0">
      <alignment horizontal="left" vertical="top" wrapText="1"/>
    </xf>
    <xf numFmtId="0" fontId="10" fillId="0" borderId="0" applyNumberFormat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3" fillId="0" borderId="0" xfId="0" applyFont="1" applyFill="1" applyAlignment="1"/>
    <xf numFmtId="0" fontId="14" fillId="0" borderId="1" xfId="0" applyFont="1" applyFill="1" applyBorder="1" applyAlignment="1">
      <alignment vertical="center"/>
    </xf>
    <xf numFmtId="3" fontId="14" fillId="0" borderId="1" xfId="0" applyNumberFormat="1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3" fontId="14" fillId="0" borderId="2" xfId="0" applyNumberFormat="1" applyFont="1" applyFill="1" applyBorder="1" applyAlignment="1">
      <alignment vertical="center"/>
    </xf>
    <xf numFmtId="0" fontId="13" fillId="0" borderId="8" xfId="0" applyFont="1" applyFill="1" applyBorder="1" applyAlignment="1"/>
    <xf numFmtId="0" fontId="13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3" applyNumberFormat="1" applyFont="1" applyFill="1" applyBorder="1" applyAlignment="1">
      <alignment horizontal="center"/>
    </xf>
    <xf numFmtId="0" fontId="17" fillId="0" borderId="0" xfId="3" applyNumberFormat="1" applyFont="1" applyFill="1" applyBorder="1" applyAlignment="1"/>
    <xf numFmtId="0" fontId="13" fillId="0" borderId="8" xfId="0" applyFont="1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vertical="center" readingOrder="1"/>
    </xf>
    <xf numFmtId="0" fontId="14" fillId="0" borderId="0" xfId="0" applyFont="1" applyAlignment="1"/>
    <xf numFmtId="0" fontId="19" fillId="0" borderId="0" xfId="0" applyNumberFormat="1" applyFont="1" applyFill="1" applyBorder="1" applyAlignment="1" applyProtection="1">
      <alignment vertical="center" readingOrder="1"/>
    </xf>
    <xf numFmtId="0" fontId="19" fillId="0" borderId="0" xfId="0" applyNumberFormat="1" applyFont="1" applyFill="1" applyBorder="1" applyAlignment="1" applyProtection="1">
      <alignment horizontal="center" vertical="center" readingOrder="1"/>
    </xf>
    <xf numFmtId="0" fontId="14" fillId="0" borderId="0" xfId="0" applyFont="1" applyAlignment="1">
      <alignment horizontal="left" vertical="top"/>
    </xf>
    <xf numFmtId="0" fontId="18" fillId="0" borderId="9" xfId="0" applyNumberFormat="1" applyFont="1" applyFill="1" applyBorder="1" applyAlignment="1" applyProtection="1">
      <alignment horizontal="center" vertical="center" readingOrder="1"/>
    </xf>
    <xf numFmtId="0" fontId="18" fillId="0" borderId="9" xfId="0" applyNumberFormat="1" applyFont="1" applyFill="1" applyBorder="1" applyAlignment="1" applyProtection="1">
      <alignment vertical="center" readingOrder="1"/>
    </xf>
    <xf numFmtId="0" fontId="19" fillId="0" borderId="10" xfId="0" applyNumberFormat="1" applyFont="1" applyFill="1" applyBorder="1" applyAlignment="1" applyProtection="1">
      <alignment horizontal="center" vertical="center" readingOrder="1"/>
    </xf>
    <xf numFmtId="0" fontId="19" fillId="0" borderId="10" xfId="0" applyNumberFormat="1" applyFont="1" applyFill="1" applyBorder="1" applyAlignment="1" applyProtection="1">
      <alignment vertical="center" readingOrder="1"/>
    </xf>
    <xf numFmtId="176" fontId="19" fillId="0" borderId="10" xfId="0" applyNumberFormat="1" applyFont="1" applyFill="1" applyBorder="1" applyAlignment="1" applyProtection="1">
      <alignment vertical="center" readingOrder="1"/>
    </xf>
    <xf numFmtId="176" fontId="19" fillId="0" borderId="0" xfId="0" applyNumberFormat="1" applyFont="1" applyFill="1" applyBorder="1" applyAlignment="1" applyProtection="1">
      <alignment vertical="center" readingOrder="1"/>
    </xf>
    <xf numFmtId="0" fontId="14" fillId="0" borderId="0" xfId="0" applyFont="1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right" vertical="center" readingOrder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vertical="center"/>
    </xf>
    <xf numFmtId="14" fontId="14" fillId="0" borderId="8" xfId="0" applyNumberFormat="1" applyFont="1" applyBorder="1" applyAlignment="1">
      <alignment vertical="center"/>
    </xf>
  </cellXfs>
  <cellStyles count="4">
    <cellStyle name="一般" xfId="0" builtinId="0"/>
    <cellStyle name="一般 2" xfId="2"/>
    <cellStyle name="一般 3" xfId="3"/>
    <cellStyle name="超連結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BCF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m.ehsn.com.tw/spm/settlement/localhost/spm/" TargetMode="External"/><Relationship Id="rId13" Type="http://schemas.openxmlformats.org/officeDocument/2006/relationships/hyperlink" Target="https://spm.ehsn.com.tw/spm/settlement/localhost/spm/" TargetMode="External"/><Relationship Id="rId18" Type="http://schemas.openxmlformats.org/officeDocument/2006/relationships/hyperlink" Target="https://spm.ehsn.com.tw/spm/settlement/localhost/spm/" TargetMode="External"/><Relationship Id="rId26" Type="http://schemas.openxmlformats.org/officeDocument/2006/relationships/hyperlink" Target="https://spm.ehsn.com.tw/spm/settlement/localhost/spm/" TargetMode="External"/><Relationship Id="rId3" Type="http://schemas.openxmlformats.org/officeDocument/2006/relationships/hyperlink" Target="https://spm.ehsn.com.tw/spm/settlement/localhost/spm/" TargetMode="External"/><Relationship Id="rId21" Type="http://schemas.openxmlformats.org/officeDocument/2006/relationships/hyperlink" Target="https://spm.ehsn.com.tw/spm/settlement/localhost/spm/" TargetMode="External"/><Relationship Id="rId7" Type="http://schemas.openxmlformats.org/officeDocument/2006/relationships/hyperlink" Target="https://spm.ehsn.com.tw/spm/settlement/localhost/spm/" TargetMode="External"/><Relationship Id="rId12" Type="http://schemas.openxmlformats.org/officeDocument/2006/relationships/hyperlink" Target="https://spm.ehsn.com.tw/spm/settlement/localhost/spm/" TargetMode="External"/><Relationship Id="rId17" Type="http://schemas.openxmlformats.org/officeDocument/2006/relationships/hyperlink" Target="https://spm.ehsn.com.tw/spm/settlement/localhost/spm/" TargetMode="External"/><Relationship Id="rId25" Type="http://schemas.openxmlformats.org/officeDocument/2006/relationships/hyperlink" Target="https://spm.ehsn.com.tw/spm/settlement/localhost/spm/" TargetMode="External"/><Relationship Id="rId2" Type="http://schemas.openxmlformats.org/officeDocument/2006/relationships/hyperlink" Target="https://spm.ehsn.com.tw/spm/settlement/localhost/spm/" TargetMode="External"/><Relationship Id="rId16" Type="http://schemas.openxmlformats.org/officeDocument/2006/relationships/hyperlink" Target="https://spm.ehsn.com.tw/spm/settlement/localhost/spm/" TargetMode="External"/><Relationship Id="rId20" Type="http://schemas.openxmlformats.org/officeDocument/2006/relationships/hyperlink" Target="https://spm.ehsn.com.tw/spm/settlement/localhost/spm/" TargetMode="External"/><Relationship Id="rId29" Type="http://schemas.openxmlformats.org/officeDocument/2006/relationships/hyperlink" Target="https://spm.ehsn.com.tw/spm/settlement/localhost/spm/" TargetMode="External"/><Relationship Id="rId1" Type="http://schemas.openxmlformats.org/officeDocument/2006/relationships/hyperlink" Target="https://spm.ehsn.com.tw/spm/settlement/localhost/spm/" TargetMode="External"/><Relationship Id="rId6" Type="http://schemas.openxmlformats.org/officeDocument/2006/relationships/hyperlink" Target="https://spm.ehsn.com.tw/spm/settlement/localhost/spm/" TargetMode="External"/><Relationship Id="rId11" Type="http://schemas.openxmlformats.org/officeDocument/2006/relationships/hyperlink" Target="https://spm.ehsn.com.tw/spm/settlement/localhost/spm/" TargetMode="External"/><Relationship Id="rId24" Type="http://schemas.openxmlformats.org/officeDocument/2006/relationships/hyperlink" Target="https://spm.ehsn.com.tw/spm/settlement/localhost/spm/" TargetMode="External"/><Relationship Id="rId5" Type="http://schemas.openxmlformats.org/officeDocument/2006/relationships/hyperlink" Target="https://spm.ehsn.com.tw/spm/settlement/localhost/spm/" TargetMode="External"/><Relationship Id="rId15" Type="http://schemas.openxmlformats.org/officeDocument/2006/relationships/hyperlink" Target="https://spm.ehsn.com.tw/spm/settlement/localhost/spm/" TargetMode="External"/><Relationship Id="rId23" Type="http://schemas.openxmlformats.org/officeDocument/2006/relationships/hyperlink" Target="https://spm.ehsn.com.tw/spm/settlement/localhost/spm/" TargetMode="External"/><Relationship Id="rId28" Type="http://schemas.openxmlformats.org/officeDocument/2006/relationships/hyperlink" Target="https://spm.ehsn.com.tw/spm/settlement/localhost/spm/" TargetMode="External"/><Relationship Id="rId10" Type="http://schemas.openxmlformats.org/officeDocument/2006/relationships/hyperlink" Target="https://spm.ehsn.com.tw/spm/settlement/localhost/spm/" TargetMode="External"/><Relationship Id="rId19" Type="http://schemas.openxmlformats.org/officeDocument/2006/relationships/hyperlink" Target="https://spm.ehsn.com.tw/spm/settlement/localhost/spm/" TargetMode="External"/><Relationship Id="rId4" Type="http://schemas.openxmlformats.org/officeDocument/2006/relationships/hyperlink" Target="https://spm.ehsn.com.tw/spm/settlement/localhost/spm/" TargetMode="External"/><Relationship Id="rId9" Type="http://schemas.openxmlformats.org/officeDocument/2006/relationships/hyperlink" Target="https://spm.ehsn.com.tw/spm/settlement/localhost/spm/" TargetMode="External"/><Relationship Id="rId14" Type="http://schemas.openxmlformats.org/officeDocument/2006/relationships/hyperlink" Target="https://spm.ehsn.com.tw/spm/settlement/localhost/spm/" TargetMode="External"/><Relationship Id="rId22" Type="http://schemas.openxmlformats.org/officeDocument/2006/relationships/hyperlink" Target="https://spm.ehsn.com.tw/spm/settlement/localhost/spm/" TargetMode="External"/><Relationship Id="rId27" Type="http://schemas.openxmlformats.org/officeDocument/2006/relationships/hyperlink" Target="https://spm.ehsn.com.tw/spm/settlement/localhost/spm/" TargetMode="External"/><Relationship Id="rId30" Type="http://schemas.openxmlformats.org/officeDocument/2006/relationships/hyperlink" Target="https://spm.ehsn.com.tw/spm/settlement/localhost/sp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X45"/>
  <sheetViews>
    <sheetView workbookViewId="0">
      <selection activeCell="A9" sqref="A9:W9"/>
    </sheetView>
  </sheetViews>
  <sheetFormatPr defaultRowHeight="16.2" x14ac:dyDescent="0.3"/>
  <sheetData>
    <row r="1" spans="1:24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4" ht="22.8" x14ac:dyDescent="0.3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1" t="s">
        <v>2</v>
      </c>
    </row>
    <row r="3" spans="1:24" x14ac:dyDescent="0.3">
      <c r="A3" s="55" t="s">
        <v>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4" ht="30.6" x14ac:dyDescent="0.3">
      <c r="A4" s="10"/>
      <c r="B4" s="2" t="s">
        <v>4</v>
      </c>
      <c r="C4" s="1"/>
      <c r="D4" s="9"/>
      <c r="E4" s="1"/>
    </row>
    <row r="5" spans="1:24" x14ac:dyDescent="0.3">
      <c r="A5" s="9" t="s">
        <v>5</v>
      </c>
      <c r="B5" s="1"/>
      <c r="C5" s="9" t="s">
        <v>6</v>
      </c>
      <c r="D5" s="1"/>
    </row>
    <row r="6" spans="1:24" x14ac:dyDescent="0.3">
      <c r="A6" s="9" t="s">
        <v>7</v>
      </c>
      <c r="B6" s="1"/>
      <c r="C6" s="9"/>
      <c r="D6" s="9" t="s">
        <v>8</v>
      </c>
      <c r="E6" s="1"/>
    </row>
    <row r="7" spans="1:24" x14ac:dyDescent="0.3">
      <c r="A7" s="10"/>
      <c r="B7" s="10"/>
      <c r="C7" s="10"/>
    </row>
    <row r="8" spans="1:24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1:24" x14ac:dyDescent="0.3">
      <c r="A9" s="47" t="s">
        <v>9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4" x14ac:dyDescent="0.3">
      <c r="A10" s="49" t="s">
        <v>10</v>
      </c>
      <c r="B10" s="49" t="s">
        <v>11</v>
      </c>
      <c r="C10" s="49" t="s">
        <v>12</v>
      </c>
      <c r="D10" s="49" t="s">
        <v>13</v>
      </c>
      <c r="E10" s="49" t="s">
        <v>14</v>
      </c>
      <c r="F10" s="49" t="s">
        <v>15</v>
      </c>
      <c r="G10" s="49" t="s">
        <v>16</v>
      </c>
      <c r="H10" s="49" t="s">
        <v>17</v>
      </c>
      <c r="I10" s="49" t="s">
        <v>18</v>
      </c>
      <c r="J10" s="49" t="s">
        <v>19</v>
      </c>
      <c r="K10" s="49" t="s">
        <v>20</v>
      </c>
      <c r="L10" s="49" t="s">
        <v>21</v>
      </c>
      <c r="M10" s="49" t="s">
        <v>22</v>
      </c>
      <c r="N10" s="49" t="s">
        <v>23</v>
      </c>
      <c r="O10" s="49" t="s">
        <v>24</v>
      </c>
      <c r="P10" s="49" t="s">
        <v>25</v>
      </c>
      <c r="Q10" s="51" t="s">
        <v>26</v>
      </c>
      <c r="R10" s="52"/>
      <c r="S10" s="49" t="s">
        <v>27</v>
      </c>
      <c r="T10" s="49" t="s">
        <v>28</v>
      </c>
      <c r="U10" s="49" t="s">
        <v>29</v>
      </c>
      <c r="V10" s="49" t="s">
        <v>30</v>
      </c>
      <c r="W10" s="49" t="s">
        <v>31</v>
      </c>
    </row>
    <row r="11" spans="1:24" ht="22.8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3" t="s">
        <v>32</v>
      </c>
      <c r="R11" s="3" t="s">
        <v>33</v>
      </c>
      <c r="S11" s="50"/>
      <c r="T11" s="50"/>
      <c r="U11" s="50"/>
      <c r="V11" s="50"/>
      <c r="W11" s="50"/>
    </row>
    <row r="12" spans="1:24" x14ac:dyDescent="0.3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/>
    </row>
    <row r="13" spans="1:24" x14ac:dyDescent="0.3">
      <c r="A13" s="41" t="s">
        <v>34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3"/>
    </row>
    <row r="14" spans="1:24" ht="57" x14ac:dyDescent="0.3">
      <c r="A14" s="4">
        <v>1</v>
      </c>
      <c r="B14" s="4">
        <v>1630391</v>
      </c>
      <c r="C14" s="4" t="s">
        <v>46</v>
      </c>
      <c r="D14" s="5">
        <v>1935</v>
      </c>
      <c r="E14" s="4" t="s">
        <v>36</v>
      </c>
      <c r="F14" s="4">
        <v>0</v>
      </c>
      <c r="G14" s="4">
        <v>2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/>
      <c r="U14" s="4" t="s">
        <v>37</v>
      </c>
      <c r="V14" s="4"/>
      <c r="W14" s="6" t="s">
        <v>38</v>
      </c>
    </row>
    <row r="15" spans="1:24" ht="57" x14ac:dyDescent="0.3">
      <c r="A15" s="4">
        <v>2</v>
      </c>
      <c r="B15" s="4">
        <v>1401680</v>
      </c>
      <c r="C15" s="4" t="s">
        <v>49</v>
      </c>
      <c r="D15" s="5">
        <v>1319</v>
      </c>
      <c r="E15" s="4" t="s">
        <v>36</v>
      </c>
      <c r="F15" s="4">
        <v>0</v>
      </c>
      <c r="G15" s="4">
        <v>1</v>
      </c>
      <c r="H15" s="4">
        <v>0</v>
      </c>
      <c r="I15" s="4">
        <v>1</v>
      </c>
      <c r="J15" s="5">
        <v>1319</v>
      </c>
      <c r="K15" s="5">
        <v>1256</v>
      </c>
      <c r="L15" s="4">
        <v>0</v>
      </c>
      <c r="M15" s="5">
        <v>1256</v>
      </c>
      <c r="N15" s="4">
        <v>63</v>
      </c>
      <c r="O15" s="4">
        <v>0</v>
      </c>
      <c r="P15" s="4">
        <v>63</v>
      </c>
      <c r="Q15" s="4">
        <v>0</v>
      </c>
      <c r="R15" s="4">
        <v>0</v>
      </c>
      <c r="S15" s="5">
        <v>1319</v>
      </c>
      <c r="T15" s="4"/>
      <c r="U15" s="4" t="s">
        <v>37</v>
      </c>
      <c r="V15" s="4"/>
      <c r="W15" s="6" t="s">
        <v>38</v>
      </c>
    </row>
    <row r="16" spans="1:24" ht="68.400000000000006" x14ac:dyDescent="0.3">
      <c r="A16" s="4">
        <v>3</v>
      </c>
      <c r="B16" s="4">
        <v>5538750</v>
      </c>
      <c r="C16" s="4" t="s">
        <v>35</v>
      </c>
      <c r="D16" s="5">
        <v>3900</v>
      </c>
      <c r="E16" s="4" t="s">
        <v>36</v>
      </c>
      <c r="F16" s="4">
        <v>0</v>
      </c>
      <c r="G16" s="4">
        <v>1</v>
      </c>
      <c r="H16" s="4">
        <v>0</v>
      </c>
      <c r="I16" s="4">
        <v>1</v>
      </c>
      <c r="J16" s="5">
        <v>3900</v>
      </c>
      <c r="K16" s="5">
        <v>3714</v>
      </c>
      <c r="L16" s="4">
        <v>0</v>
      </c>
      <c r="M16" s="5">
        <v>3714</v>
      </c>
      <c r="N16" s="4">
        <v>186</v>
      </c>
      <c r="O16" s="4">
        <v>0</v>
      </c>
      <c r="P16" s="4">
        <v>186</v>
      </c>
      <c r="Q16" s="4">
        <v>0</v>
      </c>
      <c r="R16" s="4">
        <v>0</v>
      </c>
      <c r="S16" s="5">
        <v>3900</v>
      </c>
      <c r="T16" s="4"/>
      <c r="U16" s="4" t="s">
        <v>37</v>
      </c>
      <c r="V16" s="4"/>
      <c r="W16" s="6" t="s">
        <v>38</v>
      </c>
    </row>
    <row r="17" spans="1:23" ht="57" x14ac:dyDescent="0.3">
      <c r="A17" s="4">
        <v>4</v>
      </c>
      <c r="B17" s="4">
        <v>1419439</v>
      </c>
      <c r="C17" s="4" t="s">
        <v>50</v>
      </c>
      <c r="D17" s="4">
        <v>644</v>
      </c>
      <c r="E17" s="4" t="s">
        <v>36</v>
      </c>
      <c r="F17" s="4">
        <v>0</v>
      </c>
      <c r="G17" s="4">
        <v>2</v>
      </c>
      <c r="H17" s="4">
        <v>0</v>
      </c>
      <c r="I17" s="4">
        <v>2</v>
      </c>
      <c r="J17" s="5">
        <v>1288</v>
      </c>
      <c r="K17" s="5">
        <v>1227</v>
      </c>
      <c r="L17" s="4">
        <v>0</v>
      </c>
      <c r="M17" s="5">
        <v>1227</v>
      </c>
      <c r="N17" s="4">
        <v>61</v>
      </c>
      <c r="O17" s="4">
        <v>0</v>
      </c>
      <c r="P17" s="4">
        <v>61</v>
      </c>
      <c r="Q17" s="4">
        <v>0</v>
      </c>
      <c r="R17" s="4">
        <v>0</v>
      </c>
      <c r="S17" s="5">
        <v>1288</v>
      </c>
      <c r="T17" s="4"/>
      <c r="U17" s="4" t="s">
        <v>37</v>
      </c>
      <c r="V17" s="4"/>
      <c r="W17" s="6" t="s">
        <v>38</v>
      </c>
    </row>
    <row r="18" spans="1:23" ht="68.400000000000006" x14ac:dyDescent="0.3">
      <c r="A18" s="4">
        <v>5</v>
      </c>
      <c r="B18" s="4">
        <v>5571880</v>
      </c>
      <c r="C18" s="4" t="s">
        <v>53</v>
      </c>
      <c r="D18" s="4">
        <v>594</v>
      </c>
      <c r="E18" s="4" t="s">
        <v>36</v>
      </c>
      <c r="F18" s="4">
        <v>0</v>
      </c>
      <c r="G18" s="4">
        <v>4</v>
      </c>
      <c r="H18" s="4">
        <v>0</v>
      </c>
      <c r="I18" s="4">
        <v>4</v>
      </c>
      <c r="J18" s="5">
        <v>2376</v>
      </c>
      <c r="K18" s="5">
        <v>2263</v>
      </c>
      <c r="L18" s="4">
        <v>0</v>
      </c>
      <c r="M18" s="5">
        <v>2263</v>
      </c>
      <c r="N18" s="4">
        <v>113</v>
      </c>
      <c r="O18" s="4">
        <v>0</v>
      </c>
      <c r="P18" s="4">
        <v>113</v>
      </c>
      <c r="Q18" s="4">
        <v>0</v>
      </c>
      <c r="R18" s="5">
        <v>1933</v>
      </c>
      <c r="S18" s="4">
        <v>443</v>
      </c>
      <c r="T18" s="4"/>
      <c r="U18" s="4" t="s">
        <v>37</v>
      </c>
      <c r="V18" s="4"/>
      <c r="W18" s="6" t="s">
        <v>38</v>
      </c>
    </row>
    <row r="19" spans="1:23" ht="57" x14ac:dyDescent="0.3">
      <c r="A19" s="4">
        <v>6</v>
      </c>
      <c r="B19" s="4">
        <v>1394438</v>
      </c>
      <c r="C19" s="4" t="s">
        <v>54</v>
      </c>
      <c r="D19" s="4">
        <v>449</v>
      </c>
      <c r="E19" s="4" t="s">
        <v>36</v>
      </c>
      <c r="F19" s="4">
        <v>0</v>
      </c>
      <c r="G19" s="4">
        <v>1</v>
      </c>
      <c r="H19" s="4">
        <v>0</v>
      </c>
      <c r="I19" s="4">
        <v>1</v>
      </c>
      <c r="J19" s="4">
        <v>449</v>
      </c>
      <c r="K19" s="4">
        <v>428</v>
      </c>
      <c r="L19" s="4">
        <v>0</v>
      </c>
      <c r="M19" s="4">
        <v>428</v>
      </c>
      <c r="N19" s="4">
        <v>21</v>
      </c>
      <c r="O19" s="4">
        <v>0</v>
      </c>
      <c r="P19" s="4">
        <v>21</v>
      </c>
      <c r="Q19" s="4">
        <v>0</v>
      </c>
      <c r="R19" s="4">
        <v>0</v>
      </c>
      <c r="S19" s="4">
        <v>449</v>
      </c>
      <c r="T19" s="4"/>
      <c r="U19" s="4" t="s">
        <v>37</v>
      </c>
      <c r="V19" s="4"/>
      <c r="W19" s="6" t="s">
        <v>38</v>
      </c>
    </row>
    <row r="20" spans="1:23" ht="68.400000000000006" x14ac:dyDescent="0.3">
      <c r="A20" s="4">
        <v>7</v>
      </c>
      <c r="B20" s="4">
        <v>1570965</v>
      </c>
      <c r="C20" s="4" t="s">
        <v>42</v>
      </c>
      <c r="D20" s="4">
        <v>960</v>
      </c>
      <c r="E20" s="4" t="s">
        <v>36</v>
      </c>
      <c r="F20" s="4">
        <v>0</v>
      </c>
      <c r="G20" s="4">
        <v>2</v>
      </c>
      <c r="H20" s="4">
        <v>0</v>
      </c>
      <c r="I20" s="4">
        <v>2</v>
      </c>
      <c r="J20" s="5">
        <v>1920</v>
      </c>
      <c r="K20" s="5">
        <v>1829</v>
      </c>
      <c r="L20" s="4">
        <v>0</v>
      </c>
      <c r="M20" s="5">
        <v>1829</v>
      </c>
      <c r="N20" s="4">
        <v>91</v>
      </c>
      <c r="O20" s="4">
        <v>0</v>
      </c>
      <c r="P20" s="4">
        <v>91</v>
      </c>
      <c r="Q20" s="4">
        <v>0</v>
      </c>
      <c r="R20" s="4">
        <v>0</v>
      </c>
      <c r="S20" s="5">
        <v>1920</v>
      </c>
      <c r="T20" s="4"/>
      <c r="U20" s="4" t="s">
        <v>37</v>
      </c>
      <c r="V20" s="4"/>
      <c r="W20" s="6" t="s">
        <v>38</v>
      </c>
    </row>
    <row r="21" spans="1:23" ht="68.400000000000006" x14ac:dyDescent="0.3">
      <c r="A21" s="4">
        <v>8</v>
      </c>
      <c r="B21" s="4">
        <v>5563974</v>
      </c>
      <c r="C21" s="4" t="s">
        <v>55</v>
      </c>
      <c r="D21" s="4">
        <v>594</v>
      </c>
      <c r="E21" s="4" t="s">
        <v>36</v>
      </c>
      <c r="F21" s="4">
        <v>0</v>
      </c>
      <c r="G21" s="4">
        <v>3</v>
      </c>
      <c r="H21" s="4">
        <v>0</v>
      </c>
      <c r="I21" s="4">
        <v>3</v>
      </c>
      <c r="J21" s="5">
        <v>1782</v>
      </c>
      <c r="K21" s="5">
        <v>1697</v>
      </c>
      <c r="L21" s="4">
        <v>0</v>
      </c>
      <c r="M21" s="5">
        <v>1697</v>
      </c>
      <c r="N21" s="4">
        <v>85</v>
      </c>
      <c r="O21" s="4">
        <v>0</v>
      </c>
      <c r="P21" s="4">
        <v>85</v>
      </c>
      <c r="Q21" s="4">
        <v>0</v>
      </c>
      <c r="R21" s="4">
        <v>0</v>
      </c>
      <c r="S21" s="5">
        <v>1782</v>
      </c>
      <c r="T21" s="4"/>
      <c r="U21" s="4" t="s">
        <v>37</v>
      </c>
      <c r="V21" s="4"/>
      <c r="W21" s="6" t="s">
        <v>38</v>
      </c>
    </row>
    <row r="22" spans="1:23" ht="45.6" x14ac:dyDescent="0.3">
      <c r="A22" s="4">
        <v>9</v>
      </c>
      <c r="B22" s="4">
        <v>1259154</v>
      </c>
      <c r="C22" s="4" t="s">
        <v>45</v>
      </c>
      <c r="D22" s="5">
        <v>2076</v>
      </c>
      <c r="E22" s="4" t="s">
        <v>36</v>
      </c>
      <c r="F22" s="4">
        <v>0</v>
      </c>
      <c r="G22" s="4">
        <v>1</v>
      </c>
      <c r="H22" s="4">
        <v>0</v>
      </c>
      <c r="I22" s="4">
        <v>1</v>
      </c>
      <c r="J22" s="5">
        <v>2076</v>
      </c>
      <c r="K22" s="5">
        <v>1977</v>
      </c>
      <c r="L22" s="4">
        <v>0</v>
      </c>
      <c r="M22" s="5">
        <v>1977</v>
      </c>
      <c r="N22" s="4">
        <v>99</v>
      </c>
      <c r="O22" s="4">
        <v>0</v>
      </c>
      <c r="P22" s="4">
        <v>99</v>
      </c>
      <c r="Q22" s="4">
        <v>0</v>
      </c>
      <c r="R22" s="4">
        <v>0</v>
      </c>
      <c r="S22" s="5">
        <v>2076</v>
      </c>
      <c r="T22" s="4"/>
      <c r="U22" s="4" t="s">
        <v>37</v>
      </c>
      <c r="V22" s="4"/>
      <c r="W22" s="6" t="s">
        <v>38</v>
      </c>
    </row>
    <row r="23" spans="1:23" ht="68.400000000000006" x14ac:dyDescent="0.3">
      <c r="A23" s="4">
        <v>10</v>
      </c>
      <c r="B23" s="4">
        <v>5571878</v>
      </c>
      <c r="C23" s="4" t="s">
        <v>56</v>
      </c>
      <c r="D23" s="5">
        <v>1368</v>
      </c>
      <c r="E23" s="4" t="s">
        <v>36</v>
      </c>
      <c r="F23" s="4">
        <v>0</v>
      </c>
      <c r="G23" s="4">
        <v>2</v>
      </c>
      <c r="H23" s="4">
        <v>0</v>
      </c>
      <c r="I23" s="4">
        <v>2</v>
      </c>
      <c r="J23" s="5">
        <v>2736</v>
      </c>
      <c r="K23" s="5">
        <v>2606</v>
      </c>
      <c r="L23" s="4">
        <v>0</v>
      </c>
      <c r="M23" s="5">
        <v>2606</v>
      </c>
      <c r="N23" s="4">
        <v>130</v>
      </c>
      <c r="O23" s="4">
        <v>0</v>
      </c>
      <c r="P23" s="4">
        <v>130</v>
      </c>
      <c r="Q23" s="4">
        <v>0</v>
      </c>
      <c r="R23" s="4">
        <v>0</v>
      </c>
      <c r="S23" s="5">
        <v>2736</v>
      </c>
      <c r="T23" s="4"/>
      <c r="U23" s="4" t="s">
        <v>37</v>
      </c>
      <c r="V23" s="4"/>
      <c r="W23" s="6" t="s">
        <v>38</v>
      </c>
    </row>
    <row r="24" spans="1:23" ht="68.400000000000006" x14ac:dyDescent="0.3">
      <c r="A24" s="4">
        <v>11</v>
      </c>
      <c r="B24" s="4">
        <v>5538749</v>
      </c>
      <c r="C24" s="4" t="s">
        <v>57</v>
      </c>
      <c r="D24" s="4">
        <v>254</v>
      </c>
      <c r="E24" s="4" t="s">
        <v>36</v>
      </c>
      <c r="F24" s="4">
        <v>0</v>
      </c>
      <c r="G24" s="4">
        <v>1</v>
      </c>
      <c r="H24" s="4">
        <v>0</v>
      </c>
      <c r="I24" s="4">
        <v>1</v>
      </c>
      <c r="J24" s="4">
        <v>254</v>
      </c>
      <c r="K24" s="4">
        <v>242</v>
      </c>
      <c r="L24" s="4">
        <v>0</v>
      </c>
      <c r="M24" s="4">
        <v>242</v>
      </c>
      <c r="N24" s="4">
        <v>12</v>
      </c>
      <c r="O24" s="4">
        <v>0</v>
      </c>
      <c r="P24" s="4">
        <v>12</v>
      </c>
      <c r="Q24" s="4">
        <v>0</v>
      </c>
      <c r="R24" s="4">
        <v>0</v>
      </c>
      <c r="S24" s="4">
        <v>254</v>
      </c>
      <c r="T24" s="4"/>
      <c r="U24" s="4" t="s">
        <v>37</v>
      </c>
      <c r="V24" s="4"/>
      <c r="W24" s="6" t="s">
        <v>38</v>
      </c>
    </row>
    <row r="25" spans="1:23" ht="68.400000000000006" x14ac:dyDescent="0.3">
      <c r="A25" s="4">
        <v>12</v>
      </c>
      <c r="B25" s="4">
        <v>1560724</v>
      </c>
      <c r="C25" s="4" t="s">
        <v>41</v>
      </c>
      <c r="D25" s="5">
        <v>1935</v>
      </c>
      <c r="E25" s="4" t="s">
        <v>36</v>
      </c>
      <c r="F25" s="4">
        <v>0</v>
      </c>
      <c r="G25" s="4">
        <v>4</v>
      </c>
      <c r="H25" s="4">
        <v>0</v>
      </c>
      <c r="I25" s="4">
        <v>4</v>
      </c>
      <c r="J25" s="5">
        <v>7740</v>
      </c>
      <c r="K25" s="5">
        <v>7371</v>
      </c>
      <c r="L25" s="4">
        <v>0</v>
      </c>
      <c r="M25" s="5">
        <v>7371</v>
      </c>
      <c r="N25" s="4">
        <v>369</v>
      </c>
      <c r="O25" s="4">
        <v>0</v>
      </c>
      <c r="P25" s="4">
        <v>369</v>
      </c>
      <c r="Q25" s="4">
        <v>0</v>
      </c>
      <c r="R25" s="4">
        <v>0</v>
      </c>
      <c r="S25" s="5">
        <v>7740</v>
      </c>
      <c r="T25" s="4"/>
      <c r="U25" s="4" t="s">
        <v>37</v>
      </c>
      <c r="V25" s="4"/>
      <c r="W25" s="6" t="s">
        <v>38</v>
      </c>
    </row>
    <row r="26" spans="1:23" ht="57" x14ac:dyDescent="0.3">
      <c r="A26" s="4">
        <v>13</v>
      </c>
      <c r="B26" s="4">
        <v>5514227</v>
      </c>
      <c r="C26" s="4" t="s">
        <v>47</v>
      </c>
      <c r="D26" s="5">
        <v>1875</v>
      </c>
      <c r="E26" s="4" t="s">
        <v>36</v>
      </c>
      <c r="F26" s="4">
        <v>0</v>
      </c>
      <c r="G26" s="4">
        <v>2</v>
      </c>
      <c r="H26" s="4">
        <v>0</v>
      </c>
      <c r="I26" s="4">
        <v>2</v>
      </c>
      <c r="J26" s="5">
        <v>3750</v>
      </c>
      <c r="K26" s="5">
        <v>3571</v>
      </c>
      <c r="L26" s="4">
        <v>0</v>
      </c>
      <c r="M26" s="5">
        <v>3571</v>
      </c>
      <c r="N26" s="4">
        <v>179</v>
      </c>
      <c r="O26" s="4">
        <v>0</v>
      </c>
      <c r="P26" s="4">
        <v>179</v>
      </c>
      <c r="Q26" s="4">
        <v>0</v>
      </c>
      <c r="R26" s="4">
        <v>0</v>
      </c>
      <c r="S26" s="5">
        <v>3750</v>
      </c>
      <c r="T26" s="4"/>
      <c r="U26" s="4" t="s">
        <v>37</v>
      </c>
      <c r="V26" s="4"/>
      <c r="W26" s="6" t="s">
        <v>38</v>
      </c>
    </row>
    <row r="27" spans="1:23" ht="68.400000000000006" x14ac:dyDescent="0.3">
      <c r="A27" s="4">
        <v>14</v>
      </c>
      <c r="B27" s="4">
        <v>1560472</v>
      </c>
      <c r="C27" s="4" t="s">
        <v>48</v>
      </c>
      <c r="D27" s="5">
        <v>1410</v>
      </c>
      <c r="E27" s="4" t="s">
        <v>36</v>
      </c>
      <c r="F27" s="4">
        <v>0</v>
      </c>
      <c r="G27" s="4">
        <v>2</v>
      </c>
      <c r="H27" s="4">
        <v>0</v>
      </c>
      <c r="I27" s="4">
        <v>2</v>
      </c>
      <c r="J27" s="5">
        <v>2820</v>
      </c>
      <c r="K27" s="5">
        <v>2686</v>
      </c>
      <c r="L27" s="4">
        <v>0</v>
      </c>
      <c r="M27" s="5">
        <v>2686</v>
      </c>
      <c r="N27" s="4">
        <v>134</v>
      </c>
      <c r="O27" s="4">
        <v>0</v>
      </c>
      <c r="P27" s="4">
        <v>134</v>
      </c>
      <c r="Q27" s="4">
        <v>0</v>
      </c>
      <c r="R27" s="4">
        <v>0</v>
      </c>
      <c r="S27" s="5">
        <v>2820</v>
      </c>
      <c r="T27" s="4"/>
      <c r="U27" s="4" t="s">
        <v>37</v>
      </c>
      <c r="V27" s="4"/>
      <c r="W27" s="6" t="s">
        <v>38</v>
      </c>
    </row>
    <row r="28" spans="1:23" ht="57" x14ac:dyDescent="0.3">
      <c r="A28" s="4">
        <v>15</v>
      </c>
      <c r="B28" s="4">
        <v>5536915</v>
      </c>
      <c r="C28" s="4" t="s">
        <v>58</v>
      </c>
      <c r="D28" s="4">
        <v>449</v>
      </c>
      <c r="E28" s="4" t="s">
        <v>36</v>
      </c>
      <c r="F28" s="4">
        <v>0</v>
      </c>
      <c r="G28" s="4">
        <v>2</v>
      </c>
      <c r="H28" s="4">
        <v>1</v>
      </c>
      <c r="I28" s="4">
        <v>1</v>
      </c>
      <c r="J28" s="4">
        <v>449</v>
      </c>
      <c r="K28" s="4">
        <v>428</v>
      </c>
      <c r="L28" s="4">
        <v>0</v>
      </c>
      <c r="M28" s="4">
        <v>428</v>
      </c>
      <c r="N28" s="4">
        <v>21</v>
      </c>
      <c r="O28" s="4">
        <v>0</v>
      </c>
      <c r="P28" s="4">
        <v>21</v>
      </c>
      <c r="Q28" s="4">
        <v>0</v>
      </c>
      <c r="R28" s="4">
        <v>0</v>
      </c>
      <c r="S28" s="4">
        <v>449</v>
      </c>
      <c r="T28" s="4"/>
      <c r="U28" s="4" t="s">
        <v>37</v>
      </c>
      <c r="V28" s="4"/>
      <c r="W28" s="6" t="s">
        <v>38</v>
      </c>
    </row>
    <row r="29" spans="1:23" ht="68.400000000000006" x14ac:dyDescent="0.3">
      <c r="A29" s="4">
        <v>16</v>
      </c>
      <c r="B29" s="4">
        <v>5539716</v>
      </c>
      <c r="C29" s="4" t="s">
        <v>59</v>
      </c>
      <c r="D29" s="4">
        <v>828</v>
      </c>
      <c r="E29" s="4" t="s">
        <v>36</v>
      </c>
      <c r="F29" s="4">
        <v>0</v>
      </c>
      <c r="G29" s="4">
        <v>1</v>
      </c>
      <c r="H29" s="4">
        <v>0</v>
      </c>
      <c r="I29" s="4">
        <v>1</v>
      </c>
      <c r="J29" s="4">
        <v>828</v>
      </c>
      <c r="K29" s="4">
        <v>789</v>
      </c>
      <c r="L29" s="4">
        <v>0</v>
      </c>
      <c r="M29" s="4">
        <v>789</v>
      </c>
      <c r="N29" s="4">
        <v>39</v>
      </c>
      <c r="O29" s="4">
        <v>0</v>
      </c>
      <c r="P29" s="4">
        <v>39</v>
      </c>
      <c r="Q29" s="4">
        <v>0</v>
      </c>
      <c r="R29" s="4">
        <v>0</v>
      </c>
      <c r="S29" s="4">
        <v>828</v>
      </c>
      <c r="T29" s="4"/>
      <c r="U29" s="4" t="s">
        <v>37</v>
      </c>
      <c r="V29" s="4"/>
      <c r="W29" s="6" t="s">
        <v>38</v>
      </c>
    </row>
    <row r="30" spans="1:23" ht="68.400000000000006" x14ac:dyDescent="0.3">
      <c r="A30" s="4">
        <v>17</v>
      </c>
      <c r="B30" s="4">
        <v>5571873</v>
      </c>
      <c r="C30" s="4" t="s">
        <v>60</v>
      </c>
      <c r="D30" s="4">
        <v>594</v>
      </c>
      <c r="E30" s="4" t="s">
        <v>36</v>
      </c>
      <c r="F30" s="4">
        <v>0</v>
      </c>
      <c r="G30" s="4">
        <v>4</v>
      </c>
      <c r="H30" s="4">
        <v>0</v>
      </c>
      <c r="I30" s="4">
        <v>4</v>
      </c>
      <c r="J30" s="5">
        <v>2376</v>
      </c>
      <c r="K30" s="5">
        <v>2263</v>
      </c>
      <c r="L30" s="4">
        <v>0</v>
      </c>
      <c r="M30" s="5">
        <v>2263</v>
      </c>
      <c r="N30" s="4">
        <v>113</v>
      </c>
      <c r="O30" s="4">
        <v>0</v>
      </c>
      <c r="P30" s="4">
        <v>113</v>
      </c>
      <c r="Q30" s="4">
        <v>0</v>
      </c>
      <c r="R30" s="4">
        <v>0</v>
      </c>
      <c r="S30" s="5">
        <v>2376</v>
      </c>
      <c r="T30" s="4"/>
      <c r="U30" s="4" t="s">
        <v>37</v>
      </c>
      <c r="V30" s="4"/>
      <c r="W30" s="6" t="s">
        <v>38</v>
      </c>
    </row>
    <row r="31" spans="1:23" ht="68.400000000000006" x14ac:dyDescent="0.3">
      <c r="A31" s="4">
        <v>18</v>
      </c>
      <c r="B31" s="4">
        <v>5571876</v>
      </c>
      <c r="C31" s="4" t="s">
        <v>61</v>
      </c>
      <c r="D31" s="4">
        <v>768</v>
      </c>
      <c r="E31" s="4" t="s">
        <v>36</v>
      </c>
      <c r="F31" s="4">
        <v>0</v>
      </c>
      <c r="G31" s="4">
        <v>2</v>
      </c>
      <c r="H31" s="4">
        <v>0</v>
      </c>
      <c r="I31" s="4">
        <v>2</v>
      </c>
      <c r="J31" s="5">
        <v>1536</v>
      </c>
      <c r="K31" s="5">
        <v>1463</v>
      </c>
      <c r="L31" s="4">
        <v>0</v>
      </c>
      <c r="M31" s="5">
        <v>1463</v>
      </c>
      <c r="N31" s="4">
        <v>73</v>
      </c>
      <c r="O31" s="4">
        <v>0</v>
      </c>
      <c r="P31" s="4">
        <v>73</v>
      </c>
      <c r="Q31" s="4">
        <v>0</v>
      </c>
      <c r="R31" s="4">
        <v>0</v>
      </c>
      <c r="S31" s="5">
        <v>1536</v>
      </c>
      <c r="T31" s="4"/>
      <c r="U31" s="4" t="s">
        <v>37</v>
      </c>
      <c r="V31" s="4"/>
      <c r="W31" s="6" t="s">
        <v>38</v>
      </c>
    </row>
    <row r="32" spans="1:23" ht="68.400000000000006" x14ac:dyDescent="0.3">
      <c r="A32" s="4">
        <v>19</v>
      </c>
      <c r="B32" s="4">
        <v>5571879</v>
      </c>
      <c r="C32" s="4" t="s">
        <v>62</v>
      </c>
      <c r="D32" s="4">
        <v>839</v>
      </c>
      <c r="E32" s="4" t="s">
        <v>36</v>
      </c>
      <c r="F32" s="4">
        <v>0</v>
      </c>
      <c r="G32" s="4">
        <v>4</v>
      </c>
      <c r="H32" s="4">
        <v>0</v>
      </c>
      <c r="I32" s="4">
        <v>4</v>
      </c>
      <c r="J32" s="5">
        <v>3356</v>
      </c>
      <c r="K32" s="5">
        <v>3196</v>
      </c>
      <c r="L32" s="4">
        <v>0</v>
      </c>
      <c r="M32" s="5">
        <v>3196</v>
      </c>
      <c r="N32" s="4">
        <v>160</v>
      </c>
      <c r="O32" s="4">
        <v>0</v>
      </c>
      <c r="P32" s="4">
        <v>160</v>
      </c>
      <c r="Q32" s="4">
        <v>0</v>
      </c>
      <c r="R32" s="4">
        <v>0</v>
      </c>
      <c r="S32" s="5">
        <v>3356</v>
      </c>
      <c r="T32" s="4"/>
      <c r="U32" s="4" t="s">
        <v>37</v>
      </c>
      <c r="V32" s="4"/>
      <c r="W32" s="6" t="s">
        <v>38</v>
      </c>
    </row>
    <row r="33" spans="1:23" ht="45.6" x14ac:dyDescent="0.3">
      <c r="A33" s="4">
        <v>20</v>
      </c>
      <c r="B33" s="4">
        <v>1486213</v>
      </c>
      <c r="C33" s="4" t="s">
        <v>40</v>
      </c>
      <c r="D33" s="4">
        <v>374</v>
      </c>
      <c r="E33" s="4" t="s">
        <v>36</v>
      </c>
      <c r="F33" s="4">
        <v>0</v>
      </c>
      <c r="G33" s="4">
        <v>1</v>
      </c>
      <c r="H33" s="4">
        <v>0</v>
      </c>
      <c r="I33" s="4">
        <v>1</v>
      </c>
      <c r="J33" s="4">
        <v>374</v>
      </c>
      <c r="K33" s="4">
        <v>356</v>
      </c>
      <c r="L33" s="4">
        <v>0</v>
      </c>
      <c r="M33" s="4">
        <v>356</v>
      </c>
      <c r="N33" s="4">
        <v>18</v>
      </c>
      <c r="O33" s="4">
        <v>0</v>
      </c>
      <c r="P33" s="4">
        <v>18</v>
      </c>
      <c r="Q33" s="4">
        <v>0</v>
      </c>
      <c r="R33" s="4">
        <v>0</v>
      </c>
      <c r="S33" s="4">
        <v>374</v>
      </c>
      <c r="T33" s="4"/>
      <c r="U33" s="4" t="s">
        <v>37</v>
      </c>
      <c r="V33" s="4"/>
      <c r="W33" s="6" t="s">
        <v>38</v>
      </c>
    </row>
    <row r="34" spans="1:23" ht="68.400000000000006" x14ac:dyDescent="0.3">
      <c r="A34" s="4">
        <v>21</v>
      </c>
      <c r="B34" s="4">
        <v>5539735</v>
      </c>
      <c r="C34" s="4" t="s">
        <v>63</v>
      </c>
      <c r="D34" s="4">
        <v>768</v>
      </c>
      <c r="E34" s="4" t="s">
        <v>36</v>
      </c>
      <c r="F34" s="4">
        <v>0</v>
      </c>
      <c r="G34" s="4">
        <v>3</v>
      </c>
      <c r="H34" s="4">
        <v>1</v>
      </c>
      <c r="I34" s="4">
        <v>2</v>
      </c>
      <c r="J34" s="5">
        <v>1536</v>
      </c>
      <c r="K34" s="5">
        <v>1463</v>
      </c>
      <c r="L34" s="4">
        <v>0</v>
      </c>
      <c r="M34" s="5">
        <v>1463</v>
      </c>
      <c r="N34" s="4">
        <v>73</v>
      </c>
      <c r="O34" s="4">
        <v>0</v>
      </c>
      <c r="P34" s="4">
        <v>73</v>
      </c>
      <c r="Q34" s="4">
        <v>0</v>
      </c>
      <c r="R34" s="4">
        <v>0</v>
      </c>
      <c r="S34" s="5">
        <v>1536</v>
      </c>
      <c r="T34" s="4"/>
      <c r="U34" s="4" t="s">
        <v>37</v>
      </c>
      <c r="V34" s="4"/>
      <c r="W34" s="6" t="s">
        <v>38</v>
      </c>
    </row>
    <row r="35" spans="1:23" ht="45.6" x14ac:dyDescent="0.3">
      <c r="A35" s="4">
        <v>22</v>
      </c>
      <c r="B35" s="4">
        <v>1419582</v>
      </c>
      <c r="C35" s="4" t="s">
        <v>39</v>
      </c>
      <c r="D35" s="4">
        <v>948</v>
      </c>
      <c r="E35" s="4" t="s">
        <v>36</v>
      </c>
      <c r="F35" s="4">
        <v>0</v>
      </c>
      <c r="G35" s="4">
        <v>2</v>
      </c>
      <c r="H35" s="4">
        <v>0</v>
      </c>
      <c r="I35" s="4">
        <v>2</v>
      </c>
      <c r="J35" s="5">
        <v>1896</v>
      </c>
      <c r="K35" s="5">
        <v>1806</v>
      </c>
      <c r="L35" s="4">
        <v>0</v>
      </c>
      <c r="M35" s="5">
        <v>1806</v>
      </c>
      <c r="N35" s="4">
        <v>90</v>
      </c>
      <c r="O35" s="4">
        <v>0</v>
      </c>
      <c r="P35" s="4">
        <v>90</v>
      </c>
      <c r="Q35" s="4">
        <v>0</v>
      </c>
      <c r="R35" s="4">
        <v>0</v>
      </c>
      <c r="S35" s="5">
        <v>1896</v>
      </c>
      <c r="T35" s="4"/>
      <c r="U35" s="4" t="s">
        <v>37</v>
      </c>
      <c r="V35" s="4"/>
      <c r="W35" s="6" t="s">
        <v>38</v>
      </c>
    </row>
    <row r="36" spans="1:23" ht="45.6" x14ac:dyDescent="0.3">
      <c r="A36" s="4">
        <v>23</v>
      </c>
      <c r="B36" s="4">
        <v>5505363</v>
      </c>
      <c r="C36" s="4" t="s">
        <v>52</v>
      </c>
      <c r="D36" s="4">
        <v>374</v>
      </c>
      <c r="E36" s="4" t="s">
        <v>36</v>
      </c>
      <c r="F36" s="4">
        <v>0</v>
      </c>
      <c r="G36" s="4">
        <v>2</v>
      </c>
      <c r="H36" s="4">
        <v>0</v>
      </c>
      <c r="I36" s="4">
        <v>2</v>
      </c>
      <c r="J36" s="4">
        <v>748</v>
      </c>
      <c r="K36" s="4">
        <v>712</v>
      </c>
      <c r="L36" s="4">
        <v>0</v>
      </c>
      <c r="M36" s="4">
        <v>712</v>
      </c>
      <c r="N36" s="4">
        <v>36</v>
      </c>
      <c r="O36" s="4">
        <v>0</v>
      </c>
      <c r="P36" s="4">
        <v>36</v>
      </c>
      <c r="Q36" s="4">
        <v>0</v>
      </c>
      <c r="R36" s="4">
        <v>0</v>
      </c>
      <c r="S36" s="4">
        <v>748</v>
      </c>
      <c r="T36" s="4"/>
      <c r="U36" s="4" t="s">
        <v>37</v>
      </c>
      <c r="V36" s="4"/>
      <c r="W36" s="6" t="s">
        <v>38</v>
      </c>
    </row>
    <row r="37" spans="1:23" ht="68.400000000000006" x14ac:dyDescent="0.3">
      <c r="A37" s="4">
        <v>24</v>
      </c>
      <c r="B37" s="4">
        <v>5536894</v>
      </c>
      <c r="C37" s="4" t="s">
        <v>64</v>
      </c>
      <c r="D37" s="4">
        <v>374</v>
      </c>
      <c r="E37" s="4" t="s">
        <v>36</v>
      </c>
      <c r="F37" s="4">
        <v>0</v>
      </c>
      <c r="G37" s="4">
        <v>4</v>
      </c>
      <c r="H37" s="4">
        <v>0</v>
      </c>
      <c r="I37" s="4">
        <v>4</v>
      </c>
      <c r="J37" s="5">
        <v>1496</v>
      </c>
      <c r="K37" s="5">
        <v>1425</v>
      </c>
      <c r="L37" s="4">
        <v>0</v>
      </c>
      <c r="M37" s="5">
        <v>1425</v>
      </c>
      <c r="N37" s="4">
        <v>71</v>
      </c>
      <c r="O37" s="4">
        <v>0</v>
      </c>
      <c r="P37" s="4">
        <v>71</v>
      </c>
      <c r="Q37" s="4">
        <v>0</v>
      </c>
      <c r="R37" s="4">
        <v>0</v>
      </c>
      <c r="S37" s="5">
        <v>1496</v>
      </c>
      <c r="T37" s="4"/>
      <c r="U37" s="4" t="s">
        <v>37</v>
      </c>
      <c r="V37" s="4"/>
      <c r="W37" s="6" t="s">
        <v>38</v>
      </c>
    </row>
    <row r="38" spans="1:23" ht="68.400000000000006" x14ac:dyDescent="0.3">
      <c r="A38" s="4">
        <v>25</v>
      </c>
      <c r="B38" s="4">
        <v>5536873</v>
      </c>
      <c r="C38" s="4" t="s">
        <v>65</v>
      </c>
      <c r="D38" s="4">
        <v>374</v>
      </c>
      <c r="E38" s="4" t="s">
        <v>36</v>
      </c>
      <c r="F38" s="4">
        <v>0</v>
      </c>
      <c r="G38" s="4">
        <v>5</v>
      </c>
      <c r="H38" s="4">
        <v>0</v>
      </c>
      <c r="I38" s="4">
        <v>5</v>
      </c>
      <c r="J38" s="5">
        <v>1870</v>
      </c>
      <c r="K38" s="5">
        <v>1781</v>
      </c>
      <c r="L38" s="4">
        <v>0</v>
      </c>
      <c r="M38" s="5">
        <v>1781</v>
      </c>
      <c r="N38" s="4">
        <v>89</v>
      </c>
      <c r="O38" s="4">
        <v>0</v>
      </c>
      <c r="P38" s="4">
        <v>89</v>
      </c>
      <c r="Q38" s="4">
        <v>0</v>
      </c>
      <c r="R38" s="4">
        <v>0</v>
      </c>
      <c r="S38" s="5">
        <v>1870</v>
      </c>
      <c r="T38" s="4"/>
      <c r="U38" s="4" t="s">
        <v>37</v>
      </c>
      <c r="V38" s="4"/>
      <c r="W38" s="6" t="s">
        <v>38</v>
      </c>
    </row>
    <row r="39" spans="1:23" ht="34.200000000000003" x14ac:dyDescent="0.3">
      <c r="A39" s="4">
        <v>26</v>
      </c>
      <c r="B39" s="4">
        <v>1184775</v>
      </c>
      <c r="C39" s="4" t="s">
        <v>43</v>
      </c>
      <c r="D39" s="4">
        <v>735</v>
      </c>
      <c r="E39" s="4" t="s">
        <v>36</v>
      </c>
      <c r="F39" s="4">
        <v>0</v>
      </c>
      <c r="G39" s="4">
        <v>1</v>
      </c>
      <c r="H39" s="4">
        <v>0</v>
      </c>
      <c r="I39" s="4">
        <v>1</v>
      </c>
      <c r="J39" s="4">
        <v>735</v>
      </c>
      <c r="K39" s="4">
        <v>700</v>
      </c>
      <c r="L39" s="4">
        <v>0</v>
      </c>
      <c r="M39" s="4">
        <v>700</v>
      </c>
      <c r="N39" s="4">
        <v>35</v>
      </c>
      <c r="O39" s="4">
        <v>0</v>
      </c>
      <c r="P39" s="4">
        <v>35</v>
      </c>
      <c r="Q39" s="4">
        <v>0</v>
      </c>
      <c r="R39" s="4">
        <v>0</v>
      </c>
      <c r="S39" s="4">
        <v>735</v>
      </c>
      <c r="T39" s="4"/>
      <c r="U39" s="4" t="s">
        <v>37</v>
      </c>
      <c r="V39" s="4"/>
      <c r="W39" s="6" t="s">
        <v>38</v>
      </c>
    </row>
    <row r="40" spans="1:23" ht="57" x14ac:dyDescent="0.3">
      <c r="A40" s="4">
        <v>27</v>
      </c>
      <c r="B40" s="4">
        <v>1711107</v>
      </c>
      <c r="C40" s="4" t="s">
        <v>66</v>
      </c>
      <c r="D40" s="5">
        <v>1788</v>
      </c>
      <c r="E40" s="4" t="s">
        <v>36</v>
      </c>
      <c r="F40" s="4">
        <v>0</v>
      </c>
      <c r="G40" s="4">
        <v>2</v>
      </c>
      <c r="H40" s="4">
        <v>0</v>
      </c>
      <c r="I40" s="4">
        <v>2</v>
      </c>
      <c r="J40" s="5">
        <v>3576</v>
      </c>
      <c r="K40" s="5">
        <v>3406</v>
      </c>
      <c r="L40" s="4">
        <v>0</v>
      </c>
      <c r="M40" s="5">
        <v>3406</v>
      </c>
      <c r="N40" s="4">
        <v>170</v>
      </c>
      <c r="O40" s="4">
        <v>0</v>
      </c>
      <c r="P40" s="4">
        <v>170</v>
      </c>
      <c r="Q40" s="4">
        <v>0</v>
      </c>
      <c r="R40" s="4">
        <v>0</v>
      </c>
      <c r="S40" s="5">
        <v>3576</v>
      </c>
      <c r="T40" s="4"/>
      <c r="U40" s="4" t="s">
        <v>37</v>
      </c>
      <c r="V40" s="4"/>
      <c r="W40" s="6" t="s">
        <v>38</v>
      </c>
    </row>
    <row r="41" spans="1:23" ht="68.400000000000006" x14ac:dyDescent="0.3">
      <c r="A41" s="4">
        <v>28</v>
      </c>
      <c r="B41" s="4">
        <v>5535704</v>
      </c>
      <c r="C41" s="4" t="s">
        <v>67</v>
      </c>
      <c r="D41" s="5">
        <v>1008</v>
      </c>
      <c r="E41" s="4" t="s">
        <v>36</v>
      </c>
      <c r="F41" s="4">
        <v>0</v>
      </c>
      <c r="G41" s="4">
        <v>2</v>
      </c>
      <c r="H41" s="4">
        <v>0</v>
      </c>
      <c r="I41" s="4">
        <v>2</v>
      </c>
      <c r="J41" s="5">
        <v>2016</v>
      </c>
      <c r="K41" s="5">
        <v>1920</v>
      </c>
      <c r="L41" s="4">
        <v>0</v>
      </c>
      <c r="M41" s="5">
        <v>1920</v>
      </c>
      <c r="N41" s="4">
        <v>96</v>
      </c>
      <c r="O41" s="4">
        <v>0</v>
      </c>
      <c r="P41" s="4">
        <v>96</v>
      </c>
      <c r="Q41" s="4">
        <v>0</v>
      </c>
      <c r="R41" s="4">
        <v>0</v>
      </c>
      <c r="S41" s="5">
        <v>2016</v>
      </c>
      <c r="T41" s="4"/>
      <c r="U41" s="4" t="s">
        <v>37</v>
      </c>
      <c r="V41" s="4"/>
      <c r="W41" s="6" t="s">
        <v>38</v>
      </c>
    </row>
    <row r="42" spans="1:23" ht="68.400000000000006" x14ac:dyDescent="0.3">
      <c r="A42" s="4">
        <v>29</v>
      </c>
      <c r="B42" s="4">
        <v>1715975</v>
      </c>
      <c r="C42" s="4" t="s">
        <v>44</v>
      </c>
      <c r="D42" s="5">
        <v>2782</v>
      </c>
      <c r="E42" s="4" t="s">
        <v>36</v>
      </c>
      <c r="F42" s="4">
        <v>0</v>
      </c>
      <c r="G42" s="4">
        <v>1</v>
      </c>
      <c r="H42" s="4">
        <v>0</v>
      </c>
      <c r="I42" s="4">
        <v>1</v>
      </c>
      <c r="J42" s="5">
        <v>2782</v>
      </c>
      <c r="K42" s="5">
        <v>2650</v>
      </c>
      <c r="L42" s="4">
        <v>0</v>
      </c>
      <c r="M42" s="5">
        <v>2650</v>
      </c>
      <c r="N42" s="4">
        <v>132</v>
      </c>
      <c r="O42" s="4">
        <v>0</v>
      </c>
      <c r="P42" s="4">
        <v>132</v>
      </c>
      <c r="Q42" s="4">
        <v>0</v>
      </c>
      <c r="R42" s="4">
        <v>0</v>
      </c>
      <c r="S42" s="5">
        <v>2782</v>
      </c>
      <c r="T42" s="4"/>
      <c r="U42" s="4" t="s">
        <v>37</v>
      </c>
      <c r="V42" s="4"/>
      <c r="W42" s="6" t="s">
        <v>38</v>
      </c>
    </row>
    <row r="43" spans="1:23" ht="68.400000000000006" x14ac:dyDescent="0.3">
      <c r="A43" s="4">
        <v>30</v>
      </c>
      <c r="B43" s="4">
        <v>5539748</v>
      </c>
      <c r="C43" s="4" t="s">
        <v>68</v>
      </c>
      <c r="D43" s="5">
        <v>3228</v>
      </c>
      <c r="E43" s="4" t="s">
        <v>36</v>
      </c>
      <c r="F43" s="4">
        <v>0</v>
      </c>
      <c r="G43" s="4">
        <v>2</v>
      </c>
      <c r="H43" s="4">
        <v>0</v>
      </c>
      <c r="I43" s="4">
        <v>2</v>
      </c>
      <c r="J43" s="5">
        <v>6456</v>
      </c>
      <c r="K43" s="5">
        <v>6149</v>
      </c>
      <c r="L43" s="4">
        <v>0</v>
      </c>
      <c r="M43" s="5">
        <v>6149</v>
      </c>
      <c r="N43" s="4">
        <v>307</v>
      </c>
      <c r="O43" s="4">
        <v>0</v>
      </c>
      <c r="P43" s="4">
        <v>307</v>
      </c>
      <c r="Q43" s="4">
        <v>100</v>
      </c>
      <c r="R43" s="4">
        <v>0</v>
      </c>
      <c r="S43" s="5">
        <v>6356</v>
      </c>
      <c r="T43" s="4"/>
      <c r="U43" s="4" t="s">
        <v>37</v>
      </c>
      <c r="V43" s="4"/>
      <c r="W43" s="6" t="s">
        <v>38</v>
      </c>
    </row>
    <row r="44" spans="1:23" x14ac:dyDescent="0.3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6"/>
    </row>
    <row r="45" spans="1:23" x14ac:dyDescent="0.3">
      <c r="A45" s="41" t="s">
        <v>51</v>
      </c>
      <c r="B45" s="42"/>
      <c r="C45" s="42"/>
      <c r="D45" s="42"/>
      <c r="E45" s="42"/>
      <c r="F45" s="42"/>
      <c r="G45" s="42"/>
      <c r="H45" s="42"/>
      <c r="I45" s="43"/>
      <c r="J45" s="7">
        <v>64440</v>
      </c>
      <c r="K45" s="7">
        <v>61374</v>
      </c>
      <c r="L45" s="8">
        <v>0</v>
      </c>
      <c r="M45" s="7">
        <v>61374</v>
      </c>
      <c r="N45" s="7">
        <v>3066</v>
      </c>
      <c r="O45" s="8">
        <v>0</v>
      </c>
      <c r="P45" s="7">
        <v>3066</v>
      </c>
      <c r="Q45" s="8">
        <v>100</v>
      </c>
      <c r="R45" s="7">
        <v>1933</v>
      </c>
      <c r="S45" s="7">
        <v>62407</v>
      </c>
      <c r="T45" s="8"/>
      <c r="U45" s="44"/>
      <c r="V45" s="45"/>
      <c r="W45" s="46"/>
    </row>
  </sheetData>
  <mergeCells count="32">
    <mergeCell ref="M10:M11"/>
    <mergeCell ref="A1:W1"/>
    <mergeCell ref="A2:W2"/>
    <mergeCell ref="A3:W3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A45:I45"/>
    <mergeCell ref="U45:W45"/>
    <mergeCell ref="A9:W9"/>
    <mergeCell ref="A8:X8"/>
    <mergeCell ref="U10:U11"/>
    <mergeCell ref="V10:V11"/>
    <mergeCell ref="W10:W11"/>
    <mergeCell ref="A12:W12"/>
    <mergeCell ref="A13:W13"/>
    <mergeCell ref="A44:W44"/>
    <mergeCell ref="N10:N11"/>
    <mergeCell ref="O10:O11"/>
    <mergeCell ref="P10:P11"/>
    <mergeCell ref="Q10:R10"/>
    <mergeCell ref="S10:S11"/>
    <mergeCell ref="T10:T11"/>
  </mergeCells>
  <phoneticPr fontId="8" type="noConversion"/>
  <hyperlinks>
    <hyperlink ref="W14" r:id="rId1" display="https://spm.ehsn.com.tw/spm/settlement/localhost/spm/"/>
    <hyperlink ref="W15" r:id="rId2" display="https://spm.ehsn.com.tw/spm/settlement/localhost/spm/"/>
    <hyperlink ref="W16" r:id="rId3" display="https://spm.ehsn.com.tw/spm/settlement/localhost/spm/"/>
    <hyperlink ref="W17" r:id="rId4" display="https://spm.ehsn.com.tw/spm/settlement/localhost/spm/"/>
    <hyperlink ref="W18" r:id="rId5" display="https://spm.ehsn.com.tw/spm/settlement/localhost/spm/"/>
    <hyperlink ref="W19" r:id="rId6" display="https://spm.ehsn.com.tw/spm/settlement/localhost/spm/"/>
    <hyperlink ref="W20" r:id="rId7" display="https://spm.ehsn.com.tw/spm/settlement/localhost/spm/"/>
    <hyperlink ref="W21" r:id="rId8" display="https://spm.ehsn.com.tw/spm/settlement/localhost/spm/"/>
    <hyperlink ref="W22" r:id="rId9" display="https://spm.ehsn.com.tw/spm/settlement/localhost/spm/"/>
    <hyperlink ref="W23" r:id="rId10" display="https://spm.ehsn.com.tw/spm/settlement/localhost/spm/"/>
    <hyperlink ref="W24" r:id="rId11" display="https://spm.ehsn.com.tw/spm/settlement/localhost/spm/"/>
    <hyperlink ref="W25" r:id="rId12" display="https://spm.ehsn.com.tw/spm/settlement/localhost/spm/"/>
    <hyperlink ref="W26" r:id="rId13" display="https://spm.ehsn.com.tw/spm/settlement/localhost/spm/"/>
    <hyperlink ref="W27" r:id="rId14" display="https://spm.ehsn.com.tw/spm/settlement/localhost/spm/"/>
    <hyperlink ref="W28" r:id="rId15" display="https://spm.ehsn.com.tw/spm/settlement/localhost/spm/"/>
    <hyperlink ref="W29" r:id="rId16" display="https://spm.ehsn.com.tw/spm/settlement/localhost/spm/"/>
    <hyperlink ref="W30" r:id="rId17" display="https://spm.ehsn.com.tw/spm/settlement/localhost/spm/"/>
    <hyperlink ref="W31" r:id="rId18" display="https://spm.ehsn.com.tw/spm/settlement/localhost/spm/"/>
    <hyperlink ref="W32" r:id="rId19" display="https://spm.ehsn.com.tw/spm/settlement/localhost/spm/"/>
    <hyperlink ref="W33" r:id="rId20" display="https://spm.ehsn.com.tw/spm/settlement/localhost/spm/"/>
    <hyperlink ref="W34" r:id="rId21" display="https://spm.ehsn.com.tw/spm/settlement/localhost/spm/"/>
    <hyperlink ref="W35" r:id="rId22" display="https://spm.ehsn.com.tw/spm/settlement/localhost/spm/"/>
    <hyperlink ref="W36" r:id="rId23" display="https://spm.ehsn.com.tw/spm/settlement/localhost/spm/"/>
    <hyperlink ref="W37" r:id="rId24" display="https://spm.ehsn.com.tw/spm/settlement/localhost/spm/"/>
    <hyperlink ref="W38" r:id="rId25" display="https://spm.ehsn.com.tw/spm/settlement/localhost/spm/"/>
    <hyperlink ref="W39" r:id="rId26" display="https://spm.ehsn.com.tw/spm/settlement/localhost/spm/"/>
    <hyperlink ref="W40" r:id="rId27" display="https://spm.ehsn.com.tw/spm/settlement/localhost/spm/"/>
    <hyperlink ref="W41" r:id="rId28" display="https://spm.ehsn.com.tw/spm/settlement/localhost/spm/"/>
    <hyperlink ref="W42" r:id="rId29" display="https://spm.ehsn.com.tw/spm/settlement/localhost/spm/"/>
    <hyperlink ref="W43" r:id="rId30" display="https://spm.ehsn.com.tw/spm/settlement/localhost/sp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workbookViewId="0">
      <selection activeCell="G34" sqref="G34"/>
    </sheetView>
  </sheetViews>
  <sheetFormatPr defaultRowHeight="16.2" customHeight="1" x14ac:dyDescent="0.25"/>
  <cols>
    <col min="1" max="1" width="8" style="16" bestFit="1" customWidth="1"/>
    <col min="2" max="2" width="53.33203125" style="16" bestFit="1" customWidth="1"/>
    <col min="3" max="3" width="9.109375" style="16" bestFit="1" customWidth="1"/>
    <col min="4" max="5" width="8" style="16" bestFit="1" customWidth="1"/>
    <col min="6" max="6" width="4.6640625" style="16" bestFit="1" customWidth="1"/>
    <col min="7" max="7" width="9.109375" style="16" bestFit="1" customWidth="1"/>
    <col min="8" max="16384" width="8.88671875" style="16"/>
  </cols>
  <sheetData>
    <row r="1" spans="1:7" ht="16.2" customHeight="1" x14ac:dyDescent="0.25">
      <c r="A1" s="15" t="s">
        <v>11</v>
      </c>
      <c r="B1" s="15" t="s">
        <v>12</v>
      </c>
      <c r="C1" s="15" t="s">
        <v>13</v>
      </c>
      <c r="D1" s="15" t="s">
        <v>16</v>
      </c>
      <c r="E1" s="15" t="s">
        <v>17</v>
      </c>
      <c r="F1" s="15" t="s">
        <v>18</v>
      </c>
      <c r="G1" s="15" t="s">
        <v>19</v>
      </c>
    </row>
    <row r="2" spans="1:7" ht="16.2" customHeight="1" x14ac:dyDescent="0.25">
      <c r="A2" s="17">
        <v>1184775</v>
      </c>
      <c r="B2" s="17" t="s">
        <v>43</v>
      </c>
      <c r="C2" s="17">
        <v>735</v>
      </c>
      <c r="D2" s="17">
        <v>1</v>
      </c>
      <c r="E2" s="17">
        <v>0</v>
      </c>
      <c r="F2" s="17">
        <v>1</v>
      </c>
      <c r="G2" s="17">
        <v>735</v>
      </c>
    </row>
    <row r="3" spans="1:7" ht="16.2" customHeight="1" x14ac:dyDescent="0.25">
      <c r="A3" s="17">
        <v>1259154</v>
      </c>
      <c r="B3" s="17" t="s">
        <v>45</v>
      </c>
      <c r="C3" s="18">
        <v>2076</v>
      </c>
      <c r="D3" s="17">
        <v>1</v>
      </c>
      <c r="E3" s="17">
        <v>0</v>
      </c>
      <c r="F3" s="17">
        <v>1</v>
      </c>
      <c r="G3" s="18">
        <v>2076</v>
      </c>
    </row>
    <row r="4" spans="1:7" ht="16.2" customHeight="1" x14ac:dyDescent="0.25">
      <c r="A4" s="17">
        <v>1394438</v>
      </c>
      <c r="B4" s="17" t="s">
        <v>54</v>
      </c>
      <c r="C4" s="17">
        <v>449</v>
      </c>
      <c r="D4" s="17">
        <v>1</v>
      </c>
      <c r="E4" s="17">
        <v>0</v>
      </c>
      <c r="F4" s="17">
        <v>1</v>
      </c>
      <c r="G4" s="17">
        <v>449</v>
      </c>
    </row>
    <row r="5" spans="1:7" ht="16.2" customHeight="1" x14ac:dyDescent="0.25">
      <c r="A5" s="17">
        <v>1401680</v>
      </c>
      <c r="B5" s="17" t="s">
        <v>49</v>
      </c>
      <c r="C5" s="18">
        <v>1319</v>
      </c>
      <c r="D5" s="17">
        <v>1</v>
      </c>
      <c r="E5" s="17">
        <v>0</v>
      </c>
      <c r="F5" s="17">
        <v>1</v>
      </c>
      <c r="G5" s="18">
        <v>1319</v>
      </c>
    </row>
    <row r="6" spans="1:7" ht="16.2" customHeight="1" x14ac:dyDescent="0.25">
      <c r="A6" s="17">
        <v>1419439</v>
      </c>
      <c r="B6" s="17" t="s">
        <v>50</v>
      </c>
      <c r="C6" s="17">
        <v>644</v>
      </c>
      <c r="D6" s="17">
        <v>2</v>
      </c>
      <c r="E6" s="17">
        <v>0</v>
      </c>
      <c r="F6" s="17">
        <v>2</v>
      </c>
      <c r="G6" s="18">
        <v>1288</v>
      </c>
    </row>
    <row r="7" spans="1:7" ht="16.2" customHeight="1" x14ac:dyDescent="0.25">
      <c r="A7" s="17">
        <v>1419582</v>
      </c>
      <c r="B7" s="17" t="s">
        <v>39</v>
      </c>
      <c r="C7" s="17">
        <v>948</v>
      </c>
      <c r="D7" s="17">
        <v>2</v>
      </c>
      <c r="E7" s="17">
        <v>0</v>
      </c>
      <c r="F7" s="17">
        <v>2</v>
      </c>
      <c r="G7" s="18">
        <v>1896</v>
      </c>
    </row>
    <row r="8" spans="1:7" ht="16.2" customHeight="1" x14ac:dyDescent="0.25">
      <c r="A8" s="17">
        <v>1486213</v>
      </c>
      <c r="B8" s="17" t="s">
        <v>40</v>
      </c>
      <c r="C8" s="17">
        <v>374</v>
      </c>
      <c r="D8" s="17">
        <v>1</v>
      </c>
      <c r="E8" s="17">
        <v>0</v>
      </c>
      <c r="F8" s="17">
        <v>1</v>
      </c>
      <c r="G8" s="17">
        <v>374</v>
      </c>
    </row>
    <row r="9" spans="1:7" ht="16.2" customHeight="1" x14ac:dyDescent="0.25">
      <c r="A9" s="17">
        <v>1560472</v>
      </c>
      <c r="B9" s="17" t="s">
        <v>48</v>
      </c>
      <c r="C9" s="18">
        <v>1410</v>
      </c>
      <c r="D9" s="17">
        <v>2</v>
      </c>
      <c r="E9" s="17">
        <v>0</v>
      </c>
      <c r="F9" s="17">
        <v>2</v>
      </c>
      <c r="G9" s="18">
        <v>2820</v>
      </c>
    </row>
    <row r="10" spans="1:7" ht="16.2" customHeight="1" x14ac:dyDescent="0.25">
      <c r="A10" s="17">
        <v>1560724</v>
      </c>
      <c r="B10" s="17" t="s">
        <v>41</v>
      </c>
      <c r="C10" s="18">
        <v>1935</v>
      </c>
      <c r="D10" s="17">
        <v>4</v>
      </c>
      <c r="E10" s="17">
        <v>0</v>
      </c>
      <c r="F10" s="17">
        <v>4</v>
      </c>
      <c r="G10" s="18">
        <v>7740</v>
      </c>
    </row>
    <row r="11" spans="1:7" ht="16.2" customHeight="1" x14ac:dyDescent="0.25">
      <c r="A11" s="17">
        <v>1570965</v>
      </c>
      <c r="B11" s="17" t="s">
        <v>42</v>
      </c>
      <c r="C11" s="17">
        <v>960</v>
      </c>
      <c r="D11" s="17">
        <v>2</v>
      </c>
      <c r="E11" s="17">
        <v>0</v>
      </c>
      <c r="F11" s="17">
        <v>2</v>
      </c>
      <c r="G11" s="18">
        <v>1920</v>
      </c>
    </row>
    <row r="12" spans="1:7" ht="16.2" customHeight="1" x14ac:dyDescent="0.25">
      <c r="A12" s="17">
        <v>1630391</v>
      </c>
      <c r="B12" s="17" t="s">
        <v>46</v>
      </c>
      <c r="C12" s="18">
        <v>1935</v>
      </c>
      <c r="D12" s="17">
        <v>2</v>
      </c>
      <c r="E12" s="17">
        <v>2</v>
      </c>
      <c r="F12" s="17">
        <v>0</v>
      </c>
      <c r="G12" s="17">
        <v>0</v>
      </c>
    </row>
    <row r="13" spans="1:7" ht="16.2" customHeight="1" x14ac:dyDescent="0.25">
      <c r="A13" s="17">
        <v>1711107</v>
      </c>
      <c r="B13" s="17" t="s">
        <v>66</v>
      </c>
      <c r="C13" s="18">
        <v>1788</v>
      </c>
      <c r="D13" s="17">
        <v>2</v>
      </c>
      <c r="E13" s="17">
        <v>0</v>
      </c>
      <c r="F13" s="17">
        <v>2</v>
      </c>
      <c r="G13" s="18">
        <v>3576</v>
      </c>
    </row>
    <row r="14" spans="1:7" ht="16.2" customHeight="1" x14ac:dyDescent="0.25">
      <c r="A14" s="17">
        <v>1715975</v>
      </c>
      <c r="B14" s="17" t="s">
        <v>44</v>
      </c>
      <c r="C14" s="18">
        <v>2782</v>
      </c>
      <c r="D14" s="17">
        <v>1</v>
      </c>
      <c r="E14" s="17">
        <v>0</v>
      </c>
      <c r="F14" s="17">
        <v>1</v>
      </c>
      <c r="G14" s="18">
        <v>2782</v>
      </c>
    </row>
    <row r="15" spans="1:7" ht="16.2" customHeight="1" x14ac:dyDescent="0.25">
      <c r="A15" s="17">
        <v>5505363</v>
      </c>
      <c r="B15" s="17" t="s">
        <v>52</v>
      </c>
      <c r="C15" s="17">
        <v>374</v>
      </c>
      <c r="D15" s="17">
        <v>2</v>
      </c>
      <c r="E15" s="17">
        <v>0</v>
      </c>
      <c r="F15" s="17">
        <v>2</v>
      </c>
      <c r="G15" s="17">
        <v>748</v>
      </c>
    </row>
    <row r="16" spans="1:7" ht="16.2" customHeight="1" x14ac:dyDescent="0.25">
      <c r="A16" s="17">
        <v>5514227</v>
      </c>
      <c r="B16" s="17" t="s">
        <v>47</v>
      </c>
      <c r="C16" s="18">
        <v>1875</v>
      </c>
      <c r="D16" s="17">
        <v>2</v>
      </c>
      <c r="E16" s="17">
        <v>0</v>
      </c>
      <c r="F16" s="17">
        <v>2</v>
      </c>
      <c r="G16" s="18">
        <v>3750</v>
      </c>
    </row>
    <row r="17" spans="1:7" ht="16.2" customHeight="1" x14ac:dyDescent="0.25">
      <c r="A17" s="17">
        <v>5535704</v>
      </c>
      <c r="B17" s="17" t="s">
        <v>67</v>
      </c>
      <c r="C17" s="18">
        <v>1008</v>
      </c>
      <c r="D17" s="17">
        <v>2</v>
      </c>
      <c r="E17" s="17">
        <v>0</v>
      </c>
      <c r="F17" s="17">
        <v>2</v>
      </c>
      <c r="G17" s="18">
        <v>2016</v>
      </c>
    </row>
    <row r="18" spans="1:7" ht="16.2" customHeight="1" x14ac:dyDescent="0.25">
      <c r="A18" s="17">
        <v>5536873</v>
      </c>
      <c r="B18" s="17" t="s">
        <v>65</v>
      </c>
      <c r="C18" s="17">
        <v>374</v>
      </c>
      <c r="D18" s="17">
        <v>5</v>
      </c>
      <c r="E18" s="17">
        <v>0</v>
      </c>
      <c r="F18" s="17">
        <v>5</v>
      </c>
      <c r="G18" s="18">
        <v>1870</v>
      </c>
    </row>
    <row r="19" spans="1:7" ht="16.2" customHeight="1" x14ac:dyDescent="0.25">
      <c r="A19" s="17">
        <v>5536894</v>
      </c>
      <c r="B19" s="17" t="s">
        <v>64</v>
      </c>
      <c r="C19" s="17">
        <v>374</v>
      </c>
      <c r="D19" s="17">
        <v>4</v>
      </c>
      <c r="E19" s="17">
        <v>0</v>
      </c>
      <c r="F19" s="17">
        <v>4</v>
      </c>
      <c r="G19" s="18">
        <v>1496</v>
      </c>
    </row>
    <row r="20" spans="1:7" ht="16.2" customHeight="1" x14ac:dyDescent="0.25">
      <c r="A20" s="17">
        <v>5536915</v>
      </c>
      <c r="B20" s="17" t="s">
        <v>58</v>
      </c>
      <c r="C20" s="17">
        <v>449</v>
      </c>
      <c r="D20" s="17">
        <v>2</v>
      </c>
      <c r="E20" s="17">
        <v>1</v>
      </c>
      <c r="F20" s="17">
        <v>1</v>
      </c>
      <c r="G20" s="17">
        <v>449</v>
      </c>
    </row>
    <row r="21" spans="1:7" ht="16.2" customHeight="1" x14ac:dyDescent="0.25">
      <c r="A21" s="17">
        <v>5538749</v>
      </c>
      <c r="B21" s="17" t="s">
        <v>57</v>
      </c>
      <c r="C21" s="17">
        <v>254</v>
      </c>
      <c r="D21" s="17">
        <v>1</v>
      </c>
      <c r="E21" s="17">
        <v>0</v>
      </c>
      <c r="F21" s="17">
        <v>1</v>
      </c>
      <c r="G21" s="17">
        <v>254</v>
      </c>
    </row>
    <row r="22" spans="1:7" ht="16.2" customHeight="1" x14ac:dyDescent="0.25">
      <c r="A22" s="17">
        <v>5538750</v>
      </c>
      <c r="B22" s="17" t="s">
        <v>35</v>
      </c>
      <c r="C22" s="18">
        <v>3900</v>
      </c>
      <c r="D22" s="17">
        <v>1</v>
      </c>
      <c r="E22" s="17">
        <v>0</v>
      </c>
      <c r="F22" s="17">
        <v>1</v>
      </c>
      <c r="G22" s="18">
        <v>3900</v>
      </c>
    </row>
    <row r="23" spans="1:7" ht="16.2" customHeight="1" x14ac:dyDescent="0.25">
      <c r="A23" s="17">
        <v>5539716</v>
      </c>
      <c r="B23" s="17" t="s">
        <v>59</v>
      </c>
      <c r="C23" s="17">
        <v>828</v>
      </c>
      <c r="D23" s="17">
        <v>1</v>
      </c>
      <c r="E23" s="17">
        <v>0</v>
      </c>
      <c r="F23" s="17">
        <v>1</v>
      </c>
      <c r="G23" s="17">
        <v>828</v>
      </c>
    </row>
    <row r="24" spans="1:7" ht="16.2" customHeight="1" x14ac:dyDescent="0.25">
      <c r="A24" s="17">
        <v>5539735</v>
      </c>
      <c r="B24" s="17" t="s">
        <v>63</v>
      </c>
      <c r="C24" s="17">
        <v>768</v>
      </c>
      <c r="D24" s="17">
        <v>3</v>
      </c>
      <c r="E24" s="17">
        <v>1</v>
      </c>
      <c r="F24" s="17">
        <v>2</v>
      </c>
      <c r="G24" s="18">
        <v>1536</v>
      </c>
    </row>
    <row r="25" spans="1:7" ht="16.2" customHeight="1" x14ac:dyDescent="0.25">
      <c r="A25" s="17">
        <v>5539748</v>
      </c>
      <c r="B25" s="17" t="s">
        <v>68</v>
      </c>
      <c r="C25" s="18">
        <v>3228</v>
      </c>
      <c r="D25" s="17">
        <v>2</v>
      </c>
      <c r="E25" s="17">
        <v>0</v>
      </c>
      <c r="F25" s="17">
        <v>2</v>
      </c>
      <c r="G25" s="18">
        <v>6456</v>
      </c>
    </row>
    <row r="26" spans="1:7" ht="16.2" customHeight="1" x14ac:dyDescent="0.25">
      <c r="A26" s="17">
        <v>5563974</v>
      </c>
      <c r="B26" s="17" t="s">
        <v>55</v>
      </c>
      <c r="C26" s="17">
        <v>594</v>
      </c>
      <c r="D26" s="17">
        <v>3</v>
      </c>
      <c r="E26" s="17">
        <v>0</v>
      </c>
      <c r="F26" s="17">
        <v>3</v>
      </c>
      <c r="G26" s="18">
        <v>1782</v>
      </c>
    </row>
    <row r="27" spans="1:7" ht="16.2" customHeight="1" x14ac:dyDescent="0.25">
      <c r="A27" s="17">
        <v>5571873</v>
      </c>
      <c r="B27" s="17" t="s">
        <v>60</v>
      </c>
      <c r="C27" s="17">
        <v>594</v>
      </c>
      <c r="D27" s="17">
        <v>4</v>
      </c>
      <c r="E27" s="17">
        <v>0</v>
      </c>
      <c r="F27" s="17">
        <v>4</v>
      </c>
      <c r="G27" s="18">
        <v>2376</v>
      </c>
    </row>
    <row r="28" spans="1:7" ht="16.2" customHeight="1" x14ac:dyDescent="0.25">
      <c r="A28" s="17">
        <v>5571876</v>
      </c>
      <c r="B28" s="17" t="s">
        <v>61</v>
      </c>
      <c r="C28" s="17">
        <v>768</v>
      </c>
      <c r="D28" s="17">
        <v>2</v>
      </c>
      <c r="E28" s="17">
        <v>0</v>
      </c>
      <c r="F28" s="17">
        <v>2</v>
      </c>
      <c r="G28" s="18">
        <v>1536</v>
      </c>
    </row>
    <row r="29" spans="1:7" ht="16.2" customHeight="1" x14ac:dyDescent="0.25">
      <c r="A29" s="17">
        <v>5571878</v>
      </c>
      <c r="B29" s="17" t="s">
        <v>56</v>
      </c>
      <c r="C29" s="18">
        <v>1368</v>
      </c>
      <c r="D29" s="17">
        <v>2</v>
      </c>
      <c r="E29" s="17">
        <v>0</v>
      </c>
      <c r="F29" s="17">
        <v>2</v>
      </c>
      <c r="G29" s="18">
        <v>2736</v>
      </c>
    </row>
    <row r="30" spans="1:7" ht="16.2" customHeight="1" x14ac:dyDescent="0.25">
      <c r="A30" s="17">
        <v>5571879</v>
      </c>
      <c r="B30" s="17" t="s">
        <v>62</v>
      </c>
      <c r="C30" s="17">
        <v>839</v>
      </c>
      <c r="D30" s="17">
        <v>4</v>
      </c>
      <c r="E30" s="17">
        <v>0</v>
      </c>
      <c r="F30" s="17">
        <v>4</v>
      </c>
      <c r="G30" s="18">
        <v>3356</v>
      </c>
    </row>
    <row r="31" spans="1:7" ht="16.2" customHeight="1" x14ac:dyDescent="0.25">
      <c r="A31" s="17">
        <v>5571880</v>
      </c>
      <c r="B31" s="17" t="s">
        <v>53</v>
      </c>
      <c r="C31" s="17">
        <v>594</v>
      </c>
      <c r="D31" s="19">
        <v>4</v>
      </c>
      <c r="E31" s="19">
        <v>0</v>
      </c>
      <c r="F31" s="19">
        <v>4</v>
      </c>
      <c r="G31" s="20">
        <v>2376</v>
      </c>
    </row>
    <row r="32" spans="1:7" ht="16.2" customHeight="1" x14ac:dyDescent="0.25">
      <c r="D32" s="21">
        <f>SUM(D2:D31)</f>
        <v>66</v>
      </c>
      <c r="E32" s="21">
        <f t="shared" ref="E32:G32" si="0">SUM(E2:E31)</f>
        <v>4</v>
      </c>
      <c r="F32" s="21">
        <f t="shared" si="0"/>
        <v>62</v>
      </c>
      <c r="G32" s="21">
        <f t="shared" si="0"/>
        <v>64440</v>
      </c>
    </row>
  </sheetData>
  <sortState ref="A2:X45">
    <sortCondition ref="A2:A45"/>
  </sortState>
  <phoneticPr fontId="8" type="noConversion"/>
  <pageMargins left="0.2" right="0.1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36" workbookViewId="0">
      <selection activeCell="G95" sqref="G95"/>
    </sheetView>
  </sheetViews>
  <sheetFormatPr defaultRowHeight="12.6" outlineLevelRow="2" x14ac:dyDescent="0.3"/>
  <cols>
    <col min="1" max="1" width="3.6640625" style="22" bestFit="1" customWidth="1"/>
    <col min="2" max="2" width="9.6640625" style="22" customWidth="1"/>
    <col min="3" max="3" width="11" style="22" customWidth="1"/>
    <col min="4" max="4" width="11.6640625" style="22" customWidth="1"/>
    <col min="5" max="5" width="46.21875" style="22" customWidth="1"/>
    <col min="6" max="7" width="6.88671875" style="22" bestFit="1" customWidth="1"/>
    <col min="8" max="8" width="7.77734375" style="22" customWidth="1"/>
    <col min="9" max="9" width="9.109375" style="22" bestFit="1" customWidth="1"/>
    <col min="10" max="10" width="11.88671875" style="22" bestFit="1" customWidth="1"/>
    <col min="11" max="16384" width="8.88671875" style="22"/>
  </cols>
  <sheetData>
    <row r="1" spans="1:10" x14ac:dyDescent="0.3">
      <c r="A1" s="22" t="s">
        <v>69</v>
      </c>
      <c r="B1" s="22" t="s">
        <v>70</v>
      </c>
      <c r="C1" s="22" t="s">
        <v>72</v>
      </c>
      <c r="D1" s="22" t="s">
        <v>11</v>
      </c>
      <c r="E1" s="22" t="s">
        <v>12</v>
      </c>
      <c r="F1" s="22" t="s">
        <v>18</v>
      </c>
      <c r="G1" s="22" t="s">
        <v>80</v>
      </c>
      <c r="H1" s="22" t="s">
        <v>81</v>
      </c>
      <c r="I1" s="22" t="s">
        <v>86</v>
      </c>
      <c r="J1" s="22" t="s">
        <v>87</v>
      </c>
    </row>
    <row r="2" spans="1:10" hidden="1" outlineLevel="2" x14ac:dyDescent="0.3">
      <c r="A2" s="22">
        <v>79</v>
      </c>
      <c r="B2" s="22">
        <v>117002872</v>
      </c>
      <c r="C2" s="22">
        <v>1019585768</v>
      </c>
      <c r="D2" s="22">
        <v>1184775</v>
      </c>
      <c r="E2" s="22" t="s">
        <v>43</v>
      </c>
      <c r="F2" s="22">
        <v>1</v>
      </c>
      <c r="G2" s="22">
        <v>735</v>
      </c>
      <c r="H2" s="22" t="s">
        <v>403</v>
      </c>
      <c r="I2" s="22">
        <v>28691031</v>
      </c>
      <c r="J2" s="23">
        <v>42202</v>
      </c>
    </row>
    <row r="3" spans="1:10" outlineLevel="1" collapsed="1" x14ac:dyDescent="0.3">
      <c r="D3" s="24" t="s">
        <v>690</v>
      </c>
      <c r="F3" s="22">
        <f>SUBTOTAL(9,F2:F2)</f>
        <v>1</v>
      </c>
      <c r="G3" s="22">
        <f>SUBTOTAL(9,G2:G2)</f>
        <v>735</v>
      </c>
      <c r="J3" s="23"/>
    </row>
    <row r="4" spans="1:10" hidden="1" outlineLevel="2" x14ac:dyDescent="0.3">
      <c r="A4" s="22">
        <v>75</v>
      </c>
      <c r="B4" s="22">
        <v>116966321</v>
      </c>
      <c r="C4" s="22">
        <v>1019552099</v>
      </c>
      <c r="D4" s="22">
        <v>1259154</v>
      </c>
      <c r="E4" s="22" t="s">
        <v>45</v>
      </c>
      <c r="F4" s="22">
        <v>1</v>
      </c>
      <c r="G4" s="22">
        <v>2076</v>
      </c>
      <c r="H4" s="22" t="s">
        <v>385</v>
      </c>
      <c r="I4" s="22">
        <v>28470362</v>
      </c>
      <c r="J4" s="23">
        <v>42200</v>
      </c>
    </row>
    <row r="5" spans="1:10" outlineLevel="1" collapsed="1" x14ac:dyDescent="0.3">
      <c r="D5" s="24" t="s">
        <v>691</v>
      </c>
      <c r="F5" s="22">
        <f>SUBTOTAL(9,F4:F4)</f>
        <v>1</v>
      </c>
      <c r="G5" s="22">
        <f>SUBTOTAL(9,G4:G4)</f>
        <v>2076</v>
      </c>
      <c r="J5" s="23"/>
    </row>
    <row r="6" spans="1:10" hidden="1" outlineLevel="2" x14ac:dyDescent="0.3">
      <c r="A6" s="22">
        <v>60</v>
      </c>
      <c r="B6" s="22">
        <v>116792727</v>
      </c>
      <c r="C6" s="22">
        <v>1019398824</v>
      </c>
      <c r="D6" s="22">
        <v>1394438</v>
      </c>
      <c r="E6" s="22" t="s">
        <v>54</v>
      </c>
      <c r="F6" s="22">
        <v>1</v>
      </c>
      <c r="G6" s="22">
        <v>449</v>
      </c>
      <c r="H6" s="22" t="s">
        <v>320</v>
      </c>
      <c r="I6" s="22">
        <v>31778334</v>
      </c>
      <c r="J6" s="23">
        <v>42190</v>
      </c>
    </row>
    <row r="7" spans="1:10" outlineLevel="1" collapsed="1" x14ac:dyDescent="0.3">
      <c r="D7" s="24" t="s">
        <v>692</v>
      </c>
      <c r="F7" s="22">
        <f>SUBTOTAL(9,F6:F6)</f>
        <v>1</v>
      </c>
      <c r="G7" s="22">
        <f>SUBTOTAL(9,G6:G6)</f>
        <v>449</v>
      </c>
      <c r="J7" s="23"/>
    </row>
    <row r="8" spans="1:10" hidden="1" outlineLevel="2" x14ac:dyDescent="0.3">
      <c r="A8" s="22">
        <v>81</v>
      </c>
      <c r="B8" s="22">
        <v>117065340</v>
      </c>
      <c r="C8" s="22">
        <v>1019641049</v>
      </c>
      <c r="D8" s="22">
        <v>1401680</v>
      </c>
      <c r="E8" s="22" t="s">
        <v>49</v>
      </c>
      <c r="F8" s="22">
        <v>1</v>
      </c>
      <c r="G8" s="22">
        <v>1319</v>
      </c>
      <c r="H8" s="22" t="s">
        <v>412</v>
      </c>
      <c r="I8" s="22">
        <v>28692754</v>
      </c>
      <c r="J8" s="23">
        <v>42206</v>
      </c>
    </row>
    <row r="9" spans="1:10" outlineLevel="1" collapsed="1" x14ac:dyDescent="0.3">
      <c r="D9" s="24" t="s">
        <v>693</v>
      </c>
      <c r="F9" s="22">
        <f>SUBTOTAL(9,F8:F8)</f>
        <v>1</v>
      </c>
      <c r="G9" s="22">
        <f>SUBTOTAL(9,G8:G8)</f>
        <v>1319</v>
      </c>
      <c r="J9" s="23"/>
    </row>
    <row r="10" spans="1:10" hidden="1" outlineLevel="2" x14ac:dyDescent="0.3">
      <c r="A10" s="22">
        <v>40</v>
      </c>
      <c r="B10" s="22">
        <v>116741319</v>
      </c>
      <c r="C10" s="22">
        <v>1019354289</v>
      </c>
      <c r="D10" s="22">
        <v>1419439</v>
      </c>
      <c r="E10" s="22" t="s">
        <v>50</v>
      </c>
      <c r="F10" s="22">
        <v>1</v>
      </c>
      <c r="G10" s="22">
        <v>644</v>
      </c>
      <c r="H10" s="22" t="s">
        <v>235</v>
      </c>
      <c r="I10" s="22">
        <v>31777502</v>
      </c>
      <c r="J10" s="23">
        <v>42187</v>
      </c>
    </row>
    <row r="11" spans="1:10" hidden="1" outlineLevel="2" x14ac:dyDescent="0.3">
      <c r="A11" s="22">
        <v>70</v>
      </c>
      <c r="B11" s="22">
        <v>116945065</v>
      </c>
      <c r="C11" s="22">
        <v>1019532992</v>
      </c>
      <c r="D11" s="22">
        <v>1419439</v>
      </c>
      <c r="E11" s="22" t="s">
        <v>50</v>
      </c>
      <c r="F11" s="22">
        <v>1</v>
      </c>
      <c r="G11" s="22">
        <v>644</v>
      </c>
      <c r="H11" s="22" t="s">
        <v>365</v>
      </c>
      <c r="I11" s="22">
        <v>28469315</v>
      </c>
      <c r="J11" s="23">
        <v>42198</v>
      </c>
    </row>
    <row r="12" spans="1:10" outlineLevel="1" collapsed="1" x14ac:dyDescent="0.3">
      <c r="D12" s="24" t="s">
        <v>694</v>
      </c>
      <c r="F12" s="22">
        <f>SUBTOTAL(9,F10:F11)</f>
        <v>2</v>
      </c>
      <c r="G12" s="22">
        <f>SUBTOTAL(9,G10:G11)</f>
        <v>1288</v>
      </c>
      <c r="J12" s="23"/>
    </row>
    <row r="13" spans="1:10" hidden="1" outlineLevel="2" x14ac:dyDescent="0.3">
      <c r="A13" s="22">
        <v>77</v>
      </c>
      <c r="B13" s="22">
        <v>116989603</v>
      </c>
      <c r="C13" s="22">
        <v>1019573960</v>
      </c>
      <c r="D13" s="22">
        <v>1419582</v>
      </c>
      <c r="E13" s="22" t="s">
        <v>39</v>
      </c>
      <c r="F13" s="22">
        <v>1</v>
      </c>
      <c r="G13" s="22">
        <v>948</v>
      </c>
      <c r="H13" s="22" t="s">
        <v>394</v>
      </c>
      <c r="I13" s="22">
        <v>28472454</v>
      </c>
      <c r="J13" s="23">
        <v>42201</v>
      </c>
    </row>
    <row r="14" spans="1:10" hidden="1" outlineLevel="2" x14ac:dyDescent="0.3">
      <c r="A14" s="22">
        <v>90</v>
      </c>
      <c r="B14" s="22">
        <v>117180773</v>
      </c>
      <c r="C14" s="22">
        <v>1019744482</v>
      </c>
      <c r="D14" s="22">
        <v>1419582</v>
      </c>
      <c r="E14" s="22" t="s">
        <v>39</v>
      </c>
      <c r="F14" s="22">
        <v>1</v>
      </c>
      <c r="G14" s="22">
        <v>948</v>
      </c>
      <c r="H14" s="22" t="s">
        <v>454</v>
      </c>
      <c r="I14" s="22">
        <v>7973407125</v>
      </c>
      <c r="J14" s="23">
        <v>42213</v>
      </c>
    </row>
    <row r="15" spans="1:10" outlineLevel="1" collapsed="1" x14ac:dyDescent="0.3">
      <c r="D15" s="24" t="s">
        <v>695</v>
      </c>
      <c r="F15" s="22">
        <f>SUBTOTAL(9,F13:F14)</f>
        <v>2</v>
      </c>
      <c r="G15" s="22">
        <f>SUBTOTAL(9,G13:G14)</f>
        <v>1896</v>
      </c>
      <c r="J15" s="23"/>
    </row>
    <row r="16" spans="1:10" hidden="1" outlineLevel="2" x14ac:dyDescent="0.3">
      <c r="A16" s="22">
        <v>59</v>
      </c>
      <c r="B16" s="22">
        <v>116792727</v>
      </c>
      <c r="C16" s="22">
        <v>1019398823</v>
      </c>
      <c r="D16" s="22">
        <v>1486213</v>
      </c>
      <c r="E16" s="22" t="s">
        <v>40</v>
      </c>
      <c r="F16" s="22">
        <v>1</v>
      </c>
      <c r="G16" s="22">
        <v>374</v>
      </c>
      <c r="H16" s="22" t="s">
        <v>320</v>
      </c>
      <c r="I16" s="22">
        <v>31778334</v>
      </c>
      <c r="J16" s="23">
        <v>42190</v>
      </c>
    </row>
    <row r="17" spans="1:10" outlineLevel="1" collapsed="1" x14ac:dyDescent="0.3">
      <c r="D17" s="24" t="s">
        <v>696</v>
      </c>
      <c r="F17" s="22">
        <f>SUBTOTAL(9,F16:F16)</f>
        <v>1</v>
      </c>
      <c r="G17" s="22">
        <f>SUBTOTAL(9,G16:G16)</f>
        <v>374</v>
      </c>
      <c r="J17" s="23"/>
    </row>
    <row r="18" spans="1:10" hidden="1" outlineLevel="2" x14ac:dyDescent="0.3">
      <c r="A18" s="22">
        <v>64</v>
      </c>
      <c r="B18" s="22">
        <v>116830691</v>
      </c>
      <c r="C18" s="22">
        <v>1019431387</v>
      </c>
      <c r="D18" s="22">
        <v>1560472</v>
      </c>
      <c r="E18" s="22" t="s">
        <v>48</v>
      </c>
      <c r="F18" s="22">
        <v>1</v>
      </c>
      <c r="G18" s="22">
        <v>1410</v>
      </c>
      <c r="H18" s="22" t="s">
        <v>338</v>
      </c>
      <c r="I18" s="22">
        <v>28465614</v>
      </c>
      <c r="J18" s="23">
        <v>42192</v>
      </c>
    </row>
    <row r="19" spans="1:10" hidden="1" outlineLevel="2" x14ac:dyDescent="0.3">
      <c r="A19" s="22">
        <v>73</v>
      </c>
      <c r="B19" s="22">
        <v>116957131</v>
      </c>
      <c r="C19" s="22">
        <v>1019543937</v>
      </c>
      <c r="D19" s="22">
        <v>1560472</v>
      </c>
      <c r="E19" s="22" t="s">
        <v>48</v>
      </c>
      <c r="F19" s="22">
        <v>1</v>
      </c>
      <c r="G19" s="22">
        <v>1410</v>
      </c>
      <c r="H19" s="22" t="s">
        <v>375</v>
      </c>
      <c r="I19" s="22">
        <v>28470340</v>
      </c>
      <c r="J19" s="23">
        <v>42199</v>
      </c>
    </row>
    <row r="20" spans="1:10" outlineLevel="1" collapsed="1" x14ac:dyDescent="0.3">
      <c r="D20" s="24" t="s">
        <v>697</v>
      </c>
      <c r="F20" s="22">
        <f>SUBTOTAL(9,F18:F19)</f>
        <v>2</v>
      </c>
      <c r="G20" s="22">
        <f>SUBTOTAL(9,G18:G19)</f>
        <v>2820</v>
      </c>
      <c r="J20" s="23"/>
    </row>
    <row r="21" spans="1:10" hidden="1" outlineLevel="2" x14ac:dyDescent="0.3">
      <c r="A21" s="22">
        <v>66</v>
      </c>
      <c r="B21" s="22">
        <v>116837195</v>
      </c>
      <c r="C21" s="22">
        <v>1019436893</v>
      </c>
      <c r="D21" s="22">
        <v>1560724</v>
      </c>
      <c r="E21" s="22" t="s">
        <v>41</v>
      </c>
      <c r="F21" s="22">
        <v>1</v>
      </c>
      <c r="G21" s="22">
        <v>1935</v>
      </c>
      <c r="H21" s="22" t="s">
        <v>346</v>
      </c>
      <c r="I21" s="22">
        <v>28465636</v>
      </c>
      <c r="J21" s="23">
        <v>42193</v>
      </c>
    </row>
    <row r="22" spans="1:10" hidden="1" outlineLevel="2" x14ac:dyDescent="0.3">
      <c r="A22" s="22">
        <v>76</v>
      </c>
      <c r="B22" s="22">
        <v>116968339</v>
      </c>
      <c r="C22" s="22">
        <v>1019553961</v>
      </c>
      <c r="D22" s="22">
        <v>1560724</v>
      </c>
      <c r="E22" s="22" t="s">
        <v>41</v>
      </c>
      <c r="F22" s="22">
        <v>1</v>
      </c>
      <c r="G22" s="22">
        <v>1935</v>
      </c>
      <c r="H22" s="22" t="s">
        <v>390</v>
      </c>
      <c r="I22" s="22">
        <v>28471405</v>
      </c>
      <c r="J22" s="23">
        <v>42200</v>
      </c>
    </row>
    <row r="23" spans="1:10" hidden="1" outlineLevel="2" x14ac:dyDescent="0.3">
      <c r="A23" s="22">
        <v>83</v>
      </c>
      <c r="B23" s="22">
        <v>117074233</v>
      </c>
      <c r="C23" s="22">
        <v>1019649138</v>
      </c>
      <c r="D23" s="22">
        <v>1560724</v>
      </c>
      <c r="E23" s="22" t="s">
        <v>41</v>
      </c>
      <c r="F23" s="22">
        <v>1</v>
      </c>
      <c r="G23" s="22">
        <v>1935</v>
      </c>
      <c r="H23" s="22" t="s">
        <v>421</v>
      </c>
      <c r="I23" s="22">
        <v>28693972</v>
      </c>
      <c r="J23" s="23">
        <v>42206</v>
      </c>
    </row>
    <row r="24" spans="1:10" hidden="1" outlineLevel="2" x14ac:dyDescent="0.3">
      <c r="A24" s="22">
        <v>86</v>
      </c>
      <c r="B24" s="22">
        <v>117122422</v>
      </c>
      <c r="C24" s="22">
        <v>1019692314</v>
      </c>
      <c r="D24" s="22">
        <v>1560724</v>
      </c>
      <c r="E24" s="22" t="s">
        <v>41</v>
      </c>
      <c r="F24" s="22">
        <v>1</v>
      </c>
      <c r="G24" s="22">
        <v>1935</v>
      </c>
      <c r="H24" s="22" t="s">
        <v>436</v>
      </c>
      <c r="I24" s="22">
        <v>28697210</v>
      </c>
      <c r="J24" s="23">
        <v>42209</v>
      </c>
    </row>
    <row r="25" spans="1:10" outlineLevel="1" collapsed="1" x14ac:dyDescent="0.3">
      <c r="D25" s="24" t="s">
        <v>698</v>
      </c>
      <c r="F25" s="22">
        <f>SUBTOTAL(9,F21:F24)</f>
        <v>4</v>
      </c>
      <c r="G25" s="22">
        <f>SUBTOTAL(9,G21:G24)</f>
        <v>7740</v>
      </c>
      <c r="J25" s="23"/>
    </row>
    <row r="26" spans="1:10" hidden="1" outlineLevel="2" x14ac:dyDescent="0.3">
      <c r="A26" s="22">
        <v>63</v>
      </c>
      <c r="B26" s="22">
        <v>116811146</v>
      </c>
      <c r="C26" s="22">
        <v>1019414363</v>
      </c>
      <c r="D26" s="22">
        <v>1570965</v>
      </c>
      <c r="E26" s="22" t="s">
        <v>42</v>
      </c>
      <c r="F26" s="22">
        <v>1</v>
      </c>
      <c r="G26" s="22">
        <v>960</v>
      </c>
      <c r="H26" s="22" t="s">
        <v>332</v>
      </c>
      <c r="I26" s="22">
        <v>31779201</v>
      </c>
      <c r="J26" s="23">
        <v>42191</v>
      </c>
    </row>
    <row r="27" spans="1:10" hidden="1" outlineLevel="2" x14ac:dyDescent="0.3">
      <c r="A27" s="22">
        <v>65</v>
      </c>
      <c r="B27" s="22">
        <v>116833431</v>
      </c>
      <c r="C27" s="22">
        <v>1019433610</v>
      </c>
      <c r="D27" s="22">
        <v>1570965</v>
      </c>
      <c r="E27" s="22" t="s">
        <v>42</v>
      </c>
      <c r="F27" s="22">
        <v>1</v>
      </c>
      <c r="G27" s="22">
        <v>960</v>
      </c>
      <c r="H27" s="22" t="s">
        <v>342</v>
      </c>
      <c r="I27" s="22">
        <v>28465625</v>
      </c>
      <c r="J27" s="23">
        <v>42192</v>
      </c>
    </row>
    <row r="28" spans="1:10" outlineLevel="1" collapsed="1" x14ac:dyDescent="0.3">
      <c r="D28" s="24" t="s">
        <v>699</v>
      </c>
      <c r="F28" s="22">
        <f>SUBTOTAL(9,F26:F27)</f>
        <v>2</v>
      </c>
      <c r="G28" s="22">
        <f>SUBTOTAL(9,G26:G27)</f>
        <v>1920</v>
      </c>
      <c r="J28" s="23"/>
    </row>
    <row r="29" spans="1:10" hidden="1" outlineLevel="2" x14ac:dyDescent="0.3">
      <c r="A29" s="22">
        <v>42</v>
      </c>
      <c r="B29" s="22">
        <v>116742265</v>
      </c>
      <c r="C29" s="22">
        <v>1019355121</v>
      </c>
      <c r="D29" s="22">
        <v>1630391</v>
      </c>
      <c r="E29" s="22" t="s">
        <v>46</v>
      </c>
      <c r="F29" s="22">
        <v>1</v>
      </c>
      <c r="G29" s="22">
        <v>1935</v>
      </c>
      <c r="H29" s="22" t="s">
        <v>721</v>
      </c>
      <c r="I29" s="22">
        <v>31777524</v>
      </c>
      <c r="J29" s="23">
        <v>42187</v>
      </c>
    </row>
    <row r="30" spans="1:10" hidden="1" outlineLevel="2" x14ac:dyDescent="0.3">
      <c r="A30" s="22">
        <v>43</v>
      </c>
      <c r="B30" s="22">
        <v>116747639</v>
      </c>
      <c r="C30" s="22">
        <v>1019359544</v>
      </c>
      <c r="D30" s="22">
        <v>1630391</v>
      </c>
      <c r="E30" s="22" t="s">
        <v>46</v>
      </c>
      <c r="F30" s="22">
        <v>1</v>
      </c>
      <c r="G30" s="22">
        <v>1935</v>
      </c>
      <c r="H30" s="22" t="s">
        <v>722</v>
      </c>
      <c r="I30" s="22">
        <v>31777535</v>
      </c>
      <c r="J30" s="23">
        <v>42188</v>
      </c>
    </row>
    <row r="31" spans="1:10" outlineLevel="1" collapsed="1" x14ac:dyDescent="0.3">
      <c r="D31" s="24" t="s">
        <v>700</v>
      </c>
      <c r="F31" s="22">
        <f>SUBTOTAL(9,F29:F30)</f>
        <v>2</v>
      </c>
      <c r="G31" s="22">
        <f>SUBTOTAL(9,G29:G30)</f>
        <v>3870</v>
      </c>
      <c r="J31" s="23"/>
    </row>
    <row r="32" spans="1:10" hidden="1" outlineLevel="2" x14ac:dyDescent="0.3">
      <c r="A32" s="22">
        <v>69</v>
      </c>
      <c r="B32" s="22">
        <v>116943312</v>
      </c>
      <c r="C32" s="22">
        <v>1019531385</v>
      </c>
      <c r="D32" s="22">
        <v>1711107</v>
      </c>
      <c r="E32" s="22" t="s">
        <v>66</v>
      </c>
      <c r="F32" s="22">
        <v>1</v>
      </c>
      <c r="G32" s="22">
        <v>1788</v>
      </c>
      <c r="H32" s="22" t="s">
        <v>360</v>
      </c>
      <c r="I32" s="22">
        <v>28469304</v>
      </c>
      <c r="J32" s="23">
        <v>42198</v>
      </c>
    </row>
    <row r="33" spans="1:10" hidden="1" outlineLevel="2" x14ac:dyDescent="0.3">
      <c r="A33" s="22">
        <v>89</v>
      </c>
      <c r="B33" s="22">
        <v>117167102</v>
      </c>
      <c r="C33" s="22">
        <v>1019732307</v>
      </c>
      <c r="D33" s="22">
        <v>1711107</v>
      </c>
      <c r="E33" s="22" t="s">
        <v>66</v>
      </c>
      <c r="F33" s="22">
        <v>1</v>
      </c>
      <c r="G33" s="22">
        <v>1788</v>
      </c>
      <c r="H33" s="22" t="s">
        <v>449</v>
      </c>
      <c r="I33" s="22">
        <v>7973405972</v>
      </c>
      <c r="J33" s="23">
        <v>42212</v>
      </c>
    </row>
    <row r="34" spans="1:10" outlineLevel="1" collapsed="1" x14ac:dyDescent="0.3">
      <c r="D34" s="24" t="s">
        <v>701</v>
      </c>
      <c r="F34" s="22">
        <f>SUBTOTAL(9,F32:F33)</f>
        <v>2</v>
      </c>
      <c r="G34" s="22">
        <f>SUBTOTAL(9,G32:G33)</f>
        <v>3576</v>
      </c>
      <c r="J34" s="23"/>
    </row>
    <row r="35" spans="1:10" hidden="1" outlineLevel="2" x14ac:dyDescent="0.3">
      <c r="A35" s="22">
        <v>92</v>
      </c>
      <c r="B35" s="22">
        <v>117189195</v>
      </c>
      <c r="C35" s="22">
        <v>1019752351</v>
      </c>
      <c r="D35" s="22">
        <v>1715975</v>
      </c>
      <c r="E35" s="22" t="s">
        <v>462</v>
      </c>
      <c r="F35" s="22">
        <v>1</v>
      </c>
      <c r="G35" s="22">
        <v>2782</v>
      </c>
      <c r="H35" s="22" t="s">
        <v>464</v>
      </c>
      <c r="I35" s="22">
        <v>7973407136</v>
      </c>
      <c r="J35" s="23">
        <v>42213</v>
      </c>
    </row>
    <row r="36" spans="1:10" outlineLevel="1" collapsed="1" x14ac:dyDescent="0.3">
      <c r="D36" s="24" t="s">
        <v>702</v>
      </c>
      <c r="F36" s="22">
        <f>SUBTOTAL(9,F35:F35)</f>
        <v>1</v>
      </c>
      <c r="G36" s="22">
        <f>SUBTOTAL(9,G35:G35)</f>
        <v>2782</v>
      </c>
      <c r="J36" s="23"/>
    </row>
    <row r="37" spans="1:10" hidden="1" outlineLevel="2" x14ac:dyDescent="0.3">
      <c r="A37" s="22">
        <v>36</v>
      </c>
      <c r="B37" s="22">
        <v>116702636</v>
      </c>
      <c r="C37" s="22">
        <v>1019320722</v>
      </c>
      <c r="D37" s="22">
        <v>5505363</v>
      </c>
      <c r="E37" s="22" t="s">
        <v>52</v>
      </c>
      <c r="F37" s="22">
        <v>1</v>
      </c>
      <c r="G37" s="22">
        <v>374</v>
      </c>
      <c r="H37" s="22" t="s">
        <v>218</v>
      </c>
      <c r="I37" s="22">
        <v>31775836</v>
      </c>
      <c r="J37" s="23">
        <v>42185</v>
      </c>
    </row>
    <row r="38" spans="1:10" hidden="1" outlineLevel="2" x14ac:dyDescent="0.3">
      <c r="A38" s="22">
        <v>37</v>
      </c>
      <c r="B38" s="22">
        <v>116702636</v>
      </c>
      <c r="C38" s="22">
        <v>1019320723</v>
      </c>
      <c r="D38" s="22">
        <v>5505363</v>
      </c>
      <c r="E38" s="22" t="s">
        <v>52</v>
      </c>
      <c r="F38" s="22">
        <v>1</v>
      </c>
      <c r="G38" s="22">
        <v>374</v>
      </c>
      <c r="H38" s="22" t="s">
        <v>218</v>
      </c>
      <c r="I38" s="22">
        <v>31775836</v>
      </c>
      <c r="J38" s="23">
        <v>42185</v>
      </c>
    </row>
    <row r="39" spans="1:10" outlineLevel="1" collapsed="1" x14ac:dyDescent="0.3">
      <c r="D39" s="24" t="s">
        <v>703</v>
      </c>
      <c r="F39" s="22">
        <f>SUBTOTAL(9,F37:F38)</f>
        <v>2</v>
      </c>
      <c r="G39" s="22">
        <f>SUBTOTAL(9,G37:G38)</f>
        <v>748</v>
      </c>
      <c r="J39" s="23"/>
    </row>
    <row r="40" spans="1:10" hidden="1" outlineLevel="2" x14ac:dyDescent="0.3">
      <c r="A40" s="22">
        <v>85</v>
      </c>
      <c r="B40" s="22">
        <v>117075149</v>
      </c>
      <c r="C40" s="22">
        <v>1019649991</v>
      </c>
      <c r="D40" s="22">
        <v>5514227</v>
      </c>
      <c r="E40" s="22" t="s">
        <v>47</v>
      </c>
      <c r="F40" s="22">
        <v>1</v>
      </c>
      <c r="G40" s="22">
        <v>1875</v>
      </c>
      <c r="H40" s="22" t="s">
        <v>432</v>
      </c>
      <c r="I40" s="22">
        <v>28693994</v>
      </c>
      <c r="J40" s="23">
        <v>42206</v>
      </c>
    </row>
    <row r="41" spans="1:10" hidden="1" outlineLevel="2" x14ac:dyDescent="0.3">
      <c r="A41" s="22">
        <v>84</v>
      </c>
      <c r="B41" s="22">
        <v>117075002</v>
      </c>
      <c r="C41" s="22">
        <v>1019649867</v>
      </c>
      <c r="D41" s="22">
        <v>5514227</v>
      </c>
      <c r="E41" s="22" t="s">
        <v>47</v>
      </c>
      <c r="F41" s="22">
        <v>1</v>
      </c>
      <c r="G41" s="22">
        <v>1875</v>
      </c>
      <c r="H41" s="22" t="s">
        <v>427</v>
      </c>
      <c r="I41" s="22" t="s">
        <v>104</v>
      </c>
      <c r="J41" s="22">
        <v>28693983</v>
      </c>
    </row>
    <row r="42" spans="1:10" outlineLevel="1" collapsed="1" x14ac:dyDescent="0.3">
      <c r="D42" s="24" t="s">
        <v>704</v>
      </c>
      <c r="F42" s="22">
        <f>SUBTOTAL(9,F40:F41)</f>
        <v>2</v>
      </c>
      <c r="G42" s="22">
        <f>SUBTOTAL(9,G40:G41)</f>
        <v>3750</v>
      </c>
    </row>
    <row r="43" spans="1:10" hidden="1" outlineLevel="2" x14ac:dyDescent="0.3">
      <c r="A43" s="22">
        <v>71</v>
      </c>
      <c r="B43" s="22">
        <v>116946929</v>
      </c>
      <c r="C43" s="22">
        <v>1019534679</v>
      </c>
      <c r="D43" s="22">
        <v>5535704</v>
      </c>
      <c r="E43" s="22" t="s">
        <v>67</v>
      </c>
      <c r="F43" s="22">
        <v>1</v>
      </c>
      <c r="G43" s="22">
        <v>1008</v>
      </c>
      <c r="H43" s="22" t="s">
        <v>370</v>
      </c>
      <c r="I43" s="22">
        <v>28469326</v>
      </c>
      <c r="J43" s="23">
        <v>42198</v>
      </c>
    </row>
    <row r="44" spans="1:10" hidden="1" outlineLevel="2" x14ac:dyDescent="0.3">
      <c r="A44" s="22">
        <v>72</v>
      </c>
      <c r="B44" s="22">
        <v>116946929</v>
      </c>
      <c r="C44" s="22">
        <v>1019534680</v>
      </c>
      <c r="D44" s="22">
        <v>5535704</v>
      </c>
      <c r="E44" s="22" t="s">
        <v>67</v>
      </c>
      <c r="F44" s="22">
        <v>1</v>
      </c>
      <c r="G44" s="22">
        <v>1008</v>
      </c>
      <c r="H44" s="22" t="s">
        <v>370</v>
      </c>
      <c r="I44" s="22">
        <v>28469326</v>
      </c>
      <c r="J44" s="23">
        <v>42198</v>
      </c>
    </row>
    <row r="45" spans="1:10" outlineLevel="1" collapsed="1" x14ac:dyDescent="0.3">
      <c r="D45" s="24" t="s">
        <v>705</v>
      </c>
      <c r="F45" s="22">
        <f>SUBTOTAL(9,F43:F44)</f>
        <v>2</v>
      </c>
      <c r="G45" s="22">
        <f>SUBTOTAL(9,G43:G44)</f>
        <v>2016</v>
      </c>
      <c r="J45" s="23"/>
    </row>
    <row r="46" spans="1:10" hidden="1" outlineLevel="2" x14ac:dyDescent="0.3">
      <c r="A46" s="22">
        <v>28</v>
      </c>
      <c r="B46" s="22">
        <v>116691832</v>
      </c>
      <c r="C46" s="22">
        <v>1019311251</v>
      </c>
      <c r="D46" s="22">
        <v>5536873</v>
      </c>
      <c r="E46" s="22" t="s">
        <v>65</v>
      </c>
      <c r="F46" s="22">
        <v>1</v>
      </c>
      <c r="G46" s="22">
        <v>374</v>
      </c>
      <c r="H46" s="22" t="s">
        <v>199</v>
      </c>
      <c r="I46" s="22">
        <v>31774396</v>
      </c>
      <c r="J46" s="23">
        <v>42184</v>
      </c>
    </row>
    <row r="47" spans="1:10" hidden="1" outlineLevel="2" x14ac:dyDescent="0.3">
      <c r="A47" s="22">
        <v>29</v>
      </c>
      <c r="B47" s="22">
        <v>116691832</v>
      </c>
      <c r="C47" s="22">
        <v>1019311253</v>
      </c>
      <c r="D47" s="22">
        <v>5536873</v>
      </c>
      <c r="E47" s="22" t="s">
        <v>65</v>
      </c>
      <c r="F47" s="22">
        <v>1</v>
      </c>
      <c r="G47" s="22">
        <v>374</v>
      </c>
      <c r="H47" s="22" t="s">
        <v>199</v>
      </c>
      <c r="I47" s="22">
        <v>31774396</v>
      </c>
      <c r="J47" s="23">
        <v>42184</v>
      </c>
    </row>
    <row r="48" spans="1:10" hidden="1" outlineLevel="2" x14ac:dyDescent="0.3">
      <c r="A48" s="22">
        <v>30</v>
      </c>
      <c r="B48" s="22">
        <v>116691832</v>
      </c>
      <c r="C48" s="22">
        <v>1019311255</v>
      </c>
      <c r="D48" s="22">
        <v>5536873</v>
      </c>
      <c r="E48" s="22" t="s">
        <v>65</v>
      </c>
      <c r="F48" s="22">
        <v>1</v>
      </c>
      <c r="G48" s="22">
        <v>374</v>
      </c>
      <c r="H48" s="22" t="s">
        <v>199</v>
      </c>
      <c r="I48" s="22">
        <v>31774396</v>
      </c>
      <c r="J48" s="23">
        <v>42184</v>
      </c>
    </row>
    <row r="49" spans="1:10" hidden="1" outlineLevel="2" x14ac:dyDescent="0.3">
      <c r="A49" s="22">
        <v>34</v>
      </c>
      <c r="B49" s="22">
        <v>116693365</v>
      </c>
      <c r="C49" s="22">
        <v>1019312573</v>
      </c>
      <c r="D49" s="22">
        <v>5536873</v>
      </c>
      <c r="E49" s="22" t="s">
        <v>65</v>
      </c>
      <c r="F49" s="22">
        <v>1</v>
      </c>
      <c r="G49" s="22">
        <v>374</v>
      </c>
      <c r="H49" s="22" t="s">
        <v>209</v>
      </c>
      <c r="I49" s="22">
        <v>31774405</v>
      </c>
      <c r="J49" s="23">
        <v>42184</v>
      </c>
    </row>
    <row r="50" spans="1:10" hidden="1" outlineLevel="2" x14ac:dyDescent="0.3">
      <c r="A50" s="22">
        <v>35</v>
      </c>
      <c r="B50" s="22">
        <v>116696964</v>
      </c>
      <c r="C50" s="22">
        <v>1019315467</v>
      </c>
      <c r="D50" s="22">
        <v>5536873</v>
      </c>
      <c r="E50" s="22" t="s">
        <v>65</v>
      </c>
      <c r="F50" s="22">
        <v>1</v>
      </c>
      <c r="G50" s="22">
        <v>374</v>
      </c>
      <c r="H50" s="22" t="s">
        <v>213</v>
      </c>
      <c r="I50" s="22">
        <v>31774416</v>
      </c>
      <c r="J50" s="23">
        <v>42185</v>
      </c>
    </row>
    <row r="51" spans="1:10" outlineLevel="1" collapsed="1" x14ac:dyDescent="0.3">
      <c r="D51" s="24" t="s">
        <v>706</v>
      </c>
      <c r="F51" s="22">
        <f>SUBTOTAL(9,F46:F50)</f>
        <v>5</v>
      </c>
      <c r="G51" s="22">
        <f>SUBTOTAL(9,G46:G50)</f>
        <v>1870</v>
      </c>
      <c r="J51" s="23"/>
    </row>
    <row r="52" spans="1:10" hidden="1" outlineLevel="2" x14ac:dyDescent="0.3">
      <c r="A52" s="22">
        <v>31</v>
      </c>
      <c r="B52" s="22">
        <v>116691832</v>
      </c>
      <c r="C52" s="22">
        <v>1019311256</v>
      </c>
      <c r="D52" s="22">
        <v>5536894</v>
      </c>
      <c r="E52" s="22" t="s">
        <v>64</v>
      </c>
      <c r="F52" s="22">
        <v>1</v>
      </c>
      <c r="G52" s="22">
        <v>374</v>
      </c>
      <c r="H52" s="22" t="s">
        <v>199</v>
      </c>
      <c r="I52" s="22">
        <v>31774396</v>
      </c>
      <c r="J52" s="23">
        <v>42184</v>
      </c>
    </row>
    <row r="53" spans="1:10" hidden="1" outlineLevel="2" x14ac:dyDescent="0.3">
      <c r="A53" s="22">
        <v>32</v>
      </c>
      <c r="B53" s="22">
        <v>116691832</v>
      </c>
      <c r="C53" s="22">
        <v>1019311258</v>
      </c>
      <c r="D53" s="22">
        <v>5536894</v>
      </c>
      <c r="E53" s="22" t="s">
        <v>64</v>
      </c>
      <c r="F53" s="22">
        <v>1</v>
      </c>
      <c r="G53" s="22">
        <v>374</v>
      </c>
      <c r="H53" s="22" t="s">
        <v>199</v>
      </c>
      <c r="I53" s="22">
        <v>31774396</v>
      </c>
      <c r="J53" s="23">
        <v>42184</v>
      </c>
    </row>
    <row r="54" spans="1:10" hidden="1" outlineLevel="2" x14ac:dyDescent="0.3">
      <c r="A54" s="22">
        <v>33</v>
      </c>
      <c r="B54" s="22">
        <v>116691832</v>
      </c>
      <c r="C54" s="22">
        <v>1019311259</v>
      </c>
      <c r="D54" s="22">
        <v>5536894</v>
      </c>
      <c r="E54" s="22" t="s">
        <v>64</v>
      </c>
      <c r="F54" s="22">
        <v>1</v>
      </c>
      <c r="G54" s="22">
        <v>374</v>
      </c>
      <c r="H54" s="22" t="s">
        <v>199</v>
      </c>
      <c r="I54" s="22">
        <v>31774396</v>
      </c>
      <c r="J54" s="23">
        <v>42184</v>
      </c>
    </row>
    <row r="55" spans="1:10" hidden="1" outlineLevel="2" x14ac:dyDescent="0.3">
      <c r="A55" s="22">
        <v>39</v>
      </c>
      <c r="B55" s="22">
        <v>116705010</v>
      </c>
      <c r="C55" s="22">
        <v>1019322836</v>
      </c>
      <c r="D55" s="22">
        <v>5536894</v>
      </c>
      <c r="E55" s="22" t="s">
        <v>64</v>
      </c>
      <c r="F55" s="22">
        <v>1</v>
      </c>
      <c r="G55" s="22">
        <v>374</v>
      </c>
      <c r="H55" s="22" t="s">
        <v>230</v>
      </c>
      <c r="I55" s="22">
        <v>31775851</v>
      </c>
      <c r="J55" s="23">
        <v>42185</v>
      </c>
    </row>
    <row r="56" spans="1:10" outlineLevel="1" collapsed="1" x14ac:dyDescent="0.3">
      <c r="D56" s="24" t="s">
        <v>707</v>
      </c>
      <c r="F56" s="22">
        <f>SUBTOTAL(9,F52:F55)</f>
        <v>4</v>
      </c>
      <c r="G56" s="22">
        <f>SUBTOTAL(9,G52:G55)</f>
        <v>1496</v>
      </c>
      <c r="J56" s="23"/>
    </row>
    <row r="57" spans="1:10" hidden="1" outlineLevel="2" x14ac:dyDescent="0.3">
      <c r="A57" s="22">
        <v>80</v>
      </c>
      <c r="B57" s="22">
        <v>117056840</v>
      </c>
      <c r="C57" s="22">
        <v>1019634104</v>
      </c>
      <c r="D57" s="22">
        <v>5536915</v>
      </c>
      <c r="E57" s="22" t="s">
        <v>58</v>
      </c>
      <c r="F57" s="22">
        <v>1</v>
      </c>
      <c r="G57" s="22">
        <v>449</v>
      </c>
      <c r="H57" s="22" t="s">
        <v>407</v>
      </c>
      <c r="I57" s="22">
        <v>28692743</v>
      </c>
      <c r="J57" s="23">
        <v>42205</v>
      </c>
    </row>
    <row r="58" spans="1:10" outlineLevel="1" collapsed="1" x14ac:dyDescent="0.3">
      <c r="D58" s="24" t="s">
        <v>708</v>
      </c>
      <c r="F58" s="22">
        <f>SUBTOTAL(9,F57:F57)</f>
        <v>1</v>
      </c>
      <c r="G58" s="22">
        <f>SUBTOTAL(9,G57:G57)</f>
        <v>449</v>
      </c>
      <c r="J58" s="23"/>
    </row>
    <row r="59" spans="1:10" hidden="1" outlineLevel="2" x14ac:dyDescent="0.3">
      <c r="A59" s="22">
        <v>82</v>
      </c>
      <c r="B59" s="22">
        <v>117071137</v>
      </c>
      <c r="C59" s="22">
        <v>1019646354</v>
      </c>
      <c r="D59" s="22">
        <v>5538749</v>
      </c>
      <c r="E59" s="22" t="s">
        <v>57</v>
      </c>
      <c r="F59" s="22">
        <v>1</v>
      </c>
      <c r="G59" s="22">
        <v>254</v>
      </c>
      <c r="H59" s="22" t="s">
        <v>417</v>
      </c>
      <c r="I59" s="22">
        <v>28693801</v>
      </c>
      <c r="J59" s="23">
        <v>42206</v>
      </c>
    </row>
    <row r="60" spans="1:10" outlineLevel="1" collapsed="1" x14ac:dyDescent="0.3">
      <c r="D60" s="24" t="s">
        <v>709</v>
      </c>
      <c r="F60" s="22">
        <f>SUBTOTAL(9,F59:F59)</f>
        <v>1</v>
      </c>
      <c r="G60" s="22">
        <f>SUBTOTAL(9,G59:G59)</f>
        <v>254</v>
      </c>
      <c r="J60" s="23"/>
    </row>
    <row r="61" spans="1:10" hidden="1" outlineLevel="2" x14ac:dyDescent="0.3">
      <c r="A61" s="22">
        <v>41</v>
      </c>
      <c r="B61" s="22">
        <v>116742026</v>
      </c>
      <c r="C61" s="22">
        <v>1019354918</v>
      </c>
      <c r="D61" s="22">
        <v>5538750</v>
      </c>
      <c r="E61" s="22" t="s">
        <v>35</v>
      </c>
      <c r="F61" s="22">
        <v>1</v>
      </c>
      <c r="G61" s="22">
        <v>3900</v>
      </c>
      <c r="H61" s="22" t="s">
        <v>242</v>
      </c>
      <c r="I61" s="22">
        <v>31777513</v>
      </c>
      <c r="J61" s="23">
        <v>42187</v>
      </c>
    </row>
    <row r="62" spans="1:10" outlineLevel="1" collapsed="1" x14ac:dyDescent="0.3">
      <c r="D62" s="24" t="s">
        <v>710</v>
      </c>
      <c r="F62" s="22">
        <f>SUBTOTAL(9,F61:F61)</f>
        <v>1</v>
      </c>
      <c r="G62" s="22">
        <f>SUBTOTAL(9,G61:G61)</f>
        <v>3900</v>
      </c>
      <c r="J62" s="23"/>
    </row>
    <row r="63" spans="1:10" hidden="1" outlineLevel="2" x14ac:dyDescent="0.3">
      <c r="A63" s="22">
        <v>54</v>
      </c>
      <c r="B63" s="22">
        <v>116780239</v>
      </c>
      <c r="C63" s="22">
        <v>1019388057</v>
      </c>
      <c r="D63" s="22">
        <v>5539716</v>
      </c>
      <c r="E63" s="22" t="s">
        <v>59</v>
      </c>
      <c r="F63" s="22">
        <v>1</v>
      </c>
      <c r="G63" s="22">
        <v>828</v>
      </c>
      <c r="H63" s="22" t="s">
        <v>304</v>
      </c>
      <c r="I63" s="22">
        <v>31778312</v>
      </c>
      <c r="J63" s="23">
        <v>42189</v>
      </c>
    </row>
    <row r="64" spans="1:10" outlineLevel="1" collapsed="1" x14ac:dyDescent="0.3">
      <c r="D64" s="24" t="s">
        <v>711</v>
      </c>
      <c r="F64" s="22">
        <f>SUBTOTAL(9,F63:F63)</f>
        <v>1</v>
      </c>
      <c r="G64" s="22">
        <f>SUBTOTAL(9,G63:G63)</f>
        <v>828</v>
      </c>
      <c r="J64" s="23"/>
    </row>
    <row r="65" spans="1:10" hidden="1" outlineLevel="2" x14ac:dyDescent="0.3">
      <c r="A65" s="22">
        <v>38</v>
      </c>
      <c r="B65" s="22">
        <v>116703815</v>
      </c>
      <c r="C65" s="22">
        <v>1019321757</v>
      </c>
      <c r="D65" s="22">
        <v>5539735</v>
      </c>
      <c r="E65" s="22" t="s">
        <v>223</v>
      </c>
      <c r="F65" s="22">
        <v>1</v>
      </c>
      <c r="G65" s="22">
        <v>768</v>
      </c>
      <c r="H65" s="22" t="s">
        <v>225</v>
      </c>
      <c r="I65" s="22">
        <v>31775840</v>
      </c>
      <c r="J65" s="23">
        <v>42185</v>
      </c>
    </row>
    <row r="66" spans="1:10" hidden="1" outlineLevel="2" x14ac:dyDescent="0.3">
      <c r="A66" s="22">
        <v>74</v>
      </c>
      <c r="B66" s="22">
        <v>116963427</v>
      </c>
      <c r="C66" s="22">
        <v>1019549665</v>
      </c>
      <c r="D66" s="22">
        <v>5539735</v>
      </c>
      <c r="E66" s="22" t="s">
        <v>223</v>
      </c>
      <c r="F66" s="22">
        <v>1</v>
      </c>
      <c r="G66" s="22">
        <v>768</v>
      </c>
      <c r="H66" s="22" t="s">
        <v>379</v>
      </c>
      <c r="I66" s="22">
        <v>28470351</v>
      </c>
      <c r="J66" s="23">
        <v>42199</v>
      </c>
    </row>
    <row r="67" spans="1:10" outlineLevel="1" collapsed="1" x14ac:dyDescent="0.3">
      <c r="D67" s="24" t="s">
        <v>712</v>
      </c>
      <c r="F67" s="22">
        <f>SUBTOTAL(9,F65:F66)</f>
        <v>2</v>
      </c>
      <c r="G67" s="22">
        <f>SUBTOTAL(9,G65:G66)</f>
        <v>1536</v>
      </c>
      <c r="J67" s="23"/>
    </row>
    <row r="68" spans="1:10" hidden="1" outlineLevel="2" x14ac:dyDescent="0.3">
      <c r="A68" s="22">
        <v>68</v>
      </c>
      <c r="B68" s="22">
        <v>116941373</v>
      </c>
      <c r="C68" s="22">
        <v>1019529629</v>
      </c>
      <c r="D68" s="22">
        <v>5539748</v>
      </c>
      <c r="E68" s="22" t="s">
        <v>68</v>
      </c>
      <c r="F68" s="22">
        <v>1</v>
      </c>
      <c r="G68" s="22">
        <v>3228</v>
      </c>
      <c r="H68" s="22" t="s">
        <v>354</v>
      </c>
      <c r="I68" s="22">
        <v>28469295</v>
      </c>
      <c r="J68" s="23">
        <v>42198</v>
      </c>
    </row>
    <row r="69" spans="1:10" hidden="1" outlineLevel="2" x14ac:dyDescent="0.3">
      <c r="A69" s="22">
        <v>78</v>
      </c>
      <c r="B69" s="22">
        <v>117000637</v>
      </c>
      <c r="C69" s="22">
        <v>1019583710</v>
      </c>
      <c r="D69" s="22">
        <v>5539748</v>
      </c>
      <c r="E69" s="22" t="s">
        <v>68</v>
      </c>
      <c r="F69" s="22">
        <v>1</v>
      </c>
      <c r="G69" s="22">
        <v>3228</v>
      </c>
      <c r="H69" s="22" t="s">
        <v>398</v>
      </c>
      <c r="I69" s="22">
        <v>28691020</v>
      </c>
      <c r="J69" s="23">
        <v>42202</v>
      </c>
    </row>
    <row r="70" spans="1:10" outlineLevel="1" collapsed="1" x14ac:dyDescent="0.3">
      <c r="D70" s="24" t="s">
        <v>713</v>
      </c>
      <c r="F70" s="22">
        <f>SUBTOTAL(9,F68:F69)</f>
        <v>2</v>
      </c>
      <c r="G70" s="22">
        <f>SUBTOTAL(9,G68:G69)</f>
        <v>6456</v>
      </c>
      <c r="J70" s="23"/>
    </row>
    <row r="71" spans="1:10" hidden="1" outlineLevel="2" x14ac:dyDescent="0.3">
      <c r="A71" s="22">
        <v>61</v>
      </c>
      <c r="B71" s="22">
        <v>116809560</v>
      </c>
      <c r="C71" s="22">
        <v>1019412972</v>
      </c>
      <c r="D71" s="22">
        <v>5563974</v>
      </c>
      <c r="E71" s="22" t="s">
        <v>55</v>
      </c>
      <c r="F71" s="22">
        <v>1</v>
      </c>
      <c r="G71" s="22">
        <v>594</v>
      </c>
      <c r="H71" s="22" t="s">
        <v>326</v>
      </c>
      <c r="I71" s="22">
        <v>31779192</v>
      </c>
      <c r="J71" s="23">
        <v>42191</v>
      </c>
    </row>
    <row r="72" spans="1:10" hidden="1" outlineLevel="2" x14ac:dyDescent="0.3">
      <c r="A72" s="22">
        <v>62</v>
      </c>
      <c r="B72" s="22">
        <v>116809560</v>
      </c>
      <c r="C72" s="22">
        <v>1019412974</v>
      </c>
      <c r="D72" s="22">
        <v>5563974</v>
      </c>
      <c r="E72" s="22" t="s">
        <v>55</v>
      </c>
      <c r="F72" s="22">
        <v>1</v>
      </c>
      <c r="G72" s="22">
        <v>594</v>
      </c>
      <c r="H72" s="22" t="s">
        <v>326</v>
      </c>
      <c r="I72" s="22">
        <v>31779192</v>
      </c>
      <c r="J72" s="23">
        <v>42191</v>
      </c>
    </row>
    <row r="73" spans="1:10" hidden="1" outlineLevel="2" x14ac:dyDescent="0.3">
      <c r="A73" s="22">
        <v>87</v>
      </c>
      <c r="B73" s="22">
        <v>117147647</v>
      </c>
      <c r="C73" s="22">
        <v>1019715002</v>
      </c>
      <c r="D73" s="22">
        <v>5563974</v>
      </c>
      <c r="E73" s="22" t="s">
        <v>55</v>
      </c>
      <c r="F73" s="22">
        <v>1</v>
      </c>
      <c r="G73" s="22">
        <v>594</v>
      </c>
      <c r="H73" s="22" t="s">
        <v>440</v>
      </c>
      <c r="I73" s="22">
        <v>28697221</v>
      </c>
      <c r="J73" s="23">
        <v>42211</v>
      </c>
    </row>
    <row r="74" spans="1:10" outlineLevel="1" collapsed="1" x14ac:dyDescent="0.3">
      <c r="D74" s="24" t="s">
        <v>714</v>
      </c>
      <c r="F74" s="22">
        <f>SUBTOTAL(9,F71:F73)</f>
        <v>3</v>
      </c>
      <c r="G74" s="22">
        <f>SUBTOTAL(9,G71:G73)</f>
        <v>1782</v>
      </c>
      <c r="J74" s="23"/>
    </row>
    <row r="75" spans="1:10" hidden="1" outlineLevel="2" x14ac:dyDescent="0.3">
      <c r="A75" s="22">
        <v>45</v>
      </c>
      <c r="B75" s="22">
        <v>116756054</v>
      </c>
      <c r="C75" s="22">
        <v>1019367082</v>
      </c>
      <c r="D75" s="22">
        <v>5571873</v>
      </c>
      <c r="E75" s="22" t="s">
        <v>263</v>
      </c>
      <c r="F75" s="22">
        <v>1</v>
      </c>
      <c r="G75" s="22">
        <v>594</v>
      </c>
      <c r="H75" s="22" t="s">
        <v>265</v>
      </c>
      <c r="I75" s="22">
        <v>31778233</v>
      </c>
      <c r="J75" s="23">
        <v>42188</v>
      </c>
    </row>
    <row r="76" spans="1:10" hidden="1" outlineLevel="2" x14ac:dyDescent="0.3">
      <c r="A76" s="22">
        <v>46</v>
      </c>
      <c r="B76" s="22">
        <v>116756406</v>
      </c>
      <c r="C76" s="22">
        <v>1019367379</v>
      </c>
      <c r="D76" s="22">
        <v>5571873</v>
      </c>
      <c r="E76" s="22" t="s">
        <v>263</v>
      </c>
      <c r="F76" s="22">
        <v>1</v>
      </c>
      <c r="G76" s="22">
        <v>594</v>
      </c>
      <c r="H76" s="22" t="s">
        <v>269</v>
      </c>
      <c r="I76" s="22">
        <v>31778244</v>
      </c>
      <c r="J76" s="23">
        <v>42188</v>
      </c>
    </row>
    <row r="77" spans="1:10" hidden="1" outlineLevel="2" x14ac:dyDescent="0.3">
      <c r="A77" s="22">
        <v>52</v>
      </c>
      <c r="B77" s="22">
        <v>116778927</v>
      </c>
      <c r="C77" s="22">
        <v>1019386988</v>
      </c>
      <c r="D77" s="22">
        <v>5571873</v>
      </c>
      <c r="E77" s="22" t="s">
        <v>263</v>
      </c>
      <c r="F77" s="22">
        <v>1</v>
      </c>
      <c r="G77" s="22">
        <v>594</v>
      </c>
      <c r="H77" s="22" t="s">
        <v>295</v>
      </c>
      <c r="I77" s="22">
        <v>31778292</v>
      </c>
      <c r="J77" s="23">
        <v>42189</v>
      </c>
    </row>
    <row r="78" spans="1:10" hidden="1" outlineLevel="2" x14ac:dyDescent="0.3">
      <c r="A78" s="22">
        <v>67</v>
      </c>
      <c r="B78" s="22">
        <v>116866341</v>
      </c>
      <c r="C78" s="22">
        <v>1019463186</v>
      </c>
      <c r="D78" s="22">
        <v>5571873</v>
      </c>
      <c r="E78" s="22" t="s">
        <v>263</v>
      </c>
      <c r="F78" s="22">
        <v>1</v>
      </c>
      <c r="G78" s="22">
        <v>594</v>
      </c>
      <c r="H78" s="22" t="s">
        <v>350</v>
      </c>
      <c r="I78" s="22">
        <v>28468000</v>
      </c>
      <c r="J78" s="23">
        <v>42194</v>
      </c>
    </row>
    <row r="79" spans="1:10" outlineLevel="1" collapsed="1" x14ac:dyDescent="0.3">
      <c r="D79" s="24" t="s">
        <v>715</v>
      </c>
      <c r="F79" s="22">
        <f>SUBTOTAL(9,F75:F78)</f>
        <v>4</v>
      </c>
      <c r="G79" s="22">
        <f>SUBTOTAL(9,G75:G78)</f>
        <v>2376</v>
      </c>
      <c r="J79" s="23"/>
    </row>
    <row r="80" spans="1:10" hidden="1" outlineLevel="2" x14ac:dyDescent="0.3">
      <c r="A80" s="22">
        <v>50</v>
      </c>
      <c r="B80" s="22">
        <v>116774051</v>
      </c>
      <c r="C80" s="22">
        <v>1019382783</v>
      </c>
      <c r="D80" s="22">
        <v>5571876</v>
      </c>
      <c r="E80" s="22" t="s">
        <v>288</v>
      </c>
      <c r="F80" s="22">
        <v>1</v>
      </c>
      <c r="G80" s="22">
        <v>768</v>
      </c>
      <c r="H80" s="22" t="s">
        <v>290</v>
      </c>
      <c r="I80" s="22">
        <v>31778281</v>
      </c>
      <c r="J80" s="23">
        <v>42189</v>
      </c>
    </row>
    <row r="81" spans="1:10" hidden="1" outlineLevel="2" x14ac:dyDescent="0.3">
      <c r="A81" s="22">
        <v>51</v>
      </c>
      <c r="B81" s="22">
        <v>116774173</v>
      </c>
      <c r="C81" s="22">
        <v>1019382877</v>
      </c>
      <c r="D81" s="22">
        <v>5571876</v>
      </c>
      <c r="E81" s="22" t="s">
        <v>288</v>
      </c>
      <c r="F81" s="22">
        <v>1</v>
      </c>
      <c r="G81" s="22">
        <v>768</v>
      </c>
      <c r="H81" s="22" t="s">
        <v>290</v>
      </c>
      <c r="I81" s="22">
        <v>31778281</v>
      </c>
      <c r="J81" s="23">
        <v>42189</v>
      </c>
    </row>
    <row r="82" spans="1:10" outlineLevel="1" collapsed="1" x14ac:dyDescent="0.3">
      <c r="D82" s="24" t="s">
        <v>716</v>
      </c>
      <c r="F82" s="22">
        <f>SUBTOTAL(9,F80:F81)</f>
        <v>2</v>
      </c>
      <c r="G82" s="22">
        <f>SUBTOTAL(9,G80:G81)</f>
        <v>1536</v>
      </c>
      <c r="J82" s="23"/>
    </row>
    <row r="83" spans="1:10" hidden="1" outlineLevel="2" x14ac:dyDescent="0.3">
      <c r="A83" s="22">
        <v>44</v>
      </c>
      <c r="B83" s="22">
        <v>116754643</v>
      </c>
      <c r="C83" s="22">
        <v>1019365891</v>
      </c>
      <c r="D83" s="22">
        <v>5571878</v>
      </c>
      <c r="E83" s="22" t="s">
        <v>256</v>
      </c>
      <c r="F83" s="22">
        <v>1</v>
      </c>
      <c r="G83" s="22">
        <v>1368</v>
      </c>
      <c r="H83" s="22" t="s">
        <v>258</v>
      </c>
      <c r="I83" s="22">
        <v>31778222</v>
      </c>
      <c r="J83" s="23">
        <v>42188</v>
      </c>
    </row>
    <row r="84" spans="1:10" hidden="1" outlineLevel="2" x14ac:dyDescent="0.3">
      <c r="A84" s="22">
        <v>48</v>
      </c>
      <c r="B84" s="22">
        <v>116764985</v>
      </c>
      <c r="C84" s="22">
        <v>1019374759</v>
      </c>
      <c r="D84" s="22">
        <v>5571878</v>
      </c>
      <c r="E84" s="22" t="s">
        <v>256</v>
      </c>
      <c r="F84" s="22">
        <v>1</v>
      </c>
      <c r="G84" s="22">
        <v>1368</v>
      </c>
      <c r="H84" s="22" t="s">
        <v>278</v>
      </c>
      <c r="I84" s="22">
        <v>31778266</v>
      </c>
      <c r="J84" s="23">
        <v>42189</v>
      </c>
    </row>
    <row r="85" spans="1:10" outlineLevel="1" collapsed="1" x14ac:dyDescent="0.3">
      <c r="D85" s="24" t="s">
        <v>717</v>
      </c>
      <c r="F85" s="22">
        <f>SUBTOTAL(9,F83:F84)</f>
        <v>2</v>
      </c>
      <c r="G85" s="22">
        <f>SUBTOTAL(9,G83:G84)</f>
        <v>2736</v>
      </c>
      <c r="J85" s="23"/>
    </row>
    <row r="86" spans="1:10" hidden="1" outlineLevel="2" x14ac:dyDescent="0.3">
      <c r="A86" s="22">
        <v>55</v>
      </c>
      <c r="B86" s="22">
        <v>116785311</v>
      </c>
      <c r="C86" s="22">
        <v>1019392375</v>
      </c>
      <c r="D86" s="22">
        <v>5571879</v>
      </c>
      <c r="E86" s="22" t="s">
        <v>62</v>
      </c>
      <c r="F86" s="22">
        <v>1</v>
      </c>
      <c r="G86" s="22">
        <v>839</v>
      </c>
      <c r="H86" s="22" t="s">
        <v>309</v>
      </c>
      <c r="I86" s="22">
        <v>31778345</v>
      </c>
      <c r="J86" s="23">
        <v>42190</v>
      </c>
    </row>
    <row r="87" spans="1:10" hidden="1" outlineLevel="2" x14ac:dyDescent="0.3">
      <c r="A87" s="22">
        <v>56</v>
      </c>
      <c r="B87" s="22">
        <v>116785311</v>
      </c>
      <c r="C87" s="22">
        <v>1019392376</v>
      </c>
      <c r="D87" s="22">
        <v>5571879</v>
      </c>
      <c r="E87" s="22" t="s">
        <v>62</v>
      </c>
      <c r="F87" s="22">
        <v>1</v>
      </c>
      <c r="G87" s="22">
        <v>839</v>
      </c>
      <c r="H87" s="22" t="s">
        <v>309</v>
      </c>
      <c r="I87" s="22">
        <v>31778345</v>
      </c>
      <c r="J87" s="23">
        <v>42190</v>
      </c>
    </row>
    <row r="88" spans="1:10" hidden="1" outlineLevel="2" x14ac:dyDescent="0.3">
      <c r="A88" s="22">
        <v>57</v>
      </c>
      <c r="B88" s="22">
        <v>116785375</v>
      </c>
      <c r="C88" s="22">
        <v>1019392437</v>
      </c>
      <c r="D88" s="22">
        <v>5571879</v>
      </c>
      <c r="E88" s="22" t="s">
        <v>62</v>
      </c>
      <c r="F88" s="22">
        <v>1</v>
      </c>
      <c r="G88" s="22">
        <v>839</v>
      </c>
      <c r="H88" s="22" t="s">
        <v>309</v>
      </c>
      <c r="I88" s="22">
        <v>31778345</v>
      </c>
      <c r="J88" s="23">
        <v>42190</v>
      </c>
    </row>
    <row r="89" spans="1:10" hidden="1" outlineLevel="2" x14ac:dyDescent="0.3">
      <c r="A89" s="22">
        <v>58</v>
      </c>
      <c r="B89" s="22">
        <v>116787575</v>
      </c>
      <c r="C89" s="22">
        <v>1019394285</v>
      </c>
      <c r="D89" s="22">
        <v>5571879</v>
      </c>
      <c r="E89" s="22" t="s">
        <v>62</v>
      </c>
      <c r="F89" s="22">
        <v>1</v>
      </c>
      <c r="G89" s="22">
        <v>839</v>
      </c>
      <c r="H89" s="22" t="s">
        <v>315</v>
      </c>
      <c r="I89" s="22">
        <v>31778323</v>
      </c>
      <c r="J89" s="23">
        <v>42190</v>
      </c>
    </row>
    <row r="90" spans="1:10" outlineLevel="1" collapsed="1" x14ac:dyDescent="0.3">
      <c r="D90" s="24" t="s">
        <v>718</v>
      </c>
      <c r="F90" s="22">
        <f>SUBTOTAL(9,F86:F89)</f>
        <v>4</v>
      </c>
      <c r="G90" s="22">
        <f>SUBTOTAL(9,G86:G89)</f>
        <v>3356</v>
      </c>
      <c r="J90" s="23"/>
    </row>
    <row r="91" spans="1:10" hidden="1" outlineLevel="2" x14ac:dyDescent="0.3">
      <c r="A91" s="22">
        <v>47</v>
      </c>
      <c r="B91" s="22">
        <v>116759614</v>
      </c>
      <c r="C91" s="22">
        <v>1019370295</v>
      </c>
      <c r="D91" s="22">
        <v>5571880</v>
      </c>
      <c r="E91" s="22" t="s">
        <v>53</v>
      </c>
      <c r="F91" s="22">
        <v>1</v>
      </c>
      <c r="G91" s="22">
        <v>594</v>
      </c>
      <c r="H91" s="22" t="s">
        <v>274</v>
      </c>
      <c r="I91" s="22">
        <v>31778255</v>
      </c>
      <c r="J91" s="23">
        <v>42188</v>
      </c>
    </row>
    <row r="92" spans="1:10" hidden="1" outlineLevel="2" x14ac:dyDescent="0.3">
      <c r="A92" s="22">
        <v>49</v>
      </c>
      <c r="B92" s="22">
        <v>116769754</v>
      </c>
      <c r="C92" s="22">
        <v>1019379018</v>
      </c>
      <c r="D92" s="22">
        <v>5571880</v>
      </c>
      <c r="E92" s="22" t="s">
        <v>53</v>
      </c>
      <c r="F92" s="22">
        <v>1</v>
      </c>
      <c r="G92" s="22">
        <v>594</v>
      </c>
      <c r="H92" s="22" t="s">
        <v>283</v>
      </c>
      <c r="I92" s="22">
        <v>31778270</v>
      </c>
      <c r="J92" s="23">
        <v>42189</v>
      </c>
    </row>
    <row r="93" spans="1:10" hidden="1" outlineLevel="2" x14ac:dyDescent="0.3">
      <c r="A93" s="22">
        <v>53</v>
      </c>
      <c r="B93" s="22">
        <v>116780179</v>
      </c>
      <c r="C93" s="22">
        <v>1019388008</v>
      </c>
      <c r="D93" s="22">
        <v>5571880</v>
      </c>
      <c r="E93" s="22" t="s">
        <v>53</v>
      </c>
      <c r="F93" s="22">
        <v>1</v>
      </c>
      <c r="G93" s="22">
        <v>594</v>
      </c>
      <c r="H93" s="22" t="s">
        <v>299</v>
      </c>
      <c r="I93" s="22">
        <v>31778301</v>
      </c>
      <c r="J93" s="23">
        <v>42189</v>
      </c>
    </row>
    <row r="94" spans="1:10" hidden="1" outlineLevel="2" x14ac:dyDescent="0.3">
      <c r="A94" s="22">
        <v>91</v>
      </c>
      <c r="B94" s="22">
        <v>117186607</v>
      </c>
      <c r="C94" s="22">
        <v>1019749981</v>
      </c>
      <c r="D94" s="22">
        <v>5571880</v>
      </c>
      <c r="E94" s="22" t="s">
        <v>53</v>
      </c>
      <c r="F94" s="22">
        <v>1</v>
      </c>
      <c r="G94" s="22">
        <v>594</v>
      </c>
      <c r="H94" s="22" t="s">
        <v>458</v>
      </c>
      <c r="I94" s="22">
        <v>7973407140</v>
      </c>
      <c r="J94" s="23">
        <v>42213</v>
      </c>
    </row>
    <row r="95" spans="1:10" outlineLevel="1" collapsed="1" x14ac:dyDescent="0.3">
      <c r="D95" s="24" t="s">
        <v>719</v>
      </c>
      <c r="F95" s="22">
        <f>SUBTOTAL(9,F91:F94)</f>
        <v>4</v>
      </c>
      <c r="G95" s="22">
        <f>SUBTOTAL(9,G91:G94)</f>
        <v>2376</v>
      </c>
      <c r="J95" s="23"/>
    </row>
    <row r="96" spans="1:10" x14ac:dyDescent="0.3">
      <c r="D96" s="24" t="s">
        <v>720</v>
      </c>
      <c r="F96" s="22">
        <f>SUBTOTAL(9,F2:F94)</f>
        <v>64</v>
      </c>
      <c r="G96" s="22">
        <f>SUBTOTAL(9,G2:G94)</f>
        <v>68310</v>
      </c>
      <c r="J96" s="23"/>
    </row>
  </sheetData>
  <autoFilter ref="A1:J94"/>
  <sortState ref="A2:AG93">
    <sortCondition ref="D2:D93"/>
    <sortCondition ref="J2:J93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workbookViewId="0">
      <selection activeCell="I7" sqref="I7"/>
    </sheetView>
  </sheetViews>
  <sheetFormatPr defaultRowHeight="16.2" x14ac:dyDescent="0.3"/>
  <cols>
    <col min="1" max="1" width="3.5546875" style="11" bestFit="1" customWidth="1"/>
    <col min="2" max="2" width="10.5546875" style="11" bestFit="1" customWidth="1"/>
    <col min="3" max="3" width="10.44140625" style="11" bestFit="1" customWidth="1"/>
    <col min="4" max="4" width="11.6640625" style="11" bestFit="1" customWidth="1"/>
    <col min="5" max="21" width="8.88671875" style="11"/>
    <col min="22" max="22" width="12.88671875" style="11" bestFit="1" customWidth="1"/>
    <col min="23" max="16384" width="8.88671875" style="11"/>
  </cols>
  <sheetData>
    <row r="1" spans="1:32" x14ac:dyDescent="0.3">
      <c r="A1" s="11" t="s">
        <v>69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11</v>
      </c>
      <c r="H1" s="11" t="s">
        <v>12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18</v>
      </c>
      <c r="N1" s="11" t="s">
        <v>79</v>
      </c>
      <c r="O1" s="11" t="s">
        <v>80</v>
      </c>
      <c r="P1" s="11" t="s">
        <v>81</v>
      </c>
      <c r="Q1" s="11" t="s">
        <v>82</v>
      </c>
      <c r="R1" s="11" t="s">
        <v>83</v>
      </c>
      <c r="S1" s="11" t="s">
        <v>84</v>
      </c>
      <c r="T1" s="11" t="s">
        <v>85</v>
      </c>
      <c r="U1" s="11" t="s">
        <v>86</v>
      </c>
      <c r="V1" s="11" t="s">
        <v>87</v>
      </c>
      <c r="W1" s="11" t="s">
        <v>88</v>
      </c>
      <c r="X1" s="11" t="s">
        <v>89</v>
      </c>
      <c r="Y1" s="11" t="s">
        <v>30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11</v>
      </c>
    </row>
    <row r="2" spans="1:32" x14ac:dyDescent="0.3">
      <c r="A2" s="11">
        <v>1</v>
      </c>
      <c r="B2" s="11">
        <v>116658552</v>
      </c>
      <c r="C2" s="11">
        <v>1</v>
      </c>
      <c r="D2" s="11">
        <v>1019282066</v>
      </c>
      <c r="E2" s="11" t="s">
        <v>96</v>
      </c>
      <c r="F2" s="11">
        <v>5527803</v>
      </c>
      <c r="G2" s="11">
        <v>5536894</v>
      </c>
      <c r="H2" s="11" t="s">
        <v>64</v>
      </c>
      <c r="I2" s="11" t="s">
        <v>97</v>
      </c>
      <c r="J2" s="11" t="s">
        <v>97</v>
      </c>
      <c r="K2" s="11" t="s">
        <v>98</v>
      </c>
      <c r="L2" s="11" t="s">
        <v>99</v>
      </c>
      <c r="M2" s="11">
        <v>1</v>
      </c>
      <c r="N2" s="11">
        <v>499</v>
      </c>
      <c r="O2" s="11">
        <v>374</v>
      </c>
      <c r="P2" s="11" t="s">
        <v>100</v>
      </c>
      <c r="Q2" s="11" t="s">
        <v>101</v>
      </c>
      <c r="R2" s="11" t="s">
        <v>102</v>
      </c>
      <c r="S2" s="11" t="s">
        <v>103</v>
      </c>
      <c r="T2" s="11" t="s">
        <v>104</v>
      </c>
      <c r="U2" s="11">
        <v>31772706</v>
      </c>
      <c r="V2" s="12">
        <v>42183</v>
      </c>
      <c r="Z2" s="11" t="s">
        <v>105</v>
      </c>
      <c r="AA2" s="11">
        <v>8597</v>
      </c>
      <c r="AB2" s="12">
        <v>42183</v>
      </c>
      <c r="AD2" s="11">
        <v>1</v>
      </c>
      <c r="AE2" s="12">
        <v>42182</v>
      </c>
      <c r="AF2" s="11">
        <v>5536894</v>
      </c>
    </row>
    <row r="3" spans="1:32" x14ac:dyDescent="0.3">
      <c r="A3" s="11">
        <v>2</v>
      </c>
      <c r="B3" s="11">
        <v>116658552</v>
      </c>
      <c r="C3" s="11">
        <v>2</v>
      </c>
      <c r="D3" s="11">
        <v>1019282067</v>
      </c>
      <c r="E3" s="11" t="s">
        <v>96</v>
      </c>
      <c r="F3" s="11">
        <v>5527803</v>
      </c>
      <c r="G3" s="11">
        <v>5536894</v>
      </c>
      <c r="H3" s="11" t="s">
        <v>64</v>
      </c>
      <c r="I3" s="11" t="s">
        <v>97</v>
      </c>
      <c r="J3" s="11" t="s">
        <v>97</v>
      </c>
      <c r="K3" s="11" t="s">
        <v>98</v>
      </c>
      <c r="L3" s="11" t="s">
        <v>99</v>
      </c>
      <c r="M3" s="11">
        <v>1</v>
      </c>
      <c r="N3" s="11">
        <v>499</v>
      </c>
      <c r="O3" s="11">
        <v>374</v>
      </c>
      <c r="P3" s="11" t="s">
        <v>100</v>
      </c>
      <c r="Q3" s="11" t="s">
        <v>101</v>
      </c>
      <c r="R3" s="11" t="s">
        <v>102</v>
      </c>
      <c r="S3" s="11" t="s">
        <v>103</v>
      </c>
      <c r="T3" s="11" t="s">
        <v>104</v>
      </c>
      <c r="U3" s="11">
        <v>31772706</v>
      </c>
      <c r="V3" s="12">
        <v>42183</v>
      </c>
      <c r="Z3" s="11" t="s">
        <v>106</v>
      </c>
      <c r="AA3" s="11">
        <v>8597</v>
      </c>
      <c r="AB3" s="12">
        <v>42183</v>
      </c>
      <c r="AD3" s="11">
        <v>2</v>
      </c>
      <c r="AE3" s="12">
        <v>42182</v>
      </c>
      <c r="AF3" s="11">
        <v>5536894</v>
      </c>
    </row>
    <row r="4" spans="1:32" x14ac:dyDescent="0.3">
      <c r="A4" s="11">
        <v>3</v>
      </c>
      <c r="B4" s="11">
        <v>116588184</v>
      </c>
      <c r="C4" s="11">
        <v>4</v>
      </c>
      <c r="D4" s="11">
        <v>1019221138</v>
      </c>
      <c r="E4" s="11" t="s">
        <v>96</v>
      </c>
      <c r="F4" s="11">
        <v>5527803</v>
      </c>
      <c r="G4" s="11">
        <v>5536894</v>
      </c>
      <c r="H4" s="11" t="s">
        <v>64</v>
      </c>
      <c r="I4" s="11" t="s">
        <v>97</v>
      </c>
      <c r="J4" s="11" t="s">
        <v>97</v>
      </c>
      <c r="K4" s="11" t="s">
        <v>98</v>
      </c>
      <c r="L4" s="11" t="s">
        <v>99</v>
      </c>
      <c r="M4" s="11">
        <v>1</v>
      </c>
      <c r="N4" s="11">
        <v>499</v>
      </c>
      <c r="O4" s="11">
        <v>374</v>
      </c>
      <c r="P4" s="11" t="s">
        <v>107</v>
      </c>
      <c r="Q4" s="11" t="s">
        <v>108</v>
      </c>
      <c r="R4" s="11" t="s">
        <v>102</v>
      </c>
      <c r="S4" s="11" t="s">
        <v>109</v>
      </c>
      <c r="T4" s="11" t="s">
        <v>104</v>
      </c>
      <c r="U4" s="11">
        <v>31718394</v>
      </c>
      <c r="V4" s="12">
        <v>42180</v>
      </c>
      <c r="Y4" s="11" t="e">
        <f>-管理員代收</f>
        <v>#NAME?</v>
      </c>
      <c r="Z4" s="11" t="s">
        <v>110</v>
      </c>
      <c r="AA4" s="11">
        <v>8807</v>
      </c>
      <c r="AB4" s="12">
        <v>42180</v>
      </c>
      <c r="AD4" s="11">
        <v>4</v>
      </c>
      <c r="AE4" s="12">
        <v>42179</v>
      </c>
      <c r="AF4" s="11">
        <v>5536894</v>
      </c>
    </row>
    <row r="5" spans="1:32" x14ac:dyDescent="0.3">
      <c r="A5" s="11">
        <v>4</v>
      </c>
      <c r="B5" s="11">
        <v>116595152</v>
      </c>
      <c r="C5" s="11">
        <v>1</v>
      </c>
      <c r="D5" s="11">
        <v>1019227226</v>
      </c>
      <c r="E5" s="11" t="s">
        <v>96</v>
      </c>
      <c r="F5" s="11">
        <v>5527824</v>
      </c>
      <c r="G5" s="11">
        <v>5536915</v>
      </c>
      <c r="H5" s="11" t="s">
        <v>58</v>
      </c>
      <c r="I5" s="11" t="s">
        <v>97</v>
      </c>
      <c r="J5" s="11" t="s">
        <v>97</v>
      </c>
      <c r="K5" s="11" t="s">
        <v>111</v>
      </c>
      <c r="L5" s="11" t="s">
        <v>99</v>
      </c>
      <c r="M5" s="11">
        <v>1</v>
      </c>
      <c r="N5" s="11">
        <v>599</v>
      </c>
      <c r="O5" s="11">
        <v>449</v>
      </c>
      <c r="P5" s="11" t="s">
        <v>112</v>
      </c>
      <c r="Q5" s="11" t="s">
        <v>113</v>
      </c>
      <c r="R5" s="11" t="s">
        <v>102</v>
      </c>
      <c r="S5" s="11" t="s">
        <v>114</v>
      </c>
      <c r="T5" s="11" t="s">
        <v>104</v>
      </c>
      <c r="U5" s="11">
        <v>31718361</v>
      </c>
      <c r="V5" s="12">
        <v>42179</v>
      </c>
      <c r="Z5" s="11" t="s">
        <v>115</v>
      </c>
      <c r="AA5" s="11">
        <v>4573</v>
      </c>
      <c r="AB5" s="12">
        <v>42179</v>
      </c>
      <c r="AD5" s="11">
        <v>1</v>
      </c>
      <c r="AE5" s="12">
        <v>42179</v>
      </c>
      <c r="AF5" s="11">
        <v>5536915</v>
      </c>
    </row>
    <row r="6" spans="1:32" x14ac:dyDescent="0.3">
      <c r="A6" s="11">
        <v>5</v>
      </c>
      <c r="B6" s="11">
        <v>116596131</v>
      </c>
      <c r="C6" s="11">
        <v>1</v>
      </c>
      <c r="D6" s="11">
        <v>1019228096</v>
      </c>
      <c r="E6" s="11" t="s">
        <v>96</v>
      </c>
      <c r="F6" s="11">
        <v>5530645</v>
      </c>
      <c r="G6" s="11">
        <v>5539748</v>
      </c>
      <c r="H6" s="11" t="s">
        <v>68</v>
      </c>
      <c r="I6" s="11" t="s">
        <v>97</v>
      </c>
      <c r="J6" s="11" t="s">
        <v>97</v>
      </c>
      <c r="K6" s="11" t="s">
        <v>116</v>
      </c>
      <c r="L6" s="11" t="s">
        <v>99</v>
      </c>
      <c r="M6" s="11">
        <v>1</v>
      </c>
      <c r="N6" s="11">
        <v>5380</v>
      </c>
      <c r="O6" s="11">
        <v>3228</v>
      </c>
      <c r="P6" s="11" t="s">
        <v>117</v>
      </c>
      <c r="Q6" s="11" t="s">
        <v>118</v>
      </c>
      <c r="R6" s="11" t="s">
        <v>102</v>
      </c>
      <c r="S6" s="11" t="s">
        <v>119</v>
      </c>
      <c r="T6" s="11" t="s">
        <v>104</v>
      </c>
      <c r="U6" s="11">
        <v>31718372</v>
      </c>
      <c r="V6" s="12">
        <v>42179</v>
      </c>
      <c r="Z6" s="11" t="s">
        <v>120</v>
      </c>
      <c r="AA6" s="11">
        <v>4658</v>
      </c>
      <c r="AB6" s="12">
        <v>42179</v>
      </c>
      <c r="AD6" s="11">
        <v>2</v>
      </c>
      <c r="AE6" s="12">
        <v>42179</v>
      </c>
      <c r="AF6" s="11">
        <v>5539748</v>
      </c>
    </row>
    <row r="7" spans="1:32" x14ac:dyDescent="0.3">
      <c r="A7" s="11">
        <v>6</v>
      </c>
      <c r="B7" s="11">
        <v>116600561</v>
      </c>
      <c r="C7" s="11">
        <v>1</v>
      </c>
      <c r="D7" s="11">
        <v>1019232073</v>
      </c>
      <c r="E7" s="11" t="s">
        <v>96</v>
      </c>
      <c r="F7" s="11">
        <v>5530643</v>
      </c>
      <c r="G7" s="11">
        <v>5539746</v>
      </c>
      <c r="H7" s="11" t="s">
        <v>121</v>
      </c>
      <c r="I7" s="11" t="s">
        <v>97</v>
      </c>
      <c r="J7" s="11" t="s">
        <v>97</v>
      </c>
      <c r="K7" s="11" t="s">
        <v>122</v>
      </c>
      <c r="L7" s="11" t="s">
        <v>99</v>
      </c>
      <c r="M7" s="11">
        <v>1</v>
      </c>
      <c r="N7" s="11">
        <v>2580</v>
      </c>
      <c r="O7" s="11">
        <v>1548</v>
      </c>
      <c r="P7" s="11" t="s">
        <v>123</v>
      </c>
      <c r="Q7" s="11" t="s">
        <v>124</v>
      </c>
      <c r="R7" s="11" t="s">
        <v>102</v>
      </c>
      <c r="S7" s="11" t="s">
        <v>125</v>
      </c>
      <c r="T7" s="11" t="s">
        <v>104</v>
      </c>
      <c r="U7" s="11">
        <v>31718383</v>
      </c>
      <c r="V7" s="12">
        <v>42179</v>
      </c>
      <c r="Z7" s="11" t="s">
        <v>126</v>
      </c>
      <c r="AA7" s="11">
        <v>2910</v>
      </c>
      <c r="AB7" s="12">
        <v>42179</v>
      </c>
      <c r="AD7" s="11">
        <v>3</v>
      </c>
      <c r="AE7" s="12">
        <v>42179</v>
      </c>
      <c r="AF7" s="11">
        <v>5539746</v>
      </c>
    </row>
    <row r="8" spans="1:32" x14ac:dyDescent="0.3">
      <c r="A8" s="11">
        <v>7</v>
      </c>
      <c r="B8" s="11">
        <v>116605200</v>
      </c>
      <c r="C8" s="11">
        <v>1</v>
      </c>
      <c r="D8" s="11">
        <v>1019235694</v>
      </c>
      <c r="E8" s="11" t="s">
        <v>96</v>
      </c>
      <c r="F8" s="11">
        <v>1559275</v>
      </c>
      <c r="G8" s="11">
        <v>1560724</v>
      </c>
      <c r="H8" s="11" t="s">
        <v>41</v>
      </c>
      <c r="I8" s="11" t="s">
        <v>97</v>
      </c>
      <c r="J8" s="11" t="s">
        <v>97</v>
      </c>
      <c r="K8" s="11" t="s">
        <v>127</v>
      </c>
      <c r="L8" s="11" t="s">
        <v>99</v>
      </c>
      <c r="M8" s="11">
        <v>1</v>
      </c>
      <c r="N8" s="11">
        <v>2581</v>
      </c>
      <c r="O8" s="11">
        <v>1935</v>
      </c>
      <c r="P8" s="11" t="s">
        <v>128</v>
      </c>
      <c r="Q8" s="11" t="s">
        <v>129</v>
      </c>
      <c r="R8" s="11" t="s">
        <v>102</v>
      </c>
      <c r="S8" s="11" t="s">
        <v>130</v>
      </c>
      <c r="T8" s="11" t="s">
        <v>104</v>
      </c>
      <c r="U8" s="11">
        <v>31718403</v>
      </c>
      <c r="V8" s="12">
        <v>42180</v>
      </c>
      <c r="Y8" s="11" t="s">
        <v>131</v>
      </c>
      <c r="Z8" s="11" t="s">
        <v>132</v>
      </c>
      <c r="AA8" s="11">
        <v>247</v>
      </c>
      <c r="AB8" s="12">
        <v>42180</v>
      </c>
      <c r="AC8" s="11" t="s">
        <v>133</v>
      </c>
      <c r="AD8" s="11">
        <v>5</v>
      </c>
      <c r="AE8" s="12">
        <v>42180</v>
      </c>
      <c r="AF8" s="11">
        <v>1560724</v>
      </c>
    </row>
    <row r="9" spans="1:32" x14ac:dyDescent="0.3">
      <c r="A9" s="11">
        <v>8</v>
      </c>
      <c r="B9" s="11">
        <v>116605259</v>
      </c>
      <c r="C9" s="11">
        <v>1</v>
      </c>
      <c r="D9" s="11">
        <v>1019235745</v>
      </c>
      <c r="E9" s="11" t="s">
        <v>96</v>
      </c>
      <c r="F9" s="11">
        <v>5527824</v>
      </c>
      <c r="G9" s="11">
        <v>5536915</v>
      </c>
      <c r="H9" s="11" t="s">
        <v>58</v>
      </c>
      <c r="I9" s="11" t="s">
        <v>97</v>
      </c>
      <c r="J9" s="11" t="s">
        <v>97</v>
      </c>
      <c r="K9" s="11" t="s">
        <v>111</v>
      </c>
      <c r="L9" s="11" t="s">
        <v>99</v>
      </c>
      <c r="M9" s="11">
        <v>1</v>
      </c>
      <c r="N9" s="11">
        <v>599</v>
      </c>
      <c r="O9" s="11">
        <v>449</v>
      </c>
      <c r="P9" s="11" t="s">
        <v>128</v>
      </c>
      <c r="Q9" s="11" t="s">
        <v>129</v>
      </c>
      <c r="R9" s="11" t="s">
        <v>102</v>
      </c>
      <c r="S9" s="11" t="s">
        <v>130</v>
      </c>
      <c r="T9" s="11" t="s">
        <v>104</v>
      </c>
      <c r="U9" s="11">
        <v>31718403</v>
      </c>
      <c r="V9" s="12">
        <v>42180</v>
      </c>
      <c r="Y9" s="11" t="s">
        <v>134</v>
      </c>
      <c r="Z9" s="11" t="s">
        <v>135</v>
      </c>
      <c r="AA9" s="11">
        <v>247</v>
      </c>
      <c r="AB9" s="12">
        <v>42180</v>
      </c>
      <c r="AD9" s="11">
        <v>6</v>
      </c>
      <c r="AE9" s="12">
        <v>42180</v>
      </c>
      <c r="AF9" s="11">
        <v>5536915</v>
      </c>
    </row>
    <row r="10" spans="1:32" x14ac:dyDescent="0.3">
      <c r="A10" s="11">
        <v>9</v>
      </c>
      <c r="B10" s="11">
        <v>116605259</v>
      </c>
      <c r="C10" s="11">
        <v>2</v>
      </c>
      <c r="D10" s="11">
        <v>1019235746</v>
      </c>
      <c r="E10" s="11" t="s">
        <v>96</v>
      </c>
      <c r="F10" s="11">
        <v>5527824</v>
      </c>
      <c r="G10" s="11">
        <v>5536915</v>
      </c>
      <c r="H10" s="11" t="s">
        <v>58</v>
      </c>
      <c r="I10" s="11" t="s">
        <v>97</v>
      </c>
      <c r="J10" s="11" t="s">
        <v>97</v>
      </c>
      <c r="K10" s="11" t="s">
        <v>111</v>
      </c>
      <c r="L10" s="11" t="s">
        <v>99</v>
      </c>
      <c r="M10" s="11">
        <v>1</v>
      </c>
      <c r="N10" s="11">
        <v>599</v>
      </c>
      <c r="O10" s="11">
        <v>449</v>
      </c>
      <c r="P10" s="11" t="s">
        <v>128</v>
      </c>
      <c r="Q10" s="11" t="s">
        <v>129</v>
      </c>
      <c r="R10" s="11" t="s">
        <v>102</v>
      </c>
      <c r="S10" s="11" t="s">
        <v>130</v>
      </c>
      <c r="T10" s="11" t="s">
        <v>104</v>
      </c>
      <c r="U10" s="11">
        <v>31718403</v>
      </c>
      <c r="V10" s="12">
        <v>42180</v>
      </c>
      <c r="Y10" s="11" t="s">
        <v>134</v>
      </c>
      <c r="Z10" s="11" t="s">
        <v>136</v>
      </c>
      <c r="AA10" s="11">
        <v>247</v>
      </c>
      <c r="AB10" s="12">
        <v>42180</v>
      </c>
      <c r="AD10" s="11">
        <v>7</v>
      </c>
      <c r="AE10" s="12">
        <v>42180</v>
      </c>
      <c r="AF10" s="11">
        <v>5536915</v>
      </c>
    </row>
    <row r="11" spans="1:32" x14ac:dyDescent="0.3">
      <c r="A11" s="11">
        <v>10</v>
      </c>
      <c r="B11" s="11">
        <v>116605259</v>
      </c>
      <c r="C11" s="11">
        <v>3</v>
      </c>
      <c r="D11" s="11">
        <v>1019235747</v>
      </c>
      <c r="E11" s="11" t="s">
        <v>96</v>
      </c>
      <c r="F11" s="11">
        <v>5527824</v>
      </c>
      <c r="G11" s="11">
        <v>5536915</v>
      </c>
      <c r="H11" s="11" t="s">
        <v>58</v>
      </c>
      <c r="I11" s="11" t="s">
        <v>97</v>
      </c>
      <c r="J11" s="11" t="s">
        <v>97</v>
      </c>
      <c r="K11" s="11" t="s">
        <v>111</v>
      </c>
      <c r="L11" s="11" t="s">
        <v>99</v>
      </c>
      <c r="M11" s="11">
        <v>1</v>
      </c>
      <c r="N11" s="11">
        <v>599</v>
      </c>
      <c r="O11" s="11">
        <v>449</v>
      </c>
      <c r="P11" s="11" t="s">
        <v>128</v>
      </c>
      <c r="Q11" s="11" t="s">
        <v>129</v>
      </c>
      <c r="R11" s="11" t="s">
        <v>102</v>
      </c>
      <c r="S11" s="11" t="s">
        <v>130</v>
      </c>
      <c r="T11" s="11" t="s">
        <v>104</v>
      </c>
      <c r="U11" s="11">
        <v>31718403</v>
      </c>
      <c r="V11" s="12">
        <v>42180</v>
      </c>
      <c r="Y11" s="11" t="s">
        <v>134</v>
      </c>
      <c r="Z11" s="11" t="s">
        <v>137</v>
      </c>
      <c r="AA11" s="11">
        <v>247</v>
      </c>
      <c r="AB11" s="12">
        <v>42180</v>
      </c>
      <c r="AD11" s="11">
        <v>8</v>
      </c>
      <c r="AE11" s="12">
        <v>42180</v>
      </c>
      <c r="AF11" s="11">
        <v>5536915</v>
      </c>
    </row>
    <row r="12" spans="1:32" x14ac:dyDescent="0.3">
      <c r="A12" s="11">
        <v>11</v>
      </c>
      <c r="B12" s="11">
        <v>116608322</v>
      </c>
      <c r="C12" s="11">
        <v>1</v>
      </c>
      <c r="D12" s="11">
        <v>1019238487</v>
      </c>
      <c r="E12" s="11" t="s">
        <v>96</v>
      </c>
      <c r="F12" s="11">
        <v>5505405</v>
      </c>
      <c r="G12" s="11">
        <v>5514217</v>
      </c>
      <c r="H12" s="11" t="s">
        <v>138</v>
      </c>
      <c r="I12" s="11" t="s">
        <v>97</v>
      </c>
      <c r="J12" s="11" t="s">
        <v>97</v>
      </c>
      <c r="K12" s="11" t="s">
        <v>139</v>
      </c>
      <c r="L12" s="11" t="s">
        <v>99</v>
      </c>
      <c r="M12" s="11">
        <v>1</v>
      </c>
      <c r="N12" s="11">
        <v>1180</v>
      </c>
      <c r="O12" s="11">
        <v>885</v>
      </c>
      <c r="P12" s="11" t="s">
        <v>140</v>
      </c>
      <c r="Q12" s="11" t="s">
        <v>141</v>
      </c>
      <c r="R12" s="11" t="s">
        <v>102</v>
      </c>
      <c r="S12" s="11" t="s">
        <v>142</v>
      </c>
      <c r="T12" s="11" t="s">
        <v>104</v>
      </c>
      <c r="U12" s="11">
        <v>31719770</v>
      </c>
      <c r="V12" s="12">
        <v>42180</v>
      </c>
      <c r="Z12" s="11" t="s">
        <v>143</v>
      </c>
      <c r="AA12" s="11">
        <v>8685</v>
      </c>
      <c r="AB12" s="12">
        <v>42180</v>
      </c>
      <c r="AD12" s="11">
        <v>1</v>
      </c>
      <c r="AE12" s="12">
        <v>42180</v>
      </c>
      <c r="AF12" s="11">
        <v>5514217</v>
      </c>
    </row>
    <row r="13" spans="1:32" x14ac:dyDescent="0.3">
      <c r="A13" s="11">
        <v>12</v>
      </c>
      <c r="B13" s="11">
        <v>116613286</v>
      </c>
      <c r="C13" s="11">
        <v>1</v>
      </c>
      <c r="D13" s="11">
        <v>1019242734</v>
      </c>
      <c r="E13" s="11" t="s">
        <v>96</v>
      </c>
      <c r="F13" s="11">
        <v>1559275</v>
      </c>
      <c r="G13" s="11">
        <v>1560724</v>
      </c>
      <c r="H13" s="11" t="s">
        <v>41</v>
      </c>
      <c r="I13" s="11" t="s">
        <v>97</v>
      </c>
      <c r="J13" s="11" t="s">
        <v>97</v>
      </c>
      <c r="K13" s="11" t="s">
        <v>127</v>
      </c>
      <c r="L13" s="11" t="s">
        <v>99</v>
      </c>
      <c r="M13" s="11">
        <v>1</v>
      </c>
      <c r="N13" s="11">
        <v>2581</v>
      </c>
      <c r="O13" s="11">
        <v>1935</v>
      </c>
      <c r="P13" s="11" t="s">
        <v>144</v>
      </c>
      <c r="Q13" s="11" t="s">
        <v>145</v>
      </c>
      <c r="R13" s="11" t="s">
        <v>102</v>
      </c>
      <c r="S13" s="11" t="s">
        <v>146</v>
      </c>
      <c r="T13" s="11" t="s">
        <v>104</v>
      </c>
      <c r="U13" s="11">
        <v>31719781</v>
      </c>
      <c r="V13" s="12">
        <v>42180</v>
      </c>
      <c r="Z13" s="11" t="s">
        <v>147</v>
      </c>
      <c r="AA13" s="11">
        <v>2213</v>
      </c>
      <c r="AB13" s="12">
        <v>42180</v>
      </c>
      <c r="AC13" s="11" t="s">
        <v>133</v>
      </c>
      <c r="AD13" s="11">
        <v>2</v>
      </c>
      <c r="AE13" s="12">
        <v>42180</v>
      </c>
      <c r="AF13" s="11">
        <v>1560724</v>
      </c>
    </row>
    <row r="14" spans="1:32" x14ac:dyDescent="0.3">
      <c r="A14" s="11">
        <v>13</v>
      </c>
      <c r="B14" s="11">
        <v>116614840</v>
      </c>
      <c r="C14" s="11">
        <v>1</v>
      </c>
      <c r="D14" s="11">
        <v>1019244149</v>
      </c>
      <c r="E14" s="11" t="s">
        <v>96</v>
      </c>
      <c r="F14" s="11">
        <v>5527803</v>
      </c>
      <c r="G14" s="11">
        <v>5536894</v>
      </c>
      <c r="H14" s="11" t="s">
        <v>64</v>
      </c>
      <c r="I14" s="11" t="s">
        <v>97</v>
      </c>
      <c r="J14" s="11" t="s">
        <v>97</v>
      </c>
      <c r="K14" s="11" t="s">
        <v>98</v>
      </c>
      <c r="L14" s="11" t="s">
        <v>99</v>
      </c>
      <c r="M14" s="11">
        <v>1</v>
      </c>
      <c r="N14" s="11">
        <v>499</v>
      </c>
      <c r="O14" s="11">
        <v>374</v>
      </c>
      <c r="P14" s="11" t="s">
        <v>148</v>
      </c>
      <c r="Q14" s="11" t="s">
        <v>149</v>
      </c>
      <c r="R14" s="11" t="s">
        <v>102</v>
      </c>
      <c r="S14" s="11" t="s">
        <v>150</v>
      </c>
      <c r="T14" s="11" t="s">
        <v>104</v>
      </c>
      <c r="U14" s="11">
        <v>31719792</v>
      </c>
      <c r="V14" s="12">
        <v>42180</v>
      </c>
      <c r="Z14" s="11" t="s">
        <v>151</v>
      </c>
      <c r="AA14" s="11">
        <v>6159</v>
      </c>
      <c r="AB14" s="12">
        <v>42180</v>
      </c>
      <c r="AD14" s="11">
        <v>3</v>
      </c>
      <c r="AE14" s="12">
        <v>42180</v>
      </c>
      <c r="AF14" s="11">
        <v>5536894</v>
      </c>
    </row>
    <row r="15" spans="1:32" x14ac:dyDescent="0.3">
      <c r="A15" s="11">
        <v>14</v>
      </c>
      <c r="B15" s="11">
        <v>116627206</v>
      </c>
      <c r="C15" s="11">
        <v>1</v>
      </c>
      <c r="D15" s="11">
        <v>1019254607</v>
      </c>
      <c r="E15" s="11" t="s">
        <v>96</v>
      </c>
      <c r="F15" s="11">
        <v>5527803</v>
      </c>
      <c r="G15" s="11">
        <v>5536894</v>
      </c>
      <c r="H15" s="11" t="s">
        <v>64</v>
      </c>
      <c r="I15" s="11" t="s">
        <v>97</v>
      </c>
      <c r="J15" s="11" t="s">
        <v>97</v>
      </c>
      <c r="K15" s="11" t="s">
        <v>98</v>
      </c>
      <c r="L15" s="11" t="s">
        <v>99</v>
      </c>
      <c r="M15" s="11">
        <v>1</v>
      </c>
      <c r="N15" s="11">
        <v>499</v>
      </c>
      <c r="O15" s="11">
        <v>374</v>
      </c>
      <c r="P15" s="11" t="s">
        <v>152</v>
      </c>
      <c r="Q15" s="11" t="s">
        <v>153</v>
      </c>
      <c r="R15" s="11" t="s">
        <v>102</v>
      </c>
      <c r="S15" s="11" t="s">
        <v>154</v>
      </c>
      <c r="T15" s="11" t="s">
        <v>104</v>
      </c>
      <c r="U15" s="11">
        <v>31772710</v>
      </c>
      <c r="V15" s="12">
        <v>42181</v>
      </c>
      <c r="Y15" s="11" t="s">
        <v>155</v>
      </c>
      <c r="Z15" s="11" t="s">
        <v>156</v>
      </c>
      <c r="AA15" s="11">
        <v>4595</v>
      </c>
      <c r="AB15" s="12">
        <v>42181</v>
      </c>
      <c r="AD15" s="11">
        <v>3</v>
      </c>
      <c r="AE15" s="12">
        <v>42181</v>
      </c>
      <c r="AF15" s="11">
        <v>5536894</v>
      </c>
    </row>
    <row r="16" spans="1:32" x14ac:dyDescent="0.3">
      <c r="A16" s="11">
        <v>15</v>
      </c>
      <c r="B16" s="11">
        <v>116627292</v>
      </c>
      <c r="C16" s="11">
        <v>1</v>
      </c>
      <c r="D16" s="11">
        <v>1019254670</v>
      </c>
      <c r="E16" s="11" t="s">
        <v>96</v>
      </c>
      <c r="F16" s="11">
        <v>1460836</v>
      </c>
      <c r="G16" s="11">
        <v>1462094</v>
      </c>
      <c r="H16" s="11" t="s">
        <v>157</v>
      </c>
      <c r="I16" s="11" t="s">
        <v>97</v>
      </c>
      <c r="J16" s="11" t="s">
        <v>97</v>
      </c>
      <c r="K16" s="11" t="s">
        <v>158</v>
      </c>
      <c r="L16" s="11" t="s">
        <v>99</v>
      </c>
      <c r="M16" s="11">
        <v>1</v>
      </c>
      <c r="N16" s="11">
        <v>1399</v>
      </c>
      <c r="O16" s="11">
        <v>839</v>
      </c>
      <c r="P16" s="11" t="s">
        <v>159</v>
      </c>
      <c r="Q16" s="11" t="s">
        <v>160</v>
      </c>
      <c r="R16" s="11" t="s">
        <v>102</v>
      </c>
      <c r="S16" s="11" t="s">
        <v>161</v>
      </c>
      <c r="T16" s="11" t="s">
        <v>104</v>
      </c>
      <c r="U16" s="11">
        <v>31772721</v>
      </c>
      <c r="V16" s="12">
        <v>42181</v>
      </c>
      <c r="Z16" s="11" t="s">
        <v>162</v>
      </c>
      <c r="AA16" s="11">
        <v>6578</v>
      </c>
      <c r="AB16" s="12">
        <v>42181</v>
      </c>
      <c r="AC16" s="11" t="s">
        <v>133</v>
      </c>
      <c r="AD16" s="11">
        <v>4</v>
      </c>
      <c r="AE16" s="12">
        <v>42181</v>
      </c>
      <c r="AF16" s="11">
        <v>1462094</v>
      </c>
    </row>
    <row r="17" spans="1:32" x14ac:dyDescent="0.3">
      <c r="A17" s="11">
        <v>16</v>
      </c>
      <c r="B17" s="11">
        <v>116630219</v>
      </c>
      <c r="C17" s="11">
        <v>1</v>
      </c>
      <c r="D17" s="11">
        <v>1019257203</v>
      </c>
      <c r="E17" s="11" t="s">
        <v>96</v>
      </c>
      <c r="F17" s="11">
        <v>1393415</v>
      </c>
      <c r="G17" s="11">
        <v>1394438</v>
      </c>
      <c r="H17" s="11" t="s">
        <v>54</v>
      </c>
      <c r="I17" s="11" t="s">
        <v>97</v>
      </c>
      <c r="J17" s="11" t="s">
        <v>97</v>
      </c>
      <c r="K17" s="11" t="s">
        <v>163</v>
      </c>
      <c r="L17" s="11" t="s">
        <v>99</v>
      </c>
      <c r="M17" s="11">
        <v>1</v>
      </c>
      <c r="N17" s="11">
        <v>599</v>
      </c>
      <c r="O17" s="11">
        <v>449</v>
      </c>
      <c r="P17" s="11" t="s">
        <v>164</v>
      </c>
      <c r="Q17" s="11" t="s">
        <v>165</v>
      </c>
      <c r="R17" s="11" t="s">
        <v>102</v>
      </c>
      <c r="S17" s="11" t="s">
        <v>166</v>
      </c>
      <c r="T17" s="11" t="s">
        <v>104</v>
      </c>
      <c r="U17" s="11">
        <v>31772732</v>
      </c>
      <c r="V17" s="12">
        <v>42181</v>
      </c>
      <c r="Z17" s="11" t="s">
        <v>167</v>
      </c>
      <c r="AA17" s="11">
        <v>2245</v>
      </c>
      <c r="AB17" s="12">
        <v>42181</v>
      </c>
      <c r="AC17" s="11" t="s">
        <v>133</v>
      </c>
      <c r="AD17" s="11">
        <v>5</v>
      </c>
      <c r="AE17" s="12">
        <v>42181</v>
      </c>
      <c r="AF17" s="11">
        <v>1394438</v>
      </c>
    </row>
    <row r="18" spans="1:32" x14ac:dyDescent="0.3">
      <c r="A18" s="11">
        <v>17</v>
      </c>
      <c r="B18" s="11">
        <v>116630219</v>
      </c>
      <c r="C18" s="11">
        <v>2</v>
      </c>
      <c r="D18" s="11">
        <v>1019257204</v>
      </c>
      <c r="E18" s="11" t="s">
        <v>96</v>
      </c>
      <c r="F18" s="11">
        <v>1393415</v>
      </c>
      <c r="G18" s="11">
        <v>1394438</v>
      </c>
      <c r="H18" s="11" t="s">
        <v>54</v>
      </c>
      <c r="I18" s="11" t="s">
        <v>97</v>
      </c>
      <c r="J18" s="11" t="s">
        <v>97</v>
      </c>
      <c r="K18" s="11" t="s">
        <v>163</v>
      </c>
      <c r="L18" s="11" t="s">
        <v>99</v>
      </c>
      <c r="M18" s="11">
        <v>1</v>
      </c>
      <c r="N18" s="11">
        <v>599</v>
      </c>
      <c r="O18" s="11">
        <v>449</v>
      </c>
      <c r="P18" s="11" t="s">
        <v>164</v>
      </c>
      <c r="Q18" s="11" t="s">
        <v>165</v>
      </c>
      <c r="R18" s="11" t="s">
        <v>102</v>
      </c>
      <c r="S18" s="11" t="s">
        <v>166</v>
      </c>
      <c r="T18" s="11" t="s">
        <v>104</v>
      </c>
      <c r="U18" s="11">
        <v>31772732</v>
      </c>
      <c r="V18" s="12">
        <v>42181</v>
      </c>
      <c r="Z18" s="11" t="s">
        <v>168</v>
      </c>
      <c r="AA18" s="11">
        <v>2245</v>
      </c>
      <c r="AB18" s="12">
        <v>42181</v>
      </c>
      <c r="AC18" s="11" t="s">
        <v>133</v>
      </c>
      <c r="AD18" s="11">
        <v>6</v>
      </c>
      <c r="AE18" s="12">
        <v>42181</v>
      </c>
      <c r="AF18" s="11">
        <v>1394438</v>
      </c>
    </row>
    <row r="19" spans="1:32" x14ac:dyDescent="0.3">
      <c r="A19" s="11">
        <v>18</v>
      </c>
      <c r="B19" s="11">
        <v>116641601</v>
      </c>
      <c r="C19" s="11">
        <v>2</v>
      </c>
      <c r="D19" s="11">
        <v>1019267129</v>
      </c>
      <c r="E19" s="11" t="s">
        <v>96</v>
      </c>
      <c r="F19" s="11">
        <v>1418463</v>
      </c>
      <c r="G19" s="11">
        <v>1419582</v>
      </c>
      <c r="H19" s="11" t="s">
        <v>39</v>
      </c>
      <c r="I19" s="11" t="s">
        <v>97</v>
      </c>
      <c r="J19" s="11" t="s">
        <v>97</v>
      </c>
      <c r="K19" s="11" t="s">
        <v>169</v>
      </c>
      <c r="L19" s="11" t="s">
        <v>99</v>
      </c>
      <c r="M19" s="11">
        <v>1</v>
      </c>
      <c r="N19" s="11">
        <v>1580</v>
      </c>
      <c r="O19" s="11">
        <v>948</v>
      </c>
      <c r="P19" s="11" t="s">
        <v>170</v>
      </c>
      <c r="Q19" s="11" t="s">
        <v>171</v>
      </c>
      <c r="R19" s="11" t="s">
        <v>102</v>
      </c>
      <c r="S19" s="11" t="s">
        <v>172</v>
      </c>
      <c r="T19" s="11" t="s">
        <v>104</v>
      </c>
      <c r="U19" s="11">
        <v>31772743</v>
      </c>
      <c r="V19" s="12">
        <v>42182</v>
      </c>
      <c r="Z19" s="11" t="s">
        <v>173</v>
      </c>
      <c r="AA19" s="11">
        <v>8273</v>
      </c>
      <c r="AB19" s="12">
        <v>42182</v>
      </c>
      <c r="AC19" s="11" t="s">
        <v>174</v>
      </c>
      <c r="AD19" s="11">
        <v>7</v>
      </c>
      <c r="AE19" s="12">
        <v>42182</v>
      </c>
      <c r="AF19" s="11">
        <v>1419582</v>
      </c>
    </row>
    <row r="20" spans="1:32" x14ac:dyDescent="0.3">
      <c r="A20" s="11">
        <v>19</v>
      </c>
      <c r="B20" s="11">
        <v>116653861</v>
      </c>
      <c r="C20" s="11">
        <v>1</v>
      </c>
      <c r="D20" s="11">
        <v>1019278141</v>
      </c>
      <c r="E20" s="11" t="s">
        <v>96</v>
      </c>
      <c r="F20" s="11">
        <v>5527803</v>
      </c>
      <c r="G20" s="11">
        <v>5536894</v>
      </c>
      <c r="H20" s="11" t="s">
        <v>64</v>
      </c>
      <c r="I20" s="11" t="s">
        <v>97</v>
      </c>
      <c r="J20" s="11" t="s">
        <v>97</v>
      </c>
      <c r="K20" s="11" t="s">
        <v>98</v>
      </c>
      <c r="L20" s="11" t="s">
        <v>99</v>
      </c>
      <c r="M20" s="11">
        <v>1</v>
      </c>
      <c r="N20" s="11">
        <v>499</v>
      </c>
      <c r="O20" s="11">
        <v>374</v>
      </c>
      <c r="P20" s="11" t="s">
        <v>175</v>
      </c>
      <c r="Q20" s="11" t="s">
        <v>176</v>
      </c>
      <c r="R20" s="11" t="s">
        <v>102</v>
      </c>
      <c r="S20" s="11" t="s">
        <v>177</v>
      </c>
      <c r="T20" s="11" t="s">
        <v>104</v>
      </c>
      <c r="U20" s="11">
        <v>31772754</v>
      </c>
      <c r="V20" s="12">
        <v>42182</v>
      </c>
      <c r="Z20" s="11" t="s">
        <v>178</v>
      </c>
      <c r="AA20" s="11">
        <v>9701</v>
      </c>
      <c r="AB20" s="12">
        <v>42182</v>
      </c>
      <c r="AD20" s="11">
        <v>8</v>
      </c>
      <c r="AE20" s="12">
        <v>42182</v>
      </c>
      <c r="AF20" s="11">
        <v>5536894</v>
      </c>
    </row>
    <row r="21" spans="1:32" x14ac:dyDescent="0.3">
      <c r="A21" s="11">
        <v>20</v>
      </c>
      <c r="B21" s="11">
        <v>116653861</v>
      </c>
      <c r="C21" s="11">
        <v>2</v>
      </c>
      <c r="D21" s="11">
        <v>1019278142</v>
      </c>
      <c r="E21" s="11" t="s">
        <v>96</v>
      </c>
      <c r="F21" s="11">
        <v>5527803</v>
      </c>
      <c r="G21" s="11">
        <v>5536894</v>
      </c>
      <c r="H21" s="11" t="s">
        <v>64</v>
      </c>
      <c r="I21" s="11" t="s">
        <v>97</v>
      </c>
      <c r="J21" s="11" t="s">
        <v>97</v>
      </c>
      <c r="K21" s="11" t="s">
        <v>98</v>
      </c>
      <c r="L21" s="11" t="s">
        <v>99</v>
      </c>
      <c r="M21" s="11">
        <v>1</v>
      </c>
      <c r="N21" s="11">
        <v>499</v>
      </c>
      <c r="O21" s="11">
        <v>374</v>
      </c>
      <c r="P21" s="11" t="s">
        <v>175</v>
      </c>
      <c r="Q21" s="11" t="s">
        <v>176</v>
      </c>
      <c r="R21" s="11" t="s">
        <v>102</v>
      </c>
      <c r="S21" s="11" t="s">
        <v>177</v>
      </c>
      <c r="T21" s="11" t="s">
        <v>104</v>
      </c>
      <c r="U21" s="11">
        <v>31772754</v>
      </c>
      <c r="V21" s="12">
        <v>42182</v>
      </c>
      <c r="Z21" s="11" t="s">
        <v>179</v>
      </c>
      <c r="AA21" s="11">
        <v>9701</v>
      </c>
      <c r="AB21" s="12">
        <v>42182</v>
      </c>
      <c r="AD21" s="11">
        <v>9</v>
      </c>
      <c r="AE21" s="12">
        <v>42182</v>
      </c>
      <c r="AF21" s="11">
        <v>5536894</v>
      </c>
    </row>
    <row r="22" spans="1:32" x14ac:dyDescent="0.3">
      <c r="A22" s="11">
        <v>21</v>
      </c>
      <c r="B22" s="11">
        <v>116653861</v>
      </c>
      <c r="C22" s="11">
        <v>3</v>
      </c>
      <c r="D22" s="11">
        <v>1019278143</v>
      </c>
      <c r="E22" s="11" t="s">
        <v>96</v>
      </c>
      <c r="F22" s="11">
        <v>5527803</v>
      </c>
      <c r="G22" s="11">
        <v>5536894</v>
      </c>
      <c r="H22" s="11" t="s">
        <v>64</v>
      </c>
      <c r="I22" s="11" t="s">
        <v>97</v>
      </c>
      <c r="J22" s="11" t="s">
        <v>97</v>
      </c>
      <c r="K22" s="11" t="s">
        <v>98</v>
      </c>
      <c r="L22" s="11" t="s">
        <v>99</v>
      </c>
      <c r="M22" s="11">
        <v>1</v>
      </c>
      <c r="N22" s="11">
        <v>499</v>
      </c>
      <c r="O22" s="11">
        <v>374</v>
      </c>
      <c r="P22" s="11" t="s">
        <v>175</v>
      </c>
      <c r="Q22" s="11" t="s">
        <v>176</v>
      </c>
      <c r="R22" s="11" t="s">
        <v>102</v>
      </c>
      <c r="S22" s="11" t="s">
        <v>177</v>
      </c>
      <c r="T22" s="11" t="s">
        <v>104</v>
      </c>
      <c r="U22" s="11">
        <v>31772754</v>
      </c>
      <c r="V22" s="12">
        <v>42182</v>
      </c>
      <c r="Z22" s="11" t="s">
        <v>180</v>
      </c>
      <c r="AA22" s="11">
        <v>9701</v>
      </c>
      <c r="AB22" s="12">
        <v>42182</v>
      </c>
      <c r="AD22" s="11">
        <v>10</v>
      </c>
      <c r="AE22" s="12">
        <v>42182</v>
      </c>
      <c r="AF22" s="11">
        <v>5536894</v>
      </c>
    </row>
    <row r="23" spans="1:32" x14ac:dyDescent="0.3">
      <c r="A23" s="11">
        <v>22</v>
      </c>
      <c r="B23" s="11">
        <v>116653861</v>
      </c>
      <c r="C23" s="11">
        <v>4</v>
      </c>
      <c r="D23" s="11">
        <v>1019278144</v>
      </c>
      <c r="E23" s="11" t="s">
        <v>96</v>
      </c>
      <c r="F23" s="11">
        <v>5527803</v>
      </c>
      <c r="G23" s="11">
        <v>5536894</v>
      </c>
      <c r="H23" s="11" t="s">
        <v>64</v>
      </c>
      <c r="I23" s="11" t="s">
        <v>97</v>
      </c>
      <c r="J23" s="11" t="s">
        <v>97</v>
      </c>
      <c r="K23" s="11" t="s">
        <v>98</v>
      </c>
      <c r="L23" s="11" t="s">
        <v>99</v>
      </c>
      <c r="M23" s="11">
        <v>1</v>
      </c>
      <c r="N23" s="11">
        <v>499</v>
      </c>
      <c r="O23" s="11">
        <v>374</v>
      </c>
      <c r="P23" s="11" t="s">
        <v>175</v>
      </c>
      <c r="Q23" s="11" t="s">
        <v>176</v>
      </c>
      <c r="R23" s="11" t="s">
        <v>102</v>
      </c>
      <c r="S23" s="11" t="s">
        <v>177</v>
      </c>
      <c r="T23" s="11" t="s">
        <v>104</v>
      </c>
      <c r="U23" s="11">
        <v>31772754</v>
      </c>
      <c r="V23" s="12">
        <v>42182</v>
      </c>
      <c r="Z23" s="11" t="s">
        <v>181</v>
      </c>
      <c r="AA23" s="11">
        <v>9701</v>
      </c>
      <c r="AB23" s="12">
        <v>42182</v>
      </c>
      <c r="AD23" s="11">
        <v>11</v>
      </c>
      <c r="AE23" s="12">
        <v>42182</v>
      </c>
      <c r="AF23" s="11">
        <v>5536894</v>
      </c>
    </row>
    <row r="24" spans="1:32" x14ac:dyDescent="0.3">
      <c r="A24" s="11">
        <v>23</v>
      </c>
      <c r="B24" s="11">
        <v>116653861</v>
      </c>
      <c r="C24" s="11">
        <v>5</v>
      </c>
      <c r="D24" s="11">
        <v>1019278145</v>
      </c>
      <c r="E24" s="11" t="s">
        <v>96</v>
      </c>
      <c r="F24" s="11">
        <v>5527803</v>
      </c>
      <c r="G24" s="11">
        <v>5536894</v>
      </c>
      <c r="H24" s="11" t="s">
        <v>64</v>
      </c>
      <c r="I24" s="11" t="s">
        <v>97</v>
      </c>
      <c r="J24" s="11" t="s">
        <v>97</v>
      </c>
      <c r="K24" s="11" t="s">
        <v>98</v>
      </c>
      <c r="L24" s="11" t="s">
        <v>99</v>
      </c>
      <c r="M24" s="11">
        <v>1</v>
      </c>
      <c r="N24" s="11">
        <v>499</v>
      </c>
      <c r="O24" s="11">
        <v>374</v>
      </c>
      <c r="P24" s="11" t="s">
        <v>175</v>
      </c>
      <c r="Q24" s="11" t="s">
        <v>176</v>
      </c>
      <c r="R24" s="11" t="s">
        <v>102</v>
      </c>
      <c r="S24" s="11" t="s">
        <v>177</v>
      </c>
      <c r="T24" s="11" t="s">
        <v>104</v>
      </c>
      <c r="U24" s="11">
        <v>31772754</v>
      </c>
      <c r="V24" s="12">
        <v>42182</v>
      </c>
      <c r="Z24" s="11" t="s">
        <v>182</v>
      </c>
      <c r="AA24" s="11">
        <v>9701</v>
      </c>
      <c r="AB24" s="12">
        <v>42182</v>
      </c>
      <c r="AD24" s="11">
        <v>12</v>
      </c>
      <c r="AE24" s="12">
        <v>42182</v>
      </c>
      <c r="AF24" s="11">
        <v>5536894</v>
      </c>
    </row>
    <row r="25" spans="1:32" x14ac:dyDescent="0.3">
      <c r="A25" s="11">
        <v>24</v>
      </c>
      <c r="B25" s="11">
        <v>116653861</v>
      </c>
      <c r="C25" s="11">
        <v>6</v>
      </c>
      <c r="D25" s="11">
        <v>1019278146</v>
      </c>
      <c r="E25" s="11" t="s">
        <v>96</v>
      </c>
      <c r="F25" s="11">
        <v>5527803</v>
      </c>
      <c r="G25" s="11">
        <v>5536894</v>
      </c>
      <c r="H25" s="11" t="s">
        <v>64</v>
      </c>
      <c r="I25" s="11" t="s">
        <v>97</v>
      </c>
      <c r="J25" s="11" t="s">
        <v>97</v>
      </c>
      <c r="K25" s="11" t="s">
        <v>98</v>
      </c>
      <c r="L25" s="11" t="s">
        <v>99</v>
      </c>
      <c r="M25" s="11">
        <v>1</v>
      </c>
      <c r="N25" s="11">
        <v>499</v>
      </c>
      <c r="O25" s="11">
        <v>374</v>
      </c>
      <c r="P25" s="11" t="s">
        <v>175</v>
      </c>
      <c r="Q25" s="11" t="s">
        <v>176</v>
      </c>
      <c r="R25" s="11" t="s">
        <v>102</v>
      </c>
      <c r="S25" s="11" t="s">
        <v>177</v>
      </c>
      <c r="T25" s="11" t="s">
        <v>104</v>
      </c>
      <c r="U25" s="11">
        <v>31772754</v>
      </c>
      <c r="V25" s="12">
        <v>42182</v>
      </c>
      <c r="Z25" s="11" t="s">
        <v>183</v>
      </c>
      <c r="AA25" s="11">
        <v>9701</v>
      </c>
      <c r="AB25" s="12">
        <v>42182</v>
      </c>
      <c r="AD25" s="11">
        <v>13</v>
      </c>
      <c r="AE25" s="12">
        <v>42182</v>
      </c>
      <c r="AF25" s="11">
        <v>5536894</v>
      </c>
    </row>
    <row r="26" spans="1:32" x14ac:dyDescent="0.3">
      <c r="A26" s="11">
        <v>25</v>
      </c>
      <c r="B26" s="11">
        <v>116659822</v>
      </c>
      <c r="C26" s="11">
        <v>1</v>
      </c>
      <c r="D26" s="11">
        <v>1019282999</v>
      </c>
      <c r="E26" s="11" t="s">
        <v>96</v>
      </c>
      <c r="F26" s="11">
        <v>5527817</v>
      </c>
      <c r="G26" s="11">
        <v>5536908</v>
      </c>
      <c r="H26" s="11" t="s">
        <v>184</v>
      </c>
      <c r="I26" s="11" t="s">
        <v>97</v>
      </c>
      <c r="J26" s="11" t="s">
        <v>97</v>
      </c>
      <c r="K26" s="11" t="s">
        <v>185</v>
      </c>
      <c r="L26" s="11" t="s">
        <v>99</v>
      </c>
      <c r="M26" s="11">
        <v>1</v>
      </c>
      <c r="N26" s="11">
        <v>499</v>
      </c>
      <c r="O26" s="11">
        <v>374</v>
      </c>
      <c r="P26" s="11" t="s">
        <v>186</v>
      </c>
      <c r="Q26" s="11" t="s">
        <v>187</v>
      </c>
      <c r="R26" s="11" t="s">
        <v>102</v>
      </c>
      <c r="S26" s="11" t="s">
        <v>188</v>
      </c>
      <c r="T26" s="11" t="s">
        <v>104</v>
      </c>
      <c r="U26" s="11">
        <v>31772765</v>
      </c>
      <c r="V26" s="12">
        <v>42183</v>
      </c>
      <c r="Y26" s="11" t="s">
        <v>189</v>
      </c>
      <c r="Z26" s="11" t="s">
        <v>190</v>
      </c>
      <c r="AA26" s="11">
        <v>7122</v>
      </c>
      <c r="AB26" s="12">
        <v>42183</v>
      </c>
      <c r="AD26" s="11">
        <v>14</v>
      </c>
      <c r="AE26" s="12">
        <v>42183</v>
      </c>
      <c r="AF26" s="11">
        <v>5536908</v>
      </c>
    </row>
    <row r="27" spans="1:32" x14ac:dyDescent="0.3">
      <c r="A27" s="11">
        <v>26</v>
      </c>
      <c r="B27" s="11">
        <v>116659822</v>
      </c>
      <c r="C27" s="11">
        <v>2</v>
      </c>
      <c r="D27" s="11">
        <v>1019283000</v>
      </c>
      <c r="E27" s="11" t="s">
        <v>96</v>
      </c>
      <c r="F27" s="11">
        <v>5527817</v>
      </c>
      <c r="G27" s="11">
        <v>5536908</v>
      </c>
      <c r="H27" s="11" t="s">
        <v>184</v>
      </c>
      <c r="I27" s="11" t="s">
        <v>97</v>
      </c>
      <c r="J27" s="11" t="s">
        <v>97</v>
      </c>
      <c r="K27" s="11" t="s">
        <v>185</v>
      </c>
      <c r="L27" s="11" t="s">
        <v>99</v>
      </c>
      <c r="M27" s="11">
        <v>1</v>
      </c>
      <c r="N27" s="11">
        <v>499</v>
      </c>
      <c r="O27" s="11">
        <v>374</v>
      </c>
      <c r="P27" s="11" t="s">
        <v>186</v>
      </c>
      <c r="Q27" s="11" t="s">
        <v>187</v>
      </c>
      <c r="R27" s="11" t="s">
        <v>102</v>
      </c>
      <c r="S27" s="11" t="s">
        <v>188</v>
      </c>
      <c r="T27" s="11" t="s">
        <v>104</v>
      </c>
      <c r="U27" s="11">
        <v>31772765</v>
      </c>
      <c r="V27" s="12">
        <v>42183</v>
      </c>
      <c r="Y27" s="11" t="s">
        <v>189</v>
      </c>
      <c r="Z27" s="11" t="s">
        <v>191</v>
      </c>
      <c r="AA27" s="11">
        <v>7122</v>
      </c>
      <c r="AB27" s="12">
        <v>42183</v>
      </c>
      <c r="AD27" s="11">
        <v>15</v>
      </c>
      <c r="AE27" s="12">
        <v>42183</v>
      </c>
      <c r="AF27" s="11">
        <v>5536908</v>
      </c>
    </row>
    <row r="28" spans="1:32" x14ac:dyDescent="0.3">
      <c r="A28" s="11">
        <v>27</v>
      </c>
      <c r="B28" s="11">
        <v>116666284</v>
      </c>
      <c r="C28" s="11">
        <v>1</v>
      </c>
      <c r="D28" s="11">
        <v>1019288747</v>
      </c>
      <c r="E28" s="11" t="s">
        <v>96</v>
      </c>
      <c r="F28" s="11">
        <v>5527822</v>
      </c>
      <c r="G28" s="11">
        <v>5536913</v>
      </c>
      <c r="H28" s="11" t="s">
        <v>192</v>
      </c>
      <c r="I28" s="11" t="s">
        <v>97</v>
      </c>
      <c r="J28" s="11" t="s">
        <v>97</v>
      </c>
      <c r="K28" s="11" t="s">
        <v>193</v>
      </c>
      <c r="L28" s="11" t="s">
        <v>99</v>
      </c>
      <c r="M28" s="11">
        <v>1</v>
      </c>
      <c r="N28" s="11">
        <v>420</v>
      </c>
      <c r="O28" s="11">
        <v>315</v>
      </c>
      <c r="P28" s="11" t="s">
        <v>194</v>
      </c>
      <c r="Q28" s="11" t="s">
        <v>195</v>
      </c>
      <c r="R28" s="11" t="s">
        <v>102</v>
      </c>
      <c r="S28" s="11" t="s">
        <v>196</v>
      </c>
      <c r="T28" s="11" t="s">
        <v>104</v>
      </c>
      <c r="U28" s="11">
        <v>31772776</v>
      </c>
      <c r="V28" s="12">
        <v>42183</v>
      </c>
      <c r="Z28" s="11" t="s">
        <v>197</v>
      </c>
      <c r="AA28" s="11">
        <v>9051</v>
      </c>
      <c r="AB28" s="12">
        <v>42183</v>
      </c>
      <c r="AD28" s="11">
        <v>16</v>
      </c>
      <c r="AE28" s="12">
        <v>42183</v>
      </c>
      <c r="AF28" s="11">
        <v>5536913</v>
      </c>
    </row>
    <row r="29" spans="1:32" x14ac:dyDescent="0.3">
      <c r="A29" s="11">
        <v>28</v>
      </c>
      <c r="B29" s="11">
        <v>116691832</v>
      </c>
      <c r="C29" s="11">
        <v>1</v>
      </c>
      <c r="D29" s="11">
        <v>1019311251</v>
      </c>
      <c r="E29" s="11" t="s">
        <v>96</v>
      </c>
      <c r="F29" s="11">
        <v>5527782</v>
      </c>
      <c r="G29" s="11">
        <v>5536873</v>
      </c>
      <c r="H29" s="11" t="s">
        <v>65</v>
      </c>
      <c r="I29" s="11" t="s">
        <v>97</v>
      </c>
      <c r="J29" s="11" t="s">
        <v>97</v>
      </c>
      <c r="K29" s="11" t="s">
        <v>198</v>
      </c>
      <c r="L29" s="11" t="s">
        <v>99</v>
      </c>
      <c r="M29" s="11">
        <v>1</v>
      </c>
      <c r="N29" s="11">
        <v>499</v>
      </c>
      <c r="O29" s="11">
        <v>374</v>
      </c>
      <c r="P29" s="11" t="s">
        <v>199</v>
      </c>
      <c r="Q29" s="11" t="s">
        <v>200</v>
      </c>
      <c r="R29" s="11" t="s">
        <v>102</v>
      </c>
      <c r="S29" s="11" t="s">
        <v>201</v>
      </c>
      <c r="T29" s="11" t="s">
        <v>104</v>
      </c>
      <c r="U29" s="11">
        <v>31774396</v>
      </c>
      <c r="V29" s="12">
        <v>42184</v>
      </c>
      <c r="Y29" s="11" t="s">
        <v>202</v>
      </c>
      <c r="Z29" s="11" t="s">
        <v>203</v>
      </c>
      <c r="AA29" s="11">
        <v>3836</v>
      </c>
      <c r="AB29" s="12">
        <v>42184</v>
      </c>
      <c r="AD29" s="11">
        <v>1</v>
      </c>
      <c r="AE29" s="12">
        <v>42184</v>
      </c>
      <c r="AF29" s="11">
        <v>5536873</v>
      </c>
    </row>
    <row r="30" spans="1:32" x14ac:dyDescent="0.3">
      <c r="A30" s="11">
        <v>29</v>
      </c>
      <c r="B30" s="11">
        <v>116691832</v>
      </c>
      <c r="C30" s="11">
        <v>2</v>
      </c>
      <c r="D30" s="11">
        <v>1019311253</v>
      </c>
      <c r="E30" s="11" t="s">
        <v>96</v>
      </c>
      <c r="F30" s="11">
        <v>5527782</v>
      </c>
      <c r="G30" s="11">
        <v>5536873</v>
      </c>
      <c r="H30" s="11" t="s">
        <v>65</v>
      </c>
      <c r="I30" s="11" t="s">
        <v>97</v>
      </c>
      <c r="J30" s="11" t="s">
        <v>97</v>
      </c>
      <c r="K30" s="11" t="s">
        <v>198</v>
      </c>
      <c r="L30" s="11" t="s">
        <v>99</v>
      </c>
      <c r="M30" s="11">
        <v>1</v>
      </c>
      <c r="N30" s="11">
        <v>499</v>
      </c>
      <c r="O30" s="11">
        <v>374</v>
      </c>
      <c r="P30" s="11" t="s">
        <v>199</v>
      </c>
      <c r="Q30" s="11" t="s">
        <v>200</v>
      </c>
      <c r="R30" s="11" t="s">
        <v>102</v>
      </c>
      <c r="S30" s="11" t="s">
        <v>201</v>
      </c>
      <c r="T30" s="11" t="s">
        <v>104</v>
      </c>
      <c r="U30" s="11">
        <v>31774396</v>
      </c>
      <c r="V30" s="12">
        <v>42184</v>
      </c>
      <c r="Y30" s="11" t="s">
        <v>202</v>
      </c>
      <c r="Z30" s="11" t="s">
        <v>204</v>
      </c>
      <c r="AA30" s="11">
        <v>3836</v>
      </c>
      <c r="AB30" s="12">
        <v>42184</v>
      </c>
      <c r="AD30" s="11">
        <v>2</v>
      </c>
      <c r="AE30" s="12">
        <v>42184</v>
      </c>
      <c r="AF30" s="11">
        <v>5536873</v>
      </c>
    </row>
    <row r="31" spans="1:32" x14ac:dyDescent="0.3">
      <c r="A31" s="11">
        <v>30</v>
      </c>
      <c r="B31" s="11">
        <v>116691832</v>
      </c>
      <c r="C31" s="11">
        <v>4</v>
      </c>
      <c r="D31" s="11">
        <v>1019311255</v>
      </c>
      <c r="E31" s="11" t="s">
        <v>96</v>
      </c>
      <c r="F31" s="11">
        <v>5527782</v>
      </c>
      <c r="G31" s="11">
        <v>5536873</v>
      </c>
      <c r="H31" s="11" t="s">
        <v>65</v>
      </c>
      <c r="I31" s="11" t="s">
        <v>97</v>
      </c>
      <c r="J31" s="11" t="s">
        <v>97</v>
      </c>
      <c r="K31" s="11" t="s">
        <v>198</v>
      </c>
      <c r="L31" s="11" t="s">
        <v>99</v>
      </c>
      <c r="M31" s="11">
        <v>1</v>
      </c>
      <c r="N31" s="11">
        <v>499</v>
      </c>
      <c r="O31" s="11">
        <v>374</v>
      </c>
      <c r="P31" s="11" t="s">
        <v>199</v>
      </c>
      <c r="Q31" s="11" t="s">
        <v>200</v>
      </c>
      <c r="R31" s="11" t="s">
        <v>102</v>
      </c>
      <c r="S31" s="11" t="s">
        <v>201</v>
      </c>
      <c r="T31" s="11" t="s">
        <v>104</v>
      </c>
      <c r="U31" s="11">
        <v>31774396</v>
      </c>
      <c r="V31" s="12">
        <v>42184</v>
      </c>
      <c r="Y31" s="11" t="s">
        <v>202</v>
      </c>
      <c r="Z31" s="11" t="s">
        <v>205</v>
      </c>
      <c r="AA31" s="11">
        <v>3836</v>
      </c>
      <c r="AB31" s="12">
        <v>42184</v>
      </c>
      <c r="AD31" s="11">
        <v>3</v>
      </c>
      <c r="AE31" s="12">
        <v>42184</v>
      </c>
      <c r="AF31" s="11">
        <v>5536873</v>
      </c>
    </row>
    <row r="32" spans="1:32" x14ac:dyDescent="0.3">
      <c r="A32" s="11">
        <v>31</v>
      </c>
      <c r="B32" s="11">
        <v>116691832</v>
      </c>
      <c r="C32" s="11">
        <v>5</v>
      </c>
      <c r="D32" s="11">
        <v>1019311256</v>
      </c>
      <c r="E32" s="11" t="s">
        <v>96</v>
      </c>
      <c r="F32" s="11">
        <v>5527803</v>
      </c>
      <c r="G32" s="11">
        <v>5536894</v>
      </c>
      <c r="H32" s="11" t="s">
        <v>64</v>
      </c>
      <c r="I32" s="11" t="s">
        <v>97</v>
      </c>
      <c r="J32" s="11" t="s">
        <v>97</v>
      </c>
      <c r="K32" s="11" t="s">
        <v>98</v>
      </c>
      <c r="L32" s="11" t="s">
        <v>99</v>
      </c>
      <c r="M32" s="11">
        <v>1</v>
      </c>
      <c r="N32" s="11">
        <v>499</v>
      </c>
      <c r="O32" s="11">
        <v>374</v>
      </c>
      <c r="P32" s="11" t="s">
        <v>199</v>
      </c>
      <c r="Q32" s="11" t="s">
        <v>200</v>
      </c>
      <c r="R32" s="11" t="s">
        <v>102</v>
      </c>
      <c r="S32" s="11" t="s">
        <v>201</v>
      </c>
      <c r="T32" s="11" t="s">
        <v>104</v>
      </c>
      <c r="U32" s="11">
        <v>31774396</v>
      </c>
      <c r="V32" s="12">
        <v>42184</v>
      </c>
      <c r="Y32" s="11" t="s">
        <v>202</v>
      </c>
      <c r="Z32" s="11" t="s">
        <v>206</v>
      </c>
      <c r="AA32" s="11">
        <v>3836</v>
      </c>
      <c r="AB32" s="12">
        <v>42184</v>
      </c>
      <c r="AD32" s="11">
        <v>4</v>
      </c>
      <c r="AE32" s="12">
        <v>42184</v>
      </c>
      <c r="AF32" s="11">
        <v>5536894</v>
      </c>
    </row>
    <row r="33" spans="1:32" x14ac:dyDescent="0.3">
      <c r="A33" s="11">
        <v>32</v>
      </c>
      <c r="B33" s="11">
        <v>116691832</v>
      </c>
      <c r="C33" s="11">
        <v>7</v>
      </c>
      <c r="D33" s="11">
        <v>1019311258</v>
      </c>
      <c r="E33" s="11" t="s">
        <v>96</v>
      </c>
      <c r="F33" s="11">
        <v>5527803</v>
      </c>
      <c r="G33" s="11">
        <v>5536894</v>
      </c>
      <c r="H33" s="11" t="s">
        <v>64</v>
      </c>
      <c r="I33" s="11" t="s">
        <v>97</v>
      </c>
      <c r="J33" s="11" t="s">
        <v>97</v>
      </c>
      <c r="K33" s="11" t="s">
        <v>98</v>
      </c>
      <c r="L33" s="11" t="s">
        <v>99</v>
      </c>
      <c r="M33" s="11">
        <v>1</v>
      </c>
      <c r="N33" s="11">
        <v>499</v>
      </c>
      <c r="O33" s="11">
        <v>374</v>
      </c>
      <c r="P33" s="11" t="s">
        <v>199</v>
      </c>
      <c r="Q33" s="11" t="s">
        <v>200</v>
      </c>
      <c r="R33" s="11" t="s">
        <v>102</v>
      </c>
      <c r="S33" s="11" t="s">
        <v>201</v>
      </c>
      <c r="T33" s="11" t="s">
        <v>104</v>
      </c>
      <c r="U33" s="11">
        <v>31774396</v>
      </c>
      <c r="V33" s="12">
        <v>42184</v>
      </c>
      <c r="Y33" s="11" t="s">
        <v>202</v>
      </c>
      <c r="Z33" s="11" t="s">
        <v>207</v>
      </c>
      <c r="AA33" s="11">
        <v>3836</v>
      </c>
      <c r="AB33" s="12">
        <v>42184</v>
      </c>
      <c r="AD33" s="11">
        <v>5</v>
      </c>
      <c r="AE33" s="12">
        <v>42184</v>
      </c>
      <c r="AF33" s="11">
        <v>5536894</v>
      </c>
    </row>
    <row r="34" spans="1:32" x14ac:dyDescent="0.3">
      <c r="A34" s="11">
        <v>33</v>
      </c>
      <c r="B34" s="11">
        <v>116691832</v>
      </c>
      <c r="C34" s="11">
        <v>8</v>
      </c>
      <c r="D34" s="11">
        <v>1019311259</v>
      </c>
      <c r="E34" s="11" t="s">
        <v>96</v>
      </c>
      <c r="F34" s="11">
        <v>5527803</v>
      </c>
      <c r="G34" s="11">
        <v>5536894</v>
      </c>
      <c r="H34" s="11" t="s">
        <v>64</v>
      </c>
      <c r="I34" s="11" t="s">
        <v>97</v>
      </c>
      <c r="J34" s="11" t="s">
        <v>97</v>
      </c>
      <c r="K34" s="11" t="s">
        <v>98</v>
      </c>
      <c r="L34" s="11" t="s">
        <v>99</v>
      </c>
      <c r="M34" s="11">
        <v>1</v>
      </c>
      <c r="N34" s="11">
        <v>499</v>
      </c>
      <c r="O34" s="11">
        <v>374</v>
      </c>
      <c r="P34" s="11" t="s">
        <v>199</v>
      </c>
      <c r="Q34" s="11" t="s">
        <v>200</v>
      </c>
      <c r="R34" s="11" t="s">
        <v>102</v>
      </c>
      <c r="S34" s="11" t="s">
        <v>201</v>
      </c>
      <c r="T34" s="11" t="s">
        <v>104</v>
      </c>
      <c r="U34" s="11">
        <v>31774396</v>
      </c>
      <c r="V34" s="12">
        <v>42184</v>
      </c>
      <c r="Y34" s="11" t="s">
        <v>202</v>
      </c>
      <c r="Z34" s="11" t="s">
        <v>208</v>
      </c>
      <c r="AA34" s="11">
        <v>3836</v>
      </c>
      <c r="AB34" s="12">
        <v>42184</v>
      </c>
      <c r="AD34" s="11">
        <v>6</v>
      </c>
      <c r="AE34" s="12">
        <v>42184</v>
      </c>
      <c r="AF34" s="11">
        <v>5536894</v>
      </c>
    </row>
    <row r="35" spans="1:32" x14ac:dyDescent="0.3">
      <c r="A35" s="11">
        <v>34</v>
      </c>
      <c r="B35" s="11">
        <v>116693365</v>
      </c>
      <c r="C35" s="11">
        <v>1</v>
      </c>
      <c r="D35" s="11">
        <v>1019312573</v>
      </c>
      <c r="E35" s="11" t="s">
        <v>96</v>
      </c>
      <c r="F35" s="11">
        <v>5527782</v>
      </c>
      <c r="G35" s="11">
        <v>5536873</v>
      </c>
      <c r="H35" s="11" t="s">
        <v>65</v>
      </c>
      <c r="I35" s="11" t="s">
        <v>97</v>
      </c>
      <c r="J35" s="11" t="s">
        <v>97</v>
      </c>
      <c r="K35" s="11" t="s">
        <v>198</v>
      </c>
      <c r="L35" s="11" t="s">
        <v>99</v>
      </c>
      <c r="M35" s="11">
        <v>1</v>
      </c>
      <c r="N35" s="11">
        <v>499</v>
      </c>
      <c r="O35" s="11">
        <v>374</v>
      </c>
      <c r="P35" s="11" t="s">
        <v>209</v>
      </c>
      <c r="Q35" s="11" t="s">
        <v>210</v>
      </c>
      <c r="R35" s="11" t="s">
        <v>102</v>
      </c>
      <c r="S35" s="11" t="s">
        <v>211</v>
      </c>
      <c r="T35" s="11" t="s">
        <v>104</v>
      </c>
      <c r="U35" s="11">
        <v>31774405</v>
      </c>
      <c r="V35" s="12">
        <v>42184</v>
      </c>
      <c r="Z35" s="11" t="s">
        <v>212</v>
      </c>
      <c r="AA35" s="11">
        <v>8592</v>
      </c>
      <c r="AB35" s="12">
        <v>42184</v>
      </c>
      <c r="AD35" s="11">
        <v>7</v>
      </c>
      <c r="AE35" s="12">
        <v>42184</v>
      </c>
      <c r="AF35" s="11">
        <v>5536873</v>
      </c>
    </row>
    <row r="36" spans="1:32" x14ac:dyDescent="0.3">
      <c r="A36" s="11">
        <v>35</v>
      </c>
      <c r="B36" s="11">
        <v>116696964</v>
      </c>
      <c r="C36" s="11">
        <v>2</v>
      </c>
      <c r="D36" s="11">
        <v>1019315467</v>
      </c>
      <c r="E36" s="11" t="s">
        <v>96</v>
      </c>
      <c r="F36" s="11">
        <v>5527782</v>
      </c>
      <c r="G36" s="11">
        <v>5536873</v>
      </c>
      <c r="H36" s="11" t="s">
        <v>65</v>
      </c>
      <c r="I36" s="11" t="s">
        <v>97</v>
      </c>
      <c r="J36" s="11" t="s">
        <v>97</v>
      </c>
      <c r="K36" s="11" t="s">
        <v>198</v>
      </c>
      <c r="L36" s="11" t="s">
        <v>99</v>
      </c>
      <c r="M36" s="11">
        <v>1</v>
      </c>
      <c r="N36" s="11">
        <v>499</v>
      </c>
      <c r="O36" s="11">
        <v>374</v>
      </c>
      <c r="P36" s="11" t="s">
        <v>213</v>
      </c>
      <c r="Q36" s="11" t="s">
        <v>214</v>
      </c>
      <c r="R36" s="11" t="s">
        <v>102</v>
      </c>
      <c r="S36" s="11" t="s">
        <v>215</v>
      </c>
      <c r="T36" s="11" t="s">
        <v>104</v>
      </c>
      <c r="U36" s="11">
        <v>31774416</v>
      </c>
      <c r="V36" s="12">
        <v>42185</v>
      </c>
      <c r="Z36" s="11" t="s">
        <v>216</v>
      </c>
      <c r="AA36" s="11">
        <v>4029</v>
      </c>
      <c r="AB36" s="12">
        <v>42185</v>
      </c>
      <c r="AD36" s="11">
        <v>8</v>
      </c>
      <c r="AE36" s="12">
        <v>42185</v>
      </c>
      <c r="AF36" s="11">
        <v>5536873</v>
      </c>
    </row>
    <row r="37" spans="1:32" x14ac:dyDescent="0.3">
      <c r="A37" s="11">
        <v>36</v>
      </c>
      <c r="B37" s="11">
        <v>116702636</v>
      </c>
      <c r="C37" s="11">
        <v>1</v>
      </c>
      <c r="D37" s="11">
        <v>1019320722</v>
      </c>
      <c r="E37" s="11" t="s">
        <v>96</v>
      </c>
      <c r="F37" s="11">
        <v>5496738</v>
      </c>
      <c r="G37" s="11">
        <v>5505363</v>
      </c>
      <c r="H37" s="11" t="s">
        <v>52</v>
      </c>
      <c r="I37" s="11" t="s">
        <v>97</v>
      </c>
      <c r="J37" s="11" t="s">
        <v>97</v>
      </c>
      <c r="K37" s="11" t="s">
        <v>217</v>
      </c>
      <c r="L37" s="11" t="s">
        <v>99</v>
      </c>
      <c r="M37" s="11">
        <v>1</v>
      </c>
      <c r="N37" s="11">
        <v>499</v>
      </c>
      <c r="O37" s="11">
        <v>374</v>
      </c>
      <c r="P37" s="11" t="s">
        <v>218</v>
      </c>
      <c r="Q37" s="11" t="s">
        <v>219</v>
      </c>
      <c r="R37" s="11" t="s">
        <v>102</v>
      </c>
      <c r="S37" s="11" t="s">
        <v>220</v>
      </c>
      <c r="T37" s="11" t="s">
        <v>104</v>
      </c>
      <c r="U37" s="11">
        <v>31775836</v>
      </c>
      <c r="V37" s="12">
        <v>42185</v>
      </c>
      <c r="Z37" s="11" t="s">
        <v>221</v>
      </c>
      <c r="AA37" s="11">
        <v>1042</v>
      </c>
      <c r="AB37" s="12">
        <v>42185</v>
      </c>
      <c r="AD37" s="11">
        <v>1</v>
      </c>
      <c r="AE37" s="12">
        <v>42185</v>
      </c>
      <c r="AF37" s="11">
        <v>5505363</v>
      </c>
    </row>
    <row r="38" spans="1:32" x14ac:dyDescent="0.3">
      <c r="A38" s="11">
        <v>37</v>
      </c>
      <c r="B38" s="11">
        <v>116702636</v>
      </c>
      <c r="C38" s="11">
        <v>2</v>
      </c>
      <c r="D38" s="11">
        <v>1019320723</v>
      </c>
      <c r="E38" s="11" t="s">
        <v>96</v>
      </c>
      <c r="F38" s="11">
        <v>5496738</v>
      </c>
      <c r="G38" s="11">
        <v>5505363</v>
      </c>
      <c r="H38" s="11" t="s">
        <v>52</v>
      </c>
      <c r="I38" s="11" t="s">
        <v>97</v>
      </c>
      <c r="J38" s="11" t="s">
        <v>97</v>
      </c>
      <c r="K38" s="11" t="s">
        <v>217</v>
      </c>
      <c r="L38" s="11" t="s">
        <v>99</v>
      </c>
      <c r="M38" s="11">
        <v>1</v>
      </c>
      <c r="N38" s="11">
        <v>499</v>
      </c>
      <c r="O38" s="11">
        <v>374</v>
      </c>
      <c r="P38" s="11" t="s">
        <v>218</v>
      </c>
      <c r="Q38" s="11" t="s">
        <v>219</v>
      </c>
      <c r="R38" s="11" t="s">
        <v>102</v>
      </c>
      <c r="S38" s="11" t="s">
        <v>220</v>
      </c>
      <c r="T38" s="11" t="s">
        <v>104</v>
      </c>
      <c r="U38" s="11">
        <v>31775836</v>
      </c>
      <c r="V38" s="12">
        <v>42185</v>
      </c>
      <c r="Z38" s="11" t="s">
        <v>222</v>
      </c>
      <c r="AA38" s="11">
        <v>1042</v>
      </c>
      <c r="AB38" s="12">
        <v>42185</v>
      </c>
      <c r="AD38" s="11">
        <v>2</v>
      </c>
      <c r="AE38" s="12">
        <v>42185</v>
      </c>
      <c r="AF38" s="11">
        <v>5505363</v>
      </c>
    </row>
    <row r="39" spans="1:32" x14ac:dyDescent="0.3">
      <c r="A39" s="11">
        <v>38</v>
      </c>
      <c r="B39" s="11">
        <v>116703815</v>
      </c>
      <c r="C39" s="11">
        <v>1</v>
      </c>
      <c r="D39" s="11">
        <v>1019321757</v>
      </c>
      <c r="E39" s="11" t="s">
        <v>96</v>
      </c>
      <c r="F39" s="11">
        <v>5530632</v>
      </c>
      <c r="G39" s="11">
        <v>5539735</v>
      </c>
      <c r="H39" s="11" t="s">
        <v>223</v>
      </c>
      <c r="I39" s="11" t="s">
        <v>97</v>
      </c>
      <c r="J39" s="11" t="s">
        <v>97</v>
      </c>
      <c r="K39" s="11" t="s">
        <v>224</v>
      </c>
      <c r="L39" s="11" t="s">
        <v>99</v>
      </c>
      <c r="M39" s="11">
        <v>1</v>
      </c>
      <c r="N39" s="11">
        <v>1280</v>
      </c>
      <c r="O39" s="11">
        <v>768</v>
      </c>
      <c r="P39" s="11" t="s">
        <v>225</v>
      </c>
      <c r="Q39" s="11" t="s">
        <v>226</v>
      </c>
      <c r="R39" s="11" t="s">
        <v>102</v>
      </c>
      <c r="S39" s="11" t="s">
        <v>227</v>
      </c>
      <c r="T39" s="11" t="s">
        <v>104</v>
      </c>
      <c r="U39" s="11">
        <v>31775840</v>
      </c>
      <c r="V39" s="12">
        <v>42185</v>
      </c>
      <c r="Y39" s="11" t="s">
        <v>228</v>
      </c>
      <c r="Z39" s="11" t="s">
        <v>229</v>
      </c>
      <c r="AA39" s="11">
        <v>6770</v>
      </c>
      <c r="AB39" s="12">
        <v>42185</v>
      </c>
      <c r="AD39" s="11">
        <v>3</v>
      </c>
      <c r="AE39" s="12">
        <v>42185</v>
      </c>
      <c r="AF39" s="11">
        <v>5539735</v>
      </c>
    </row>
    <row r="40" spans="1:32" x14ac:dyDescent="0.3">
      <c r="A40" s="11">
        <v>39</v>
      </c>
      <c r="B40" s="11">
        <v>116705010</v>
      </c>
      <c r="C40" s="11">
        <v>1</v>
      </c>
      <c r="D40" s="11">
        <v>1019322836</v>
      </c>
      <c r="E40" s="11" t="s">
        <v>96</v>
      </c>
      <c r="F40" s="11">
        <v>5527803</v>
      </c>
      <c r="G40" s="11">
        <v>5536894</v>
      </c>
      <c r="H40" s="11" t="s">
        <v>64</v>
      </c>
      <c r="I40" s="11" t="s">
        <v>97</v>
      </c>
      <c r="J40" s="11" t="s">
        <v>97</v>
      </c>
      <c r="K40" s="11" t="s">
        <v>98</v>
      </c>
      <c r="L40" s="11" t="s">
        <v>99</v>
      </c>
      <c r="M40" s="11">
        <v>1</v>
      </c>
      <c r="N40" s="11">
        <v>499</v>
      </c>
      <c r="O40" s="11">
        <v>374</v>
      </c>
      <c r="P40" s="11" t="s">
        <v>230</v>
      </c>
      <c r="Q40" s="11" t="s">
        <v>231</v>
      </c>
      <c r="R40" s="11" t="s">
        <v>102</v>
      </c>
      <c r="S40" s="11" t="s">
        <v>232</v>
      </c>
      <c r="T40" s="11" t="s">
        <v>104</v>
      </c>
      <c r="U40" s="11">
        <v>31775851</v>
      </c>
      <c r="V40" s="12">
        <v>42185</v>
      </c>
      <c r="Z40" s="11" t="s">
        <v>233</v>
      </c>
      <c r="AA40" s="11">
        <v>6680</v>
      </c>
      <c r="AB40" s="12">
        <v>42185</v>
      </c>
      <c r="AD40" s="11">
        <v>4</v>
      </c>
      <c r="AE40" s="12">
        <v>42185</v>
      </c>
      <c r="AF40" s="11">
        <v>5536894</v>
      </c>
    </row>
    <row r="41" spans="1:32" x14ac:dyDescent="0.3">
      <c r="A41" s="11">
        <v>40</v>
      </c>
      <c r="B41" s="11">
        <v>116741319</v>
      </c>
      <c r="C41" s="11">
        <v>2</v>
      </c>
      <c r="D41" s="11">
        <v>1019354289</v>
      </c>
      <c r="E41" s="11" t="s">
        <v>96</v>
      </c>
      <c r="F41" s="11">
        <v>1418321</v>
      </c>
      <c r="G41" s="11">
        <v>1419439</v>
      </c>
      <c r="H41" s="11" t="s">
        <v>50</v>
      </c>
      <c r="I41" s="11" t="s">
        <v>97</v>
      </c>
      <c r="J41" s="11" t="s">
        <v>97</v>
      </c>
      <c r="K41" s="11" t="s">
        <v>234</v>
      </c>
      <c r="L41" s="11" t="s">
        <v>99</v>
      </c>
      <c r="M41" s="11">
        <v>1</v>
      </c>
      <c r="N41" s="11">
        <v>991</v>
      </c>
      <c r="O41" s="11">
        <v>644</v>
      </c>
      <c r="P41" s="11" t="s">
        <v>235</v>
      </c>
      <c r="Q41" s="11" t="s">
        <v>236</v>
      </c>
      <c r="R41" s="11" t="s">
        <v>102</v>
      </c>
      <c r="S41" s="11" t="s">
        <v>237</v>
      </c>
      <c r="T41" s="11" t="s">
        <v>104</v>
      </c>
      <c r="U41" s="11">
        <v>31777502</v>
      </c>
      <c r="V41" s="12">
        <v>42187</v>
      </c>
      <c r="Y41" s="11" t="s">
        <v>238</v>
      </c>
      <c r="Z41" s="11" t="s">
        <v>239</v>
      </c>
      <c r="AA41" s="11">
        <v>5039</v>
      </c>
      <c r="AB41" s="12">
        <v>42187</v>
      </c>
      <c r="AC41" s="11" t="s">
        <v>133</v>
      </c>
      <c r="AD41" s="11">
        <v>1</v>
      </c>
      <c r="AE41" s="12">
        <v>42187</v>
      </c>
      <c r="AF41" s="11">
        <v>1419439</v>
      </c>
    </row>
    <row r="42" spans="1:32" x14ac:dyDescent="0.3">
      <c r="A42" s="11">
        <v>41</v>
      </c>
      <c r="B42" s="11">
        <v>116742026</v>
      </c>
      <c r="C42" s="11">
        <v>1</v>
      </c>
      <c r="D42" s="11">
        <v>1019354918</v>
      </c>
      <c r="E42" s="11" t="s">
        <v>240</v>
      </c>
      <c r="F42" s="11">
        <v>5529651</v>
      </c>
      <c r="G42" s="11">
        <v>5538750</v>
      </c>
      <c r="H42" s="11" t="s">
        <v>35</v>
      </c>
      <c r="I42" s="11" t="s">
        <v>97</v>
      </c>
      <c r="J42" s="11" t="s">
        <v>97</v>
      </c>
      <c r="K42" s="11" t="s">
        <v>241</v>
      </c>
      <c r="L42" s="11" t="s">
        <v>99</v>
      </c>
      <c r="M42" s="11">
        <v>1</v>
      </c>
      <c r="N42" s="11">
        <v>6500</v>
      </c>
      <c r="O42" s="11">
        <v>3900</v>
      </c>
      <c r="P42" s="11" t="s">
        <v>242</v>
      </c>
      <c r="Q42" s="11" t="s">
        <v>243</v>
      </c>
      <c r="R42" s="11" t="s">
        <v>102</v>
      </c>
      <c r="S42" s="11" t="s">
        <v>244</v>
      </c>
      <c r="T42" s="11" t="s">
        <v>104</v>
      </c>
      <c r="U42" s="11">
        <v>31777513</v>
      </c>
      <c r="V42" s="12">
        <v>42187</v>
      </c>
      <c r="Z42" s="11" t="s">
        <v>245</v>
      </c>
      <c r="AA42" s="11">
        <v>591</v>
      </c>
      <c r="AB42" s="12">
        <v>42187</v>
      </c>
      <c r="AD42" s="11">
        <v>2</v>
      </c>
      <c r="AE42" s="12">
        <v>42187</v>
      </c>
      <c r="AF42" s="11">
        <v>5538750</v>
      </c>
    </row>
    <row r="43" spans="1:32" x14ac:dyDescent="0.3">
      <c r="A43" s="11">
        <v>42</v>
      </c>
      <c r="B43" s="11">
        <v>116742265</v>
      </c>
      <c r="C43" s="11">
        <v>1</v>
      </c>
      <c r="D43" s="11">
        <v>1019355121</v>
      </c>
      <c r="E43" s="11" t="s">
        <v>96</v>
      </c>
      <c r="F43" s="11">
        <v>1628906</v>
      </c>
      <c r="G43" s="11">
        <v>1630391</v>
      </c>
      <c r="H43" s="11" t="s">
        <v>46</v>
      </c>
      <c r="I43" s="11" t="s">
        <v>97</v>
      </c>
      <c r="J43" s="11" t="s">
        <v>97</v>
      </c>
      <c r="K43" s="11" t="s">
        <v>246</v>
      </c>
      <c r="L43" s="11" t="s">
        <v>99</v>
      </c>
      <c r="M43" s="11">
        <v>1</v>
      </c>
      <c r="N43" s="11">
        <v>2580</v>
      </c>
      <c r="O43" s="11">
        <v>1935</v>
      </c>
      <c r="P43" s="11" t="s">
        <v>247</v>
      </c>
      <c r="Q43" s="11" t="s">
        <v>248</v>
      </c>
      <c r="R43" s="11" t="s">
        <v>249</v>
      </c>
      <c r="S43" s="11" t="s">
        <v>250</v>
      </c>
      <c r="T43" s="11" t="s">
        <v>104</v>
      </c>
      <c r="U43" s="11">
        <v>31777524</v>
      </c>
      <c r="V43" s="12">
        <v>42187</v>
      </c>
      <c r="Y43" s="11" t="s">
        <v>238</v>
      </c>
      <c r="Z43" s="11" t="s">
        <v>251</v>
      </c>
      <c r="AA43" s="11">
        <v>515</v>
      </c>
      <c r="AB43" s="12">
        <v>42187</v>
      </c>
      <c r="AC43" s="11" t="s">
        <v>252</v>
      </c>
      <c r="AD43" s="11">
        <v>3</v>
      </c>
      <c r="AE43" s="12">
        <v>42187</v>
      </c>
      <c r="AF43" s="11">
        <v>1630391</v>
      </c>
    </row>
    <row r="44" spans="1:32" x14ac:dyDescent="0.3">
      <c r="A44" s="11">
        <v>43</v>
      </c>
      <c r="B44" s="11">
        <v>116747639</v>
      </c>
      <c r="C44" s="11">
        <v>1</v>
      </c>
      <c r="D44" s="11">
        <v>1019359544</v>
      </c>
      <c r="E44" s="11" t="s">
        <v>96</v>
      </c>
      <c r="F44" s="11">
        <v>1628906</v>
      </c>
      <c r="G44" s="11">
        <v>1630391</v>
      </c>
      <c r="H44" s="11" t="s">
        <v>46</v>
      </c>
      <c r="I44" s="11" t="s">
        <v>97</v>
      </c>
      <c r="J44" s="11" t="s">
        <v>97</v>
      </c>
      <c r="K44" s="11" t="s">
        <v>246</v>
      </c>
      <c r="L44" s="11" t="s">
        <v>99</v>
      </c>
      <c r="M44" s="11">
        <v>1</v>
      </c>
      <c r="N44" s="11">
        <v>2580</v>
      </c>
      <c r="O44" s="11">
        <v>1935</v>
      </c>
      <c r="P44" s="11" t="s">
        <v>253</v>
      </c>
      <c r="Q44" s="11" t="s">
        <v>254</v>
      </c>
      <c r="R44" s="11" t="s">
        <v>102</v>
      </c>
      <c r="S44" s="11" t="s">
        <v>250</v>
      </c>
      <c r="T44" s="11" t="s">
        <v>104</v>
      </c>
      <c r="U44" s="11">
        <v>31777535</v>
      </c>
      <c r="V44" s="12">
        <v>42188</v>
      </c>
      <c r="Y44" s="11" t="s">
        <v>238</v>
      </c>
      <c r="Z44" s="11" t="s">
        <v>255</v>
      </c>
      <c r="AA44" s="11">
        <v>4079</v>
      </c>
      <c r="AB44" s="12">
        <v>42188</v>
      </c>
      <c r="AC44" s="11" t="s">
        <v>252</v>
      </c>
      <c r="AD44" s="11">
        <v>4</v>
      </c>
      <c r="AE44" s="12">
        <v>42188</v>
      </c>
      <c r="AF44" s="11">
        <v>1630391</v>
      </c>
    </row>
    <row r="45" spans="1:32" x14ac:dyDescent="0.3">
      <c r="A45" s="11">
        <v>44</v>
      </c>
      <c r="B45" s="11">
        <v>116754643</v>
      </c>
      <c r="C45" s="11">
        <v>1</v>
      </c>
      <c r="D45" s="11">
        <v>1019365891</v>
      </c>
      <c r="E45" s="11" t="s">
        <v>96</v>
      </c>
      <c r="F45" s="11">
        <v>5562053</v>
      </c>
      <c r="G45" s="11">
        <v>5571878</v>
      </c>
      <c r="H45" s="11" t="s">
        <v>256</v>
      </c>
      <c r="I45" s="11" t="s">
        <v>97</v>
      </c>
      <c r="J45" s="11" t="s">
        <v>97</v>
      </c>
      <c r="K45" s="11" t="s">
        <v>257</v>
      </c>
      <c r="L45" s="11" t="s">
        <v>99</v>
      </c>
      <c r="M45" s="11">
        <v>1</v>
      </c>
      <c r="N45" s="11">
        <v>2280</v>
      </c>
      <c r="O45" s="11">
        <v>1368</v>
      </c>
      <c r="P45" s="11" t="s">
        <v>258</v>
      </c>
      <c r="Q45" s="11" t="s">
        <v>259</v>
      </c>
      <c r="R45" s="11" t="s">
        <v>102</v>
      </c>
      <c r="S45" s="11" t="s">
        <v>260</v>
      </c>
      <c r="T45" s="11" t="s">
        <v>104</v>
      </c>
      <c r="U45" s="11">
        <v>31778222</v>
      </c>
      <c r="V45" s="12">
        <v>42188</v>
      </c>
      <c r="Y45" s="11" t="s">
        <v>238</v>
      </c>
      <c r="Z45" s="11" t="s">
        <v>261</v>
      </c>
      <c r="AA45" s="11">
        <v>4206</v>
      </c>
      <c r="AB45" s="12">
        <v>42188</v>
      </c>
      <c r="AC45" s="11" t="s">
        <v>262</v>
      </c>
      <c r="AD45" s="11">
        <v>1</v>
      </c>
      <c r="AE45" s="12">
        <v>42188</v>
      </c>
      <c r="AF45" s="11">
        <v>5571878</v>
      </c>
    </row>
    <row r="46" spans="1:32" x14ac:dyDescent="0.3">
      <c r="A46" s="11">
        <v>45</v>
      </c>
      <c r="B46" s="11">
        <v>116756054</v>
      </c>
      <c r="C46" s="11">
        <v>1</v>
      </c>
      <c r="D46" s="11">
        <v>1019367082</v>
      </c>
      <c r="E46" s="11" t="s">
        <v>96</v>
      </c>
      <c r="F46" s="11">
        <v>5562048</v>
      </c>
      <c r="G46" s="11">
        <v>5571873</v>
      </c>
      <c r="H46" s="11" t="s">
        <v>263</v>
      </c>
      <c r="I46" s="11" t="s">
        <v>97</v>
      </c>
      <c r="J46" s="11" t="s">
        <v>97</v>
      </c>
      <c r="K46" s="11" t="s">
        <v>264</v>
      </c>
      <c r="L46" s="11" t="s">
        <v>99</v>
      </c>
      <c r="M46" s="11">
        <v>1</v>
      </c>
      <c r="N46" s="11">
        <v>990</v>
      </c>
      <c r="O46" s="11">
        <v>594</v>
      </c>
      <c r="P46" s="11" t="s">
        <v>265</v>
      </c>
      <c r="Q46" s="11" t="s">
        <v>266</v>
      </c>
      <c r="R46" s="11" t="s">
        <v>102</v>
      </c>
      <c r="S46" s="11" t="s">
        <v>267</v>
      </c>
      <c r="T46" s="11" t="s">
        <v>104</v>
      </c>
      <c r="U46" s="11">
        <v>31778233</v>
      </c>
      <c r="V46" s="12">
        <v>42188</v>
      </c>
      <c r="Y46" s="11" t="s">
        <v>238</v>
      </c>
      <c r="Z46" s="11" t="s">
        <v>268</v>
      </c>
      <c r="AA46" s="11">
        <v>4303</v>
      </c>
      <c r="AB46" s="12">
        <v>42188</v>
      </c>
      <c r="AD46" s="11">
        <v>2</v>
      </c>
      <c r="AE46" s="12">
        <v>42188</v>
      </c>
      <c r="AF46" s="11">
        <v>5571873</v>
      </c>
    </row>
    <row r="47" spans="1:32" x14ac:dyDescent="0.3">
      <c r="A47" s="11">
        <v>46</v>
      </c>
      <c r="B47" s="11">
        <v>116756406</v>
      </c>
      <c r="C47" s="11">
        <v>1</v>
      </c>
      <c r="D47" s="11">
        <v>1019367379</v>
      </c>
      <c r="E47" s="11" t="s">
        <v>96</v>
      </c>
      <c r="F47" s="11">
        <v>5562048</v>
      </c>
      <c r="G47" s="11">
        <v>5571873</v>
      </c>
      <c r="H47" s="11" t="s">
        <v>263</v>
      </c>
      <c r="I47" s="11" t="s">
        <v>97</v>
      </c>
      <c r="J47" s="11" t="s">
        <v>97</v>
      </c>
      <c r="K47" s="11" t="s">
        <v>264</v>
      </c>
      <c r="L47" s="11" t="s">
        <v>99</v>
      </c>
      <c r="M47" s="11">
        <v>1</v>
      </c>
      <c r="N47" s="11">
        <v>990</v>
      </c>
      <c r="O47" s="11">
        <v>594</v>
      </c>
      <c r="P47" s="11" t="s">
        <v>269</v>
      </c>
      <c r="Q47" s="11" t="s">
        <v>270</v>
      </c>
      <c r="R47" s="11" t="s">
        <v>102</v>
      </c>
      <c r="S47" s="11" t="s">
        <v>271</v>
      </c>
      <c r="T47" s="11" t="s">
        <v>104</v>
      </c>
      <c r="U47" s="11">
        <v>31778244</v>
      </c>
      <c r="V47" s="12">
        <v>42188</v>
      </c>
      <c r="Y47" s="11" t="s">
        <v>238</v>
      </c>
      <c r="Z47" s="11" t="s">
        <v>272</v>
      </c>
      <c r="AA47" s="11">
        <v>8427</v>
      </c>
      <c r="AB47" s="12">
        <v>42188</v>
      </c>
      <c r="AD47" s="11">
        <v>3</v>
      </c>
      <c r="AE47" s="12">
        <v>42188</v>
      </c>
      <c r="AF47" s="11">
        <v>5571873</v>
      </c>
    </row>
    <row r="48" spans="1:32" x14ac:dyDescent="0.3">
      <c r="A48" s="11">
        <v>47</v>
      </c>
      <c r="B48" s="11">
        <v>116759614</v>
      </c>
      <c r="C48" s="11">
        <v>1</v>
      </c>
      <c r="D48" s="11">
        <v>1019370295</v>
      </c>
      <c r="E48" s="11" t="s">
        <v>96</v>
      </c>
      <c r="F48" s="11">
        <v>5562055</v>
      </c>
      <c r="G48" s="11">
        <v>5571880</v>
      </c>
      <c r="H48" s="11" t="s">
        <v>53</v>
      </c>
      <c r="I48" s="11" t="s">
        <v>97</v>
      </c>
      <c r="J48" s="11" t="s">
        <v>97</v>
      </c>
      <c r="K48" s="11" t="s">
        <v>273</v>
      </c>
      <c r="L48" s="11" t="s">
        <v>99</v>
      </c>
      <c r="M48" s="11">
        <v>1</v>
      </c>
      <c r="N48" s="11">
        <v>990</v>
      </c>
      <c r="O48" s="11">
        <v>594</v>
      </c>
      <c r="P48" s="11" t="s">
        <v>274</v>
      </c>
      <c r="Q48" s="11" t="s">
        <v>275</v>
      </c>
      <c r="R48" s="11" t="s">
        <v>102</v>
      </c>
      <c r="S48" s="11" t="s">
        <v>276</v>
      </c>
      <c r="T48" s="11" t="s">
        <v>104</v>
      </c>
      <c r="U48" s="11">
        <v>31778255</v>
      </c>
      <c r="V48" s="12">
        <v>42188</v>
      </c>
      <c r="Y48" s="11" t="s">
        <v>238</v>
      </c>
      <c r="Z48" s="11" t="s">
        <v>277</v>
      </c>
      <c r="AA48" s="11">
        <v>300</v>
      </c>
      <c r="AB48" s="12">
        <v>42188</v>
      </c>
      <c r="AD48" s="11">
        <v>4</v>
      </c>
      <c r="AE48" s="12">
        <v>42188</v>
      </c>
      <c r="AF48" s="11">
        <v>5571880</v>
      </c>
    </row>
    <row r="49" spans="1:32" x14ac:dyDescent="0.3">
      <c r="A49" s="11">
        <v>48</v>
      </c>
      <c r="B49" s="11">
        <v>116764985</v>
      </c>
      <c r="C49" s="11">
        <v>1</v>
      </c>
      <c r="D49" s="11">
        <v>1019374759</v>
      </c>
      <c r="E49" s="11" t="s">
        <v>96</v>
      </c>
      <c r="F49" s="11">
        <v>5562053</v>
      </c>
      <c r="G49" s="11">
        <v>5571878</v>
      </c>
      <c r="H49" s="11" t="s">
        <v>256</v>
      </c>
      <c r="I49" s="11" t="s">
        <v>97</v>
      </c>
      <c r="J49" s="11" t="s">
        <v>97</v>
      </c>
      <c r="K49" s="11" t="s">
        <v>257</v>
      </c>
      <c r="L49" s="11" t="s">
        <v>99</v>
      </c>
      <c r="M49" s="11">
        <v>1</v>
      </c>
      <c r="N49" s="11">
        <v>2280</v>
      </c>
      <c r="O49" s="11">
        <v>1368</v>
      </c>
      <c r="P49" s="11" t="s">
        <v>278</v>
      </c>
      <c r="Q49" s="11" t="s">
        <v>279</v>
      </c>
      <c r="R49" s="11" t="s">
        <v>102</v>
      </c>
      <c r="S49" s="11" t="s">
        <v>280</v>
      </c>
      <c r="T49" s="11" t="s">
        <v>104</v>
      </c>
      <c r="U49" s="11">
        <v>31778266</v>
      </c>
      <c r="V49" s="12">
        <v>42189</v>
      </c>
      <c r="X49" s="11">
        <v>1001</v>
      </c>
      <c r="Y49" s="11" t="s">
        <v>281</v>
      </c>
      <c r="Z49" s="11" t="s">
        <v>282</v>
      </c>
      <c r="AA49" s="11">
        <v>2218</v>
      </c>
      <c r="AB49" s="12">
        <v>42189</v>
      </c>
      <c r="AC49" s="11" t="s">
        <v>262</v>
      </c>
      <c r="AD49" s="11">
        <v>5</v>
      </c>
      <c r="AE49" s="12">
        <v>42189</v>
      </c>
      <c r="AF49" s="11">
        <v>5571878</v>
      </c>
    </row>
    <row r="50" spans="1:32" x14ac:dyDescent="0.3">
      <c r="A50" s="11">
        <v>49</v>
      </c>
      <c r="B50" s="11">
        <v>116769754</v>
      </c>
      <c r="C50" s="11">
        <v>2</v>
      </c>
      <c r="D50" s="11">
        <v>1019379018</v>
      </c>
      <c r="E50" s="11" t="s">
        <v>96</v>
      </c>
      <c r="F50" s="11">
        <v>5562055</v>
      </c>
      <c r="G50" s="11">
        <v>5571880</v>
      </c>
      <c r="H50" s="11" t="s">
        <v>53</v>
      </c>
      <c r="I50" s="11" t="s">
        <v>97</v>
      </c>
      <c r="J50" s="11" t="s">
        <v>97</v>
      </c>
      <c r="K50" s="11" t="s">
        <v>273</v>
      </c>
      <c r="L50" s="11" t="s">
        <v>99</v>
      </c>
      <c r="M50" s="11">
        <v>1</v>
      </c>
      <c r="N50" s="11">
        <v>990</v>
      </c>
      <c r="O50" s="11">
        <v>594</v>
      </c>
      <c r="P50" s="11" t="s">
        <v>283</v>
      </c>
      <c r="Q50" s="11" t="s">
        <v>284</v>
      </c>
      <c r="R50" s="11" t="s">
        <v>102</v>
      </c>
      <c r="S50" s="11" t="s">
        <v>285</v>
      </c>
      <c r="T50" s="11" t="s">
        <v>104</v>
      </c>
      <c r="U50" s="11">
        <v>31778270</v>
      </c>
      <c r="V50" s="12">
        <v>42189</v>
      </c>
      <c r="Y50" s="11" t="s">
        <v>286</v>
      </c>
      <c r="Z50" s="11" t="s">
        <v>287</v>
      </c>
      <c r="AA50" s="11">
        <v>5129</v>
      </c>
      <c r="AB50" s="12">
        <v>42189</v>
      </c>
      <c r="AD50" s="11">
        <v>6</v>
      </c>
      <c r="AE50" s="12">
        <v>42189</v>
      </c>
      <c r="AF50" s="11">
        <v>5571880</v>
      </c>
    </row>
    <row r="51" spans="1:32" x14ac:dyDescent="0.3">
      <c r="A51" s="11">
        <v>50</v>
      </c>
      <c r="B51" s="11">
        <v>116774051</v>
      </c>
      <c r="C51" s="11">
        <v>1</v>
      </c>
      <c r="D51" s="11">
        <v>1019382783</v>
      </c>
      <c r="E51" s="11" t="s">
        <v>96</v>
      </c>
      <c r="F51" s="11">
        <v>5562051</v>
      </c>
      <c r="G51" s="11">
        <v>5571876</v>
      </c>
      <c r="H51" s="11" t="s">
        <v>288</v>
      </c>
      <c r="I51" s="11" t="s">
        <v>97</v>
      </c>
      <c r="J51" s="11" t="s">
        <v>97</v>
      </c>
      <c r="K51" s="11" t="s">
        <v>289</v>
      </c>
      <c r="L51" s="11" t="s">
        <v>99</v>
      </c>
      <c r="M51" s="11">
        <v>1</v>
      </c>
      <c r="N51" s="11">
        <v>1280</v>
      </c>
      <c r="O51" s="11">
        <v>768</v>
      </c>
      <c r="P51" s="11" t="s">
        <v>290</v>
      </c>
      <c r="Q51" s="11" t="s">
        <v>291</v>
      </c>
      <c r="R51" s="11" t="s">
        <v>102</v>
      </c>
      <c r="S51" s="11" t="s">
        <v>292</v>
      </c>
      <c r="T51" s="11" t="s">
        <v>104</v>
      </c>
      <c r="U51" s="11">
        <v>31778281</v>
      </c>
      <c r="V51" s="12">
        <v>42189</v>
      </c>
      <c r="Y51" s="11" t="s">
        <v>238</v>
      </c>
      <c r="Z51" s="11" t="s">
        <v>293</v>
      </c>
      <c r="AA51" s="11">
        <v>4409</v>
      </c>
      <c r="AB51" s="12">
        <v>42189</v>
      </c>
      <c r="AD51" s="11">
        <v>7</v>
      </c>
      <c r="AE51" s="12">
        <v>42189</v>
      </c>
      <c r="AF51" s="11">
        <v>5571876</v>
      </c>
    </row>
    <row r="52" spans="1:32" x14ac:dyDescent="0.3">
      <c r="A52" s="11">
        <v>51</v>
      </c>
      <c r="B52" s="11">
        <v>116774173</v>
      </c>
      <c r="C52" s="11">
        <v>1</v>
      </c>
      <c r="D52" s="11">
        <v>1019382877</v>
      </c>
      <c r="E52" s="11" t="s">
        <v>96</v>
      </c>
      <c r="F52" s="11">
        <v>5562051</v>
      </c>
      <c r="G52" s="11">
        <v>5571876</v>
      </c>
      <c r="H52" s="11" t="s">
        <v>288</v>
      </c>
      <c r="I52" s="11" t="s">
        <v>97</v>
      </c>
      <c r="J52" s="11" t="s">
        <v>97</v>
      </c>
      <c r="K52" s="11" t="s">
        <v>289</v>
      </c>
      <c r="L52" s="11" t="s">
        <v>99</v>
      </c>
      <c r="M52" s="11">
        <v>1</v>
      </c>
      <c r="N52" s="11">
        <v>1280</v>
      </c>
      <c r="O52" s="11">
        <v>768</v>
      </c>
      <c r="P52" s="11" t="s">
        <v>290</v>
      </c>
      <c r="Q52" s="11" t="s">
        <v>291</v>
      </c>
      <c r="R52" s="11" t="s">
        <v>102</v>
      </c>
      <c r="S52" s="11" t="s">
        <v>292</v>
      </c>
      <c r="T52" s="11" t="s">
        <v>104</v>
      </c>
      <c r="U52" s="11">
        <v>31778281</v>
      </c>
      <c r="V52" s="12">
        <v>42189</v>
      </c>
      <c r="Y52" s="11" t="s">
        <v>238</v>
      </c>
      <c r="Z52" s="11" t="s">
        <v>294</v>
      </c>
      <c r="AA52" s="11">
        <v>4409</v>
      </c>
      <c r="AB52" s="12">
        <v>42189</v>
      </c>
      <c r="AD52" s="11">
        <v>8</v>
      </c>
      <c r="AE52" s="12">
        <v>42189</v>
      </c>
      <c r="AF52" s="11">
        <v>5571876</v>
      </c>
    </row>
    <row r="53" spans="1:32" x14ac:dyDescent="0.3">
      <c r="A53" s="11">
        <v>52</v>
      </c>
      <c r="B53" s="11">
        <v>116778927</v>
      </c>
      <c r="C53" s="11">
        <v>1</v>
      </c>
      <c r="D53" s="11">
        <v>1019386988</v>
      </c>
      <c r="E53" s="11" t="s">
        <v>96</v>
      </c>
      <c r="F53" s="11">
        <v>5562048</v>
      </c>
      <c r="G53" s="11">
        <v>5571873</v>
      </c>
      <c r="H53" s="11" t="s">
        <v>263</v>
      </c>
      <c r="I53" s="11" t="s">
        <v>97</v>
      </c>
      <c r="J53" s="11" t="s">
        <v>97</v>
      </c>
      <c r="K53" s="11" t="s">
        <v>264</v>
      </c>
      <c r="L53" s="11" t="s">
        <v>99</v>
      </c>
      <c r="M53" s="11">
        <v>1</v>
      </c>
      <c r="N53" s="11">
        <v>990</v>
      </c>
      <c r="O53" s="11">
        <v>594</v>
      </c>
      <c r="P53" s="11" t="s">
        <v>295</v>
      </c>
      <c r="Q53" s="11" t="s">
        <v>296</v>
      </c>
      <c r="R53" s="11" t="s">
        <v>102</v>
      </c>
      <c r="S53" s="11" t="s">
        <v>297</v>
      </c>
      <c r="T53" s="11" t="s">
        <v>104</v>
      </c>
      <c r="U53" s="11">
        <v>31778292</v>
      </c>
      <c r="V53" s="12">
        <v>42189</v>
      </c>
      <c r="Y53" s="11" t="s">
        <v>238</v>
      </c>
      <c r="Z53" s="11" t="s">
        <v>298</v>
      </c>
      <c r="AA53" s="11">
        <v>6972</v>
      </c>
      <c r="AB53" s="12">
        <v>42189</v>
      </c>
      <c r="AD53" s="11">
        <v>9</v>
      </c>
      <c r="AE53" s="12">
        <v>42189</v>
      </c>
      <c r="AF53" s="11">
        <v>5571873</v>
      </c>
    </row>
    <row r="54" spans="1:32" x14ac:dyDescent="0.3">
      <c r="A54" s="11">
        <v>53</v>
      </c>
      <c r="B54" s="11">
        <v>116780179</v>
      </c>
      <c r="C54" s="11">
        <v>1</v>
      </c>
      <c r="D54" s="11">
        <v>1019388008</v>
      </c>
      <c r="E54" s="11" t="s">
        <v>96</v>
      </c>
      <c r="F54" s="11">
        <v>5562055</v>
      </c>
      <c r="G54" s="11">
        <v>5571880</v>
      </c>
      <c r="H54" s="11" t="s">
        <v>53</v>
      </c>
      <c r="I54" s="11" t="s">
        <v>97</v>
      </c>
      <c r="J54" s="11" t="s">
        <v>97</v>
      </c>
      <c r="K54" s="11" t="s">
        <v>273</v>
      </c>
      <c r="L54" s="11" t="s">
        <v>99</v>
      </c>
      <c r="M54" s="11">
        <v>1</v>
      </c>
      <c r="N54" s="11">
        <v>990</v>
      </c>
      <c r="O54" s="11">
        <v>594</v>
      </c>
      <c r="P54" s="11" t="s">
        <v>299</v>
      </c>
      <c r="Q54" s="11" t="s">
        <v>300</v>
      </c>
      <c r="R54" s="11" t="s">
        <v>102</v>
      </c>
      <c r="S54" s="11" t="s">
        <v>301</v>
      </c>
      <c r="T54" s="11" t="s">
        <v>104</v>
      </c>
      <c r="U54" s="11">
        <v>31778301</v>
      </c>
      <c r="V54" s="12">
        <v>42189</v>
      </c>
      <c r="Y54" s="11" t="s">
        <v>238</v>
      </c>
      <c r="Z54" s="11" t="s">
        <v>302</v>
      </c>
      <c r="AA54" s="11">
        <v>2518</v>
      </c>
      <c r="AB54" s="12">
        <v>42189</v>
      </c>
      <c r="AD54" s="11">
        <v>10</v>
      </c>
      <c r="AE54" s="12">
        <v>42189</v>
      </c>
      <c r="AF54" s="11">
        <v>5571880</v>
      </c>
    </row>
    <row r="55" spans="1:32" x14ac:dyDescent="0.3">
      <c r="A55" s="11">
        <v>54</v>
      </c>
      <c r="B55" s="11">
        <v>116780239</v>
      </c>
      <c r="C55" s="11">
        <v>2</v>
      </c>
      <c r="D55" s="11">
        <v>1019388057</v>
      </c>
      <c r="E55" s="11" t="s">
        <v>96</v>
      </c>
      <c r="F55" s="11">
        <v>5530614</v>
      </c>
      <c r="G55" s="11">
        <v>5539716</v>
      </c>
      <c r="H55" s="11" t="s">
        <v>59</v>
      </c>
      <c r="I55" s="11" t="s">
        <v>97</v>
      </c>
      <c r="J55" s="11" t="s">
        <v>97</v>
      </c>
      <c r="K55" s="11" t="s">
        <v>303</v>
      </c>
      <c r="L55" s="11" t="s">
        <v>99</v>
      </c>
      <c r="M55" s="11">
        <v>1</v>
      </c>
      <c r="N55" s="11">
        <v>1380</v>
      </c>
      <c r="O55" s="11">
        <v>828</v>
      </c>
      <c r="P55" s="11" t="s">
        <v>304</v>
      </c>
      <c r="Q55" s="11" t="s">
        <v>305</v>
      </c>
      <c r="R55" s="11" t="s">
        <v>102</v>
      </c>
      <c r="S55" s="11" t="s">
        <v>306</v>
      </c>
      <c r="T55" s="11" t="s">
        <v>104</v>
      </c>
      <c r="U55" s="11">
        <v>31778312</v>
      </c>
      <c r="V55" s="12">
        <v>42189</v>
      </c>
      <c r="Y55" s="11" t="s">
        <v>238</v>
      </c>
      <c r="Z55" s="11" t="s">
        <v>307</v>
      </c>
      <c r="AA55" s="11">
        <v>1206</v>
      </c>
      <c r="AB55" s="12">
        <v>42189</v>
      </c>
      <c r="AD55" s="11">
        <v>11</v>
      </c>
      <c r="AE55" s="12">
        <v>42189</v>
      </c>
      <c r="AF55" s="11">
        <v>5539716</v>
      </c>
    </row>
    <row r="56" spans="1:32" x14ac:dyDescent="0.3">
      <c r="A56" s="11">
        <v>55</v>
      </c>
      <c r="B56" s="11">
        <v>116785311</v>
      </c>
      <c r="C56" s="11">
        <v>1</v>
      </c>
      <c r="D56" s="11">
        <v>1019392375</v>
      </c>
      <c r="E56" s="11" t="s">
        <v>96</v>
      </c>
      <c r="F56" s="11">
        <v>5562054</v>
      </c>
      <c r="G56" s="11">
        <v>5571879</v>
      </c>
      <c r="H56" s="11" t="s">
        <v>62</v>
      </c>
      <c r="I56" s="11" t="s">
        <v>97</v>
      </c>
      <c r="J56" s="11" t="s">
        <v>97</v>
      </c>
      <c r="K56" s="11" t="s">
        <v>308</v>
      </c>
      <c r="L56" s="11" t="s">
        <v>99</v>
      </c>
      <c r="M56" s="11">
        <v>1</v>
      </c>
      <c r="N56" s="11">
        <v>1399</v>
      </c>
      <c r="O56" s="11">
        <v>839</v>
      </c>
      <c r="P56" s="11" t="s">
        <v>309</v>
      </c>
      <c r="Q56" s="11" t="s">
        <v>310</v>
      </c>
      <c r="R56" s="11" t="s">
        <v>102</v>
      </c>
      <c r="S56" s="11" t="s">
        <v>311</v>
      </c>
      <c r="T56" s="11" t="s">
        <v>104</v>
      </c>
      <c r="U56" s="11">
        <v>31778345</v>
      </c>
      <c r="V56" s="12">
        <v>42190</v>
      </c>
      <c r="Y56" s="11" t="s">
        <v>238</v>
      </c>
      <c r="Z56" s="11" t="s">
        <v>312</v>
      </c>
      <c r="AA56" s="11">
        <v>6206</v>
      </c>
      <c r="AB56" s="12">
        <v>42190</v>
      </c>
      <c r="AD56" s="11">
        <v>15</v>
      </c>
      <c r="AE56" s="12">
        <v>42190</v>
      </c>
      <c r="AF56" s="11">
        <v>5571879</v>
      </c>
    </row>
    <row r="57" spans="1:32" x14ac:dyDescent="0.3">
      <c r="A57" s="11">
        <v>56</v>
      </c>
      <c r="B57" s="11">
        <v>116785311</v>
      </c>
      <c r="C57" s="11">
        <v>2</v>
      </c>
      <c r="D57" s="11">
        <v>1019392376</v>
      </c>
      <c r="E57" s="11" t="s">
        <v>96</v>
      </c>
      <c r="F57" s="11">
        <v>5562054</v>
      </c>
      <c r="G57" s="11">
        <v>5571879</v>
      </c>
      <c r="H57" s="11" t="s">
        <v>62</v>
      </c>
      <c r="I57" s="11" t="s">
        <v>97</v>
      </c>
      <c r="J57" s="11" t="s">
        <v>97</v>
      </c>
      <c r="K57" s="11" t="s">
        <v>308</v>
      </c>
      <c r="L57" s="11" t="s">
        <v>99</v>
      </c>
      <c r="M57" s="11">
        <v>1</v>
      </c>
      <c r="N57" s="11">
        <v>1399</v>
      </c>
      <c r="O57" s="11">
        <v>839</v>
      </c>
      <c r="P57" s="11" t="s">
        <v>309</v>
      </c>
      <c r="Q57" s="11" t="s">
        <v>310</v>
      </c>
      <c r="R57" s="11" t="s">
        <v>102</v>
      </c>
      <c r="S57" s="11" t="s">
        <v>311</v>
      </c>
      <c r="T57" s="11" t="s">
        <v>104</v>
      </c>
      <c r="U57" s="11">
        <v>31778345</v>
      </c>
      <c r="V57" s="12">
        <v>42190</v>
      </c>
      <c r="Y57" s="11" t="s">
        <v>238</v>
      </c>
      <c r="Z57" s="11" t="s">
        <v>313</v>
      </c>
      <c r="AA57" s="11">
        <v>6206</v>
      </c>
      <c r="AB57" s="12">
        <v>42190</v>
      </c>
      <c r="AD57" s="11">
        <v>16</v>
      </c>
      <c r="AE57" s="12">
        <v>42190</v>
      </c>
      <c r="AF57" s="11">
        <v>5571879</v>
      </c>
    </row>
    <row r="58" spans="1:32" x14ac:dyDescent="0.3">
      <c r="A58" s="11">
        <v>57</v>
      </c>
      <c r="B58" s="11">
        <v>116785375</v>
      </c>
      <c r="C58" s="11">
        <v>1</v>
      </c>
      <c r="D58" s="11">
        <v>1019392437</v>
      </c>
      <c r="E58" s="11" t="s">
        <v>96</v>
      </c>
      <c r="F58" s="11">
        <v>5562054</v>
      </c>
      <c r="G58" s="11">
        <v>5571879</v>
      </c>
      <c r="H58" s="11" t="s">
        <v>62</v>
      </c>
      <c r="I58" s="11" t="s">
        <v>97</v>
      </c>
      <c r="J58" s="11" t="s">
        <v>97</v>
      </c>
      <c r="K58" s="11" t="s">
        <v>308</v>
      </c>
      <c r="L58" s="11" t="s">
        <v>99</v>
      </c>
      <c r="M58" s="11">
        <v>1</v>
      </c>
      <c r="N58" s="11">
        <v>1399</v>
      </c>
      <c r="O58" s="11">
        <v>839</v>
      </c>
      <c r="P58" s="11" t="s">
        <v>309</v>
      </c>
      <c r="Q58" s="11" t="s">
        <v>310</v>
      </c>
      <c r="R58" s="11" t="s">
        <v>102</v>
      </c>
      <c r="S58" s="11" t="s">
        <v>311</v>
      </c>
      <c r="T58" s="11" t="s">
        <v>104</v>
      </c>
      <c r="U58" s="11">
        <v>31778345</v>
      </c>
      <c r="V58" s="12">
        <v>42190</v>
      </c>
      <c r="Y58" s="11" t="s">
        <v>238</v>
      </c>
      <c r="Z58" s="11" t="s">
        <v>314</v>
      </c>
      <c r="AA58" s="11">
        <v>6206</v>
      </c>
      <c r="AB58" s="12">
        <v>42190</v>
      </c>
      <c r="AD58" s="11">
        <v>17</v>
      </c>
      <c r="AE58" s="12">
        <v>42190</v>
      </c>
      <c r="AF58" s="11">
        <v>5571879</v>
      </c>
    </row>
    <row r="59" spans="1:32" x14ac:dyDescent="0.3">
      <c r="A59" s="11">
        <v>58</v>
      </c>
      <c r="B59" s="11">
        <v>116787575</v>
      </c>
      <c r="C59" s="11">
        <v>2</v>
      </c>
      <c r="D59" s="11">
        <v>1019394285</v>
      </c>
      <c r="E59" s="11" t="s">
        <v>96</v>
      </c>
      <c r="F59" s="11">
        <v>5562054</v>
      </c>
      <c r="G59" s="11">
        <v>5571879</v>
      </c>
      <c r="H59" s="11" t="s">
        <v>62</v>
      </c>
      <c r="I59" s="11" t="s">
        <v>97</v>
      </c>
      <c r="J59" s="11" t="s">
        <v>97</v>
      </c>
      <c r="K59" s="11" t="s">
        <v>308</v>
      </c>
      <c r="L59" s="11" t="s">
        <v>99</v>
      </c>
      <c r="M59" s="11">
        <v>1</v>
      </c>
      <c r="N59" s="11">
        <v>1399</v>
      </c>
      <c r="O59" s="11">
        <v>839</v>
      </c>
      <c r="P59" s="11" t="s">
        <v>315</v>
      </c>
      <c r="Q59" s="11" t="s">
        <v>316</v>
      </c>
      <c r="R59" s="11" t="s">
        <v>102</v>
      </c>
      <c r="S59" s="11" t="s">
        <v>317</v>
      </c>
      <c r="T59" s="11" t="s">
        <v>104</v>
      </c>
      <c r="U59" s="11">
        <v>31778323</v>
      </c>
      <c r="V59" s="12">
        <v>42190</v>
      </c>
      <c r="Y59" s="11" t="s">
        <v>238</v>
      </c>
      <c r="Z59" s="11" t="s">
        <v>318</v>
      </c>
      <c r="AA59" s="11">
        <v>320</v>
      </c>
      <c r="AB59" s="12">
        <v>42190</v>
      </c>
      <c r="AD59" s="11">
        <v>12</v>
      </c>
      <c r="AE59" s="12">
        <v>42190</v>
      </c>
      <c r="AF59" s="11">
        <v>5571879</v>
      </c>
    </row>
    <row r="60" spans="1:32" x14ac:dyDescent="0.3">
      <c r="A60" s="11">
        <v>59</v>
      </c>
      <c r="B60" s="11">
        <v>116792727</v>
      </c>
      <c r="C60" s="11">
        <v>1</v>
      </c>
      <c r="D60" s="11">
        <v>1019398823</v>
      </c>
      <c r="E60" s="11" t="s">
        <v>96</v>
      </c>
      <c r="F60" s="11">
        <v>1484845</v>
      </c>
      <c r="G60" s="11">
        <v>1486213</v>
      </c>
      <c r="H60" s="11" t="s">
        <v>40</v>
      </c>
      <c r="I60" s="11" t="s">
        <v>97</v>
      </c>
      <c r="J60" s="11" t="s">
        <v>97</v>
      </c>
      <c r="K60" s="11" t="s">
        <v>319</v>
      </c>
      <c r="L60" s="11" t="s">
        <v>99</v>
      </c>
      <c r="M60" s="11">
        <v>1</v>
      </c>
      <c r="N60" s="11">
        <v>499</v>
      </c>
      <c r="O60" s="11">
        <v>374</v>
      </c>
      <c r="P60" s="11" t="s">
        <v>320</v>
      </c>
      <c r="Q60" s="11" t="s">
        <v>321</v>
      </c>
      <c r="R60" s="11" t="s">
        <v>102</v>
      </c>
      <c r="S60" s="11" t="s">
        <v>322</v>
      </c>
      <c r="T60" s="11" t="s">
        <v>104</v>
      </c>
      <c r="U60" s="11">
        <v>31778334</v>
      </c>
      <c r="V60" s="12">
        <v>42190</v>
      </c>
      <c r="Y60" s="11" t="s">
        <v>238</v>
      </c>
      <c r="Z60" s="11" t="s">
        <v>323</v>
      </c>
      <c r="AA60" s="11">
        <v>7286</v>
      </c>
      <c r="AB60" s="12">
        <v>42190</v>
      </c>
      <c r="AC60" s="11" t="s">
        <v>133</v>
      </c>
      <c r="AD60" s="11">
        <v>13</v>
      </c>
      <c r="AE60" s="12">
        <v>42190</v>
      </c>
      <c r="AF60" s="11">
        <v>1486213</v>
      </c>
    </row>
    <row r="61" spans="1:32" x14ac:dyDescent="0.3">
      <c r="A61" s="11">
        <v>60</v>
      </c>
      <c r="B61" s="11">
        <v>116792727</v>
      </c>
      <c r="C61" s="11">
        <v>2</v>
      </c>
      <c r="D61" s="11">
        <v>1019398824</v>
      </c>
      <c r="E61" s="11" t="s">
        <v>96</v>
      </c>
      <c r="F61" s="11">
        <v>1393415</v>
      </c>
      <c r="G61" s="11">
        <v>1394438</v>
      </c>
      <c r="H61" s="11" t="s">
        <v>54</v>
      </c>
      <c r="I61" s="11" t="s">
        <v>97</v>
      </c>
      <c r="J61" s="11" t="s">
        <v>97</v>
      </c>
      <c r="K61" s="11" t="s">
        <v>163</v>
      </c>
      <c r="L61" s="11" t="s">
        <v>99</v>
      </c>
      <c r="M61" s="11">
        <v>1</v>
      </c>
      <c r="N61" s="11">
        <v>599</v>
      </c>
      <c r="O61" s="11">
        <v>449</v>
      </c>
      <c r="P61" s="11" t="s">
        <v>320</v>
      </c>
      <c r="Q61" s="11" t="s">
        <v>321</v>
      </c>
      <c r="R61" s="11" t="s">
        <v>102</v>
      </c>
      <c r="S61" s="11" t="s">
        <v>322</v>
      </c>
      <c r="T61" s="11" t="s">
        <v>104</v>
      </c>
      <c r="U61" s="11">
        <v>31778334</v>
      </c>
      <c r="V61" s="12">
        <v>42190</v>
      </c>
      <c r="Y61" s="11" t="s">
        <v>238</v>
      </c>
      <c r="Z61" s="11" t="s">
        <v>324</v>
      </c>
      <c r="AA61" s="11">
        <v>7286</v>
      </c>
      <c r="AB61" s="12">
        <v>42190</v>
      </c>
      <c r="AC61" s="11" t="s">
        <v>133</v>
      </c>
      <c r="AD61" s="11">
        <v>14</v>
      </c>
      <c r="AE61" s="12">
        <v>42190</v>
      </c>
      <c r="AF61" s="11">
        <v>1394438</v>
      </c>
    </row>
    <row r="62" spans="1:32" x14ac:dyDescent="0.3">
      <c r="A62" s="11">
        <v>61</v>
      </c>
      <c r="B62" s="11">
        <v>116809560</v>
      </c>
      <c r="C62" s="11">
        <v>1</v>
      </c>
      <c r="D62" s="11">
        <v>1019412972</v>
      </c>
      <c r="E62" s="11" t="s">
        <v>96</v>
      </c>
      <c r="F62" s="11">
        <v>5554321</v>
      </c>
      <c r="G62" s="11">
        <v>5563974</v>
      </c>
      <c r="H62" s="11" t="s">
        <v>55</v>
      </c>
      <c r="I62" s="11" t="s">
        <v>97</v>
      </c>
      <c r="J62" s="11" t="s">
        <v>97</v>
      </c>
      <c r="K62" s="11" t="s">
        <v>325</v>
      </c>
      <c r="L62" s="11" t="s">
        <v>99</v>
      </c>
      <c r="M62" s="11">
        <v>1</v>
      </c>
      <c r="N62" s="11">
        <v>990</v>
      </c>
      <c r="O62" s="11">
        <v>594</v>
      </c>
      <c r="P62" s="11" t="s">
        <v>326</v>
      </c>
      <c r="Q62" s="11" t="s">
        <v>327</v>
      </c>
      <c r="R62" s="11" t="s">
        <v>102</v>
      </c>
      <c r="S62" s="11" t="s">
        <v>328</v>
      </c>
      <c r="T62" s="11" t="s">
        <v>104</v>
      </c>
      <c r="U62" s="11">
        <v>31779192</v>
      </c>
      <c r="V62" s="12">
        <v>42191</v>
      </c>
      <c r="Y62" s="11" t="s">
        <v>238</v>
      </c>
      <c r="Z62" s="11" t="s">
        <v>329</v>
      </c>
      <c r="AA62" s="11">
        <v>7423</v>
      </c>
      <c r="AB62" s="12">
        <v>42191</v>
      </c>
      <c r="AD62" s="11">
        <v>1</v>
      </c>
      <c r="AE62" s="12">
        <v>42191</v>
      </c>
      <c r="AF62" s="11">
        <v>5563974</v>
      </c>
    </row>
    <row r="63" spans="1:32" x14ac:dyDescent="0.3">
      <c r="A63" s="11">
        <v>62</v>
      </c>
      <c r="B63" s="11">
        <v>116809560</v>
      </c>
      <c r="C63" s="11">
        <v>2</v>
      </c>
      <c r="D63" s="11">
        <v>1019412974</v>
      </c>
      <c r="E63" s="11" t="s">
        <v>96</v>
      </c>
      <c r="F63" s="11">
        <v>5554321</v>
      </c>
      <c r="G63" s="11">
        <v>5563974</v>
      </c>
      <c r="H63" s="11" t="s">
        <v>55</v>
      </c>
      <c r="I63" s="11" t="s">
        <v>97</v>
      </c>
      <c r="J63" s="11" t="s">
        <v>97</v>
      </c>
      <c r="K63" s="11" t="s">
        <v>325</v>
      </c>
      <c r="L63" s="11" t="s">
        <v>99</v>
      </c>
      <c r="M63" s="11">
        <v>1</v>
      </c>
      <c r="N63" s="11">
        <v>990</v>
      </c>
      <c r="O63" s="11">
        <v>594</v>
      </c>
      <c r="P63" s="11" t="s">
        <v>326</v>
      </c>
      <c r="Q63" s="11" t="s">
        <v>327</v>
      </c>
      <c r="R63" s="11" t="s">
        <v>102</v>
      </c>
      <c r="S63" s="11" t="s">
        <v>328</v>
      </c>
      <c r="T63" s="11" t="s">
        <v>104</v>
      </c>
      <c r="U63" s="11">
        <v>31779192</v>
      </c>
      <c r="V63" s="12">
        <v>42191</v>
      </c>
      <c r="Y63" s="11" t="s">
        <v>238</v>
      </c>
      <c r="Z63" s="11" t="s">
        <v>330</v>
      </c>
      <c r="AA63" s="11">
        <v>7423</v>
      </c>
      <c r="AB63" s="12">
        <v>42191</v>
      </c>
      <c r="AD63" s="11">
        <v>2</v>
      </c>
      <c r="AE63" s="12">
        <v>42191</v>
      </c>
      <c r="AF63" s="11">
        <v>5563974</v>
      </c>
    </row>
    <row r="64" spans="1:32" x14ac:dyDescent="0.3">
      <c r="A64" s="11">
        <v>63</v>
      </c>
      <c r="B64" s="11">
        <v>116811146</v>
      </c>
      <c r="C64" s="11">
        <v>1</v>
      </c>
      <c r="D64" s="11">
        <v>1019414363</v>
      </c>
      <c r="E64" s="11" t="s">
        <v>96</v>
      </c>
      <c r="F64" s="11">
        <v>1569506</v>
      </c>
      <c r="G64" s="11">
        <v>1570965</v>
      </c>
      <c r="H64" s="11" t="s">
        <v>42</v>
      </c>
      <c r="I64" s="11" t="s">
        <v>97</v>
      </c>
      <c r="J64" s="11" t="s">
        <v>97</v>
      </c>
      <c r="K64" s="11" t="s">
        <v>331</v>
      </c>
      <c r="L64" s="11" t="s">
        <v>99</v>
      </c>
      <c r="M64" s="11">
        <v>1</v>
      </c>
      <c r="N64" s="11">
        <v>1281</v>
      </c>
      <c r="O64" s="11">
        <v>960</v>
      </c>
      <c r="P64" s="11" t="s">
        <v>332</v>
      </c>
      <c r="Q64" s="11" t="s">
        <v>333</v>
      </c>
      <c r="R64" s="11" t="s">
        <v>102</v>
      </c>
      <c r="S64" s="11" t="s">
        <v>334</v>
      </c>
      <c r="T64" s="11" t="s">
        <v>104</v>
      </c>
      <c r="U64" s="11">
        <v>31779201</v>
      </c>
      <c r="V64" s="12">
        <v>42191</v>
      </c>
      <c r="Y64" s="11" t="s">
        <v>335</v>
      </c>
      <c r="Z64" s="11" t="s">
        <v>336</v>
      </c>
      <c r="AA64" s="11">
        <v>8600</v>
      </c>
      <c r="AB64" s="12">
        <v>42191</v>
      </c>
      <c r="AD64" s="11">
        <v>3</v>
      </c>
      <c r="AE64" s="12">
        <v>42191</v>
      </c>
      <c r="AF64" s="11">
        <v>1570965</v>
      </c>
    </row>
    <row r="65" spans="1:32" x14ac:dyDescent="0.3">
      <c r="A65" s="11">
        <v>64</v>
      </c>
      <c r="B65" s="11">
        <v>116830691</v>
      </c>
      <c r="C65" s="11">
        <v>1</v>
      </c>
      <c r="D65" s="11">
        <v>1019431387</v>
      </c>
      <c r="E65" s="11" t="s">
        <v>96</v>
      </c>
      <c r="F65" s="11">
        <v>1559024</v>
      </c>
      <c r="G65" s="11">
        <v>1560472</v>
      </c>
      <c r="H65" s="11" t="s">
        <v>48</v>
      </c>
      <c r="I65" s="11" t="s">
        <v>97</v>
      </c>
      <c r="J65" s="11" t="s">
        <v>97</v>
      </c>
      <c r="K65" s="11" t="s">
        <v>337</v>
      </c>
      <c r="L65" s="11" t="s">
        <v>99</v>
      </c>
      <c r="M65" s="11">
        <v>1</v>
      </c>
      <c r="N65" s="11">
        <v>1881</v>
      </c>
      <c r="O65" s="11">
        <v>1410</v>
      </c>
      <c r="P65" s="11" t="s">
        <v>338</v>
      </c>
      <c r="Q65" s="11" t="s">
        <v>339</v>
      </c>
      <c r="R65" s="11" t="s">
        <v>102</v>
      </c>
      <c r="S65" s="11" t="s">
        <v>340</v>
      </c>
      <c r="T65" s="11" t="s">
        <v>104</v>
      </c>
      <c r="U65" s="11">
        <v>28465614</v>
      </c>
      <c r="V65" s="12">
        <v>42192</v>
      </c>
      <c r="Y65" s="11" t="s">
        <v>238</v>
      </c>
      <c r="Z65" s="11" t="s">
        <v>341</v>
      </c>
      <c r="AA65" s="11">
        <v>9483</v>
      </c>
      <c r="AB65" s="12">
        <v>42192</v>
      </c>
      <c r="AC65" s="11" t="s">
        <v>133</v>
      </c>
      <c r="AD65" s="11">
        <v>1</v>
      </c>
      <c r="AE65" s="12">
        <v>42192</v>
      </c>
      <c r="AF65" s="11">
        <v>1560472</v>
      </c>
    </row>
    <row r="66" spans="1:32" x14ac:dyDescent="0.3">
      <c r="A66" s="11">
        <v>65</v>
      </c>
      <c r="B66" s="11">
        <v>116833431</v>
      </c>
      <c r="C66" s="11">
        <v>1</v>
      </c>
      <c r="D66" s="11">
        <v>1019433610</v>
      </c>
      <c r="E66" s="11" t="s">
        <v>96</v>
      </c>
      <c r="F66" s="11">
        <v>1569506</v>
      </c>
      <c r="G66" s="11">
        <v>1570965</v>
      </c>
      <c r="H66" s="11" t="s">
        <v>42</v>
      </c>
      <c r="I66" s="11" t="s">
        <v>97</v>
      </c>
      <c r="J66" s="11" t="s">
        <v>97</v>
      </c>
      <c r="K66" s="11" t="s">
        <v>331</v>
      </c>
      <c r="L66" s="11" t="s">
        <v>99</v>
      </c>
      <c r="M66" s="11">
        <v>1</v>
      </c>
      <c r="N66" s="11">
        <v>1281</v>
      </c>
      <c r="O66" s="11">
        <v>960</v>
      </c>
      <c r="P66" s="11" t="s">
        <v>342</v>
      </c>
      <c r="Q66" s="11" t="s">
        <v>343</v>
      </c>
      <c r="R66" s="11" t="s">
        <v>102</v>
      </c>
      <c r="S66" s="11" t="s">
        <v>344</v>
      </c>
      <c r="T66" s="11" t="s">
        <v>104</v>
      </c>
      <c r="U66" s="11">
        <v>28465625</v>
      </c>
      <c r="V66" s="12">
        <v>42192</v>
      </c>
      <c r="Y66" s="11" t="s">
        <v>238</v>
      </c>
      <c r="Z66" s="11" t="s">
        <v>345</v>
      </c>
      <c r="AA66" s="11">
        <v>2120</v>
      </c>
      <c r="AB66" s="12">
        <v>42192</v>
      </c>
      <c r="AD66" s="11">
        <v>2</v>
      </c>
      <c r="AE66" s="12">
        <v>42192</v>
      </c>
      <c r="AF66" s="11">
        <v>1570965</v>
      </c>
    </row>
    <row r="67" spans="1:32" x14ac:dyDescent="0.3">
      <c r="A67" s="11">
        <v>66</v>
      </c>
      <c r="B67" s="11">
        <v>116837195</v>
      </c>
      <c r="C67" s="11">
        <v>1</v>
      </c>
      <c r="D67" s="11">
        <v>1019436893</v>
      </c>
      <c r="E67" s="11" t="s">
        <v>96</v>
      </c>
      <c r="F67" s="11">
        <v>1559275</v>
      </c>
      <c r="G67" s="11">
        <v>1560724</v>
      </c>
      <c r="H67" s="11" t="s">
        <v>41</v>
      </c>
      <c r="I67" s="11" t="s">
        <v>97</v>
      </c>
      <c r="J67" s="11" t="s">
        <v>97</v>
      </c>
      <c r="K67" s="11" t="s">
        <v>127</v>
      </c>
      <c r="L67" s="11" t="s">
        <v>99</v>
      </c>
      <c r="M67" s="11">
        <v>1</v>
      </c>
      <c r="N67" s="11">
        <v>2581</v>
      </c>
      <c r="O67" s="11">
        <v>1935</v>
      </c>
      <c r="P67" s="11" t="s">
        <v>346</v>
      </c>
      <c r="Q67" s="11" t="s">
        <v>347</v>
      </c>
      <c r="R67" s="11" t="s">
        <v>102</v>
      </c>
      <c r="S67" s="11" t="s">
        <v>348</v>
      </c>
      <c r="T67" s="11" t="s">
        <v>104</v>
      </c>
      <c r="U67" s="11">
        <v>28465636</v>
      </c>
      <c r="V67" s="12">
        <v>42193</v>
      </c>
      <c r="Y67" s="11" t="s">
        <v>238</v>
      </c>
      <c r="Z67" s="11" t="s">
        <v>349</v>
      </c>
      <c r="AA67" s="11">
        <v>5269</v>
      </c>
      <c r="AB67" s="12">
        <v>42193</v>
      </c>
      <c r="AC67" s="11" t="s">
        <v>133</v>
      </c>
      <c r="AD67" s="11">
        <v>3</v>
      </c>
      <c r="AE67" s="12">
        <v>42193</v>
      </c>
      <c r="AF67" s="11">
        <v>1560724</v>
      </c>
    </row>
    <row r="68" spans="1:32" x14ac:dyDescent="0.3">
      <c r="A68" s="11">
        <v>67</v>
      </c>
      <c r="B68" s="11">
        <v>116866341</v>
      </c>
      <c r="C68" s="11">
        <v>2</v>
      </c>
      <c r="D68" s="11">
        <v>1019463186</v>
      </c>
      <c r="E68" s="11" t="s">
        <v>96</v>
      </c>
      <c r="F68" s="11">
        <v>5562048</v>
      </c>
      <c r="G68" s="11">
        <v>5571873</v>
      </c>
      <c r="H68" s="11" t="s">
        <v>263</v>
      </c>
      <c r="I68" s="11" t="s">
        <v>97</v>
      </c>
      <c r="J68" s="11" t="s">
        <v>97</v>
      </c>
      <c r="K68" s="11" t="s">
        <v>264</v>
      </c>
      <c r="L68" s="11" t="s">
        <v>99</v>
      </c>
      <c r="M68" s="11">
        <v>1</v>
      </c>
      <c r="N68" s="11">
        <v>990</v>
      </c>
      <c r="O68" s="11">
        <v>594</v>
      </c>
      <c r="P68" s="11" t="s">
        <v>350</v>
      </c>
      <c r="Q68" s="11" t="s">
        <v>351</v>
      </c>
      <c r="R68" s="11" t="s">
        <v>102</v>
      </c>
      <c r="S68" s="11" t="s">
        <v>352</v>
      </c>
      <c r="T68" s="11" t="s">
        <v>104</v>
      </c>
      <c r="U68" s="11">
        <v>28468000</v>
      </c>
      <c r="V68" s="12">
        <v>42194</v>
      </c>
      <c r="Y68" s="11" t="s">
        <v>238</v>
      </c>
      <c r="Z68" s="11" t="s">
        <v>353</v>
      </c>
      <c r="AA68" s="11">
        <v>2341</v>
      </c>
      <c r="AB68" s="12">
        <v>42194</v>
      </c>
      <c r="AD68" s="11">
        <v>1</v>
      </c>
      <c r="AE68" s="12">
        <v>42194</v>
      </c>
      <c r="AF68" s="11">
        <v>5571873</v>
      </c>
    </row>
    <row r="69" spans="1:32" x14ac:dyDescent="0.3">
      <c r="A69" s="11">
        <v>68</v>
      </c>
      <c r="B69" s="11">
        <v>116941373</v>
      </c>
      <c r="C69" s="11">
        <v>1</v>
      </c>
      <c r="D69" s="11">
        <v>1019529629</v>
      </c>
      <c r="E69" s="11" t="s">
        <v>96</v>
      </c>
      <c r="F69" s="11">
        <v>5530645</v>
      </c>
      <c r="G69" s="11">
        <v>5539748</v>
      </c>
      <c r="H69" s="11" t="s">
        <v>68</v>
      </c>
      <c r="I69" s="11" t="s">
        <v>97</v>
      </c>
      <c r="J69" s="11" t="s">
        <v>97</v>
      </c>
      <c r="K69" s="11" t="s">
        <v>116</v>
      </c>
      <c r="L69" s="11" t="s">
        <v>99</v>
      </c>
      <c r="M69" s="11">
        <v>1</v>
      </c>
      <c r="N69" s="11">
        <v>5380</v>
      </c>
      <c r="O69" s="11">
        <v>3228</v>
      </c>
      <c r="P69" s="11" t="s">
        <v>354</v>
      </c>
      <c r="Q69" s="11" t="s">
        <v>355</v>
      </c>
      <c r="R69" s="11" t="s">
        <v>356</v>
      </c>
      <c r="S69" s="11" t="s">
        <v>357</v>
      </c>
      <c r="T69" s="11" t="s">
        <v>104</v>
      </c>
      <c r="U69" s="11">
        <v>28469295</v>
      </c>
      <c r="V69" s="12">
        <v>42198</v>
      </c>
      <c r="Y69" s="11" t="s">
        <v>238</v>
      </c>
      <c r="Z69" s="11" t="s">
        <v>358</v>
      </c>
      <c r="AA69" s="11">
        <v>8329</v>
      </c>
      <c r="AB69" s="12">
        <v>42198</v>
      </c>
      <c r="AD69" s="11">
        <v>1</v>
      </c>
      <c r="AE69" s="12">
        <v>42198</v>
      </c>
      <c r="AF69" s="11">
        <v>5539748</v>
      </c>
    </row>
    <row r="70" spans="1:32" x14ac:dyDescent="0.3">
      <c r="A70" s="11">
        <v>69</v>
      </c>
      <c r="B70" s="11">
        <v>116943312</v>
      </c>
      <c r="C70" s="11">
        <v>1</v>
      </c>
      <c r="D70" s="11">
        <v>1019531385</v>
      </c>
      <c r="E70" s="11" t="s">
        <v>96</v>
      </c>
      <c r="F70" s="11">
        <v>5571534</v>
      </c>
      <c r="G70" s="11">
        <v>1711107</v>
      </c>
      <c r="H70" s="11" t="s">
        <v>66</v>
      </c>
      <c r="I70" s="11" t="s">
        <v>97</v>
      </c>
      <c r="J70" s="11" t="s">
        <v>97</v>
      </c>
      <c r="K70" s="11" t="s">
        <v>359</v>
      </c>
      <c r="L70" s="11" t="s">
        <v>99</v>
      </c>
      <c r="M70" s="11">
        <v>1</v>
      </c>
      <c r="N70" s="11">
        <v>2980</v>
      </c>
      <c r="O70" s="11">
        <v>1788</v>
      </c>
      <c r="P70" s="11" t="s">
        <v>360</v>
      </c>
      <c r="Q70" s="11" t="s">
        <v>361</v>
      </c>
      <c r="R70" s="11" t="s">
        <v>102</v>
      </c>
      <c r="S70" s="11" t="s">
        <v>362</v>
      </c>
      <c r="T70" s="11" t="s">
        <v>104</v>
      </c>
      <c r="U70" s="11">
        <v>28469304</v>
      </c>
      <c r="V70" s="12">
        <v>42198</v>
      </c>
      <c r="Y70" s="11" t="s">
        <v>238</v>
      </c>
      <c r="Z70" s="11" t="s">
        <v>363</v>
      </c>
      <c r="AA70" s="11">
        <v>5076</v>
      </c>
      <c r="AB70" s="12">
        <v>42198</v>
      </c>
      <c r="AC70" s="11" t="s">
        <v>364</v>
      </c>
      <c r="AD70" s="11">
        <v>2</v>
      </c>
      <c r="AE70" s="12">
        <v>42198</v>
      </c>
      <c r="AF70" s="11">
        <v>1711107</v>
      </c>
    </row>
    <row r="71" spans="1:32" x14ac:dyDescent="0.3">
      <c r="A71" s="11">
        <v>70</v>
      </c>
      <c r="B71" s="11">
        <v>116945065</v>
      </c>
      <c r="C71" s="11">
        <v>1</v>
      </c>
      <c r="D71" s="11">
        <v>1019532992</v>
      </c>
      <c r="E71" s="11" t="s">
        <v>96</v>
      </c>
      <c r="F71" s="11">
        <v>1418321</v>
      </c>
      <c r="G71" s="11">
        <v>1419439</v>
      </c>
      <c r="H71" s="11" t="s">
        <v>50</v>
      </c>
      <c r="I71" s="11" t="s">
        <v>97</v>
      </c>
      <c r="J71" s="11" t="s">
        <v>97</v>
      </c>
      <c r="K71" s="11" t="s">
        <v>234</v>
      </c>
      <c r="L71" s="11" t="s">
        <v>99</v>
      </c>
      <c r="M71" s="11">
        <v>1</v>
      </c>
      <c r="N71" s="11">
        <v>991</v>
      </c>
      <c r="O71" s="11">
        <v>644</v>
      </c>
      <c r="P71" s="11" t="s">
        <v>365</v>
      </c>
      <c r="Q71" s="11" t="s">
        <v>366</v>
      </c>
      <c r="R71" s="11" t="s">
        <v>102</v>
      </c>
      <c r="S71" s="11" t="s">
        <v>367</v>
      </c>
      <c r="T71" s="11" t="s">
        <v>104</v>
      </c>
      <c r="U71" s="11">
        <v>28469315</v>
      </c>
      <c r="V71" s="12">
        <v>42198</v>
      </c>
      <c r="Y71" s="11" t="s">
        <v>238</v>
      </c>
      <c r="Z71" s="11" t="s">
        <v>368</v>
      </c>
      <c r="AA71" s="11">
        <v>6351</v>
      </c>
      <c r="AB71" s="12">
        <v>42198</v>
      </c>
      <c r="AC71" s="11" t="s">
        <v>133</v>
      </c>
      <c r="AD71" s="11">
        <v>3</v>
      </c>
      <c r="AE71" s="12">
        <v>42198</v>
      </c>
      <c r="AF71" s="11">
        <v>1419439</v>
      </c>
    </row>
    <row r="72" spans="1:32" x14ac:dyDescent="0.3">
      <c r="A72" s="11">
        <v>71</v>
      </c>
      <c r="B72" s="11">
        <v>116946929</v>
      </c>
      <c r="C72" s="11">
        <v>1</v>
      </c>
      <c r="D72" s="11">
        <v>1019534679</v>
      </c>
      <c r="E72" s="11" t="s">
        <v>96</v>
      </c>
      <c r="F72" s="11">
        <v>5526593</v>
      </c>
      <c r="G72" s="11">
        <v>5535704</v>
      </c>
      <c r="H72" s="11" t="s">
        <v>67</v>
      </c>
      <c r="I72" s="11" t="s">
        <v>97</v>
      </c>
      <c r="J72" s="11" t="s">
        <v>97</v>
      </c>
      <c r="K72" s="11" t="s">
        <v>369</v>
      </c>
      <c r="L72" s="11" t="s">
        <v>99</v>
      </c>
      <c r="M72" s="11">
        <v>1</v>
      </c>
      <c r="N72" s="11">
        <v>1680</v>
      </c>
      <c r="O72" s="11">
        <v>1008</v>
      </c>
      <c r="P72" s="11" t="s">
        <v>370</v>
      </c>
      <c r="Q72" s="11" t="s">
        <v>371</v>
      </c>
      <c r="R72" s="11" t="s">
        <v>102</v>
      </c>
      <c r="S72" s="11" t="s">
        <v>372</v>
      </c>
      <c r="T72" s="11" t="s">
        <v>104</v>
      </c>
      <c r="U72" s="11">
        <v>28469326</v>
      </c>
      <c r="V72" s="12">
        <v>42198</v>
      </c>
      <c r="Y72" s="11" t="s">
        <v>238</v>
      </c>
      <c r="Z72" s="11" t="s">
        <v>373</v>
      </c>
      <c r="AA72" s="11">
        <v>7111</v>
      </c>
      <c r="AB72" s="12">
        <v>42198</v>
      </c>
      <c r="AD72" s="11">
        <v>4</v>
      </c>
      <c r="AE72" s="12">
        <v>42198</v>
      </c>
      <c r="AF72" s="11">
        <v>5535704</v>
      </c>
    </row>
    <row r="73" spans="1:32" x14ac:dyDescent="0.3">
      <c r="A73" s="11">
        <v>72</v>
      </c>
      <c r="B73" s="11">
        <v>116946929</v>
      </c>
      <c r="C73" s="11">
        <v>2</v>
      </c>
      <c r="D73" s="11">
        <v>1019534680</v>
      </c>
      <c r="E73" s="11" t="s">
        <v>96</v>
      </c>
      <c r="F73" s="11">
        <v>5526593</v>
      </c>
      <c r="G73" s="11">
        <v>5535704</v>
      </c>
      <c r="H73" s="11" t="s">
        <v>67</v>
      </c>
      <c r="I73" s="11" t="s">
        <v>97</v>
      </c>
      <c r="J73" s="11" t="s">
        <v>97</v>
      </c>
      <c r="K73" s="11" t="s">
        <v>369</v>
      </c>
      <c r="L73" s="11" t="s">
        <v>99</v>
      </c>
      <c r="M73" s="11">
        <v>1</v>
      </c>
      <c r="N73" s="11">
        <v>1680</v>
      </c>
      <c r="O73" s="11">
        <v>1008</v>
      </c>
      <c r="P73" s="11" t="s">
        <v>370</v>
      </c>
      <c r="Q73" s="11" t="s">
        <v>371</v>
      </c>
      <c r="R73" s="11" t="s">
        <v>102</v>
      </c>
      <c r="S73" s="11" t="s">
        <v>372</v>
      </c>
      <c r="T73" s="11" t="s">
        <v>104</v>
      </c>
      <c r="U73" s="11">
        <v>28469326</v>
      </c>
      <c r="V73" s="12">
        <v>42198</v>
      </c>
      <c r="Y73" s="11" t="s">
        <v>238</v>
      </c>
      <c r="Z73" s="11" t="s">
        <v>374</v>
      </c>
      <c r="AA73" s="11">
        <v>7111</v>
      </c>
      <c r="AB73" s="12">
        <v>42198</v>
      </c>
      <c r="AD73" s="11">
        <v>5</v>
      </c>
      <c r="AE73" s="12">
        <v>42198</v>
      </c>
      <c r="AF73" s="11">
        <v>5535704</v>
      </c>
    </row>
    <row r="74" spans="1:32" x14ac:dyDescent="0.3">
      <c r="A74" s="11">
        <v>73</v>
      </c>
      <c r="B74" s="11">
        <v>116957131</v>
      </c>
      <c r="C74" s="11">
        <v>1</v>
      </c>
      <c r="D74" s="11">
        <v>1019543937</v>
      </c>
      <c r="E74" s="11" t="s">
        <v>96</v>
      </c>
      <c r="F74" s="11">
        <v>1559024</v>
      </c>
      <c r="G74" s="11">
        <v>1560472</v>
      </c>
      <c r="H74" s="11" t="s">
        <v>48</v>
      </c>
      <c r="I74" s="11" t="s">
        <v>97</v>
      </c>
      <c r="J74" s="11" t="s">
        <v>97</v>
      </c>
      <c r="K74" s="11" t="s">
        <v>337</v>
      </c>
      <c r="L74" s="11" t="s">
        <v>99</v>
      </c>
      <c r="M74" s="11">
        <v>1</v>
      </c>
      <c r="N74" s="11">
        <v>1881</v>
      </c>
      <c r="O74" s="11">
        <v>1410</v>
      </c>
      <c r="P74" s="11" t="s">
        <v>375</v>
      </c>
      <c r="Q74" s="11" t="s">
        <v>376</v>
      </c>
      <c r="R74" s="11" t="s">
        <v>102</v>
      </c>
      <c r="S74" s="11" t="s">
        <v>377</v>
      </c>
      <c r="T74" s="11" t="s">
        <v>104</v>
      </c>
      <c r="U74" s="11">
        <v>28470340</v>
      </c>
      <c r="V74" s="12">
        <v>42199</v>
      </c>
      <c r="Y74" s="11" t="s">
        <v>238</v>
      </c>
      <c r="Z74" s="11" t="s">
        <v>378</v>
      </c>
      <c r="AA74" s="11">
        <v>2928</v>
      </c>
      <c r="AB74" s="12">
        <v>42199</v>
      </c>
      <c r="AC74" s="11" t="s">
        <v>133</v>
      </c>
      <c r="AD74" s="11">
        <v>1</v>
      </c>
      <c r="AE74" s="12">
        <v>42199</v>
      </c>
      <c r="AF74" s="11">
        <v>1560472</v>
      </c>
    </row>
    <row r="75" spans="1:32" x14ac:dyDescent="0.3">
      <c r="A75" s="11">
        <v>74</v>
      </c>
      <c r="B75" s="11">
        <v>116963427</v>
      </c>
      <c r="C75" s="11">
        <v>1</v>
      </c>
      <c r="D75" s="11">
        <v>1019549665</v>
      </c>
      <c r="E75" s="11" t="s">
        <v>96</v>
      </c>
      <c r="F75" s="11">
        <v>5530632</v>
      </c>
      <c r="G75" s="11">
        <v>5539735</v>
      </c>
      <c r="H75" s="11" t="s">
        <v>223</v>
      </c>
      <c r="I75" s="11" t="s">
        <v>97</v>
      </c>
      <c r="J75" s="11" t="s">
        <v>97</v>
      </c>
      <c r="K75" s="11" t="s">
        <v>224</v>
      </c>
      <c r="L75" s="11" t="s">
        <v>99</v>
      </c>
      <c r="M75" s="11">
        <v>1</v>
      </c>
      <c r="N75" s="11">
        <v>1280</v>
      </c>
      <c r="O75" s="11">
        <v>768</v>
      </c>
      <c r="P75" s="11" t="s">
        <v>379</v>
      </c>
      <c r="Q75" s="11" t="s">
        <v>380</v>
      </c>
      <c r="R75" s="11" t="s">
        <v>102</v>
      </c>
      <c r="S75" s="11" t="s">
        <v>381</v>
      </c>
      <c r="T75" s="11" t="s">
        <v>104</v>
      </c>
      <c r="U75" s="11">
        <v>28470351</v>
      </c>
      <c r="V75" s="12">
        <v>42199</v>
      </c>
      <c r="Y75" s="11" t="s">
        <v>382</v>
      </c>
      <c r="Z75" s="11" t="s">
        <v>383</v>
      </c>
      <c r="AA75" s="11">
        <v>2529</v>
      </c>
      <c r="AB75" s="12">
        <v>42199</v>
      </c>
      <c r="AD75" s="11">
        <v>2</v>
      </c>
      <c r="AE75" s="12">
        <v>42199</v>
      </c>
      <c r="AF75" s="11">
        <v>5539735</v>
      </c>
    </row>
    <row r="76" spans="1:32" x14ac:dyDescent="0.3">
      <c r="A76" s="11">
        <v>75</v>
      </c>
      <c r="B76" s="11">
        <v>116966321</v>
      </c>
      <c r="C76" s="11">
        <v>1</v>
      </c>
      <c r="D76" s="11">
        <v>1019552099</v>
      </c>
      <c r="E76" s="11" t="s">
        <v>96</v>
      </c>
      <c r="F76" s="11">
        <v>1258451</v>
      </c>
      <c r="G76" s="11">
        <v>1259154</v>
      </c>
      <c r="H76" s="11" t="s">
        <v>45</v>
      </c>
      <c r="I76" s="11" t="s">
        <v>97</v>
      </c>
      <c r="J76" s="11" t="s">
        <v>97</v>
      </c>
      <c r="K76" s="11" t="s">
        <v>384</v>
      </c>
      <c r="L76" s="11" t="s">
        <v>99</v>
      </c>
      <c r="M76" s="11">
        <v>1</v>
      </c>
      <c r="N76" s="11">
        <v>3460</v>
      </c>
      <c r="O76" s="11">
        <v>2076</v>
      </c>
      <c r="P76" s="11" t="s">
        <v>385</v>
      </c>
      <c r="Q76" s="11" t="s">
        <v>386</v>
      </c>
      <c r="R76" s="11" t="s">
        <v>102</v>
      </c>
      <c r="S76" s="11" t="s">
        <v>387</v>
      </c>
      <c r="T76" s="11" t="s">
        <v>104</v>
      </c>
      <c r="U76" s="11">
        <v>28470362</v>
      </c>
      <c r="V76" s="12">
        <v>42200</v>
      </c>
      <c r="Y76" s="11" t="s">
        <v>388</v>
      </c>
      <c r="Z76" s="11" t="s">
        <v>389</v>
      </c>
      <c r="AA76" s="11">
        <v>90</v>
      </c>
      <c r="AB76" s="12">
        <v>42200</v>
      </c>
      <c r="AC76" s="11" t="s">
        <v>133</v>
      </c>
      <c r="AD76" s="11">
        <v>3</v>
      </c>
      <c r="AE76" s="12">
        <v>42200</v>
      </c>
      <c r="AF76" s="11">
        <v>1259154</v>
      </c>
    </row>
    <row r="77" spans="1:32" x14ac:dyDescent="0.3">
      <c r="A77" s="11">
        <v>76</v>
      </c>
      <c r="B77" s="11">
        <v>116968339</v>
      </c>
      <c r="C77" s="11">
        <v>1</v>
      </c>
      <c r="D77" s="11">
        <v>1019553961</v>
      </c>
      <c r="E77" s="11" t="s">
        <v>240</v>
      </c>
      <c r="F77" s="11">
        <v>1559275</v>
      </c>
      <c r="G77" s="11">
        <v>1560724</v>
      </c>
      <c r="H77" s="11" t="s">
        <v>41</v>
      </c>
      <c r="I77" s="11" t="s">
        <v>97</v>
      </c>
      <c r="J77" s="11" t="s">
        <v>97</v>
      </c>
      <c r="K77" s="11" t="s">
        <v>127</v>
      </c>
      <c r="L77" s="11" t="s">
        <v>99</v>
      </c>
      <c r="M77" s="11">
        <v>1</v>
      </c>
      <c r="N77" s="11">
        <v>2581</v>
      </c>
      <c r="O77" s="11">
        <v>1935</v>
      </c>
      <c r="P77" s="11" t="s">
        <v>390</v>
      </c>
      <c r="Q77" s="11" t="s">
        <v>391</v>
      </c>
      <c r="R77" s="11" t="s">
        <v>102</v>
      </c>
      <c r="S77" s="11" t="s">
        <v>392</v>
      </c>
      <c r="T77" s="11" t="s">
        <v>104</v>
      </c>
      <c r="U77" s="11">
        <v>28471405</v>
      </c>
      <c r="V77" s="12">
        <v>42200</v>
      </c>
      <c r="Z77" s="11" t="s">
        <v>393</v>
      </c>
      <c r="AA77" s="11">
        <v>1450</v>
      </c>
      <c r="AB77" s="12">
        <v>42200</v>
      </c>
      <c r="AC77" s="11" t="s">
        <v>133</v>
      </c>
      <c r="AD77" s="11">
        <v>1</v>
      </c>
      <c r="AE77" s="12">
        <v>42200</v>
      </c>
      <c r="AF77" s="11">
        <v>1560724</v>
      </c>
    </row>
    <row r="78" spans="1:32" x14ac:dyDescent="0.3">
      <c r="A78" s="11">
        <v>77</v>
      </c>
      <c r="B78" s="11">
        <v>116989603</v>
      </c>
      <c r="C78" s="11">
        <v>1</v>
      </c>
      <c r="D78" s="11">
        <v>1019573960</v>
      </c>
      <c r="E78" s="11" t="s">
        <v>96</v>
      </c>
      <c r="F78" s="11">
        <v>1418463</v>
      </c>
      <c r="G78" s="11">
        <v>1419582</v>
      </c>
      <c r="H78" s="11" t="s">
        <v>39</v>
      </c>
      <c r="I78" s="11" t="s">
        <v>97</v>
      </c>
      <c r="J78" s="11" t="s">
        <v>97</v>
      </c>
      <c r="K78" s="11" t="s">
        <v>169</v>
      </c>
      <c r="L78" s="11" t="s">
        <v>99</v>
      </c>
      <c r="M78" s="11">
        <v>1</v>
      </c>
      <c r="N78" s="11">
        <v>1580</v>
      </c>
      <c r="O78" s="11">
        <v>948</v>
      </c>
      <c r="P78" s="11" t="s">
        <v>394</v>
      </c>
      <c r="Q78" s="11" t="s">
        <v>395</v>
      </c>
      <c r="R78" s="11" t="s">
        <v>102</v>
      </c>
      <c r="S78" s="11" t="s">
        <v>396</v>
      </c>
      <c r="T78" s="11" t="s">
        <v>104</v>
      </c>
      <c r="U78" s="11">
        <v>28472454</v>
      </c>
      <c r="V78" s="12">
        <v>42201</v>
      </c>
      <c r="Y78" s="11" t="s">
        <v>238</v>
      </c>
      <c r="Z78" s="11" t="s">
        <v>397</v>
      </c>
      <c r="AA78" s="11">
        <v>2559</v>
      </c>
      <c r="AB78" s="12">
        <v>42201</v>
      </c>
      <c r="AC78" s="11" t="s">
        <v>174</v>
      </c>
      <c r="AD78" s="11">
        <v>1</v>
      </c>
      <c r="AE78" s="12">
        <v>42201</v>
      </c>
      <c r="AF78" s="11">
        <v>1419582</v>
      </c>
    </row>
    <row r="79" spans="1:32" x14ac:dyDescent="0.3">
      <c r="A79" s="11">
        <v>78</v>
      </c>
      <c r="B79" s="11">
        <v>117000637</v>
      </c>
      <c r="C79" s="11">
        <v>1</v>
      </c>
      <c r="D79" s="11">
        <v>1019583710</v>
      </c>
      <c r="E79" s="11" t="s">
        <v>96</v>
      </c>
      <c r="F79" s="11">
        <v>5530645</v>
      </c>
      <c r="G79" s="11">
        <v>5539748</v>
      </c>
      <c r="H79" s="11" t="s">
        <v>68</v>
      </c>
      <c r="I79" s="11" t="s">
        <v>97</v>
      </c>
      <c r="J79" s="11" t="s">
        <v>97</v>
      </c>
      <c r="K79" s="11" t="s">
        <v>116</v>
      </c>
      <c r="L79" s="11" t="s">
        <v>99</v>
      </c>
      <c r="M79" s="11">
        <v>1</v>
      </c>
      <c r="N79" s="11">
        <v>5380</v>
      </c>
      <c r="O79" s="11">
        <v>3228</v>
      </c>
      <c r="P79" s="11" t="s">
        <v>398</v>
      </c>
      <c r="Q79" s="11" t="s">
        <v>399</v>
      </c>
      <c r="R79" s="11" t="s">
        <v>102</v>
      </c>
      <c r="S79" s="11" t="s">
        <v>400</v>
      </c>
      <c r="T79" s="11" t="s">
        <v>104</v>
      </c>
      <c r="U79" s="11">
        <v>28691020</v>
      </c>
      <c r="V79" s="12">
        <v>42202</v>
      </c>
      <c r="Y79" s="11" t="s">
        <v>238</v>
      </c>
      <c r="Z79" s="11" t="s">
        <v>401</v>
      </c>
      <c r="AA79" s="11">
        <v>9840</v>
      </c>
      <c r="AB79" s="12">
        <v>42202</v>
      </c>
      <c r="AD79" s="11">
        <v>1</v>
      </c>
      <c r="AE79" s="12">
        <v>42202</v>
      </c>
      <c r="AF79" s="11">
        <v>5539748</v>
      </c>
    </row>
    <row r="80" spans="1:32" x14ac:dyDescent="0.3">
      <c r="A80" s="11">
        <v>79</v>
      </c>
      <c r="B80" s="11">
        <v>117002872</v>
      </c>
      <c r="C80" s="11">
        <v>1</v>
      </c>
      <c r="D80" s="11">
        <v>1019585768</v>
      </c>
      <c r="E80" s="11" t="s">
        <v>96</v>
      </c>
      <c r="F80" s="11">
        <v>1184366</v>
      </c>
      <c r="G80" s="11">
        <v>1184775</v>
      </c>
      <c r="H80" s="11" t="s">
        <v>43</v>
      </c>
      <c r="I80" s="11" t="s">
        <v>97</v>
      </c>
      <c r="J80" s="11" t="s">
        <v>97</v>
      </c>
      <c r="K80" s="11" t="s">
        <v>402</v>
      </c>
      <c r="L80" s="11" t="s">
        <v>99</v>
      </c>
      <c r="M80" s="11">
        <v>1</v>
      </c>
      <c r="N80" s="11">
        <v>980</v>
      </c>
      <c r="O80" s="11">
        <v>735</v>
      </c>
      <c r="P80" s="11" t="s">
        <v>403</v>
      </c>
      <c r="Q80" s="11" t="s">
        <v>404</v>
      </c>
      <c r="R80" s="11" t="s">
        <v>102</v>
      </c>
      <c r="S80" s="11" t="s">
        <v>405</v>
      </c>
      <c r="T80" s="11" t="s">
        <v>104</v>
      </c>
      <c r="U80" s="11">
        <v>28691031</v>
      </c>
      <c r="V80" s="12">
        <v>42202</v>
      </c>
      <c r="Y80" s="11" t="s">
        <v>238</v>
      </c>
      <c r="Z80" s="11" t="s">
        <v>406</v>
      </c>
      <c r="AA80" s="11">
        <v>1505</v>
      </c>
      <c r="AB80" s="12">
        <v>42202</v>
      </c>
      <c r="AC80" s="11" t="s">
        <v>133</v>
      </c>
      <c r="AD80" s="11">
        <v>2</v>
      </c>
      <c r="AE80" s="12">
        <v>42202</v>
      </c>
      <c r="AF80" s="11">
        <v>1184775</v>
      </c>
    </row>
    <row r="81" spans="1:33" x14ac:dyDescent="0.3">
      <c r="A81" s="11">
        <v>80</v>
      </c>
      <c r="B81" s="11">
        <v>117056840</v>
      </c>
      <c r="C81" s="11">
        <v>2</v>
      </c>
      <c r="D81" s="11">
        <v>1019634104</v>
      </c>
      <c r="E81" s="11" t="s">
        <v>96</v>
      </c>
      <c r="F81" s="11">
        <v>5527824</v>
      </c>
      <c r="G81" s="11">
        <v>5536915</v>
      </c>
      <c r="H81" s="11" t="s">
        <v>58</v>
      </c>
      <c r="I81" s="11" t="s">
        <v>97</v>
      </c>
      <c r="J81" s="11" t="s">
        <v>97</v>
      </c>
      <c r="K81" s="11" t="s">
        <v>111</v>
      </c>
      <c r="L81" s="11" t="s">
        <v>99</v>
      </c>
      <c r="M81" s="11">
        <v>1</v>
      </c>
      <c r="N81" s="11">
        <v>599</v>
      </c>
      <c r="O81" s="11">
        <v>449</v>
      </c>
      <c r="P81" s="11" t="s">
        <v>407</v>
      </c>
      <c r="Q81" s="11" t="s">
        <v>408</v>
      </c>
      <c r="R81" s="11" t="s">
        <v>102</v>
      </c>
      <c r="S81" s="11" t="s">
        <v>409</v>
      </c>
      <c r="T81" s="11" t="s">
        <v>104</v>
      </c>
      <c r="U81" s="11">
        <v>28692743</v>
      </c>
      <c r="V81" s="12">
        <v>42205</v>
      </c>
      <c r="Y81" s="11" t="s">
        <v>238</v>
      </c>
      <c r="Z81" s="11" t="s">
        <v>410</v>
      </c>
      <c r="AA81" s="11">
        <v>17</v>
      </c>
      <c r="AB81" s="12">
        <v>42205</v>
      </c>
      <c r="AD81" s="11">
        <v>1</v>
      </c>
      <c r="AE81" s="12">
        <v>42205</v>
      </c>
      <c r="AF81" s="11">
        <v>5536915</v>
      </c>
    </row>
    <row r="82" spans="1:33" x14ac:dyDescent="0.3">
      <c r="A82" s="11">
        <v>81</v>
      </c>
      <c r="B82" s="11">
        <v>117065340</v>
      </c>
      <c r="C82" s="11">
        <v>1</v>
      </c>
      <c r="D82" s="11">
        <v>1019641049</v>
      </c>
      <c r="E82" s="11" t="s">
        <v>96</v>
      </c>
      <c r="F82" s="11">
        <v>1400623</v>
      </c>
      <c r="G82" s="11">
        <v>1401680</v>
      </c>
      <c r="H82" s="11" t="s">
        <v>49</v>
      </c>
      <c r="I82" s="11" t="s">
        <v>97</v>
      </c>
      <c r="J82" s="11" t="s">
        <v>97</v>
      </c>
      <c r="K82" s="11" t="s">
        <v>411</v>
      </c>
      <c r="L82" s="11" t="s">
        <v>99</v>
      </c>
      <c r="M82" s="11">
        <v>1</v>
      </c>
      <c r="N82" s="11">
        <v>2199</v>
      </c>
      <c r="O82" s="11">
        <v>1319</v>
      </c>
      <c r="P82" s="11" t="s">
        <v>412</v>
      </c>
      <c r="Q82" s="11" t="s">
        <v>413</v>
      </c>
      <c r="R82" s="11" t="s">
        <v>102</v>
      </c>
      <c r="S82" s="11" t="s">
        <v>414</v>
      </c>
      <c r="T82" s="11" t="s">
        <v>104</v>
      </c>
      <c r="U82" s="11">
        <v>28692754</v>
      </c>
      <c r="V82" s="12">
        <v>42206</v>
      </c>
      <c r="Y82" s="11" t="s">
        <v>238</v>
      </c>
      <c r="Z82" s="11" t="s">
        <v>415</v>
      </c>
      <c r="AA82" s="11">
        <v>8017</v>
      </c>
      <c r="AB82" s="12">
        <v>42206</v>
      </c>
      <c r="AC82" s="11" t="s">
        <v>133</v>
      </c>
      <c r="AD82" s="11">
        <v>2</v>
      </c>
      <c r="AE82" s="12">
        <v>42206</v>
      </c>
      <c r="AF82" s="11">
        <v>1401680</v>
      </c>
    </row>
    <row r="83" spans="1:33" x14ac:dyDescent="0.3">
      <c r="A83" s="11">
        <v>82</v>
      </c>
      <c r="B83" s="11">
        <v>117071137</v>
      </c>
      <c r="C83" s="11">
        <v>1</v>
      </c>
      <c r="D83" s="11">
        <v>1019646354</v>
      </c>
      <c r="E83" s="11" t="s">
        <v>96</v>
      </c>
      <c r="F83" s="11">
        <v>5529650</v>
      </c>
      <c r="G83" s="11">
        <v>5538749</v>
      </c>
      <c r="H83" s="11" t="s">
        <v>57</v>
      </c>
      <c r="I83" s="11" t="s">
        <v>97</v>
      </c>
      <c r="J83" s="11" t="s">
        <v>97</v>
      </c>
      <c r="K83" s="11" t="s">
        <v>416</v>
      </c>
      <c r="L83" s="11" t="s">
        <v>99</v>
      </c>
      <c r="M83" s="11">
        <v>1</v>
      </c>
      <c r="N83" s="11">
        <v>399</v>
      </c>
      <c r="O83" s="11">
        <v>254</v>
      </c>
      <c r="P83" s="11" t="s">
        <v>417</v>
      </c>
      <c r="Q83" s="11" t="s">
        <v>418</v>
      </c>
      <c r="R83" s="11" t="s">
        <v>102</v>
      </c>
      <c r="S83" s="11" t="s">
        <v>419</v>
      </c>
      <c r="T83" s="11" t="s">
        <v>104</v>
      </c>
      <c r="U83" s="11">
        <v>28693801</v>
      </c>
      <c r="V83" s="12">
        <v>42206</v>
      </c>
      <c r="Y83" s="11" t="s">
        <v>238</v>
      </c>
      <c r="Z83" s="11" t="s">
        <v>420</v>
      </c>
      <c r="AA83" s="11">
        <v>5648</v>
      </c>
      <c r="AB83" s="12">
        <v>42206</v>
      </c>
      <c r="AD83" s="11">
        <v>2</v>
      </c>
      <c r="AE83" s="12">
        <v>42206</v>
      </c>
      <c r="AF83" s="11">
        <v>5538749</v>
      </c>
    </row>
    <row r="84" spans="1:33" x14ac:dyDescent="0.3">
      <c r="A84" s="11">
        <v>83</v>
      </c>
      <c r="B84" s="11">
        <v>117074233</v>
      </c>
      <c r="C84" s="11">
        <v>1</v>
      </c>
      <c r="D84" s="11">
        <v>1019649138</v>
      </c>
      <c r="E84" s="11" t="s">
        <v>96</v>
      </c>
      <c r="F84" s="11">
        <v>1559275</v>
      </c>
      <c r="G84" s="11">
        <v>1560724</v>
      </c>
      <c r="H84" s="11" t="s">
        <v>41</v>
      </c>
      <c r="I84" s="11" t="s">
        <v>97</v>
      </c>
      <c r="J84" s="11" t="s">
        <v>97</v>
      </c>
      <c r="K84" s="11" t="s">
        <v>127</v>
      </c>
      <c r="L84" s="11" t="s">
        <v>99</v>
      </c>
      <c r="M84" s="11">
        <v>1</v>
      </c>
      <c r="N84" s="11">
        <v>2581</v>
      </c>
      <c r="O84" s="11">
        <v>1935</v>
      </c>
      <c r="P84" s="11" t="s">
        <v>421</v>
      </c>
      <c r="Q84" s="11" t="s">
        <v>422</v>
      </c>
      <c r="R84" s="11" t="s">
        <v>423</v>
      </c>
      <c r="S84" s="11" t="s">
        <v>424</v>
      </c>
      <c r="T84" s="11" t="s">
        <v>104</v>
      </c>
      <c r="U84" s="11">
        <v>28693972</v>
      </c>
      <c r="V84" s="12">
        <v>42206</v>
      </c>
      <c r="Y84" s="11" t="s">
        <v>238</v>
      </c>
      <c r="Z84" s="11" t="s">
        <v>425</v>
      </c>
      <c r="AA84" s="11">
        <v>5599</v>
      </c>
      <c r="AB84" s="12">
        <v>42206</v>
      </c>
      <c r="AC84" s="11" t="s">
        <v>133</v>
      </c>
      <c r="AD84" s="11">
        <v>3</v>
      </c>
      <c r="AE84" s="12">
        <v>42206</v>
      </c>
      <c r="AF84" s="11">
        <v>1560724</v>
      </c>
    </row>
    <row r="85" spans="1:33" x14ac:dyDescent="0.3">
      <c r="A85" s="11">
        <v>84</v>
      </c>
      <c r="B85" s="11">
        <v>117075002</v>
      </c>
      <c r="C85" s="11">
        <v>1</v>
      </c>
      <c r="D85" s="11">
        <v>1019649867</v>
      </c>
      <c r="E85" s="11" t="s">
        <v>96</v>
      </c>
      <c r="F85" s="11">
        <v>5505414</v>
      </c>
      <c r="G85" s="11">
        <v>5514227</v>
      </c>
      <c r="H85" s="11" t="s">
        <v>47</v>
      </c>
      <c r="I85" s="11" t="s">
        <v>97</v>
      </c>
      <c r="J85" s="11" t="s">
        <v>97</v>
      </c>
      <c r="K85" s="11" t="s">
        <v>426</v>
      </c>
      <c r="L85" s="11" t="s">
        <v>99</v>
      </c>
      <c r="M85" s="11">
        <v>1</v>
      </c>
      <c r="N85" s="11">
        <v>2500</v>
      </c>
      <c r="O85" s="11">
        <v>1875</v>
      </c>
      <c r="P85" s="11" t="s">
        <v>427</v>
      </c>
      <c r="Q85" s="11" t="s">
        <v>428</v>
      </c>
      <c r="R85" s="11" t="s">
        <v>102</v>
      </c>
      <c r="S85" s="11" t="s">
        <v>429</v>
      </c>
      <c r="T85" s="11" t="s">
        <v>430</v>
      </c>
      <c r="U85" s="11" t="s">
        <v>104</v>
      </c>
      <c r="V85" s="11">
        <v>28693983</v>
      </c>
      <c r="W85" s="12">
        <v>42206</v>
      </c>
      <c r="Z85" s="11" t="s">
        <v>238</v>
      </c>
      <c r="AA85" s="11" t="s">
        <v>431</v>
      </c>
      <c r="AB85" s="11">
        <v>5670</v>
      </c>
      <c r="AC85" s="12">
        <v>42206</v>
      </c>
      <c r="AE85" s="11">
        <v>4</v>
      </c>
      <c r="AF85" s="12">
        <v>42206</v>
      </c>
      <c r="AG85" s="11">
        <v>5514227</v>
      </c>
    </row>
    <row r="86" spans="1:33" x14ac:dyDescent="0.3">
      <c r="A86" s="11">
        <v>85</v>
      </c>
      <c r="B86" s="11">
        <v>117075149</v>
      </c>
      <c r="C86" s="11">
        <v>1</v>
      </c>
      <c r="D86" s="11">
        <v>1019649991</v>
      </c>
      <c r="E86" s="11" t="s">
        <v>96</v>
      </c>
      <c r="F86" s="11">
        <v>5505414</v>
      </c>
      <c r="G86" s="11">
        <v>5514227</v>
      </c>
      <c r="H86" s="11" t="s">
        <v>47</v>
      </c>
      <c r="I86" s="11" t="s">
        <v>97</v>
      </c>
      <c r="J86" s="11" t="s">
        <v>97</v>
      </c>
      <c r="K86" s="11" t="s">
        <v>426</v>
      </c>
      <c r="L86" s="11" t="s">
        <v>99</v>
      </c>
      <c r="M86" s="11">
        <v>1</v>
      </c>
      <c r="N86" s="11">
        <v>2500</v>
      </c>
      <c r="O86" s="11">
        <v>1875</v>
      </c>
      <c r="P86" s="11" t="s">
        <v>432</v>
      </c>
      <c r="Q86" s="11" t="s">
        <v>433</v>
      </c>
      <c r="R86" s="11" t="s">
        <v>102</v>
      </c>
      <c r="S86" s="11" t="s">
        <v>434</v>
      </c>
      <c r="T86" s="11" t="s">
        <v>104</v>
      </c>
      <c r="U86" s="11">
        <v>28693994</v>
      </c>
      <c r="V86" s="12">
        <v>42206</v>
      </c>
      <c r="Y86" s="11" t="s">
        <v>238</v>
      </c>
      <c r="Z86" s="11" t="s">
        <v>435</v>
      </c>
      <c r="AA86" s="11">
        <v>5670</v>
      </c>
      <c r="AB86" s="12">
        <v>42206</v>
      </c>
      <c r="AD86" s="11">
        <v>5</v>
      </c>
      <c r="AE86" s="12">
        <v>42206</v>
      </c>
      <c r="AF86" s="11">
        <v>5514227</v>
      </c>
    </row>
    <row r="87" spans="1:33" x14ac:dyDescent="0.3">
      <c r="A87" s="11">
        <v>86</v>
      </c>
      <c r="B87" s="11">
        <v>117122422</v>
      </c>
      <c r="C87" s="11">
        <v>1</v>
      </c>
      <c r="D87" s="11">
        <v>1019692314</v>
      </c>
      <c r="E87" s="11" t="s">
        <v>96</v>
      </c>
      <c r="F87" s="11">
        <v>1559275</v>
      </c>
      <c r="G87" s="11">
        <v>1560724</v>
      </c>
      <c r="H87" s="11" t="s">
        <v>41</v>
      </c>
      <c r="I87" s="11" t="s">
        <v>97</v>
      </c>
      <c r="J87" s="11" t="s">
        <v>97</v>
      </c>
      <c r="K87" s="11" t="s">
        <v>127</v>
      </c>
      <c r="L87" s="11" t="s">
        <v>99</v>
      </c>
      <c r="M87" s="11">
        <v>1</v>
      </c>
      <c r="N87" s="11">
        <v>2581</v>
      </c>
      <c r="O87" s="11">
        <v>1935</v>
      </c>
      <c r="P87" s="11" t="s">
        <v>436</v>
      </c>
      <c r="Q87" s="11" t="s">
        <v>437</v>
      </c>
      <c r="R87" s="11" t="s">
        <v>102</v>
      </c>
      <c r="S87" s="11" t="s">
        <v>438</v>
      </c>
      <c r="T87" s="11" t="s">
        <v>104</v>
      </c>
      <c r="U87" s="11">
        <v>28697210</v>
      </c>
      <c r="V87" s="12">
        <v>42209</v>
      </c>
      <c r="Y87" s="11" t="s">
        <v>238</v>
      </c>
      <c r="Z87" s="11" t="s">
        <v>439</v>
      </c>
      <c r="AA87" s="11">
        <v>6977</v>
      </c>
      <c r="AB87" s="12">
        <v>42209</v>
      </c>
      <c r="AC87" s="11" t="s">
        <v>133</v>
      </c>
      <c r="AD87" s="11">
        <v>1</v>
      </c>
      <c r="AE87" s="12">
        <v>42209</v>
      </c>
      <c r="AF87" s="11">
        <v>1560724</v>
      </c>
    </row>
    <row r="88" spans="1:33" x14ac:dyDescent="0.3">
      <c r="A88" s="11">
        <v>87</v>
      </c>
      <c r="B88" s="11">
        <v>117147647</v>
      </c>
      <c r="C88" s="11">
        <v>1</v>
      </c>
      <c r="D88" s="11">
        <v>1019715002</v>
      </c>
      <c r="E88" s="11" t="s">
        <v>240</v>
      </c>
      <c r="F88" s="11">
        <v>5554321</v>
      </c>
      <c r="G88" s="11">
        <v>5563974</v>
      </c>
      <c r="H88" s="11" t="s">
        <v>55</v>
      </c>
      <c r="I88" s="11" t="s">
        <v>97</v>
      </c>
      <c r="J88" s="11" t="s">
        <v>97</v>
      </c>
      <c r="K88" s="11" t="s">
        <v>325</v>
      </c>
      <c r="L88" s="11" t="s">
        <v>99</v>
      </c>
      <c r="M88" s="11">
        <v>1</v>
      </c>
      <c r="N88" s="11">
        <v>990</v>
      </c>
      <c r="O88" s="11">
        <v>594</v>
      </c>
      <c r="P88" s="11" t="s">
        <v>440</v>
      </c>
      <c r="Q88" s="11" t="s">
        <v>441</v>
      </c>
      <c r="R88" s="11" t="s">
        <v>102</v>
      </c>
      <c r="S88" s="11" t="s">
        <v>442</v>
      </c>
      <c r="T88" s="11" t="s">
        <v>104</v>
      </c>
      <c r="U88" s="11">
        <v>28697221</v>
      </c>
      <c r="V88" s="12">
        <v>42211</v>
      </c>
      <c r="Z88" s="11" t="s">
        <v>443</v>
      </c>
      <c r="AA88" s="11">
        <v>4362</v>
      </c>
      <c r="AB88" s="12">
        <v>42211</v>
      </c>
      <c r="AD88" s="11">
        <v>2</v>
      </c>
      <c r="AE88" s="12">
        <v>42211</v>
      </c>
      <c r="AF88" s="11">
        <v>5563974</v>
      </c>
    </row>
    <row r="89" spans="1:33" x14ac:dyDescent="0.3">
      <c r="A89" s="11">
        <v>88</v>
      </c>
      <c r="B89" s="11">
        <v>117161855</v>
      </c>
      <c r="C89" s="11">
        <v>2</v>
      </c>
      <c r="D89" s="11">
        <v>1019727311</v>
      </c>
      <c r="E89" s="11" t="s">
        <v>96</v>
      </c>
      <c r="F89" s="11">
        <v>5527824</v>
      </c>
      <c r="G89" s="11">
        <v>5536915</v>
      </c>
      <c r="H89" s="11" t="s">
        <v>58</v>
      </c>
      <c r="I89" s="11" t="s">
        <v>97</v>
      </c>
      <c r="J89" s="11" t="s">
        <v>97</v>
      </c>
      <c r="K89" s="11" t="s">
        <v>111</v>
      </c>
      <c r="L89" s="11" t="s">
        <v>99</v>
      </c>
      <c r="M89" s="11">
        <v>1</v>
      </c>
      <c r="N89" s="11">
        <v>599</v>
      </c>
      <c r="O89" s="11">
        <v>449</v>
      </c>
      <c r="P89" s="11" t="s">
        <v>444</v>
      </c>
      <c r="Q89" s="11" t="s">
        <v>445</v>
      </c>
      <c r="R89" s="11" t="s">
        <v>102</v>
      </c>
      <c r="S89" s="11" t="s">
        <v>446</v>
      </c>
      <c r="T89" s="11" t="s">
        <v>104</v>
      </c>
      <c r="U89" s="11">
        <v>28697232</v>
      </c>
      <c r="V89" s="12">
        <v>42212</v>
      </c>
      <c r="Y89" s="11" t="s">
        <v>238</v>
      </c>
      <c r="Z89" s="11" t="s">
        <v>447</v>
      </c>
      <c r="AA89" s="11">
        <v>8243</v>
      </c>
      <c r="AB89" s="12">
        <v>42212</v>
      </c>
      <c r="AD89" s="11">
        <v>3</v>
      </c>
      <c r="AE89" s="12">
        <v>42212</v>
      </c>
      <c r="AF89" s="11">
        <v>5536915</v>
      </c>
    </row>
    <row r="90" spans="1:33" x14ac:dyDescent="0.3">
      <c r="A90" s="11">
        <v>89</v>
      </c>
      <c r="B90" s="11">
        <v>117167102</v>
      </c>
      <c r="C90" s="11">
        <v>1</v>
      </c>
      <c r="D90" s="11">
        <v>1019732307</v>
      </c>
      <c r="E90" s="11" t="s">
        <v>448</v>
      </c>
      <c r="F90" s="11">
        <v>5571534</v>
      </c>
      <c r="G90" s="11">
        <v>1711107</v>
      </c>
      <c r="H90" s="11" t="s">
        <v>66</v>
      </c>
      <c r="I90" s="11" t="s">
        <v>97</v>
      </c>
      <c r="J90" s="11" t="s">
        <v>97</v>
      </c>
      <c r="K90" s="11" t="s">
        <v>359</v>
      </c>
      <c r="L90" s="11" t="s">
        <v>99</v>
      </c>
      <c r="M90" s="11">
        <v>1</v>
      </c>
      <c r="N90" s="11">
        <v>2980</v>
      </c>
      <c r="O90" s="11">
        <v>1788</v>
      </c>
      <c r="P90" s="11" t="s">
        <v>449</v>
      </c>
      <c r="Q90" s="11" t="s">
        <v>450</v>
      </c>
      <c r="R90" s="11" t="s">
        <v>451</v>
      </c>
      <c r="S90" s="11" t="s">
        <v>452</v>
      </c>
      <c r="T90" s="11" t="s">
        <v>104</v>
      </c>
      <c r="U90" s="11">
        <v>7973405972</v>
      </c>
      <c r="V90" s="12">
        <v>42212</v>
      </c>
      <c r="Y90" s="11" t="s">
        <v>238</v>
      </c>
      <c r="Z90" s="11" t="s">
        <v>453</v>
      </c>
      <c r="AA90" s="11">
        <v>5651</v>
      </c>
      <c r="AB90" s="12">
        <v>42212</v>
      </c>
      <c r="AC90" s="11" t="s">
        <v>364</v>
      </c>
      <c r="AD90" s="11">
        <v>1</v>
      </c>
      <c r="AE90" s="12">
        <v>42212</v>
      </c>
      <c r="AF90" s="11">
        <v>1711107</v>
      </c>
    </row>
    <row r="91" spans="1:33" x14ac:dyDescent="0.3">
      <c r="A91" s="11">
        <v>90</v>
      </c>
      <c r="B91" s="11">
        <v>117180773</v>
      </c>
      <c r="C91" s="11">
        <v>1</v>
      </c>
      <c r="D91" s="11">
        <v>1019744482</v>
      </c>
      <c r="E91" s="11" t="s">
        <v>448</v>
      </c>
      <c r="F91" s="11">
        <v>1418463</v>
      </c>
      <c r="G91" s="11">
        <v>1419582</v>
      </c>
      <c r="H91" s="11" t="s">
        <v>39</v>
      </c>
      <c r="I91" s="11" t="s">
        <v>97</v>
      </c>
      <c r="J91" s="11" t="s">
        <v>97</v>
      </c>
      <c r="K91" s="11" t="s">
        <v>169</v>
      </c>
      <c r="L91" s="11" t="s">
        <v>99</v>
      </c>
      <c r="M91" s="11">
        <v>1</v>
      </c>
      <c r="N91" s="11">
        <v>1580</v>
      </c>
      <c r="O91" s="11">
        <v>948</v>
      </c>
      <c r="P91" s="11" t="s">
        <v>454</v>
      </c>
      <c r="Q91" s="11" t="s">
        <v>455</v>
      </c>
      <c r="R91" s="11" t="s">
        <v>455</v>
      </c>
      <c r="S91" s="11" t="s">
        <v>456</v>
      </c>
      <c r="T91" s="11" t="s">
        <v>104</v>
      </c>
      <c r="U91" s="11">
        <v>7973407125</v>
      </c>
      <c r="V91" s="12">
        <v>42213</v>
      </c>
      <c r="Y91" s="11" t="s">
        <v>238</v>
      </c>
      <c r="Z91" s="11" t="s">
        <v>457</v>
      </c>
      <c r="AA91" s="11">
        <v>784</v>
      </c>
      <c r="AB91" s="12">
        <v>42213</v>
      </c>
      <c r="AC91" s="11" t="s">
        <v>174</v>
      </c>
      <c r="AD91" s="11">
        <v>1</v>
      </c>
      <c r="AE91" s="12">
        <v>42213</v>
      </c>
      <c r="AF91" s="11">
        <v>1419582</v>
      </c>
    </row>
    <row r="92" spans="1:33" x14ac:dyDescent="0.3">
      <c r="A92" s="11">
        <v>91</v>
      </c>
      <c r="B92" s="11">
        <v>117186607</v>
      </c>
      <c r="C92" s="11">
        <v>1</v>
      </c>
      <c r="D92" s="11">
        <v>1019749981</v>
      </c>
      <c r="E92" s="11" t="s">
        <v>96</v>
      </c>
      <c r="F92" s="11">
        <v>5562055</v>
      </c>
      <c r="G92" s="11">
        <v>5571880</v>
      </c>
      <c r="H92" s="11" t="s">
        <v>53</v>
      </c>
      <c r="I92" s="11" t="s">
        <v>97</v>
      </c>
      <c r="J92" s="11" t="s">
        <v>97</v>
      </c>
      <c r="K92" s="11" t="s">
        <v>273</v>
      </c>
      <c r="L92" s="11" t="s">
        <v>99</v>
      </c>
      <c r="M92" s="11">
        <v>1</v>
      </c>
      <c r="N92" s="11">
        <v>990</v>
      </c>
      <c r="O92" s="11">
        <v>594</v>
      </c>
      <c r="P92" s="11" t="s">
        <v>458</v>
      </c>
      <c r="Q92" s="11" t="s">
        <v>459</v>
      </c>
      <c r="R92" s="11" t="s">
        <v>102</v>
      </c>
      <c r="S92" s="11" t="s">
        <v>460</v>
      </c>
      <c r="T92" s="11" t="s">
        <v>104</v>
      </c>
      <c r="U92" s="11">
        <v>7973407140</v>
      </c>
      <c r="V92" s="12">
        <v>42213</v>
      </c>
      <c r="Z92" s="11" t="s">
        <v>461</v>
      </c>
      <c r="AA92" s="11">
        <v>501</v>
      </c>
      <c r="AB92" s="12">
        <v>42213</v>
      </c>
      <c r="AD92" s="11">
        <v>2</v>
      </c>
      <c r="AE92" s="12">
        <v>42213</v>
      </c>
      <c r="AF92" s="11">
        <v>5571880</v>
      </c>
    </row>
    <row r="93" spans="1:33" x14ac:dyDescent="0.3">
      <c r="A93" s="11">
        <v>92</v>
      </c>
      <c r="B93" s="11">
        <v>117189195</v>
      </c>
      <c r="C93" s="11">
        <v>1</v>
      </c>
      <c r="D93" s="11">
        <v>1019752351</v>
      </c>
      <c r="E93" s="11" t="s">
        <v>96</v>
      </c>
      <c r="F93" s="11">
        <v>5576610</v>
      </c>
      <c r="G93" s="11">
        <v>1715975</v>
      </c>
      <c r="H93" s="11" t="s">
        <v>462</v>
      </c>
      <c r="I93" s="11" t="s">
        <v>97</v>
      </c>
      <c r="J93" s="11" t="s">
        <v>97</v>
      </c>
      <c r="K93" s="11" t="s">
        <v>463</v>
      </c>
      <c r="L93" s="11" t="s">
        <v>99</v>
      </c>
      <c r="M93" s="11">
        <v>1</v>
      </c>
      <c r="N93" s="11">
        <v>4280</v>
      </c>
      <c r="O93" s="11">
        <v>2782</v>
      </c>
      <c r="P93" s="11" t="s">
        <v>464</v>
      </c>
      <c r="Q93" s="11" t="s">
        <v>465</v>
      </c>
      <c r="R93" s="11" t="s">
        <v>102</v>
      </c>
      <c r="S93" s="11" t="s">
        <v>466</v>
      </c>
      <c r="T93" s="11" t="s">
        <v>104</v>
      </c>
      <c r="U93" s="11">
        <v>7973407136</v>
      </c>
      <c r="V93" s="12">
        <v>42213</v>
      </c>
      <c r="Y93" s="11" t="s">
        <v>238</v>
      </c>
      <c r="Z93" s="11" t="s">
        <v>467</v>
      </c>
      <c r="AA93" s="11">
        <v>5060</v>
      </c>
      <c r="AB93" s="12">
        <v>42213</v>
      </c>
      <c r="AD93" s="11">
        <v>3</v>
      </c>
      <c r="AE93" s="12">
        <v>42213</v>
      </c>
      <c r="AF93" s="11">
        <v>1715975</v>
      </c>
    </row>
  </sheetData>
  <autoFilter ref="A1:AG93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34" zoomScaleNormal="100" workbookViewId="0">
      <selection activeCell="A44" sqref="A44:XFD45"/>
    </sheetView>
  </sheetViews>
  <sheetFormatPr defaultRowHeight="13.2" x14ac:dyDescent="0.25"/>
  <cols>
    <col min="1" max="1" width="8.88671875" style="13"/>
    <col min="2" max="2" width="11.6640625" style="13" bestFit="1" customWidth="1"/>
    <col min="3" max="3" width="4.5546875" style="13" customWidth="1"/>
    <col min="4" max="4" width="10.44140625" style="13" bestFit="1" customWidth="1"/>
    <col min="5" max="5" width="41.6640625" style="13" customWidth="1"/>
    <col min="6" max="6" width="2.21875" style="13" customWidth="1"/>
    <col min="7" max="8" width="8.88671875" style="13"/>
    <col min="9" max="9" width="5.33203125" style="13" customWidth="1"/>
    <col min="10" max="10" width="8.88671875" style="13"/>
    <col min="11" max="11" width="2.44140625" style="13" customWidth="1"/>
    <col min="12" max="12" width="2.5546875" style="13" customWidth="1"/>
    <col min="13" max="13" width="23.88671875" style="13" bestFit="1" customWidth="1"/>
    <col min="14" max="16384" width="8.88671875" style="13"/>
  </cols>
  <sheetData>
    <row r="1" spans="1:21" ht="16.2" x14ac:dyDescent="0.3">
      <c r="A1" s="14" t="s">
        <v>468</v>
      </c>
      <c r="B1" s="14" t="s">
        <v>70</v>
      </c>
      <c r="C1" s="14" t="s">
        <v>71</v>
      </c>
      <c r="D1" s="14" t="s">
        <v>11</v>
      </c>
      <c r="E1" s="14" t="s">
        <v>12</v>
      </c>
      <c r="F1" s="14" t="s">
        <v>469</v>
      </c>
      <c r="G1" s="14" t="s">
        <v>75</v>
      </c>
      <c r="H1" s="14" t="s">
        <v>76</v>
      </c>
      <c r="I1" s="14" t="s">
        <v>18</v>
      </c>
      <c r="J1" s="14" t="s">
        <v>81</v>
      </c>
      <c r="K1" s="14" t="s">
        <v>82</v>
      </c>
      <c r="L1" s="14" t="s">
        <v>470</v>
      </c>
      <c r="M1" s="14" t="s">
        <v>471</v>
      </c>
      <c r="N1" s="14" t="s">
        <v>472</v>
      </c>
      <c r="O1" s="14" t="s">
        <v>473</v>
      </c>
      <c r="P1" s="14" t="s">
        <v>474</v>
      </c>
      <c r="Q1" s="14" t="s">
        <v>475</v>
      </c>
      <c r="R1" s="14" t="s">
        <v>30</v>
      </c>
      <c r="S1" s="14" t="s">
        <v>29</v>
      </c>
      <c r="T1" s="14" t="s">
        <v>476</v>
      </c>
      <c r="U1" s="14" t="s">
        <v>477</v>
      </c>
    </row>
    <row r="2" spans="1:21" ht="16.2" x14ac:dyDescent="0.3">
      <c r="A2" s="14" t="s">
        <v>504</v>
      </c>
      <c r="B2" s="14" t="s">
        <v>505</v>
      </c>
      <c r="C2" s="14" t="s">
        <v>478</v>
      </c>
      <c r="D2" s="14" t="s">
        <v>506</v>
      </c>
      <c r="E2" s="14" t="s">
        <v>46</v>
      </c>
      <c r="F2" s="14" t="s">
        <v>46</v>
      </c>
      <c r="G2" s="14" t="s">
        <v>97</v>
      </c>
      <c r="H2" s="14" t="s">
        <v>97</v>
      </c>
      <c r="I2" s="14" t="s">
        <v>479</v>
      </c>
      <c r="J2" s="14" t="s">
        <v>507</v>
      </c>
      <c r="K2" s="14" t="s">
        <v>508</v>
      </c>
      <c r="L2" s="14" t="s">
        <v>509</v>
      </c>
      <c r="M2" s="14" t="s">
        <v>510</v>
      </c>
      <c r="N2" s="14" t="s">
        <v>511</v>
      </c>
      <c r="O2" s="14" t="s">
        <v>483</v>
      </c>
      <c r="P2" s="14" t="s">
        <v>480</v>
      </c>
      <c r="Q2" s="14" t="s">
        <v>480</v>
      </c>
      <c r="R2" s="14" t="s">
        <v>480</v>
      </c>
      <c r="S2" s="14" t="s">
        <v>481</v>
      </c>
      <c r="T2" s="14" t="s">
        <v>482</v>
      </c>
      <c r="U2" s="14" t="s">
        <v>480</v>
      </c>
    </row>
    <row r="3" spans="1:21" ht="16.2" x14ac:dyDescent="0.3">
      <c r="A3" s="14" t="s">
        <v>512</v>
      </c>
      <c r="B3" s="14" t="s">
        <v>513</v>
      </c>
      <c r="C3" s="14" t="s">
        <v>478</v>
      </c>
      <c r="D3" s="14" t="s">
        <v>514</v>
      </c>
      <c r="E3" s="14" t="s">
        <v>515</v>
      </c>
      <c r="F3" s="14" t="s">
        <v>515</v>
      </c>
      <c r="G3" s="14" t="s">
        <v>97</v>
      </c>
      <c r="H3" s="14" t="s">
        <v>97</v>
      </c>
      <c r="I3" s="14" t="s">
        <v>479</v>
      </c>
      <c r="J3" s="14" t="s">
        <v>516</v>
      </c>
      <c r="K3" s="14" t="s">
        <v>517</v>
      </c>
      <c r="L3" s="14" t="s">
        <v>518</v>
      </c>
      <c r="M3" s="14" t="s">
        <v>519</v>
      </c>
      <c r="N3" s="14" t="s">
        <v>520</v>
      </c>
      <c r="O3" s="14" t="s">
        <v>483</v>
      </c>
      <c r="P3" s="14" t="s">
        <v>480</v>
      </c>
      <c r="Q3" s="14" t="s">
        <v>480</v>
      </c>
      <c r="R3" s="14" t="s">
        <v>480</v>
      </c>
      <c r="S3" s="14" t="s">
        <v>481</v>
      </c>
      <c r="T3" s="14" t="s">
        <v>484</v>
      </c>
      <c r="U3" s="14" t="s">
        <v>480</v>
      </c>
    </row>
    <row r="4" spans="1:21" ht="16.2" x14ac:dyDescent="0.3">
      <c r="A4" s="14" t="s">
        <v>521</v>
      </c>
      <c r="B4" s="14" t="s">
        <v>513</v>
      </c>
      <c r="C4" s="14" t="s">
        <v>479</v>
      </c>
      <c r="D4" s="14" t="s">
        <v>514</v>
      </c>
      <c r="E4" s="14" t="s">
        <v>515</v>
      </c>
      <c r="F4" s="14" t="s">
        <v>515</v>
      </c>
      <c r="G4" s="14" t="s">
        <v>97</v>
      </c>
      <c r="H4" s="14" t="s">
        <v>97</v>
      </c>
      <c r="I4" s="14" t="s">
        <v>479</v>
      </c>
      <c r="J4" s="14" t="s">
        <v>516</v>
      </c>
      <c r="K4" s="14" t="s">
        <v>517</v>
      </c>
      <c r="L4" s="14" t="s">
        <v>518</v>
      </c>
      <c r="M4" s="14" t="s">
        <v>522</v>
      </c>
      <c r="N4" s="14" t="s">
        <v>523</v>
      </c>
      <c r="O4" s="14" t="s">
        <v>483</v>
      </c>
      <c r="P4" s="14" t="s">
        <v>480</v>
      </c>
      <c r="Q4" s="14" t="s">
        <v>480</v>
      </c>
      <c r="R4" s="14" t="s">
        <v>480</v>
      </c>
      <c r="S4" s="14" t="s">
        <v>481</v>
      </c>
      <c r="T4" s="14" t="s">
        <v>484</v>
      </c>
      <c r="U4" s="14" t="s">
        <v>480</v>
      </c>
    </row>
    <row r="5" spans="1:21" ht="16.2" x14ac:dyDescent="0.3">
      <c r="A5" s="14" t="s">
        <v>524</v>
      </c>
      <c r="B5" s="14" t="s">
        <v>525</v>
      </c>
      <c r="C5" s="14" t="s">
        <v>479</v>
      </c>
      <c r="D5" s="14" t="s">
        <v>500</v>
      </c>
      <c r="E5" s="14" t="s">
        <v>50</v>
      </c>
      <c r="F5" s="14" t="s">
        <v>50</v>
      </c>
      <c r="G5" s="14" t="s">
        <v>97</v>
      </c>
      <c r="H5" s="14" t="s">
        <v>97</v>
      </c>
      <c r="I5" s="14" t="s">
        <v>479</v>
      </c>
      <c r="J5" s="14" t="s">
        <v>526</v>
      </c>
      <c r="K5" s="14" t="s">
        <v>527</v>
      </c>
      <c r="L5" s="14" t="s">
        <v>528</v>
      </c>
      <c r="M5" s="14" t="s">
        <v>529</v>
      </c>
      <c r="N5" s="14" t="s">
        <v>530</v>
      </c>
      <c r="O5" s="14" t="s">
        <v>483</v>
      </c>
      <c r="P5" s="14" t="s">
        <v>480</v>
      </c>
      <c r="Q5" s="14" t="s">
        <v>480</v>
      </c>
      <c r="R5" s="14" t="s">
        <v>480</v>
      </c>
      <c r="S5" s="14" t="s">
        <v>481</v>
      </c>
      <c r="T5" s="14" t="s">
        <v>482</v>
      </c>
      <c r="U5" s="14" t="s">
        <v>480</v>
      </c>
    </row>
    <row r="6" spans="1:21" ht="16.2" x14ac:dyDescent="0.3">
      <c r="A6" s="14" t="s">
        <v>531</v>
      </c>
      <c r="B6" s="14" t="s">
        <v>532</v>
      </c>
      <c r="C6" s="14" t="s">
        <v>479</v>
      </c>
      <c r="D6" s="14" t="s">
        <v>500</v>
      </c>
      <c r="E6" s="14" t="s">
        <v>50</v>
      </c>
      <c r="F6" s="14" t="s">
        <v>50</v>
      </c>
      <c r="G6" s="14" t="s">
        <v>97</v>
      </c>
      <c r="H6" s="14" t="s">
        <v>97</v>
      </c>
      <c r="I6" s="14" t="s">
        <v>479</v>
      </c>
      <c r="J6" s="14" t="s">
        <v>526</v>
      </c>
      <c r="K6" s="14" t="s">
        <v>527</v>
      </c>
      <c r="L6" s="14" t="s">
        <v>528</v>
      </c>
      <c r="M6" s="14" t="s">
        <v>533</v>
      </c>
      <c r="N6" s="14" t="s">
        <v>534</v>
      </c>
      <c r="O6" s="14" t="s">
        <v>483</v>
      </c>
      <c r="P6" s="14" t="s">
        <v>480</v>
      </c>
      <c r="Q6" s="14" t="s">
        <v>480</v>
      </c>
      <c r="R6" s="14" t="s">
        <v>480</v>
      </c>
      <c r="S6" s="14" t="s">
        <v>481</v>
      </c>
      <c r="T6" s="14" t="s">
        <v>482</v>
      </c>
      <c r="U6" s="14" t="s">
        <v>480</v>
      </c>
    </row>
    <row r="7" spans="1:21" ht="16.2" x14ac:dyDescent="0.3">
      <c r="A7" s="14" t="s">
        <v>535</v>
      </c>
      <c r="B7" s="14" t="s">
        <v>536</v>
      </c>
      <c r="C7" s="14" t="s">
        <v>479</v>
      </c>
      <c r="D7" s="14" t="s">
        <v>500</v>
      </c>
      <c r="E7" s="14" t="s">
        <v>50</v>
      </c>
      <c r="F7" s="14" t="s">
        <v>50</v>
      </c>
      <c r="G7" s="14" t="s">
        <v>97</v>
      </c>
      <c r="H7" s="14" t="s">
        <v>97</v>
      </c>
      <c r="I7" s="14" t="s">
        <v>479</v>
      </c>
      <c r="J7" s="14" t="s">
        <v>488</v>
      </c>
      <c r="K7" s="14" t="s">
        <v>489</v>
      </c>
      <c r="L7" s="14" t="s">
        <v>537</v>
      </c>
      <c r="M7" s="14" t="s">
        <v>538</v>
      </c>
      <c r="N7" s="14" t="s">
        <v>539</v>
      </c>
      <c r="O7" s="14" t="s">
        <v>483</v>
      </c>
      <c r="P7" s="14" t="s">
        <v>480</v>
      </c>
      <c r="Q7" s="14" t="s">
        <v>480</v>
      </c>
      <c r="R7" s="14" t="s">
        <v>480</v>
      </c>
      <c r="S7" s="14" t="s">
        <v>481</v>
      </c>
      <c r="T7" s="14" t="s">
        <v>482</v>
      </c>
      <c r="U7" s="14" t="s">
        <v>480</v>
      </c>
    </row>
    <row r="8" spans="1:21" ht="16.2" x14ac:dyDescent="0.3">
      <c r="A8" s="14" t="s">
        <v>540</v>
      </c>
      <c r="B8" s="14" t="s">
        <v>541</v>
      </c>
      <c r="C8" s="14" t="s">
        <v>542</v>
      </c>
      <c r="D8" s="14" t="s">
        <v>501</v>
      </c>
      <c r="E8" s="14" t="s">
        <v>42</v>
      </c>
      <c r="F8" s="14" t="s">
        <v>42</v>
      </c>
      <c r="G8" s="14" t="s">
        <v>97</v>
      </c>
      <c r="H8" s="14" t="s">
        <v>97</v>
      </c>
      <c r="I8" s="14" t="s">
        <v>479</v>
      </c>
      <c r="J8" s="14" t="s">
        <v>543</v>
      </c>
      <c r="K8" s="14" t="s">
        <v>502</v>
      </c>
      <c r="L8" s="14" t="s">
        <v>544</v>
      </c>
      <c r="M8" s="14" t="s">
        <v>545</v>
      </c>
      <c r="N8" s="14" t="s">
        <v>546</v>
      </c>
      <c r="O8" s="14" t="s">
        <v>483</v>
      </c>
      <c r="P8" s="14" t="s">
        <v>480</v>
      </c>
      <c r="Q8" s="14" t="s">
        <v>480</v>
      </c>
      <c r="R8" s="14" t="s">
        <v>480</v>
      </c>
      <c r="S8" s="14" t="s">
        <v>481</v>
      </c>
      <c r="T8" s="14" t="s">
        <v>482</v>
      </c>
      <c r="U8" s="14" t="s">
        <v>480</v>
      </c>
    </row>
    <row r="9" spans="1:21" ht="16.2" x14ac:dyDescent="0.3">
      <c r="A9" s="14" t="s">
        <v>547</v>
      </c>
      <c r="B9" s="14" t="s">
        <v>541</v>
      </c>
      <c r="C9" s="14" t="s">
        <v>479</v>
      </c>
      <c r="D9" s="14" t="s">
        <v>501</v>
      </c>
      <c r="E9" s="14" t="s">
        <v>42</v>
      </c>
      <c r="F9" s="14" t="s">
        <v>42</v>
      </c>
      <c r="G9" s="14" t="s">
        <v>97</v>
      </c>
      <c r="H9" s="14" t="s">
        <v>97</v>
      </c>
      <c r="I9" s="14" t="s">
        <v>479</v>
      </c>
      <c r="J9" s="14" t="s">
        <v>543</v>
      </c>
      <c r="K9" s="14" t="s">
        <v>502</v>
      </c>
      <c r="L9" s="14" t="s">
        <v>544</v>
      </c>
      <c r="M9" s="14" t="s">
        <v>548</v>
      </c>
      <c r="N9" s="14" t="s">
        <v>549</v>
      </c>
      <c r="O9" s="14" t="s">
        <v>483</v>
      </c>
      <c r="P9" s="14" t="s">
        <v>480</v>
      </c>
      <c r="Q9" s="14" t="s">
        <v>480</v>
      </c>
      <c r="R9" s="14" t="s">
        <v>480</v>
      </c>
      <c r="S9" s="14" t="s">
        <v>481</v>
      </c>
      <c r="T9" s="14" t="s">
        <v>482</v>
      </c>
      <c r="U9" s="14" t="s">
        <v>480</v>
      </c>
    </row>
    <row r="10" spans="1:21" ht="16.2" x14ac:dyDescent="0.3">
      <c r="A10" s="14" t="s">
        <v>550</v>
      </c>
      <c r="B10" s="14" t="s">
        <v>551</v>
      </c>
      <c r="C10" s="14" t="s">
        <v>496</v>
      </c>
      <c r="D10" s="14" t="s">
        <v>501</v>
      </c>
      <c r="E10" s="14" t="s">
        <v>42</v>
      </c>
      <c r="F10" s="14" t="s">
        <v>42</v>
      </c>
      <c r="G10" s="14" t="s">
        <v>97</v>
      </c>
      <c r="H10" s="14" t="s">
        <v>97</v>
      </c>
      <c r="I10" s="14" t="s">
        <v>479</v>
      </c>
      <c r="J10" s="14" t="s">
        <v>543</v>
      </c>
      <c r="K10" s="14" t="s">
        <v>502</v>
      </c>
      <c r="L10" s="14" t="s">
        <v>544</v>
      </c>
      <c r="M10" s="14" t="s">
        <v>552</v>
      </c>
      <c r="N10" s="14" t="s">
        <v>553</v>
      </c>
      <c r="O10" s="14" t="s">
        <v>483</v>
      </c>
      <c r="P10" s="14" t="s">
        <v>480</v>
      </c>
      <c r="Q10" s="14" t="s">
        <v>480</v>
      </c>
      <c r="R10" s="14" t="s">
        <v>480</v>
      </c>
      <c r="S10" s="14" t="s">
        <v>481</v>
      </c>
      <c r="T10" s="14" t="s">
        <v>482</v>
      </c>
      <c r="U10" s="14" t="s">
        <v>480</v>
      </c>
    </row>
    <row r="11" spans="1:21" ht="16.2" x14ac:dyDescent="0.3">
      <c r="A11" s="14" t="s">
        <v>554</v>
      </c>
      <c r="B11" s="14" t="s">
        <v>551</v>
      </c>
      <c r="C11" s="14" t="s">
        <v>487</v>
      </c>
      <c r="D11" s="14" t="s">
        <v>501</v>
      </c>
      <c r="E11" s="14" t="s">
        <v>42</v>
      </c>
      <c r="F11" s="14" t="s">
        <v>42</v>
      </c>
      <c r="G11" s="14" t="s">
        <v>97</v>
      </c>
      <c r="H11" s="14" t="s">
        <v>97</v>
      </c>
      <c r="I11" s="14" t="s">
        <v>479</v>
      </c>
      <c r="J11" s="14" t="s">
        <v>543</v>
      </c>
      <c r="K11" s="14" t="s">
        <v>502</v>
      </c>
      <c r="L11" s="14" t="s">
        <v>544</v>
      </c>
      <c r="M11" s="14" t="s">
        <v>555</v>
      </c>
      <c r="N11" s="14" t="s">
        <v>556</v>
      </c>
      <c r="O11" s="14" t="s">
        <v>483</v>
      </c>
      <c r="P11" s="14" t="s">
        <v>480</v>
      </c>
      <c r="Q11" s="14" t="s">
        <v>480</v>
      </c>
      <c r="R11" s="14" t="s">
        <v>480</v>
      </c>
      <c r="S11" s="14" t="s">
        <v>481</v>
      </c>
      <c r="T11" s="14" t="s">
        <v>482</v>
      </c>
      <c r="U11" s="14" t="s">
        <v>480</v>
      </c>
    </row>
    <row r="12" spans="1:21" ht="16.2" x14ac:dyDescent="0.3">
      <c r="A12" s="14" t="s">
        <v>557</v>
      </c>
      <c r="B12" s="14" t="s">
        <v>551</v>
      </c>
      <c r="C12" s="14" t="s">
        <v>558</v>
      </c>
      <c r="D12" s="14" t="s">
        <v>501</v>
      </c>
      <c r="E12" s="14" t="s">
        <v>42</v>
      </c>
      <c r="F12" s="14" t="s">
        <v>42</v>
      </c>
      <c r="G12" s="14" t="s">
        <v>97</v>
      </c>
      <c r="H12" s="14" t="s">
        <v>97</v>
      </c>
      <c r="I12" s="14" t="s">
        <v>479</v>
      </c>
      <c r="J12" s="14" t="s">
        <v>543</v>
      </c>
      <c r="K12" s="14" t="s">
        <v>502</v>
      </c>
      <c r="L12" s="14" t="s">
        <v>544</v>
      </c>
      <c r="M12" s="14" t="s">
        <v>559</v>
      </c>
      <c r="N12" s="14" t="s">
        <v>560</v>
      </c>
      <c r="O12" s="14" t="s">
        <v>483</v>
      </c>
      <c r="P12" s="14" t="s">
        <v>480</v>
      </c>
      <c r="Q12" s="14" t="s">
        <v>480</v>
      </c>
      <c r="R12" s="14" t="s">
        <v>480</v>
      </c>
      <c r="S12" s="14" t="s">
        <v>481</v>
      </c>
      <c r="T12" s="14" t="s">
        <v>482</v>
      </c>
      <c r="U12" s="14" t="s">
        <v>480</v>
      </c>
    </row>
    <row r="13" spans="1:21" ht="16.2" x14ac:dyDescent="0.3">
      <c r="A13" s="14" t="s">
        <v>561</v>
      </c>
      <c r="B13" s="14" t="s">
        <v>551</v>
      </c>
      <c r="C13" s="14" t="s">
        <v>495</v>
      </c>
      <c r="D13" s="14" t="s">
        <v>501</v>
      </c>
      <c r="E13" s="14" t="s">
        <v>42</v>
      </c>
      <c r="F13" s="14" t="s">
        <v>42</v>
      </c>
      <c r="G13" s="14" t="s">
        <v>97</v>
      </c>
      <c r="H13" s="14" t="s">
        <v>97</v>
      </c>
      <c r="I13" s="14" t="s">
        <v>479</v>
      </c>
      <c r="J13" s="14" t="s">
        <v>543</v>
      </c>
      <c r="K13" s="14" t="s">
        <v>502</v>
      </c>
      <c r="L13" s="14" t="s">
        <v>544</v>
      </c>
      <c r="M13" s="14" t="s">
        <v>562</v>
      </c>
      <c r="N13" s="14" t="s">
        <v>563</v>
      </c>
      <c r="O13" s="14" t="s">
        <v>483</v>
      </c>
      <c r="P13" s="14" t="s">
        <v>480</v>
      </c>
      <c r="Q13" s="14" t="s">
        <v>480</v>
      </c>
      <c r="R13" s="14" t="s">
        <v>480</v>
      </c>
      <c r="S13" s="14" t="s">
        <v>481</v>
      </c>
      <c r="T13" s="14" t="s">
        <v>482</v>
      </c>
      <c r="U13" s="14" t="s">
        <v>480</v>
      </c>
    </row>
    <row r="14" spans="1:21" ht="16.2" x14ac:dyDescent="0.3">
      <c r="A14" s="14" t="s">
        <v>564</v>
      </c>
      <c r="B14" s="14" t="s">
        <v>541</v>
      </c>
      <c r="C14" s="14" t="s">
        <v>558</v>
      </c>
      <c r="D14" s="14" t="s">
        <v>501</v>
      </c>
      <c r="E14" s="14" t="s">
        <v>42</v>
      </c>
      <c r="F14" s="14" t="s">
        <v>42</v>
      </c>
      <c r="G14" s="14" t="s">
        <v>97</v>
      </c>
      <c r="H14" s="14" t="s">
        <v>97</v>
      </c>
      <c r="I14" s="14" t="s">
        <v>479</v>
      </c>
      <c r="J14" s="14" t="s">
        <v>543</v>
      </c>
      <c r="K14" s="14" t="s">
        <v>502</v>
      </c>
      <c r="L14" s="14" t="s">
        <v>544</v>
      </c>
      <c r="M14" s="14" t="s">
        <v>565</v>
      </c>
      <c r="N14" s="14" t="s">
        <v>566</v>
      </c>
      <c r="O14" s="14" t="s">
        <v>483</v>
      </c>
      <c r="P14" s="14" t="s">
        <v>480</v>
      </c>
      <c r="Q14" s="14" t="s">
        <v>480</v>
      </c>
      <c r="R14" s="14" t="s">
        <v>480</v>
      </c>
      <c r="S14" s="14" t="s">
        <v>481</v>
      </c>
      <c r="T14" s="14" t="s">
        <v>482</v>
      </c>
      <c r="U14" s="14" t="s">
        <v>480</v>
      </c>
    </row>
    <row r="15" spans="1:21" ht="16.2" x14ac:dyDescent="0.3">
      <c r="A15" s="14" t="s">
        <v>567</v>
      </c>
      <c r="B15" s="14" t="s">
        <v>551</v>
      </c>
      <c r="C15" s="14" t="s">
        <v>478</v>
      </c>
      <c r="D15" s="14" t="s">
        <v>501</v>
      </c>
      <c r="E15" s="14" t="s">
        <v>42</v>
      </c>
      <c r="F15" s="14" t="s">
        <v>42</v>
      </c>
      <c r="G15" s="14" t="s">
        <v>97</v>
      </c>
      <c r="H15" s="14" t="s">
        <v>97</v>
      </c>
      <c r="I15" s="14" t="s">
        <v>479</v>
      </c>
      <c r="J15" s="14" t="s">
        <v>543</v>
      </c>
      <c r="K15" s="14" t="s">
        <v>502</v>
      </c>
      <c r="L15" s="14" t="s">
        <v>544</v>
      </c>
      <c r="M15" s="14" t="s">
        <v>568</v>
      </c>
      <c r="N15" s="14" t="s">
        <v>569</v>
      </c>
      <c r="O15" s="14" t="s">
        <v>483</v>
      </c>
      <c r="P15" s="14" t="s">
        <v>480</v>
      </c>
      <c r="Q15" s="14" t="s">
        <v>480</v>
      </c>
      <c r="R15" s="14" t="s">
        <v>480</v>
      </c>
      <c r="S15" s="14" t="s">
        <v>481</v>
      </c>
      <c r="T15" s="14" t="s">
        <v>482</v>
      </c>
      <c r="U15" s="14" t="s">
        <v>480</v>
      </c>
    </row>
    <row r="16" spans="1:21" ht="16.2" x14ac:dyDescent="0.3">
      <c r="A16" s="14" t="s">
        <v>570</v>
      </c>
      <c r="B16" s="14" t="s">
        <v>541</v>
      </c>
      <c r="C16" s="14" t="s">
        <v>487</v>
      </c>
      <c r="D16" s="14" t="s">
        <v>501</v>
      </c>
      <c r="E16" s="14" t="s">
        <v>42</v>
      </c>
      <c r="F16" s="14" t="s">
        <v>42</v>
      </c>
      <c r="G16" s="14" t="s">
        <v>97</v>
      </c>
      <c r="H16" s="14" t="s">
        <v>97</v>
      </c>
      <c r="I16" s="14" t="s">
        <v>479</v>
      </c>
      <c r="J16" s="14" t="s">
        <v>543</v>
      </c>
      <c r="K16" s="14" t="s">
        <v>502</v>
      </c>
      <c r="L16" s="14" t="s">
        <v>544</v>
      </c>
      <c r="M16" s="14" t="s">
        <v>571</v>
      </c>
      <c r="N16" s="14" t="s">
        <v>572</v>
      </c>
      <c r="O16" s="14" t="s">
        <v>483</v>
      </c>
      <c r="P16" s="14" t="s">
        <v>480</v>
      </c>
      <c r="Q16" s="14" t="s">
        <v>480</v>
      </c>
      <c r="R16" s="14" t="s">
        <v>480</v>
      </c>
      <c r="S16" s="14" t="s">
        <v>481</v>
      </c>
      <c r="T16" s="14" t="s">
        <v>482</v>
      </c>
      <c r="U16" s="14" t="s">
        <v>480</v>
      </c>
    </row>
    <row r="17" spans="1:21" ht="16.2" x14ac:dyDescent="0.3">
      <c r="A17" s="14" t="s">
        <v>573</v>
      </c>
      <c r="B17" s="14" t="s">
        <v>541</v>
      </c>
      <c r="C17" s="14" t="s">
        <v>486</v>
      </c>
      <c r="D17" s="14" t="s">
        <v>501</v>
      </c>
      <c r="E17" s="14" t="s">
        <v>42</v>
      </c>
      <c r="F17" s="14" t="s">
        <v>42</v>
      </c>
      <c r="G17" s="14" t="s">
        <v>97</v>
      </c>
      <c r="H17" s="14" t="s">
        <v>97</v>
      </c>
      <c r="I17" s="14" t="s">
        <v>479</v>
      </c>
      <c r="J17" s="14" t="s">
        <v>543</v>
      </c>
      <c r="K17" s="14" t="s">
        <v>502</v>
      </c>
      <c r="L17" s="14" t="s">
        <v>544</v>
      </c>
      <c r="M17" s="14" t="s">
        <v>574</v>
      </c>
      <c r="N17" s="14" t="s">
        <v>575</v>
      </c>
      <c r="O17" s="14" t="s">
        <v>483</v>
      </c>
      <c r="P17" s="14" t="s">
        <v>480</v>
      </c>
      <c r="Q17" s="14" t="s">
        <v>480</v>
      </c>
      <c r="R17" s="14" t="s">
        <v>480</v>
      </c>
      <c r="S17" s="14" t="s">
        <v>481</v>
      </c>
      <c r="T17" s="14" t="s">
        <v>482</v>
      </c>
      <c r="U17" s="14" t="s">
        <v>480</v>
      </c>
    </row>
    <row r="18" spans="1:21" ht="16.2" x14ac:dyDescent="0.3">
      <c r="A18" s="14" t="s">
        <v>576</v>
      </c>
      <c r="B18" s="14" t="s">
        <v>541</v>
      </c>
      <c r="C18" s="14" t="s">
        <v>495</v>
      </c>
      <c r="D18" s="14" t="s">
        <v>501</v>
      </c>
      <c r="E18" s="14" t="s">
        <v>42</v>
      </c>
      <c r="F18" s="14" t="s">
        <v>42</v>
      </c>
      <c r="G18" s="14" t="s">
        <v>97</v>
      </c>
      <c r="H18" s="14" t="s">
        <v>97</v>
      </c>
      <c r="I18" s="14" t="s">
        <v>479</v>
      </c>
      <c r="J18" s="14" t="s">
        <v>543</v>
      </c>
      <c r="K18" s="14" t="s">
        <v>502</v>
      </c>
      <c r="L18" s="14" t="s">
        <v>544</v>
      </c>
      <c r="M18" s="14" t="s">
        <v>577</v>
      </c>
      <c r="N18" s="14" t="s">
        <v>578</v>
      </c>
      <c r="O18" s="14" t="s">
        <v>483</v>
      </c>
      <c r="P18" s="14" t="s">
        <v>480</v>
      </c>
      <c r="Q18" s="14" t="s">
        <v>480</v>
      </c>
      <c r="R18" s="14" t="s">
        <v>480</v>
      </c>
      <c r="S18" s="14" t="s">
        <v>481</v>
      </c>
      <c r="T18" s="14" t="s">
        <v>482</v>
      </c>
      <c r="U18" s="14" t="s">
        <v>480</v>
      </c>
    </row>
    <row r="19" spans="1:21" ht="16.2" x14ac:dyDescent="0.3">
      <c r="A19" s="14" t="s">
        <v>579</v>
      </c>
      <c r="B19" s="14" t="s">
        <v>551</v>
      </c>
      <c r="C19" s="14" t="s">
        <v>486</v>
      </c>
      <c r="D19" s="14" t="s">
        <v>501</v>
      </c>
      <c r="E19" s="14" t="s">
        <v>42</v>
      </c>
      <c r="F19" s="14" t="s">
        <v>42</v>
      </c>
      <c r="G19" s="14" t="s">
        <v>97</v>
      </c>
      <c r="H19" s="14" t="s">
        <v>97</v>
      </c>
      <c r="I19" s="14" t="s">
        <v>479</v>
      </c>
      <c r="J19" s="14" t="s">
        <v>543</v>
      </c>
      <c r="K19" s="14" t="s">
        <v>502</v>
      </c>
      <c r="L19" s="14" t="s">
        <v>544</v>
      </c>
      <c r="M19" s="14" t="s">
        <v>580</v>
      </c>
      <c r="N19" s="14" t="s">
        <v>581</v>
      </c>
      <c r="O19" s="14" t="s">
        <v>483</v>
      </c>
      <c r="P19" s="14" t="s">
        <v>480</v>
      </c>
      <c r="Q19" s="14" t="s">
        <v>480</v>
      </c>
      <c r="R19" s="14" t="s">
        <v>480</v>
      </c>
      <c r="S19" s="14" t="s">
        <v>481</v>
      </c>
      <c r="T19" s="14" t="s">
        <v>482</v>
      </c>
      <c r="U19" s="14" t="s">
        <v>480</v>
      </c>
    </row>
    <row r="20" spans="1:21" ht="16.2" x14ac:dyDescent="0.3">
      <c r="A20" s="14" t="s">
        <v>582</v>
      </c>
      <c r="B20" s="14" t="s">
        <v>541</v>
      </c>
      <c r="C20" s="14" t="s">
        <v>485</v>
      </c>
      <c r="D20" s="14" t="s">
        <v>501</v>
      </c>
      <c r="E20" s="14" t="s">
        <v>42</v>
      </c>
      <c r="F20" s="14" t="s">
        <v>42</v>
      </c>
      <c r="G20" s="14" t="s">
        <v>97</v>
      </c>
      <c r="H20" s="14" t="s">
        <v>97</v>
      </c>
      <c r="I20" s="14" t="s">
        <v>479</v>
      </c>
      <c r="J20" s="14" t="s">
        <v>543</v>
      </c>
      <c r="K20" s="14" t="s">
        <v>502</v>
      </c>
      <c r="L20" s="14" t="s">
        <v>544</v>
      </c>
      <c r="M20" s="14" t="s">
        <v>583</v>
      </c>
      <c r="N20" s="14" t="s">
        <v>584</v>
      </c>
      <c r="O20" s="14" t="s">
        <v>483</v>
      </c>
      <c r="P20" s="14" t="s">
        <v>480</v>
      </c>
      <c r="Q20" s="14" t="s">
        <v>480</v>
      </c>
      <c r="R20" s="14" t="s">
        <v>480</v>
      </c>
      <c r="S20" s="14" t="s">
        <v>481</v>
      </c>
      <c r="T20" s="14" t="s">
        <v>482</v>
      </c>
      <c r="U20" s="14" t="s">
        <v>480</v>
      </c>
    </row>
    <row r="21" spans="1:21" ht="16.2" x14ac:dyDescent="0.3">
      <c r="A21" s="14" t="s">
        <v>585</v>
      </c>
      <c r="B21" s="14" t="s">
        <v>541</v>
      </c>
      <c r="C21" s="14" t="s">
        <v>503</v>
      </c>
      <c r="D21" s="14" t="s">
        <v>501</v>
      </c>
      <c r="E21" s="14" t="s">
        <v>42</v>
      </c>
      <c r="F21" s="14" t="s">
        <v>42</v>
      </c>
      <c r="G21" s="14" t="s">
        <v>97</v>
      </c>
      <c r="H21" s="14" t="s">
        <v>97</v>
      </c>
      <c r="I21" s="14" t="s">
        <v>479</v>
      </c>
      <c r="J21" s="14" t="s">
        <v>543</v>
      </c>
      <c r="K21" s="14" t="s">
        <v>502</v>
      </c>
      <c r="L21" s="14" t="s">
        <v>544</v>
      </c>
      <c r="M21" s="14" t="s">
        <v>586</v>
      </c>
      <c r="N21" s="14" t="s">
        <v>587</v>
      </c>
      <c r="O21" s="14" t="s">
        <v>483</v>
      </c>
      <c r="P21" s="14" t="s">
        <v>480</v>
      </c>
      <c r="Q21" s="14" t="s">
        <v>480</v>
      </c>
      <c r="R21" s="14" t="s">
        <v>480</v>
      </c>
      <c r="S21" s="14" t="s">
        <v>481</v>
      </c>
      <c r="T21" s="14" t="s">
        <v>482</v>
      </c>
      <c r="U21" s="14" t="s">
        <v>480</v>
      </c>
    </row>
    <row r="22" spans="1:21" ht="16.2" x14ac:dyDescent="0.3">
      <c r="A22" s="14" t="s">
        <v>588</v>
      </c>
      <c r="B22" s="14" t="s">
        <v>551</v>
      </c>
      <c r="C22" s="14" t="s">
        <v>503</v>
      </c>
      <c r="D22" s="14" t="s">
        <v>501</v>
      </c>
      <c r="E22" s="14" t="s">
        <v>42</v>
      </c>
      <c r="F22" s="14" t="s">
        <v>42</v>
      </c>
      <c r="G22" s="14" t="s">
        <v>97</v>
      </c>
      <c r="H22" s="14" t="s">
        <v>97</v>
      </c>
      <c r="I22" s="14" t="s">
        <v>479</v>
      </c>
      <c r="J22" s="14" t="s">
        <v>543</v>
      </c>
      <c r="K22" s="14" t="s">
        <v>502</v>
      </c>
      <c r="L22" s="14" t="s">
        <v>544</v>
      </c>
      <c r="M22" s="14" t="s">
        <v>589</v>
      </c>
      <c r="N22" s="14" t="s">
        <v>590</v>
      </c>
      <c r="O22" s="14" t="s">
        <v>483</v>
      </c>
      <c r="P22" s="14" t="s">
        <v>480</v>
      </c>
      <c r="Q22" s="14" t="s">
        <v>480</v>
      </c>
      <c r="R22" s="14" t="s">
        <v>480</v>
      </c>
      <c r="S22" s="14" t="s">
        <v>481</v>
      </c>
      <c r="T22" s="14" t="s">
        <v>482</v>
      </c>
      <c r="U22" s="14" t="s">
        <v>480</v>
      </c>
    </row>
    <row r="23" spans="1:21" ht="16.2" x14ac:dyDescent="0.3">
      <c r="A23" s="14" t="s">
        <v>591</v>
      </c>
      <c r="B23" s="14" t="s">
        <v>541</v>
      </c>
      <c r="C23" s="14" t="s">
        <v>478</v>
      </c>
      <c r="D23" s="14" t="s">
        <v>501</v>
      </c>
      <c r="E23" s="14" t="s">
        <v>42</v>
      </c>
      <c r="F23" s="14" t="s">
        <v>42</v>
      </c>
      <c r="G23" s="14" t="s">
        <v>97</v>
      </c>
      <c r="H23" s="14" t="s">
        <v>97</v>
      </c>
      <c r="I23" s="14" t="s">
        <v>479</v>
      </c>
      <c r="J23" s="14" t="s">
        <v>543</v>
      </c>
      <c r="K23" s="14" t="s">
        <v>502</v>
      </c>
      <c r="L23" s="14" t="s">
        <v>544</v>
      </c>
      <c r="M23" s="14" t="s">
        <v>592</v>
      </c>
      <c r="N23" s="14" t="s">
        <v>593</v>
      </c>
      <c r="O23" s="14" t="s">
        <v>483</v>
      </c>
      <c r="P23" s="14" t="s">
        <v>480</v>
      </c>
      <c r="Q23" s="14" t="s">
        <v>480</v>
      </c>
      <c r="R23" s="14" t="s">
        <v>480</v>
      </c>
      <c r="S23" s="14" t="s">
        <v>481</v>
      </c>
      <c r="T23" s="14" t="s">
        <v>482</v>
      </c>
      <c r="U23" s="14" t="s">
        <v>480</v>
      </c>
    </row>
    <row r="24" spans="1:21" ht="16.2" x14ac:dyDescent="0.3">
      <c r="A24" s="14" t="s">
        <v>594</v>
      </c>
      <c r="B24" s="14" t="s">
        <v>551</v>
      </c>
      <c r="C24" s="14" t="s">
        <v>542</v>
      </c>
      <c r="D24" s="14" t="s">
        <v>501</v>
      </c>
      <c r="E24" s="14" t="s">
        <v>42</v>
      </c>
      <c r="F24" s="14" t="s">
        <v>42</v>
      </c>
      <c r="G24" s="14" t="s">
        <v>97</v>
      </c>
      <c r="H24" s="14" t="s">
        <v>97</v>
      </c>
      <c r="I24" s="14" t="s">
        <v>479</v>
      </c>
      <c r="J24" s="14" t="s">
        <v>543</v>
      </c>
      <c r="K24" s="14" t="s">
        <v>502</v>
      </c>
      <c r="L24" s="14" t="s">
        <v>544</v>
      </c>
      <c r="M24" s="14" t="s">
        <v>595</v>
      </c>
      <c r="N24" s="14" t="s">
        <v>596</v>
      </c>
      <c r="O24" s="14" t="s">
        <v>483</v>
      </c>
      <c r="P24" s="14" t="s">
        <v>480</v>
      </c>
      <c r="Q24" s="14" t="s">
        <v>480</v>
      </c>
      <c r="R24" s="14" t="s">
        <v>480</v>
      </c>
      <c r="S24" s="14" t="s">
        <v>481</v>
      </c>
      <c r="T24" s="14" t="s">
        <v>482</v>
      </c>
      <c r="U24" s="14" t="s">
        <v>480</v>
      </c>
    </row>
    <row r="25" spans="1:21" ht="16.2" x14ac:dyDescent="0.3">
      <c r="A25" s="14" t="s">
        <v>597</v>
      </c>
      <c r="B25" s="14" t="s">
        <v>551</v>
      </c>
      <c r="C25" s="14" t="s">
        <v>485</v>
      </c>
      <c r="D25" s="14" t="s">
        <v>501</v>
      </c>
      <c r="E25" s="14" t="s">
        <v>42</v>
      </c>
      <c r="F25" s="14" t="s">
        <v>42</v>
      </c>
      <c r="G25" s="14" t="s">
        <v>97</v>
      </c>
      <c r="H25" s="14" t="s">
        <v>97</v>
      </c>
      <c r="I25" s="14" t="s">
        <v>479</v>
      </c>
      <c r="J25" s="14" t="s">
        <v>543</v>
      </c>
      <c r="K25" s="14" t="s">
        <v>502</v>
      </c>
      <c r="L25" s="14" t="s">
        <v>544</v>
      </c>
      <c r="M25" s="14" t="s">
        <v>598</v>
      </c>
      <c r="N25" s="14" t="s">
        <v>599</v>
      </c>
      <c r="O25" s="14" t="s">
        <v>483</v>
      </c>
      <c r="P25" s="14" t="s">
        <v>480</v>
      </c>
      <c r="Q25" s="14" t="s">
        <v>480</v>
      </c>
      <c r="R25" s="14" t="s">
        <v>480</v>
      </c>
      <c r="S25" s="14" t="s">
        <v>481</v>
      </c>
      <c r="T25" s="14" t="s">
        <v>482</v>
      </c>
      <c r="U25" s="14" t="s">
        <v>480</v>
      </c>
    </row>
    <row r="26" spans="1:21" ht="16.2" x14ac:dyDescent="0.3">
      <c r="A26" s="14" t="s">
        <v>600</v>
      </c>
      <c r="B26" s="14" t="s">
        <v>551</v>
      </c>
      <c r="C26" s="14" t="s">
        <v>479</v>
      </c>
      <c r="D26" s="14" t="s">
        <v>501</v>
      </c>
      <c r="E26" s="14" t="s">
        <v>42</v>
      </c>
      <c r="F26" s="14" t="s">
        <v>42</v>
      </c>
      <c r="G26" s="14" t="s">
        <v>97</v>
      </c>
      <c r="H26" s="14" t="s">
        <v>97</v>
      </c>
      <c r="I26" s="14" t="s">
        <v>479</v>
      </c>
      <c r="J26" s="14" t="s">
        <v>543</v>
      </c>
      <c r="K26" s="14" t="s">
        <v>502</v>
      </c>
      <c r="L26" s="14" t="s">
        <v>544</v>
      </c>
      <c r="M26" s="14" t="s">
        <v>601</v>
      </c>
      <c r="N26" s="14" t="s">
        <v>602</v>
      </c>
      <c r="O26" s="14" t="s">
        <v>483</v>
      </c>
      <c r="P26" s="14" t="s">
        <v>480</v>
      </c>
      <c r="Q26" s="14" t="s">
        <v>480</v>
      </c>
      <c r="R26" s="14" t="s">
        <v>480</v>
      </c>
      <c r="S26" s="14" t="s">
        <v>481</v>
      </c>
      <c r="T26" s="14" t="s">
        <v>482</v>
      </c>
      <c r="U26" s="14" t="s">
        <v>480</v>
      </c>
    </row>
    <row r="27" spans="1:21" ht="16.2" x14ac:dyDescent="0.3">
      <c r="A27" s="14" t="s">
        <v>603</v>
      </c>
      <c r="B27" s="14" t="s">
        <v>541</v>
      </c>
      <c r="C27" s="14" t="s">
        <v>496</v>
      </c>
      <c r="D27" s="14" t="s">
        <v>501</v>
      </c>
      <c r="E27" s="14" t="s">
        <v>42</v>
      </c>
      <c r="F27" s="14" t="s">
        <v>42</v>
      </c>
      <c r="G27" s="14" t="s">
        <v>97</v>
      </c>
      <c r="H27" s="14" t="s">
        <v>97</v>
      </c>
      <c r="I27" s="14" t="s">
        <v>479</v>
      </c>
      <c r="J27" s="14" t="s">
        <v>543</v>
      </c>
      <c r="K27" s="14" t="s">
        <v>502</v>
      </c>
      <c r="L27" s="14" t="s">
        <v>544</v>
      </c>
      <c r="M27" s="14" t="s">
        <v>604</v>
      </c>
      <c r="N27" s="14" t="s">
        <v>605</v>
      </c>
      <c r="O27" s="14" t="s">
        <v>483</v>
      </c>
      <c r="P27" s="14" t="s">
        <v>480</v>
      </c>
      <c r="Q27" s="14" t="s">
        <v>480</v>
      </c>
      <c r="R27" s="14" t="s">
        <v>480</v>
      </c>
      <c r="S27" s="14" t="s">
        <v>481</v>
      </c>
      <c r="T27" s="14" t="s">
        <v>482</v>
      </c>
      <c r="U27" s="14" t="s">
        <v>480</v>
      </c>
    </row>
    <row r="28" spans="1:21" ht="16.2" x14ac:dyDescent="0.3">
      <c r="A28" s="14" t="s">
        <v>606</v>
      </c>
      <c r="B28" s="14" t="s">
        <v>607</v>
      </c>
      <c r="C28" s="14" t="s">
        <v>479</v>
      </c>
      <c r="D28" s="14" t="s">
        <v>498</v>
      </c>
      <c r="E28" s="14" t="s">
        <v>499</v>
      </c>
      <c r="F28" s="14" t="s">
        <v>499</v>
      </c>
      <c r="G28" s="14" t="s">
        <v>97</v>
      </c>
      <c r="H28" s="14" t="s">
        <v>97</v>
      </c>
      <c r="I28" s="14" t="s">
        <v>479</v>
      </c>
      <c r="J28" s="14" t="s">
        <v>492</v>
      </c>
      <c r="K28" s="14" t="s">
        <v>493</v>
      </c>
      <c r="L28" s="14" t="s">
        <v>608</v>
      </c>
      <c r="M28" s="14" t="s">
        <v>609</v>
      </c>
      <c r="N28" s="14" t="s">
        <v>610</v>
      </c>
      <c r="O28" s="14" t="s">
        <v>483</v>
      </c>
      <c r="P28" s="14" t="s">
        <v>480</v>
      </c>
      <c r="Q28" s="14" t="s">
        <v>480</v>
      </c>
      <c r="R28" s="14" t="s">
        <v>480</v>
      </c>
      <c r="S28" s="14" t="s">
        <v>481</v>
      </c>
      <c r="T28" s="14" t="s">
        <v>482</v>
      </c>
      <c r="U28" s="14" t="s">
        <v>480</v>
      </c>
    </row>
    <row r="29" spans="1:21" ht="16.2" x14ac:dyDescent="0.3">
      <c r="A29" s="14" t="s">
        <v>611</v>
      </c>
      <c r="B29" s="14" t="s">
        <v>612</v>
      </c>
      <c r="C29" s="14" t="s">
        <v>479</v>
      </c>
      <c r="D29" s="14" t="s">
        <v>501</v>
      </c>
      <c r="E29" s="14" t="s">
        <v>42</v>
      </c>
      <c r="F29" s="14" t="s">
        <v>42</v>
      </c>
      <c r="G29" s="14" t="s">
        <v>97</v>
      </c>
      <c r="H29" s="14" t="s">
        <v>97</v>
      </c>
      <c r="I29" s="14" t="s">
        <v>479</v>
      </c>
      <c r="J29" s="14" t="s">
        <v>543</v>
      </c>
      <c r="K29" s="14" t="s">
        <v>502</v>
      </c>
      <c r="L29" s="14" t="s">
        <v>613</v>
      </c>
      <c r="M29" s="14" t="s">
        <v>614</v>
      </c>
      <c r="N29" s="14" t="s">
        <v>615</v>
      </c>
      <c r="O29" s="14" t="s">
        <v>483</v>
      </c>
      <c r="P29" s="14" t="s">
        <v>480</v>
      </c>
      <c r="Q29" s="14" t="s">
        <v>480</v>
      </c>
      <c r="R29" s="14" t="s">
        <v>480</v>
      </c>
      <c r="S29" s="14" t="s">
        <v>481</v>
      </c>
      <c r="T29" s="14" t="s">
        <v>482</v>
      </c>
      <c r="U29" s="14" t="s">
        <v>480</v>
      </c>
    </row>
    <row r="30" spans="1:21" ht="16.2" x14ac:dyDescent="0.3">
      <c r="A30" s="14" t="s">
        <v>616</v>
      </c>
      <c r="B30" s="14" t="s">
        <v>617</v>
      </c>
      <c r="C30" s="14" t="s">
        <v>479</v>
      </c>
      <c r="D30" s="14" t="s">
        <v>501</v>
      </c>
      <c r="E30" s="14" t="s">
        <v>42</v>
      </c>
      <c r="F30" s="14" t="s">
        <v>42</v>
      </c>
      <c r="G30" s="14" t="s">
        <v>97</v>
      </c>
      <c r="H30" s="14" t="s">
        <v>97</v>
      </c>
      <c r="I30" s="14" t="s">
        <v>479</v>
      </c>
      <c r="J30" s="14" t="s">
        <v>543</v>
      </c>
      <c r="K30" s="14" t="s">
        <v>502</v>
      </c>
      <c r="L30" s="14" t="s">
        <v>613</v>
      </c>
      <c r="M30" s="14" t="s">
        <v>618</v>
      </c>
      <c r="N30" s="14" t="s">
        <v>619</v>
      </c>
      <c r="O30" s="14" t="s">
        <v>483</v>
      </c>
      <c r="P30" s="14" t="s">
        <v>480</v>
      </c>
      <c r="Q30" s="14" t="s">
        <v>480</v>
      </c>
      <c r="R30" s="14" t="s">
        <v>480</v>
      </c>
      <c r="S30" s="14" t="s">
        <v>481</v>
      </c>
      <c r="T30" s="14" t="s">
        <v>482</v>
      </c>
      <c r="U30" s="14" t="s">
        <v>480</v>
      </c>
    </row>
    <row r="31" spans="1:21" ht="16.2" x14ac:dyDescent="0.3">
      <c r="A31" s="14" t="s">
        <v>620</v>
      </c>
      <c r="B31" s="14" t="s">
        <v>621</v>
      </c>
      <c r="C31" s="14" t="s">
        <v>479</v>
      </c>
      <c r="D31" s="14" t="s">
        <v>501</v>
      </c>
      <c r="E31" s="14" t="s">
        <v>42</v>
      </c>
      <c r="F31" s="14" t="s">
        <v>42</v>
      </c>
      <c r="G31" s="14" t="s">
        <v>97</v>
      </c>
      <c r="H31" s="14" t="s">
        <v>97</v>
      </c>
      <c r="I31" s="14" t="s">
        <v>479</v>
      </c>
      <c r="J31" s="14" t="s">
        <v>543</v>
      </c>
      <c r="K31" s="14" t="s">
        <v>502</v>
      </c>
      <c r="L31" s="14" t="s">
        <v>544</v>
      </c>
      <c r="M31" s="14" t="s">
        <v>622</v>
      </c>
      <c r="N31" s="14" t="s">
        <v>623</v>
      </c>
      <c r="O31" s="14" t="s">
        <v>483</v>
      </c>
      <c r="P31" s="14" t="s">
        <v>480</v>
      </c>
      <c r="Q31" s="14" t="s">
        <v>480</v>
      </c>
      <c r="R31" s="14" t="s">
        <v>480</v>
      </c>
      <c r="S31" s="14" t="s">
        <v>481</v>
      </c>
      <c r="T31" s="14" t="s">
        <v>482</v>
      </c>
      <c r="U31" s="14" t="s">
        <v>480</v>
      </c>
    </row>
    <row r="32" spans="1:21" ht="16.2" x14ac:dyDescent="0.3">
      <c r="A32" s="14" t="s">
        <v>624</v>
      </c>
      <c r="B32" s="14" t="s">
        <v>625</v>
      </c>
      <c r="C32" s="14" t="s">
        <v>479</v>
      </c>
      <c r="D32" s="14" t="s">
        <v>490</v>
      </c>
      <c r="E32" s="14" t="s">
        <v>491</v>
      </c>
      <c r="F32" s="14" t="s">
        <v>491</v>
      </c>
      <c r="G32" s="14" t="s">
        <v>97</v>
      </c>
      <c r="H32" s="14" t="s">
        <v>97</v>
      </c>
      <c r="I32" s="14" t="s">
        <v>479</v>
      </c>
      <c r="J32" s="14" t="s">
        <v>543</v>
      </c>
      <c r="K32" s="14" t="s">
        <v>502</v>
      </c>
      <c r="L32" s="14" t="s">
        <v>544</v>
      </c>
      <c r="M32" s="14" t="s">
        <v>626</v>
      </c>
      <c r="N32" s="14" t="s">
        <v>627</v>
      </c>
      <c r="O32" s="14" t="s">
        <v>483</v>
      </c>
      <c r="P32" s="14" t="s">
        <v>480</v>
      </c>
      <c r="Q32" s="14" t="s">
        <v>480</v>
      </c>
      <c r="R32" s="14" t="s">
        <v>480</v>
      </c>
      <c r="S32" s="14" t="s">
        <v>481</v>
      </c>
      <c r="T32" s="14" t="s">
        <v>482</v>
      </c>
      <c r="U32" s="14" t="s">
        <v>480</v>
      </c>
    </row>
    <row r="33" spans="1:21" ht="16.2" x14ac:dyDescent="0.3">
      <c r="A33" s="14" t="s">
        <v>628</v>
      </c>
      <c r="B33" s="14" t="s">
        <v>625</v>
      </c>
      <c r="C33" s="14" t="s">
        <v>478</v>
      </c>
      <c r="D33" s="14" t="s">
        <v>490</v>
      </c>
      <c r="E33" s="14" t="s">
        <v>491</v>
      </c>
      <c r="F33" s="14" t="s">
        <v>491</v>
      </c>
      <c r="G33" s="14" t="s">
        <v>97</v>
      </c>
      <c r="H33" s="14" t="s">
        <v>97</v>
      </c>
      <c r="I33" s="14" t="s">
        <v>479</v>
      </c>
      <c r="J33" s="14" t="s">
        <v>543</v>
      </c>
      <c r="K33" s="14" t="s">
        <v>502</v>
      </c>
      <c r="L33" s="14" t="s">
        <v>544</v>
      </c>
      <c r="M33" s="14" t="s">
        <v>629</v>
      </c>
      <c r="N33" s="14" t="s">
        <v>630</v>
      </c>
      <c r="O33" s="14" t="s">
        <v>483</v>
      </c>
      <c r="P33" s="14" t="s">
        <v>480</v>
      </c>
      <c r="Q33" s="14" t="s">
        <v>480</v>
      </c>
      <c r="R33" s="14" t="s">
        <v>480</v>
      </c>
      <c r="S33" s="14" t="s">
        <v>481</v>
      </c>
      <c r="T33" s="14" t="s">
        <v>482</v>
      </c>
      <c r="U33" s="14" t="s">
        <v>480</v>
      </c>
    </row>
    <row r="34" spans="1:21" ht="16.2" x14ac:dyDescent="0.3">
      <c r="A34" s="14" t="s">
        <v>631</v>
      </c>
      <c r="B34" s="14" t="s">
        <v>632</v>
      </c>
      <c r="C34" s="14" t="s">
        <v>479</v>
      </c>
      <c r="D34" s="14" t="s">
        <v>497</v>
      </c>
      <c r="E34" s="14" t="s">
        <v>157</v>
      </c>
      <c r="F34" s="14" t="s">
        <v>157</v>
      </c>
      <c r="G34" s="14" t="s">
        <v>97</v>
      </c>
      <c r="H34" s="14" t="s">
        <v>97</v>
      </c>
      <c r="I34" s="14" t="s">
        <v>479</v>
      </c>
      <c r="J34" s="14" t="s">
        <v>543</v>
      </c>
      <c r="K34" s="14" t="s">
        <v>502</v>
      </c>
      <c r="L34" s="14" t="s">
        <v>544</v>
      </c>
      <c r="M34" s="14" t="s">
        <v>633</v>
      </c>
      <c r="N34" s="14" t="s">
        <v>634</v>
      </c>
      <c r="O34" s="14" t="s">
        <v>483</v>
      </c>
      <c r="P34" s="14" t="s">
        <v>480</v>
      </c>
      <c r="Q34" s="14" t="s">
        <v>480</v>
      </c>
      <c r="R34" s="14" t="s">
        <v>480</v>
      </c>
      <c r="S34" s="14" t="s">
        <v>481</v>
      </c>
      <c r="T34" s="14" t="s">
        <v>482</v>
      </c>
      <c r="U34" s="14" t="s">
        <v>480</v>
      </c>
    </row>
    <row r="35" spans="1:21" ht="16.2" x14ac:dyDescent="0.3">
      <c r="A35" s="14" t="s">
        <v>635</v>
      </c>
      <c r="B35" s="14" t="s">
        <v>632</v>
      </c>
      <c r="C35" s="14" t="s">
        <v>478</v>
      </c>
      <c r="D35" s="14" t="s">
        <v>497</v>
      </c>
      <c r="E35" s="14" t="s">
        <v>157</v>
      </c>
      <c r="F35" s="14" t="s">
        <v>157</v>
      </c>
      <c r="G35" s="14" t="s">
        <v>97</v>
      </c>
      <c r="H35" s="14" t="s">
        <v>97</v>
      </c>
      <c r="I35" s="14" t="s">
        <v>479</v>
      </c>
      <c r="J35" s="14" t="s">
        <v>543</v>
      </c>
      <c r="K35" s="14" t="s">
        <v>502</v>
      </c>
      <c r="L35" s="14" t="s">
        <v>544</v>
      </c>
      <c r="M35" s="14" t="s">
        <v>636</v>
      </c>
      <c r="N35" s="14" t="s">
        <v>637</v>
      </c>
      <c r="O35" s="14" t="s">
        <v>483</v>
      </c>
      <c r="P35" s="14" t="s">
        <v>480</v>
      </c>
      <c r="Q35" s="14" t="s">
        <v>480</v>
      </c>
      <c r="R35" s="14" t="s">
        <v>480</v>
      </c>
      <c r="S35" s="14" t="s">
        <v>481</v>
      </c>
      <c r="T35" s="14" t="s">
        <v>482</v>
      </c>
      <c r="U35" s="14" t="s">
        <v>480</v>
      </c>
    </row>
    <row r="36" spans="1:21" ht="16.2" x14ac:dyDescent="0.3">
      <c r="A36" s="14" t="s">
        <v>638</v>
      </c>
      <c r="B36" s="14" t="s">
        <v>632</v>
      </c>
      <c r="C36" s="14" t="s">
        <v>486</v>
      </c>
      <c r="D36" s="14" t="s">
        <v>497</v>
      </c>
      <c r="E36" s="14" t="s">
        <v>157</v>
      </c>
      <c r="F36" s="14" t="s">
        <v>157</v>
      </c>
      <c r="G36" s="14" t="s">
        <v>97</v>
      </c>
      <c r="H36" s="14" t="s">
        <v>97</v>
      </c>
      <c r="I36" s="14" t="s">
        <v>479</v>
      </c>
      <c r="J36" s="14" t="s">
        <v>543</v>
      </c>
      <c r="K36" s="14" t="s">
        <v>502</v>
      </c>
      <c r="L36" s="14" t="s">
        <v>544</v>
      </c>
      <c r="M36" s="14" t="s">
        <v>639</v>
      </c>
      <c r="N36" s="14" t="s">
        <v>640</v>
      </c>
      <c r="O36" s="14" t="s">
        <v>483</v>
      </c>
      <c r="P36" s="14" t="s">
        <v>480</v>
      </c>
      <c r="Q36" s="14" t="s">
        <v>480</v>
      </c>
      <c r="R36" s="14" t="s">
        <v>480</v>
      </c>
      <c r="S36" s="14" t="s">
        <v>481</v>
      </c>
      <c r="T36" s="14" t="s">
        <v>482</v>
      </c>
      <c r="U36" s="14" t="s">
        <v>480</v>
      </c>
    </row>
    <row r="37" spans="1:21" ht="16.2" x14ac:dyDescent="0.3">
      <c r="A37" s="14" t="s">
        <v>641</v>
      </c>
      <c r="B37" s="14" t="s">
        <v>632</v>
      </c>
      <c r="C37" s="14" t="s">
        <v>485</v>
      </c>
      <c r="D37" s="14" t="s">
        <v>497</v>
      </c>
      <c r="E37" s="14" t="s">
        <v>157</v>
      </c>
      <c r="F37" s="14" t="s">
        <v>157</v>
      </c>
      <c r="G37" s="14" t="s">
        <v>97</v>
      </c>
      <c r="H37" s="14" t="s">
        <v>97</v>
      </c>
      <c r="I37" s="14" t="s">
        <v>479</v>
      </c>
      <c r="J37" s="14" t="s">
        <v>543</v>
      </c>
      <c r="K37" s="14" t="s">
        <v>502</v>
      </c>
      <c r="L37" s="14" t="s">
        <v>544</v>
      </c>
      <c r="M37" s="14" t="s">
        <v>642</v>
      </c>
      <c r="N37" s="14" t="s">
        <v>643</v>
      </c>
      <c r="O37" s="14" t="s">
        <v>483</v>
      </c>
      <c r="P37" s="14" t="s">
        <v>480</v>
      </c>
      <c r="Q37" s="14" t="s">
        <v>480</v>
      </c>
      <c r="R37" s="14" t="s">
        <v>480</v>
      </c>
      <c r="S37" s="14" t="s">
        <v>481</v>
      </c>
      <c r="T37" s="14" t="s">
        <v>482</v>
      </c>
      <c r="U37" s="14" t="s">
        <v>480</v>
      </c>
    </row>
    <row r="38" spans="1:21" ht="16.2" x14ac:dyDescent="0.3">
      <c r="A38" s="14" t="s">
        <v>644</v>
      </c>
      <c r="B38" s="14" t="s">
        <v>645</v>
      </c>
      <c r="C38" s="14" t="s">
        <v>479</v>
      </c>
      <c r="D38" s="14" t="s">
        <v>497</v>
      </c>
      <c r="E38" s="14" t="s">
        <v>157</v>
      </c>
      <c r="F38" s="14" t="s">
        <v>157</v>
      </c>
      <c r="G38" s="14" t="s">
        <v>97</v>
      </c>
      <c r="H38" s="14" t="s">
        <v>97</v>
      </c>
      <c r="I38" s="14" t="s">
        <v>479</v>
      </c>
      <c r="J38" s="14" t="s">
        <v>543</v>
      </c>
      <c r="K38" s="14" t="s">
        <v>502</v>
      </c>
      <c r="L38" s="14" t="s">
        <v>544</v>
      </c>
      <c r="M38" s="14" t="s">
        <v>646</v>
      </c>
      <c r="N38" s="14" t="s">
        <v>647</v>
      </c>
      <c r="O38" s="14" t="s">
        <v>483</v>
      </c>
      <c r="P38" s="14" t="s">
        <v>480</v>
      </c>
      <c r="Q38" s="14" t="s">
        <v>480</v>
      </c>
      <c r="R38" s="14" t="s">
        <v>480</v>
      </c>
      <c r="S38" s="14" t="s">
        <v>481</v>
      </c>
      <c r="T38" s="14" t="s">
        <v>482</v>
      </c>
      <c r="U38" s="14" t="s">
        <v>480</v>
      </c>
    </row>
    <row r="39" spans="1:21" ht="16.2" x14ac:dyDescent="0.3">
      <c r="A39" s="14" t="s">
        <v>648</v>
      </c>
      <c r="B39" s="14" t="s">
        <v>645</v>
      </c>
      <c r="C39" s="14" t="s">
        <v>478</v>
      </c>
      <c r="D39" s="14" t="s">
        <v>497</v>
      </c>
      <c r="E39" s="14" t="s">
        <v>157</v>
      </c>
      <c r="F39" s="14" t="s">
        <v>157</v>
      </c>
      <c r="G39" s="14" t="s">
        <v>97</v>
      </c>
      <c r="H39" s="14" t="s">
        <v>97</v>
      </c>
      <c r="I39" s="14" t="s">
        <v>479</v>
      </c>
      <c r="J39" s="14" t="s">
        <v>543</v>
      </c>
      <c r="K39" s="14" t="s">
        <v>502</v>
      </c>
      <c r="L39" s="14" t="s">
        <v>544</v>
      </c>
      <c r="M39" s="14" t="s">
        <v>649</v>
      </c>
      <c r="N39" s="14" t="s">
        <v>650</v>
      </c>
      <c r="O39" s="14" t="s">
        <v>483</v>
      </c>
      <c r="P39" s="14" t="s">
        <v>480</v>
      </c>
      <c r="Q39" s="14" t="s">
        <v>480</v>
      </c>
      <c r="R39" s="14" t="s">
        <v>480</v>
      </c>
      <c r="S39" s="14" t="s">
        <v>481</v>
      </c>
      <c r="T39" s="14" t="s">
        <v>482</v>
      </c>
      <c r="U39" s="14" t="s">
        <v>480</v>
      </c>
    </row>
    <row r="40" spans="1:21" ht="16.2" x14ac:dyDescent="0.3">
      <c r="A40" s="14" t="s">
        <v>651</v>
      </c>
      <c r="B40" s="14" t="s">
        <v>645</v>
      </c>
      <c r="C40" s="14" t="s">
        <v>486</v>
      </c>
      <c r="D40" s="14" t="s">
        <v>497</v>
      </c>
      <c r="E40" s="14" t="s">
        <v>157</v>
      </c>
      <c r="F40" s="14" t="s">
        <v>157</v>
      </c>
      <c r="G40" s="14" t="s">
        <v>97</v>
      </c>
      <c r="H40" s="14" t="s">
        <v>97</v>
      </c>
      <c r="I40" s="14" t="s">
        <v>479</v>
      </c>
      <c r="J40" s="14" t="s">
        <v>543</v>
      </c>
      <c r="K40" s="14" t="s">
        <v>502</v>
      </c>
      <c r="L40" s="14" t="s">
        <v>544</v>
      </c>
      <c r="M40" s="14" t="s">
        <v>652</v>
      </c>
      <c r="N40" s="14" t="s">
        <v>653</v>
      </c>
      <c r="O40" s="14" t="s">
        <v>483</v>
      </c>
      <c r="P40" s="14" t="s">
        <v>480</v>
      </c>
      <c r="Q40" s="14" t="s">
        <v>480</v>
      </c>
      <c r="R40" s="14" t="s">
        <v>480</v>
      </c>
      <c r="S40" s="14" t="s">
        <v>481</v>
      </c>
      <c r="T40" s="14" t="s">
        <v>482</v>
      </c>
      <c r="U40" s="14" t="s">
        <v>480</v>
      </c>
    </row>
    <row r="41" spans="1:21" ht="16.2" x14ac:dyDescent="0.3">
      <c r="A41" s="14" t="s">
        <v>654</v>
      </c>
      <c r="B41" s="14" t="s">
        <v>645</v>
      </c>
      <c r="C41" s="14" t="s">
        <v>485</v>
      </c>
      <c r="D41" s="14" t="s">
        <v>497</v>
      </c>
      <c r="E41" s="14" t="s">
        <v>157</v>
      </c>
      <c r="F41" s="14" t="s">
        <v>157</v>
      </c>
      <c r="G41" s="14" t="s">
        <v>97</v>
      </c>
      <c r="H41" s="14" t="s">
        <v>97</v>
      </c>
      <c r="I41" s="14" t="s">
        <v>479</v>
      </c>
      <c r="J41" s="14" t="s">
        <v>543</v>
      </c>
      <c r="K41" s="14" t="s">
        <v>502</v>
      </c>
      <c r="L41" s="14" t="s">
        <v>544</v>
      </c>
      <c r="M41" s="14" t="s">
        <v>655</v>
      </c>
      <c r="N41" s="14" t="s">
        <v>656</v>
      </c>
      <c r="O41" s="14" t="s">
        <v>483</v>
      </c>
      <c r="P41" s="14" t="s">
        <v>480</v>
      </c>
      <c r="Q41" s="14" t="s">
        <v>480</v>
      </c>
      <c r="R41" s="14" t="s">
        <v>480</v>
      </c>
      <c r="S41" s="14" t="s">
        <v>481</v>
      </c>
      <c r="T41" s="14" t="s">
        <v>482</v>
      </c>
      <c r="U41" s="14" t="s">
        <v>480</v>
      </c>
    </row>
    <row r="42" spans="1:21" ht="16.2" x14ac:dyDescent="0.3">
      <c r="A42" s="14" t="s">
        <v>657</v>
      </c>
      <c r="B42" s="14" t="s">
        <v>658</v>
      </c>
      <c r="C42" s="14" t="s">
        <v>542</v>
      </c>
      <c r="D42" s="14" t="s">
        <v>659</v>
      </c>
      <c r="E42" s="14" t="s">
        <v>57</v>
      </c>
      <c r="F42" s="14" t="s">
        <v>57</v>
      </c>
      <c r="G42" s="14" t="s">
        <v>97</v>
      </c>
      <c r="H42" s="14" t="s">
        <v>97</v>
      </c>
      <c r="I42" s="14" t="s">
        <v>479</v>
      </c>
      <c r="J42" s="14" t="s">
        <v>660</v>
      </c>
      <c r="K42" s="14" t="s">
        <v>661</v>
      </c>
      <c r="L42" s="14" t="s">
        <v>662</v>
      </c>
      <c r="M42" s="14" t="s">
        <v>663</v>
      </c>
      <c r="N42" s="14" t="s">
        <v>664</v>
      </c>
      <c r="O42" s="14" t="s">
        <v>483</v>
      </c>
      <c r="P42" s="14" t="s">
        <v>480</v>
      </c>
      <c r="Q42" s="14" t="s">
        <v>480</v>
      </c>
      <c r="R42" s="14" t="s">
        <v>480</v>
      </c>
      <c r="S42" s="14" t="s">
        <v>481</v>
      </c>
      <c r="T42" s="14" t="s">
        <v>482</v>
      </c>
      <c r="U42" s="14" t="s">
        <v>480</v>
      </c>
    </row>
    <row r="43" spans="1:21" ht="16.2" x14ac:dyDescent="0.3">
      <c r="A43" s="14" t="s">
        <v>665</v>
      </c>
      <c r="B43" s="14" t="s">
        <v>666</v>
      </c>
      <c r="C43" s="14" t="s">
        <v>479</v>
      </c>
      <c r="D43" s="14" t="s">
        <v>667</v>
      </c>
      <c r="E43" s="14" t="s">
        <v>58</v>
      </c>
      <c r="F43" s="14" t="s">
        <v>668</v>
      </c>
      <c r="G43" s="14" t="s">
        <v>97</v>
      </c>
      <c r="H43" s="14" t="s">
        <v>97</v>
      </c>
      <c r="I43" s="14" t="s">
        <v>479</v>
      </c>
      <c r="J43" s="14" t="s">
        <v>112</v>
      </c>
      <c r="K43" s="14" t="s">
        <v>669</v>
      </c>
      <c r="L43" s="14" t="s">
        <v>114</v>
      </c>
      <c r="M43" s="14" t="s">
        <v>670</v>
      </c>
      <c r="N43" s="14" t="s">
        <v>671</v>
      </c>
      <c r="O43" s="14" t="s">
        <v>483</v>
      </c>
      <c r="P43" s="14" t="s">
        <v>480</v>
      </c>
      <c r="Q43" s="14" t="s">
        <v>480</v>
      </c>
      <c r="R43" s="14" t="s">
        <v>480</v>
      </c>
      <c r="S43" s="14" t="s">
        <v>481</v>
      </c>
      <c r="T43" s="14" t="s">
        <v>482</v>
      </c>
      <c r="U43" s="14" t="s">
        <v>480</v>
      </c>
    </row>
    <row r="44" spans="1:21" s="26" customFormat="1" ht="16.2" x14ac:dyDescent="0.3">
      <c r="A44" s="25" t="s">
        <v>672</v>
      </c>
      <c r="B44" s="25" t="s">
        <v>673</v>
      </c>
      <c r="C44" s="25" t="s">
        <v>479</v>
      </c>
      <c r="D44" s="25" t="s">
        <v>506</v>
      </c>
      <c r="E44" s="25" t="s">
        <v>46</v>
      </c>
      <c r="F44" s="25" t="s">
        <v>46</v>
      </c>
      <c r="G44" s="25" t="s">
        <v>97</v>
      </c>
      <c r="H44" s="25" t="s">
        <v>97</v>
      </c>
      <c r="I44" s="25" t="s">
        <v>479</v>
      </c>
      <c r="J44" s="25" t="s">
        <v>247</v>
      </c>
      <c r="K44" s="25" t="s">
        <v>494</v>
      </c>
      <c r="L44" s="25" t="s">
        <v>250</v>
      </c>
      <c r="M44" s="25" t="s">
        <v>674</v>
      </c>
      <c r="N44" s="25" t="s">
        <v>675</v>
      </c>
      <c r="O44" s="25" t="s">
        <v>483</v>
      </c>
      <c r="P44" s="25" t="s">
        <v>480</v>
      </c>
      <c r="Q44" s="25" t="s">
        <v>480</v>
      </c>
      <c r="R44" s="25" t="s">
        <v>480</v>
      </c>
      <c r="S44" s="25" t="s">
        <v>481</v>
      </c>
      <c r="T44" s="25" t="s">
        <v>482</v>
      </c>
      <c r="U44" s="25" t="s">
        <v>480</v>
      </c>
    </row>
    <row r="45" spans="1:21" s="26" customFormat="1" ht="16.2" x14ac:dyDescent="0.3">
      <c r="A45" s="25" t="s">
        <v>676</v>
      </c>
      <c r="B45" s="25" t="s">
        <v>677</v>
      </c>
      <c r="C45" s="25" t="s">
        <v>479</v>
      </c>
      <c r="D45" s="25" t="s">
        <v>506</v>
      </c>
      <c r="E45" s="25" t="s">
        <v>46</v>
      </c>
      <c r="F45" s="25" t="s">
        <v>46</v>
      </c>
      <c r="G45" s="25" t="s">
        <v>97</v>
      </c>
      <c r="H45" s="25" t="s">
        <v>97</v>
      </c>
      <c r="I45" s="25" t="s">
        <v>479</v>
      </c>
      <c r="J45" s="25" t="s">
        <v>253</v>
      </c>
      <c r="K45" s="25" t="s">
        <v>678</v>
      </c>
      <c r="L45" s="25" t="s">
        <v>250</v>
      </c>
      <c r="M45" s="25" t="s">
        <v>679</v>
      </c>
      <c r="N45" s="25" t="s">
        <v>680</v>
      </c>
      <c r="O45" s="25" t="s">
        <v>483</v>
      </c>
      <c r="P45" s="25" t="s">
        <v>480</v>
      </c>
      <c r="Q45" s="25" t="s">
        <v>480</v>
      </c>
      <c r="R45" s="25" t="s">
        <v>480</v>
      </c>
      <c r="S45" s="25" t="s">
        <v>481</v>
      </c>
      <c r="T45" s="25" t="s">
        <v>482</v>
      </c>
      <c r="U45" s="25" t="s">
        <v>480</v>
      </c>
    </row>
    <row r="46" spans="1:21" ht="16.2" x14ac:dyDescent="0.3">
      <c r="A46" s="14" t="s">
        <v>681</v>
      </c>
      <c r="B46" s="14" t="s">
        <v>682</v>
      </c>
      <c r="C46" s="14" t="s">
        <v>479</v>
      </c>
      <c r="D46" s="14" t="s">
        <v>683</v>
      </c>
      <c r="E46" s="14" t="s">
        <v>63</v>
      </c>
      <c r="F46" s="14" t="s">
        <v>684</v>
      </c>
      <c r="G46" s="14" t="s">
        <v>97</v>
      </c>
      <c r="H46" s="14" t="s">
        <v>97</v>
      </c>
      <c r="I46" s="14" t="s">
        <v>479</v>
      </c>
      <c r="J46" s="14" t="s">
        <v>685</v>
      </c>
      <c r="K46" s="14" t="s">
        <v>686</v>
      </c>
      <c r="L46" s="14" t="s">
        <v>687</v>
      </c>
      <c r="M46" s="14" t="s">
        <v>688</v>
      </c>
      <c r="N46" s="14" t="s">
        <v>689</v>
      </c>
      <c r="O46" s="14" t="s">
        <v>483</v>
      </c>
      <c r="P46" s="14" t="s">
        <v>480</v>
      </c>
      <c r="Q46" s="14" t="s">
        <v>480</v>
      </c>
      <c r="R46" s="14" t="s">
        <v>480</v>
      </c>
      <c r="S46" s="14" t="s">
        <v>481</v>
      </c>
      <c r="T46" s="14" t="s">
        <v>484</v>
      </c>
      <c r="U46" s="14" t="s">
        <v>480</v>
      </c>
    </row>
  </sheetData>
  <phoneticPr fontId="8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52" zoomScaleNormal="100" workbookViewId="0">
      <selection activeCell="O13" sqref="O13"/>
    </sheetView>
  </sheetViews>
  <sheetFormatPr defaultRowHeight="12.6" x14ac:dyDescent="0.3"/>
  <cols>
    <col min="1" max="1" width="3.6640625" style="22" bestFit="1" customWidth="1"/>
    <col min="2" max="2" width="9.6640625" style="22" customWidth="1"/>
    <col min="3" max="3" width="11" style="22" hidden="1" customWidth="1"/>
    <col min="4" max="4" width="9.5546875" style="22" customWidth="1"/>
    <col min="5" max="5" width="46.21875" style="22" hidden="1" customWidth="1"/>
    <col min="6" max="7" width="6.88671875" style="22" bestFit="1" customWidth="1"/>
    <col min="8" max="8" width="11.21875" style="22" customWidth="1"/>
    <col min="9" max="9" width="9.109375" style="22" bestFit="1" customWidth="1"/>
    <col min="10" max="10" width="11.88671875" style="22" bestFit="1" customWidth="1"/>
    <col min="11" max="11" width="13.109375" style="22" customWidth="1"/>
    <col min="12" max="12" width="8" style="22" bestFit="1" customWidth="1"/>
    <col min="13" max="13" width="7.21875" style="22" customWidth="1"/>
    <col min="14" max="16384" width="8.88671875" style="22"/>
  </cols>
  <sheetData>
    <row r="1" spans="1:13" x14ac:dyDescent="0.3">
      <c r="A1" s="57" t="s">
        <v>69</v>
      </c>
      <c r="B1" s="57" t="s">
        <v>70</v>
      </c>
      <c r="C1" s="57" t="s">
        <v>72</v>
      </c>
      <c r="D1" s="57" t="s">
        <v>11</v>
      </c>
      <c r="E1" s="57" t="s">
        <v>12</v>
      </c>
      <c r="F1" s="57" t="s">
        <v>18</v>
      </c>
      <c r="G1" s="57" t="s">
        <v>80</v>
      </c>
      <c r="H1" s="57" t="s">
        <v>81</v>
      </c>
      <c r="I1" s="57" t="s">
        <v>86</v>
      </c>
      <c r="J1" s="57" t="s">
        <v>87</v>
      </c>
      <c r="K1" s="27" t="s">
        <v>723</v>
      </c>
      <c r="L1" s="27" t="s">
        <v>724</v>
      </c>
    </row>
    <row r="2" spans="1:13" x14ac:dyDescent="0.3">
      <c r="A2" s="57">
        <v>71</v>
      </c>
      <c r="B2" s="57">
        <v>116691832</v>
      </c>
      <c r="C2" s="57">
        <v>1019311251</v>
      </c>
      <c r="D2" s="57">
        <v>5536873</v>
      </c>
      <c r="E2" s="57" t="s">
        <v>65</v>
      </c>
      <c r="F2" s="57">
        <v>1</v>
      </c>
      <c r="G2" s="57">
        <v>374</v>
      </c>
      <c r="H2" s="57" t="s">
        <v>199</v>
      </c>
      <c r="I2" s="57">
        <v>31774396</v>
      </c>
      <c r="J2" s="58">
        <v>42184</v>
      </c>
      <c r="K2" s="27" t="str">
        <f>VLOOKUP(B2,收款!$A$5:$B$77,2,0)</f>
        <v>C201506300141</v>
      </c>
      <c r="L2" s="27">
        <f>VLOOKUP(B2,收款!$A$5:$F$77,6,0)</f>
        <v>2244</v>
      </c>
      <c r="M2" s="57"/>
    </row>
    <row r="3" spans="1:13" x14ac:dyDescent="0.3">
      <c r="A3" s="57">
        <v>72</v>
      </c>
      <c r="B3" s="57">
        <v>116691832</v>
      </c>
      <c r="C3" s="57">
        <v>1019311253</v>
      </c>
      <c r="D3" s="57">
        <v>5536873</v>
      </c>
      <c r="E3" s="57" t="s">
        <v>65</v>
      </c>
      <c r="F3" s="57">
        <v>1</v>
      </c>
      <c r="G3" s="57">
        <v>374</v>
      </c>
      <c r="H3" s="57" t="s">
        <v>199</v>
      </c>
      <c r="I3" s="57">
        <v>31774396</v>
      </c>
      <c r="J3" s="58">
        <v>42184</v>
      </c>
      <c r="K3" s="27" t="str">
        <f>VLOOKUP(B3,收款!$A$5:$B$77,2,0)</f>
        <v>C201506300141</v>
      </c>
      <c r="L3" s="27"/>
      <c r="M3" s="57"/>
    </row>
    <row r="4" spans="1:13" x14ac:dyDescent="0.3">
      <c r="A4" s="57">
        <v>68</v>
      </c>
      <c r="B4" s="57">
        <v>116691832</v>
      </c>
      <c r="C4" s="57">
        <v>1019311255</v>
      </c>
      <c r="D4" s="57">
        <v>5536873</v>
      </c>
      <c r="E4" s="57" t="s">
        <v>65</v>
      </c>
      <c r="F4" s="57">
        <v>1</v>
      </c>
      <c r="G4" s="57">
        <v>374</v>
      </c>
      <c r="H4" s="57" t="s">
        <v>199</v>
      </c>
      <c r="I4" s="57">
        <v>31774396</v>
      </c>
      <c r="J4" s="58">
        <v>42184</v>
      </c>
      <c r="K4" s="27" t="str">
        <f>VLOOKUP(B4,收款!$A$5:$B$77,2,0)</f>
        <v>C201506300141</v>
      </c>
      <c r="L4" s="27"/>
      <c r="M4" s="57"/>
    </row>
    <row r="5" spans="1:13" x14ac:dyDescent="0.3">
      <c r="A5" s="57">
        <v>73</v>
      </c>
      <c r="B5" s="57">
        <v>116691832</v>
      </c>
      <c r="C5" s="57">
        <v>1019311256</v>
      </c>
      <c r="D5" s="57">
        <v>5536894</v>
      </c>
      <c r="E5" s="57" t="s">
        <v>64</v>
      </c>
      <c r="F5" s="57">
        <v>1</v>
      </c>
      <c r="G5" s="57">
        <v>374</v>
      </c>
      <c r="H5" s="57" t="s">
        <v>199</v>
      </c>
      <c r="I5" s="57">
        <v>31774396</v>
      </c>
      <c r="J5" s="58">
        <v>42184</v>
      </c>
      <c r="K5" s="27" t="str">
        <f>VLOOKUP(B5,收款!$A$5:$B$77,2,0)</f>
        <v>C201506300141</v>
      </c>
      <c r="L5" s="27"/>
      <c r="M5" s="57"/>
    </row>
    <row r="6" spans="1:13" x14ac:dyDescent="0.3">
      <c r="A6" s="57">
        <v>74</v>
      </c>
      <c r="B6" s="57">
        <v>116691832</v>
      </c>
      <c r="C6" s="57">
        <v>1019311258</v>
      </c>
      <c r="D6" s="57">
        <v>5536894</v>
      </c>
      <c r="E6" s="57" t="s">
        <v>64</v>
      </c>
      <c r="F6" s="57">
        <v>1</v>
      </c>
      <c r="G6" s="57">
        <v>374</v>
      </c>
      <c r="H6" s="57" t="s">
        <v>199</v>
      </c>
      <c r="I6" s="57">
        <v>31774396</v>
      </c>
      <c r="J6" s="58">
        <v>42184</v>
      </c>
      <c r="K6" s="27" t="str">
        <f>VLOOKUP(B6,收款!$A$5:$B$77,2,0)</f>
        <v>C201506300141</v>
      </c>
      <c r="L6" s="27"/>
      <c r="M6" s="57"/>
    </row>
    <row r="7" spans="1:13" x14ac:dyDescent="0.3">
      <c r="A7" s="57">
        <v>75</v>
      </c>
      <c r="B7" s="57">
        <v>116691832</v>
      </c>
      <c r="C7" s="57">
        <v>1019311259</v>
      </c>
      <c r="D7" s="57">
        <v>5536894</v>
      </c>
      <c r="E7" s="57" t="s">
        <v>64</v>
      </c>
      <c r="F7" s="57">
        <v>1</v>
      </c>
      <c r="G7" s="57">
        <v>374</v>
      </c>
      <c r="H7" s="57" t="s">
        <v>199</v>
      </c>
      <c r="I7" s="57">
        <v>31774396</v>
      </c>
      <c r="J7" s="58">
        <v>42184</v>
      </c>
      <c r="K7" s="27" t="str">
        <f>VLOOKUP(B7,收款!$A$5:$B$77,2,0)</f>
        <v>C201506300141</v>
      </c>
      <c r="L7" s="27"/>
      <c r="M7" s="57"/>
    </row>
    <row r="8" spans="1:13" x14ac:dyDescent="0.3">
      <c r="A8" s="57">
        <v>28</v>
      </c>
      <c r="B8" s="57">
        <v>116693365</v>
      </c>
      <c r="C8" s="57">
        <v>1019312573</v>
      </c>
      <c r="D8" s="57">
        <v>5536873</v>
      </c>
      <c r="E8" s="57" t="s">
        <v>65</v>
      </c>
      <c r="F8" s="57">
        <v>1</v>
      </c>
      <c r="G8" s="57">
        <v>374</v>
      </c>
      <c r="H8" s="57" t="s">
        <v>209</v>
      </c>
      <c r="I8" s="57">
        <v>31774405</v>
      </c>
      <c r="J8" s="58">
        <v>42184</v>
      </c>
      <c r="K8" s="27" t="str">
        <f>VLOOKUP(B8,收款!$A$5:$B$77,2,0)</f>
        <v>C201506300142</v>
      </c>
      <c r="L8" s="27">
        <f>VLOOKUP(B8,收款!$A$5:$F$77,6,0)</f>
        <v>374</v>
      </c>
      <c r="M8" s="57">
        <f>G8-L8</f>
        <v>0</v>
      </c>
    </row>
    <row r="9" spans="1:13" x14ac:dyDescent="0.3">
      <c r="A9" s="57">
        <v>29</v>
      </c>
      <c r="B9" s="57">
        <v>116696964</v>
      </c>
      <c r="C9" s="57">
        <v>1019315467</v>
      </c>
      <c r="D9" s="57">
        <v>5536873</v>
      </c>
      <c r="E9" s="57" t="s">
        <v>65</v>
      </c>
      <c r="F9" s="57">
        <v>1</v>
      </c>
      <c r="G9" s="57">
        <v>374</v>
      </c>
      <c r="H9" s="57" t="s">
        <v>213</v>
      </c>
      <c r="I9" s="57">
        <v>31774416</v>
      </c>
      <c r="J9" s="58">
        <v>42185</v>
      </c>
      <c r="K9" s="27" t="str">
        <f>VLOOKUP(B9,收款!$A$5:$B$77,2,0)</f>
        <v>C201506300143</v>
      </c>
      <c r="L9" s="27">
        <f>VLOOKUP(B9,收款!$A$5:$F$77,6,0)</f>
        <v>374</v>
      </c>
      <c r="M9" s="57">
        <f>G9-L9</f>
        <v>0</v>
      </c>
    </row>
    <row r="10" spans="1:13" x14ac:dyDescent="0.3">
      <c r="A10" s="57">
        <v>87</v>
      </c>
      <c r="B10" s="57">
        <v>116702636</v>
      </c>
      <c r="C10" s="57">
        <v>1019320722</v>
      </c>
      <c r="D10" s="57">
        <v>5505363</v>
      </c>
      <c r="E10" s="57" t="s">
        <v>52</v>
      </c>
      <c r="F10" s="57">
        <v>1</v>
      </c>
      <c r="G10" s="57">
        <v>374</v>
      </c>
      <c r="H10" s="57" t="s">
        <v>218</v>
      </c>
      <c r="I10" s="57">
        <v>31775836</v>
      </c>
      <c r="J10" s="58">
        <v>42185</v>
      </c>
      <c r="K10" s="27" t="str">
        <f>VLOOKUP(B10,收款!$A$5:$B$77,2,0)</f>
        <v>C201507010053</v>
      </c>
      <c r="L10" s="27">
        <f>VLOOKUP(B10,收款!$A$5:$F$77,6,0)</f>
        <v>748</v>
      </c>
      <c r="M10" s="57"/>
    </row>
    <row r="11" spans="1:13" x14ac:dyDescent="0.3">
      <c r="A11" s="57">
        <v>89</v>
      </c>
      <c r="B11" s="57">
        <v>116702636</v>
      </c>
      <c r="C11" s="57">
        <v>1019320723</v>
      </c>
      <c r="D11" s="57">
        <v>5505363</v>
      </c>
      <c r="E11" s="57" t="s">
        <v>52</v>
      </c>
      <c r="F11" s="57">
        <v>1</v>
      </c>
      <c r="G11" s="57">
        <v>374</v>
      </c>
      <c r="H11" s="57" t="s">
        <v>218</v>
      </c>
      <c r="I11" s="57">
        <v>31775836</v>
      </c>
      <c r="J11" s="58">
        <v>42185</v>
      </c>
      <c r="K11" s="27" t="str">
        <f>VLOOKUP(B11,收款!$A$5:$B$77,2,0)</f>
        <v>C201507010053</v>
      </c>
      <c r="L11" s="27"/>
      <c r="M11" s="57"/>
    </row>
    <row r="12" spans="1:13" x14ac:dyDescent="0.3">
      <c r="A12" s="57">
        <v>79</v>
      </c>
      <c r="B12" s="57">
        <v>116703815</v>
      </c>
      <c r="C12" s="57">
        <v>1019321757</v>
      </c>
      <c r="D12" s="57">
        <v>5539735</v>
      </c>
      <c r="E12" s="57" t="s">
        <v>223</v>
      </c>
      <c r="F12" s="57">
        <v>1</v>
      </c>
      <c r="G12" s="57">
        <v>768</v>
      </c>
      <c r="H12" s="57" t="s">
        <v>225</v>
      </c>
      <c r="I12" s="57">
        <v>31775840</v>
      </c>
      <c r="J12" s="58">
        <v>42185</v>
      </c>
      <c r="K12" s="27" t="str">
        <f>VLOOKUP(B12,收款!$A$5:$B$77,2,0)</f>
        <v>C201507010054</v>
      </c>
      <c r="L12" s="27">
        <f>VLOOKUP(B12,收款!$A$5:$F$77,6,0)</f>
        <v>768</v>
      </c>
      <c r="M12" s="57">
        <f>G12-L12</f>
        <v>0</v>
      </c>
    </row>
    <row r="13" spans="1:13" x14ac:dyDescent="0.3">
      <c r="A13" s="57">
        <v>86</v>
      </c>
      <c r="B13" s="57">
        <v>116705010</v>
      </c>
      <c r="C13" s="57">
        <v>1019322836</v>
      </c>
      <c r="D13" s="57">
        <v>5536894</v>
      </c>
      <c r="E13" s="57" t="s">
        <v>64</v>
      </c>
      <c r="F13" s="57">
        <v>1</v>
      </c>
      <c r="G13" s="57">
        <v>374</v>
      </c>
      <c r="H13" s="57" t="s">
        <v>230</v>
      </c>
      <c r="I13" s="57">
        <v>31775851</v>
      </c>
      <c r="J13" s="58">
        <v>42185</v>
      </c>
      <c r="K13" s="27" t="str">
        <f>VLOOKUP(B13,收款!$A$5:$B$77,2,0)</f>
        <v>C201507010055</v>
      </c>
      <c r="L13" s="27">
        <f>VLOOKUP(B13,收款!$A$5:$F$77,6,0)</f>
        <v>374</v>
      </c>
      <c r="M13" s="57">
        <f>G13-L13</f>
        <v>0</v>
      </c>
    </row>
    <row r="14" spans="1:13" x14ac:dyDescent="0.3">
      <c r="A14" s="57">
        <v>37</v>
      </c>
      <c r="B14" s="57">
        <v>116741319</v>
      </c>
      <c r="C14" s="57">
        <v>1019354289</v>
      </c>
      <c r="D14" s="57">
        <v>1419439</v>
      </c>
      <c r="E14" s="57" t="s">
        <v>50</v>
      </c>
      <c r="F14" s="57">
        <v>1</v>
      </c>
      <c r="G14" s="57">
        <v>644</v>
      </c>
      <c r="H14" s="57" t="s">
        <v>235</v>
      </c>
      <c r="I14" s="57">
        <v>31777502</v>
      </c>
      <c r="J14" s="58">
        <v>42187</v>
      </c>
      <c r="K14" s="27" t="str">
        <f>VLOOKUP(B14,收款!$A$5:$B$77,2,0)</f>
        <v>C201507030074</v>
      </c>
      <c r="L14" s="27">
        <f>VLOOKUP(B14,收款!$A$5:$F$77,6,0)</f>
        <v>644</v>
      </c>
      <c r="M14" s="57">
        <f>G14-L14</f>
        <v>0</v>
      </c>
    </row>
    <row r="15" spans="1:13" x14ac:dyDescent="0.3">
      <c r="A15" s="57">
        <v>48</v>
      </c>
      <c r="B15" s="57">
        <v>116742026</v>
      </c>
      <c r="C15" s="57">
        <v>1019354918</v>
      </c>
      <c r="D15" s="57">
        <v>5538750</v>
      </c>
      <c r="E15" s="57" t="s">
        <v>35</v>
      </c>
      <c r="F15" s="57">
        <v>1</v>
      </c>
      <c r="G15" s="57">
        <v>3900</v>
      </c>
      <c r="H15" s="57" t="s">
        <v>242</v>
      </c>
      <c r="I15" s="57">
        <v>31777513</v>
      </c>
      <c r="J15" s="58">
        <v>42187</v>
      </c>
      <c r="K15" s="27" t="str">
        <f>VLOOKUP(B15,收款!$A$5:$B$77,2,0)</f>
        <v>C201507030075</v>
      </c>
      <c r="L15" s="27">
        <f>VLOOKUP(B15,收款!$A$5:$F$77,6,0)</f>
        <v>3900</v>
      </c>
      <c r="M15" s="57">
        <f>G15-L15</f>
        <v>0</v>
      </c>
    </row>
    <row r="16" spans="1:13" x14ac:dyDescent="0.3">
      <c r="A16" s="57">
        <v>56</v>
      </c>
      <c r="B16" s="57">
        <v>116754643</v>
      </c>
      <c r="C16" s="57">
        <v>1019365891</v>
      </c>
      <c r="D16" s="57">
        <v>5571878</v>
      </c>
      <c r="E16" s="57" t="s">
        <v>256</v>
      </c>
      <c r="F16" s="57">
        <v>1</v>
      </c>
      <c r="G16" s="57">
        <v>1368</v>
      </c>
      <c r="H16" s="57" t="s">
        <v>258</v>
      </c>
      <c r="I16" s="57">
        <v>31778222</v>
      </c>
      <c r="J16" s="58">
        <v>42188</v>
      </c>
      <c r="K16" s="27" t="str">
        <f>VLOOKUP(B16,收款!$A$5:$B$77,2,0)</f>
        <v>C201507060073</v>
      </c>
      <c r="L16" s="27">
        <f>VLOOKUP(B16,收款!$A$5:$F$77,6,0)</f>
        <v>1368</v>
      </c>
      <c r="M16" s="57">
        <f>G16-L16</f>
        <v>0</v>
      </c>
    </row>
    <row r="17" spans="1:13" x14ac:dyDescent="0.3">
      <c r="A17" s="57">
        <v>67</v>
      </c>
      <c r="B17" s="57">
        <v>116756054</v>
      </c>
      <c r="C17" s="57">
        <v>1019367082</v>
      </c>
      <c r="D17" s="57">
        <v>5571873</v>
      </c>
      <c r="E17" s="57" t="s">
        <v>263</v>
      </c>
      <c r="F17" s="57">
        <v>1</v>
      </c>
      <c r="G17" s="57">
        <v>594</v>
      </c>
      <c r="H17" s="57" t="s">
        <v>265</v>
      </c>
      <c r="I17" s="57">
        <v>31778233</v>
      </c>
      <c r="J17" s="58">
        <v>42188</v>
      </c>
      <c r="K17" s="27" t="str">
        <f>VLOOKUP(B17,收款!$A$5:$B$77,2,0)</f>
        <v>C201507060074</v>
      </c>
      <c r="L17" s="27">
        <f>VLOOKUP(B17,收款!$A$5:$F$77,6,0)</f>
        <v>594</v>
      </c>
      <c r="M17" s="57">
        <f>G17-L17</f>
        <v>0</v>
      </c>
    </row>
    <row r="18" spans="1:13" x14ac:dyDescent="0.3">
      <c r="A18" s="57">
        <v>60</v>
      </c>
      <c r="B18" s="57">
        <v>116756406</v>
      </c>
      <c r="C18" s="57">
        <v>1019367379</v>
      </c>
      <c r="D18" s="57">
        <v>5571873</v>
      </c>
      <c r="E18" s="57" t="s">
        <v>263</v>
      </c>
      <c r="F18" s="57">
        <v>1</v>
      </c>
      <c r="G18" s="57">
        <v>594</v>
      </c>
      <c r="H18" s="57" t="s">
        <v>269</v>
      </c>
      <c r="I18" s="57">
        <v>31778244</v>
      </c>
      <c r="J18" s="58">
        <v>42188</v>
      </c>
      <c r="K18" s="27" t="str">
        <f>VLOOKUP(B18,收款!$A$5:$B$77,2,0)</f>
        <v>C201507060075</v>
      </c>
      <c r="L18" s="27">
        <f>VLOOKUP(B18,收款!$A$5:$F$77,6,0)</f>
        <v>594</v>
      </c>
      <c r="M18" s="57">
        <f>G18-L18</f>
        <v>0</v>
      </c>
    </row>
    <row r="19" spans="1:13" x14ac:dyDescent="0.3">
      <c r="A19" s="57">
        <v>53</v>
      </c>
      <c r="B19" s="57">
        <v>116759614</v>
      </c>
      <c r="C19" s="57">
        <v>1019370295</v>
      </c>
      <c r="D19" s="57">
        <v>5571880</v>
      </c>
      <c r="E19" s="57" t="s">
        <v>53</v>
      </c>
      <c r="F19" s="57">
        <v>1</v>
      </c>
      <c r="G19" s="57">
        <v>594</v>
      </c>
      <c r="H19" s="57" t="s">
        <v>274</v>
      </c>
      <c r="I19" s="57">
        <v>31778255</v>
      </c>
      <c r="J19" s="58">
        <v>42188</v>
      </c>
      <c r="K19" s="27" t="str">
        <f>VLOOKUP(B19,收款!$A$5:$B$77,2,0)</f>
        <v>C201507060076</v>
      </c>
      <c r="L19" s="27">
        <f>VLOOKUP(B19,收款!$A$5:$F$77,6,0)</f>
        <v>594</v>
      </c>
      <c r="M19" s="57">
        <f>G19-L19</f>
        <v>0</v>
      </c>
    </row>
    <row r="20" spans="1:13" x14ac:dyDescent="0.3">
      <c r="A20" s="57">
        <v>70</v>
      </c>
      <c r="B20" s="57">
        <v>116764985</v>
      </c>
      <c r="C20" s="57">
        <v>1019374759</v>
      </c>
      <c r="D20" s="57">
        <v>5571878</v>
      </c>
      <c r="E20" s="57" t="s">
        <v>256</v>
      </c>
      <c r="F20" s="57">
        <v>1</v>
      </c>
      <c r="G20" s="57">
        <v>1368</v>
      </c>
      <c r="H20" s="57" t="s">
        <v>278</v>
      </c>
      <c r="I20" s="57">
        <v>31778266</v>
      </c>
      <c r="J20" s="58">
        <v>42189</v>
      </c>
      <c r="K20" s="27" t="str">
        <f>VLOOKUP(B20,收款!$A$5:$B$77,2,0)</f>
        <v>C201507060077</v>
      </c>
      <c r="L20" s="27">
        <f>VLOOKUP(B20,收款!$A$5:$F$77,6,0)</f>
        <v>1368</v>
      </c>
      <c r="M20" s="57">
        <f>G20-L20</f>
        <v>0</v>
      </c>
    </row>
    <row r="21" spans="1:13" x14ac:dyDescent="0.3">
      <c r="A21" s="57">
        <v>49</v>
      </c>
      <c r="B21" s="57">
        <v>116769754</v>
      </c>
      <c r="C21" s="57">
        <v>1019379018</v>
      </c>
      <c r="D21" s="57">
        <v>5571880</v>
      </c>
      <c r="E21" s="57" t="s">
        <v>53</v>
      </c>
      <c r="F21" s="57">
        <v>1</v>
      </c>
      <c r="G21" s="57">
        <v>594</v>
      </c>
      <c r="H21" s="57" t="s">
        <v>283</v>
      </c>
      <c r="I21" s="57">
        <v>31778270</v>
      </c>
      <c r="J21" s="58">
        <v>42189</v>
      </c>
      <c r="K21" s="27" t="str">
        <f>VLOOKUP(B21,收款!$A$5:$B$77,2,0)</f>
        <v>C201507060078</v>
      </c>
      <c r="L21" s="27">
        <f>VLOOKUP(B21,收款!$A$5:$F$77,6,0)</f>
        <v>594</v>
      </c>
      <c r="M21" s="57">
        <f>G21-L21</f>
        <v>0</v>
      </c>
    </row>
    <row r="22" spans="1:13" x14ac:dyDescent="0.3">
      <c r="A22" s="57">
        <v>80</v>
      </c>
      <c r="B22" s="57">
        <v>116774051</v>
      </c>
      <c r="C22" s="57">
        <v>1019382783</v>
      </c>
      <c r="D22" s="57">
        <v>5571876</v>
      </c>
      <c r="E22" s="57" t="s">
        <v>288</v>
      </c>
      <c r="F22" s="57">
        <v>1</v>
      </c>
      <c r="G22" s="57">
        <v>768</v>
      </c>
      <c r="H22" s="57" t="s">
        <v>290</v>
      </c>
      <c r="I22" s="57">
        <v>31778281</v>
      </c>
      <c r="J22" s="58">
        <v>42189</v>
      </c>
      <c r="K22" s="27" t="str">
        <f>VLOOKUP(B22,收款!$A$5:$B$77,2,0)</f>
        <v>C201507060079</v>
      </c>
      <c r="L22" s="27">
        <f>VLOOKUP(B22,收款!$A$5:$F$77,6,0)</f>
        <v>1536</v>
      </c>
      <c r="M22" s="57"/>
    </row>
    <row r="23" spans="1:13" x14ac:dyDescent="0.3">
      <c r="A23" s="57">
        <v>81</v>
      </c>
      <c r="B23" s="57">
        <v>116774173</v>
      </c>
      <c r="C23" s="57">
        <v>1019382877</v>
      </c>
      <c r="D23" s="57">
        <v>5571876</v>
      </c>
      <c r="E23" s="57" t="s">
        <v>288</v>
      </c>
      <c r="F23" s="57">
        <v>1</v>
      </c>
      <c r="G23" s="57">
        <v>768</v>
      </c>
      <c r="H23" s="57" t="s">
        <v>290</v>
      </c>
      <c r="I23" s="57">
        <v>31778281</v>
      </c>
      <c r="J23" s="58">
        <v>42189</v>
      </c>
      <c r="K23" s="27" t="s">
        <v>891</v>
      </c>
      <c r="L23" s="27">
        <v>0</v>
      </c>
      <c r="M23" s="57"/>
    </row>
    <row r="24" spans="1:13" x14ac:dyDescent="0.3">
      <c r="A24" s="57">
        <v>55</v>
      </c>
      <c r="B24" s="57">
        <v>116778927</v>
      </c>
      <c r="C24" s="57">
        <v>1019386988</v>
      </c>
      <c r="D24" s="57">
        <v>5571873</v>
      </c>
      <c r="E24" s="57" t="s">
        <v>263</v>
      </c>
      <c r="F24" s="57">
        <v>1</v>
      </c>
      <c r="G24" s="57">
        <v>594</v>
      </c>
      <c r="H24" s="57" t="s">
        <v>295</v>
      </c>
      <c r="I24" s="57">
        <v>31778292</v>
      </c>
      <c r="J24" s="58">
        <v>42189</v>
      </c>
      <c r="K24" s="27" t="str">
        <f>VLOOKUP(B24,收款!$A$5:$B$77,2,0)</f>
        <v>C201507060080</v>
      </c>
      <c r="L24" s="27">
        <f>VLOOKUP(B24,收款!$A$5:$F$77,6,0)</f>
        <v>594</v>
      </c>
      <c r="M24" s="57">
        <f>G24-L24</f>
        <v>0</v>
      </c>
    </row>
    <row r="25" spans="1:13" x14ac:dyDescent="0.3">
      <c r="A25" s="57">
        <v>64</v>
      </c>
      <c r="B25" s="57">
        <v>116780179</v>
      </c>
      <c r="C25" s="57">
        <v>1019388008</v>
      </c>
      <c r="D25" s="57">
        <v>5571880</v>
      </c>
      <c r="E25" s="57" t="s">
        <v>53</v>
      </c>
      <c r="F25" s="57">
        <v>1</v>
      </c>
      <c r="G25" s="57">
        <v>594</v>
      </c>
      <c r="H25" s="57" t="s">
        <v>299</v>
      </c>
      <c r="I25" s="57">
        <v>31778301</v>
      </c>
      <c r="J25" s="58">
        <v>42189</v>
      </c>
      <c r="K25" s="27" t="str">
        <f>VLOOKUP(B25,收款!$A$5:$B$77,2,0)</f>
        <v>C201507060081</v>
      </c>
      <c r="L25" s="27">
        <f>VLOOKUP(B25,收款!$A$5:$F$77,6,0)</f>
        <v>594</v>
      </c>
      <c r="M25" s="57">
        <f>G25-L25</f>
        <v>0</v>
      </c>
    </row>
    <row r="26" spans="1:13" x14ac:dyDescent="0.3">
      <c r="A26" s="57">
        <v>58</v>
      </c>
      <c r="B26" s="57">
        <v>116780239</v>
      </c>
      <c r="C26" s="57">
        <v>1019388057</v>
      </c>
      <c r="D26" s="57">
        <v>5539716</v>
      </c>
      <c r="E26" s="57" t="s">
        <v>59</v>
      </c>
      <c r="F26" s="57">
        <v>1</v>
      </c>
      <c r="G26" s="57">
        <v>828</v>
      </c>
      <c r="H26" s="57" t="s">
        <v>304</v>
      </c>
      <c r="I26" s="57">
        <v>31778312</v>
      </c>
      <c r="J26" s="58">
        <v>42189</v>
      </c>
      <c r="K26" s="27" t="str">
        <f>VLOOKUP(B26,收款!$A$5:$B$77,2,0)</f>
        <v>C201507060082</v>
      </c>
      <c r="L26" s="27">
        <f>VLOOKUP(B26,收款!$A$5:$F$77,6,0)</f>
        <v>828</v>
      </c>
      <c r="M26" s="57">
        <f>G26-L26</f>
        <v>0</v>
      </c>
    </row>
    <row r="27" spans="1:13" x14ac:dyDescent="0.3">
      <c r="A27" s="57">
        <v>44</v>
      </c>
      <c r="B27" s="57">
        <v>116787575</v>
      </c>
      <c r="C27" s="57">
        <v>1019394285</v>
      </c>
      <c r="D27" s="57">
        <v>5571879</v>
      </c>
      <c r="E27" s="57" t="s">
        <v>62</v>
      </c>
      <c r="F27" s="57">
        <v>1</v>
      </c>
      <c r="G27" s="57">
        <v>839</v>
      </c>
      <c r="H27" s="57" t="s">
        <v>315</v>
      </c>
      <c r="I27" s="57">
        <v>31778323</v>
      </c>
      <c r="J27" s="58">
        <v>42190</v>
      </c>
      <c r="K27" s="27" t="str">
        <f>VLOOKUP(B27,收款!$A$5:$B$77,2,0)</f>
        <v>C201507060083</v>
      </c>
      <c r="L27" s="27">
        <f>VLOOKUP(B27,收款!$A$5:$F$77,6,0)</f>
        <v>839</v>
      </c>
      <c r="M27" s="57">
        <f>G27-L27</f>
        <v>0</v>
      </c>
    </row>
    <row r="28" spans="1:13" x14ac:dyDescent="0.3">
      <c r="A28" s="57">
        <v>33</v>
      </c>
      <c r="B28" s="57">
        <v>116792727</v>
      </c>
      <c r="C28" s="57">
        <v>1019398824</v>
      </c>
      <c r="D28" s="57">
        <v>1394438</v>
      </c>
      <c r="E28" s="57" t="s">
        <v>54</v>
      </c>
      <c r="F28" s="57">
        <v>1</v>
      </c>
      <c r="G28" s="57">
        <v>449</v>
      </c>
      <c r="H28" s="57" t="s">
        <v>320</v>
      </c>
      <c r="I28" s="57">
        <v>31778334</v>
      </c>
      <c r="J28" s="58">
        <v>42190</v>
      </c>
      <c r="K28" s="27" t="str">
        <f>VLOOKUP(B28,收款!$A$5:$B$77,2,0)</f>
        <v>C201507060084</v>
      </c>
      <c r="L28" s="27">
        <f>VLOOKUP(B28,收款!$A$5:$F$77,6,0)</f>
        <v>823</v>
      </c>
      <c r="M28" s="57"/>
    </row>
    <row r="29" spans="1:13" x14ac:dyDescent="0.3">
      <c r="A29" s="57">
        <v>36</v>
      </c>
      <c r="B29" s="57">
        <v>116792727</v>
      </c>
      <c r="C29" s="57">
        <v>1019398823</v>
      </c>
      <c r="D29" s="57">
        <v>1486213</v>
      </c>
      <c r="E29" s="57" t="s">
        <v>40</v>
      </c>
      <c r="F29" s="57">
        <v>1</v>
      </c>
      <c r="G29" s="57">
        <v>374</v>
      </c>
      <c r="H29" s="57" t="s">
        <v>320</v>
      </c>
      <c r="I29" s="57">
        <v>31778334</v>
      </c>
      <c r="J29" s="58">
        <v>42190</v>
      </c>
      <c r="K29" s="27" t="str">
        <f>VLOOKUP(B29,收款!$A$5:$B$77,2,0)</f>
        <v>C201507060084</v>
      </c>
      <c r="L29" s="27"/>
      <c r="M29" s="57"/>
    </row>
    <row r="30" spans="1:13" x14ac:dyDescent="0.3">
      <c r="A30" s="57">
        <v>92</v>
      </c>
      <c r="B30" s="57">
        <v>116785311</v>
      </c>
      <c r="C30" s="57">
        <v>1019392375</v>
      </c>
      <c r="D30" s="57">
        <v>5571879</v>
      </c>
      <c r="E30" s="57" t="s">
        <v>62</v>
      </c>
      <c r="F30" s="57">
        <v>1</v>
      </c>
      <c r="G30" s="57">
        <v>839</v>
      </c>
      <c r="H30" s="57" t="s">
        <v>309</v>
      </c>
      <c r="I30" s="57">
        <v>31778345</v>
      </c>
      <c r="J30" s="58">
        <v>42190</v>
      </c>
      <c r="K30" s="27" t="str">
        <f>VLOOKUP(B30,收款!$A$5:$B$77,2,0)</f>
        <v>C201507060085</v>
      </c>
      <c r="L30" s="27">
        <f>VLOOKUP(B30,收款!$A$5:$F$77,6,0)</f>
        <v>2517</v>
      </c>
      <c r="M30" s="57"/>
    </row>
    <row r="31" spans="1:13" x14ac:dyDescent="0.3">
      <c r="A31" s="57">
        <v>91</v>
      </c>
      <c r="B31" s="57">
        <v>116785311</v>
      </c>
      <c r="C31" s="57">
        <v>1019392376</v>
      </c>
      <c r="D31" s="57">
        <v>5571879</v>
      </c>
      <c r="E31" s="57" t="s">
        <v>62</v>
      </c>
      <c r="F31" s="57">
        <v>1</v>
      </c>
      <c r="G31" s="57">
        <v>839</v>
      </c>
      <c r="H31" s="57" t="s">
        <v>309</v>
      </c>
      <c r="I31" s="57">
        <v>31778345</v>
      </c>
      <c r="J31" s="58">
        <v>42190</v>
      </c>
      <c r="K31" s="27" t="str">
        <f>VLOOKUP(B31,收款!$A$5:$B$77,2,0)</f>
        <v>C201507060085</v>
      </c>
      <c r="L31" s="27"/>
      <c r="M31" s="57"/>
    </row>
    <row r="32" spans="1:13" x14ac:dyDescent="0.3">
      <c r="A32" s="57">
        <v>84</v>
      </c>
      <c r="B32" s="57">
        <v>116785375</v>
      </c>
      <c r="C32" s="57">
        <v>1019392437</v>
      </c>
      <c r="D32" s="57">
        <v>5571879</v>
      </c>
      <c r="E32" s="57" t="s">
        <v>62</v>
      </c>
      <c r="F32" s="57">
        <v>1</v>
      </c>
      <c r="G32" s="57">
        <v>839</v>
      </c>
      <c r="H32" s="57" t="s">
        <v>309</v>
      </c>
      <c r="I32" s="57">
        <v>31778345</v>
      </c>
      <c r="J32" s="58">
        <v>42190</v>
      </c>
      <c r="K32" s="27" t="s">
        <v>892</v>
      </c>
      <c r="L32" s="27"/>
      <c r="M32" s="57"/>
    </row>
    <row r="33" spans="1:13" x14ac:dyDescent="0.3">
      <c r="A33" s="57">
        <v>38</v>
      </c>
      <c r="B33" s="57">
        <v>116809560</v>
      </c>
      <c r="C33" s="57">
        <v>1019412972</v>
      </c>
      <c r="D33" s="57">
        <v>5563974</v>
      </c>
      <c r="E33" s="57" t="s">
        <v>55</v>
      </c>
      <c r="F33" s="57">
        <v>1</v>
      </c>
      <c r="G33" s="57">
        <v>594</v>
      </c>
      <c r="H33" s="57" t="s">
        <v>326</v>
      </c>
      <c r="I33" s="57">
        <v>31779192</v>
      </c>
      <c r="J33" s="58">
        <v>42191</v>
      </c>
      <c r="K33" s="27" t="str">
        <f>VLOOKUP(B33,收款!$A$5:$B$77,2,0)</f>
        <v>C201507070045</v>
      </c>
      <c r="L33" s="27">
        <f>VLOOKUP(B33,收款!$A$5:$F$77,6,0)</f>
        <v>1188</v>
      </c>
      <c r="M33" s="57"/>
    </row>
    <row r="34" spans="1:13" x14ac:dyDescent="0.3">
      <c r="A34" s="57">
        <v>40</v>
      </c>
      <c r="B34" s="57">
        <v>116809560</v>
      </c>
      <c r="C34" s="57">
        <v>1019412974</v>
      </c>
      <c r="D34" s="57">
        <v>5563974</v>
      </c>
      <c r="E34" s="57" t="s">
        <v>55</v>
      </c>
      <c r="F34" s="57">
        <v>1</v>
      </c>
      <c r="G34" s="57">
        <v>594</v>
      </c>
      <c r="H34" s="57" t="s">
        <v>326</v>
      </c>
      <c r="I34" s="57">
        <v>31779192</v>
      </c>
      <c r="J34" s="58">
        <v>42191</v>
      </c>
      <c r="K34" s="27" t="str">
        <f>VLOOKUP(B34,收款!$A$5:$B$77,2,0)</f>
        <v>C201507070045</v>
      </c>
      <c r="L34" s="27"/>
      <c r="M34" s="57"/>
    </row>
    <row r="35" spans="1:13" x14ac:dyDescent="0.3">
      <c r="A35" s="57">
        <v>76</v>
      </c>
      <c r="B35" s="57">
        <v>116811146</v>
      </c>
      <c r="C35" s="57">
        <v>1019414363</v>
      </c>
      <c r="D35" s="57">
        <v>1570965</v>
      </c>
      <c r="E35" s="57" t="s">
        <v>42</v>
      </c>
      <c r="F35" s="57">
        <v>1</v>
      </c>
      <c r="G35" s="57">
        <v>960</v>
      </c>
      <c r="H35" s="57" t="s">
        <v>332</v>
      </c>
      <c r="I35" s="57">
        <v>31779201</v>
      </c>
      <c r="J35" s="58">
        <v>42191</v>
      </c>
      <c r="K35" s="27" t="str">
        <f>VLOOKUP(B35,收款!$A$5:$B$77,2,0)</f>
        <v>C201507070046</v>
      </c>
      <c r="L35" s="27">
        <f>VLOOKUP(B35,收款!$A$5:$F$77,6,0)</f>
        <v>960</v>
      </c>
      <c r="M35" s="57">
        <f>G35-L35</f>
        <v>0</v>
      </c>
    </row>
    <row r="36" spans="1:13" x14ac:dyDescent="0.3">
      <c r="A36" s="57">
        <v>34</v>
      </c>
      <c r="B36" s="57">
        <v>116830691</v>
      </c>
      <c r="C36" s="57">
        <v>1019431387</v>
      </c>
      <c r="D36" s="57">
        <v>1560472</v>
      </c>
      <c r="E36" s="57" t="s">
        <v>48</v>
      </c>
      <c r="F36" s="57">
        <v>1</v>
      </c>
      <c r="G36" s="57">
        <v>1410</v>
      </c>
      <c r="H36" s="57" t="s">
        <v>338</v>
      </c>
      <c r="I36" s="57">
        <v>28465614</v>
      </c>
      <c r="J36" s="58">
        <v>42192</v>
      </c>
      <c r="K36" s="27" t="str">
        <f>VLOOKUP(B36,收款!$A$5:$B$77,2,0)</f>
        <v>C201507080074</v>
      </c>
      <c r="L36" s="27">
        <f>VLOOKUP(B36,收款!$A$5:$F$77,6,0)</f>
        <v>1410</v>
      </c>
      <c r="M36" s="57">
        <f>G36-L36</f>
        <v>0</v>
      </c>
    </row>
    <row r="37" spans="1:13" x14ac:dyDescent="0.3">
      <c r="A37" s="57">
        <v>52</v>
      </c>
      <c r="B37" s="57">
        <v>116833431</v>
      </c>
      <c r="C37" s="57">
        <v>1019433610</v>
      </c>
      <c r="D37" s="57">
        <v>1570965</v>
      </c>
      <c r="E37" s="57" t="s">
        <v>42</v>
      </c>
      <c r="F37" s="57">
        <v>1</v>
      </c>
      <c r="G37" s="57">
        <v>960</v>
      </c>
      <c r="H37" s="57" t="s">
        <v>342</v>
      </c>
      <c r="I37" s="57">
        <v>28465625</v>
      </c>
      <c r="J37" s="58">
        <v>42192</v>
      </c>
      <c r="K37" s="27" t="str">
        <f>VLOOKUP(B37,收款!$A$5:$B$77,2,0)</f>
        <v>C201507080075</v>
      </c>
      <c r="L37" s="27">
        <f>VLOOKUP(B37,收款!$A$5:$F$77,6,0)</f>
        <v>960</v>
      </c>
      <c r="M37" s="57">
        <f>G37-L37</f>
        <v>0</v>
      </c>
    </row>
    <row r="38" spans="1:13" x14ac:dyDescent="0.3">
      <c r="A38" s="57">
        <v>78</v>
      </c>
      <c r="B38" s="57">
        <v>116837195</v>
      </c>
      <c r="C38" s="57">
        <v>1019436893</v>
      </c>
      <c r="D38" s="57">
        <v>1560724</v>
      </c>
      <c r="E38" s="57" t="s">
        <v>41</v>
      </c>
      <c r="F38" s="57">
        <v>1</v>
      </c>
      <c r="G38" s="57">
        <v>1935</v>
      </c>
      <c r="H38" s="57" t="s">
        <v>346</v>
      </c>
      <c r="I38" s="57">
        <v>28465636</v>
      </c>
      <c r="J38" s="58">
        <v>42193</v>
      </c>
      <c r="K38" s="27" t="str">
        <f>VLOOKUP(B38,收款!$A$5:$B$77,2,0)</f>
        <v>C201507080076</v>
      </c>
      <c r="L38" s="27">
        <f>VLOOKUP(B38,收款!$A$5:$F$77,6,0)</f>
        <v>1935</v>
      </c>
      <c r="M38" s="57">
        <f>G38-L38</f>
        <v>0</v>
      </c>
    </row>
    <row r="39" spans="1:13" x14ac:dyDescent="0.3">
      <c r="A39" s="57">
        <v>41</v>
      </c>
      <c r="B39" s="57">
        <v>116866341</v>
      </c>
      <c r="C39" s="57">
        <v>1019463186</v>
      </c>
      <c r="D39" s="57">
        <v>5571873</v>
      </c>
      <c r="E39" s="57" t="s">
        <v>263</v>
      </c>
      <c r="F39" s="57">
        <v>1</v>
      </c>
      <c r="G39" s="57">
        <v>594</v>
      </c>
      <c r="H39" s="57" t="s">
        <v>350</v>
      </c>
      <c r="I39" s="57">
        <v>28468000</v>
      </c>
      <c r="J39" s="58">
        <v>42194</v>
      </c>
      <c r="K39" s="27" t="str">
        <f>VLOOKUP(B39,收款!$A$5:$B$77,2,0)</f>
        <v>C201507130117</v>
      </c>
      <c r="L39" s="27">
        <f>VLOOKUP(B39,收款!$A$5:$F$77,6,0)</f>
        <v>594</v>
      </c>
      <c r="M39" s="57">
        <f>G39-L39</f>
        <v>0</v>
      </c>
    </row>
    <row r="40" spans="1:13" x14ac:dyDescent="0.3">
      <c r="A40" s="57">
        <v>45</v>
      </c>
      <c r="B40" s="57">
        <v>116941373</v>
      </c>
      <c r="C40" s="57">
        <v>1019529629</v>
      </c>
      <c r="D40" s="57">
        <v>5539748</v>
      </c>
      <c r="E40" s="57" t="s">
        <v>68</v>
      </c>
      <c r="F40" s="57">
        <v>1</v>
      </c>
      <c r="G40" s="57">
        <v>3228</v>
      </c>
      <c r="H40" s="57" t="s">
        <v>354</v>
      </c>
      <c r="I40" s="57">
        <v>28469295</v>
      </c>
      <c r="J40" s="58">
        <v>42198</v>
      </c>
      <c r="K40" s="27" t="str">
        <f>VLOOKUP(B40,收款!$A$5:$B$77,2,0)</f>
        <v>C201507140062</v>
      </c>
      <c r="L40" s="27">
        <f>VLOOKUP(B40,收款!$A$5:$F$77,6,0)</f>
        <v>3228</v>
      </c>
      <c r="M40" s="57">
        <f>G40-L40</f>
        <v>0</v>
      </c>
    </row>
    <row r="41" spans="1:13" x14ac:dyDescent="0.3">
      <c r="A41" s="57">
        <v>83</v>
      </c>
      <c r="B41" s="57">
        <v>116943312</v>
      </c>
      <c r="C41" s="57">
        <v>1019531385</v>
      </c>
      <c r="D41" s="57">
        <v>1711107</v>
      </c>
      <c r="E41" s="57" t="s">
        <v>66</v>
      </c>
      <c r="F41" s="57">
        <v>1</v>
      </c>
      <c r="G41" s="57">
        <v>1788</v>
      </c>
      <c r="H41" s="57" t="s">
        <v>360</v>
      </c>
      <c r="I41" s="57">
        <v>28469304</v>
      </c>
      <c r="J41" s="58">
        <v>42198</v>
      </c>
      <c r="K41" s="27" t="str">
        <f>VLOOKUP(B41,收款!$A$5:$B$77,2,0)</f>
        <v>C201507140063</v>
      </c>
      <c r="L41" s="27">
        <f>VLOOKUP(B41,收款!$A$5:$F$77,6,0)</f>
        <v>1788</v>
      </c>
      <c r="M41" s="57">
        <f>G41-L41</f>
        <v>0</v>
      </c>
    </row>
    <row r="42" spans="1:13" x14ac:dyDescent="0.3">
      <c r="A42" s="57">
        <v>35</v>
      </c>
      <c r="B42" s="57">
        <v>116945065</v>
      </c>
      <c r="C42" s="57">
        <v>1019532992</v>
      </c>
      <c r="D42" s="57">
        <v>1419439</v>
      </c>
      <c r="E42" s="57" t="s">
        <v>50</v>
      </c>
      <c r="F42" s="57">
        <v>1</v>
      </c>
      <c r="G42" s="57">
        <v>644</v>
      </c>
      <c r="H42" s="57" t="s">
        <v>365</v>
      </c>
      <c r="I42" s="57">
        <v>28469315</v>
      </c>
      <c r="J42" s="58">
        <v>42198</v>
      </c>
      <c r="K42" s="27" t="str">
        <f>VLOOKUP(B42,收款!$A$5:$B$77,2,0)</f>
        <v>C201507140064</v>
      </c>
      <c r="L42" s="27">
        <f>VLOOKUP(B42,收款!$A$5:$F$77,6,0)</f>
        <v>644</v>
      </c>
      <c r="M42" s="57">
        <f>G42-L42</f>
        <v>0</v>
      </c>
    </row>
    <row r="43" spans="1:13" x14ac:dyDescent="0.3">
      <c r="A43" s="57">
        <v>47</v>
      </c>
      <c r="B43" s="57">
        <v>116946929</v>
      </c>
      <c r="C43" s="57">
        <v>1019534679</v>
      </c>
      <c r="D43" s="57">
        <v>5535704</v>
      </c>
      <c r="E43" s="57" t="s">
        <v>67</v>
      </c>
      <c r="F43" s="57">
        <v>1</v>
      </c>
      <c r="G43" s="57">
        <v>1008</v>
      </c>
      <c r="H43" s="57" t="s">
        <v>370</v>
      </c>
      <c r="I43" s="57">
        <v>28469326</v>
      </c>
      <c r="J43" s="58">
        <v>42198</v>
      </c>
      <c r="K43" s="27" t="str">
        <f>VLOOKUP(B43,收款!$A$5:$B$77,2,0)</f>
        <v>C201507140065</v>
      </c>
      <c r="L43" s="27">
        <f>VLOOKUP(B43,收款!$A$5:$F$77,6,0)</f>
        <v>2016</v>
      </c>
      <c r="M43" s="57"/>
    </row>
    <row r="44" spans="1:13" x14ac:dyDescent="0.3">
      <c r="A44" s="57">
        <v>54</v>
      </c>
      <c r="B44" s="57">
        <v>116946929</v>
      </c>
      <c r="C44" s="57">
        <v>1019534680</v>
      </c>
      <c r="D44" s="57">
        <v>5535704</v>
      </c>
      <c r="E44" s="57" t="s">
        <v>67</v>
      </c>
      <c r="F44" s="57">
        <v>1</v>
      </c>
      <c r="G44" s="57">
        <v>1008</v>
      </c>
      <c r="H44" s="57" t="s">
        <v>370</v>
      </c>
      <c r="I44" s="57">
        <v>28469326</v>
      </c>
      <c r="J44" s="58">
        <v>42198</v>
      </c>
      <c r="K44" s="27" t="str">
        <f>VLOOKUP(B44,收款!$A$5:$B$77,2,0)</f>
        <v>C201507140065</v>
      </c>
      <c r="L44" s="27"/>
      <c r="M44" s="57"/>
    </row>
    <row r="45" spans="1:13" x14ac:dyDescent="0.3">
      <c r="A45" s="57">
        <v>66</v>
      </c>
      <c r="B45" s="57">
        <v>116957131</v>
      </c>
      <c r="C45" s="57">
        <v>1019543937</v>
      </c>
      <c r="D45" s="57">
        <v>1560472</v>
      </c>
      <c r="E45" s="57" t="s">
        <v>48</v>
      </c>
      <c r="F45" s="57">
        <v>1</v>
      </c>
      <c r="G45" s="57">
        <v>1410</v>
      </c>
      <c r="H45" s="57" t="s">
        <v>375</v>
      </c>
      <c r="I45" s="57">
        <v>28470340</v>
      </c>
      <c r="J45" s="58">
        <v>42199</v>
      </c>
      <c r="K45" s="27" t="str">
        <f>VLOOKUP(B45,收款!$A$5:$B$77,2,0)</f>
        <v>C201507150074</v>
      </c>
      <c r="L45" s="27">
        <f>VLOOKUP(B45,收款!$A$5:$F$77,6,0)</f>
        <v>1410</v>
      </c>
      <c r="M45" s="57">
        <f>G45-L45</f>
        <v>0</v>
      </c>
    </row>
    <row r="46" spans="1:13" x14ac:dyDescent="0.3">
      <c r="A46" s="57">
        <v>39</v>
      </c>
      <c r="B46" s="57">
        <v>116963427</v>
      </c>
      <c r="C46" s="57">
        <v>1019549665</v>
      </c>
      <c r="D46" s="57">
        <v>5539735</v>
      </c>
      <c r="E46" s="57" t="s">
        <v>223</v>
      </c>
      <c r="F46" s="57">
        <v>1</v>
      </c>
      <c r="G46" s="57">
        <v>768</v>
      </c>
      <c r="H46" s="57" t="s">
        <v>379</v>
      </c>
      <c r="I46" s="57">
        <v>28470351</v>
      </c>
      <c r="J46" s="58">
        <v>42199</v>
      </c>
      <c r="K46" s="27" t="str">
        <f>VLOOKUP(B46,收款!$A$5:$B$77,2,0)</f>
        <v>C201507150075</v>
      </c>
      <c r="L46" s="27">
        <f>VLOOKUP(B46,收款!$A$5:$F$77,6,0)</f>
        <v>768</v>
      </c>
      <c r="M46" s="57">
        <f>G46-L46</f>
        <v>0</v>
      </c>
    </row>
    <row r="47" spans="1:13" x14ac:dyDescent="0.3">
      <c r="A47" s="57">
        <v>32</v>
      </c>
      <c r="B47" s="57">
        <v>116966321</v>
      </c>
      <c r="C47" s="57">
        <v>1019552099</v>
      </c>
      <c r="D47" s="57">
        <v>1259154</v>
      </c>
      <c r="E47" s="57" t="s">
        <v>45</v>
      </c>
      <c r="F47" s="57">
        <v>1</v>
      </c>
      <c r="G47" s="57">
        <v>2076</v>
      </c>
      <c r="H47" s="57" t="s">
        <v>385</v>
      </c>
      <c r="I47" s="57">
        <v>28470362</v>
      </c>
      <c r="J47" s="58">
        <v>42200</v>
      </c>
      <c r="K47" s="27" t="str">
        <f>VLOOKUP(B47,收款!$A$5:$B$77,2,0)</f>
        <v>C201507150076</v>
      </c>
      <c r="L47" s="27">
        <f>VLOOKUP(B47,收款!$A$5:$F$77,6,0)</f>
        <v>2076</v>
      </c>
      <c r="M47" s="57">
        <f>G47-L47</f>
        <v>0</v>
      </c>
    </row>
    <row r="48" spans="1:13" x14ac:dyDescent="0.3">
      <c r="A48" s="57">
        <v>57</v>
      </c>
      <c r="B48" s="57">
        <v>116968339</v>
      </c>
      <c r="C48" s="57">
        <v>1019553961</v>
      </c>
      <c r="D48" s="57">
        <v>1560724</v>
      </c>
      <c r="E48" s="57" t="s">
        <v>41</v>
      </c>
      <c r="F48" s="57">
        <v>1</v>
      </c>
      <c r="G48" s="57">
        <v>1935</v>
      </c>
      <c r="H48" s="57" t="s">
        <v>390</v>
      </c>
      <c r="I48" s="57">
        <v>28471405</v>
      </c>
      <c r="J48" s="58">
        <v>42200</v>
      </c>
      <c r="K48" s="27" t="str">
        <f>VLOOKUP(B48,收款!$A$5:$B$77,2,0)</f>
        <v>C201507160076</v>
      </c>
      <c r="L48" s="27">
        <f>VLOOKUP(B48,收款!$A$5:$F$77,6,0)</f>
        <v>1935</v>
      </c>
      <c r="M48" s="57">
        <f>G48-L48</f>
        <v>0</v>
      </c>
    </row>
    <row r="49" spans="1:13" x14ac:dyDescent="0.3">
      <c r="A49" s="57">
        <v>30</v>
      </c>
      <c r="B49" s="57">
        <v>116989603</v>
      </c>
      <c r="C49" s="57">
        <v>1019573960</v>
      </c>
      <c r="D49" s="57">
        <v>1419582</v>
      </c>
      <c r="E49" s="57" t="s">
        <v>39</v>
      </c>
      <c r="F49" s="57">
        <v>1</v>
      </c>
      <c r="G49" s="57">
        <v>948</v>
      </c>
      <c r="H49" s="57" t="s">
        <v>394</v>
      </c>
      <c r="I49" s="57">
        <v>28472454</v>
      </c>
      <c r="J49" s="58">
        <v>42201</v>
      </c>
      <c r="K49" s="27" t="str">
        <f>VLOOKUP(B49,收款!$A$5:$B$77,2,0)</f>
        <v>C201507170086</v>
      </c>
      <c r="L49" s="27">
        <f>VLOOKUP(B49,收款!$A$5:$F$77,6,0)</f>
        <v>948</v>
      </c>
      <c r="M49" s="57">
        <f>G49-L49</f>
        <v>0</v>
      </c>
    </row>
    <row r="50" spans="1:13" x14ac:dyDescent="0.3">
      <c r="A50" s="57">
        <v>50</v>
      </c>
      <c r="B50" s="57">
        <v>117000637</v>
      </c>
      <c r="C50" s="57">
        <v>1019583710</v>
      </c>
      <c r="D50" s="57">
        <v>5539748</v>
      </c>
      <c r="E50" s="57" t="s">
        <v>68</v>
      </c>
      <c r="F50" s="57">
        <v>1</v>
      </c>
      <c r="G50" s="57">
        <v>3228</v>
      </c>
      <c r="H50" s="57" t="s">
        <v>398</v>
      </c>
      <c r="I50" s="57">
        <v>28691020</v>
      </c>
      <c r="J50" s="58">
        <v>42202</v>
      </c>
      <c r="K50" s="27" t="str">
        <f>VLOOKUP(B50,收款!$A$5:$B$77,2,0)</f>
        <v>C201507200081</v>
      </c>
      <c r="L50" s="27">
        <f>VLOOKUP(B50,收款!$A$5:$F$77,6,0)</f>
        <v>3228</v>
      </c>
      <c r="M50" s="57">
        <f>G50-L50</f>
        <v>0</v>
      </c>
    </row>
    <row r="51" spans="1:13" x14ac:dyDescent="0.3">
      <c r="A51" s="57">
        <v>85</v>
      </c>
      <c r="B51" s="57">
        <v>117002872</v>
      </c>
      <c r="C51" s="57">
        <v>1019585768</v>
      </c>
      <c r="D51" s="57">
        <v>1184775</v>
      </c>
      <c r="E51" s="57" t="s">
        <v>43</v>
      </c>
      <c r="F51" s="57">
        <v>1</v>
      </c>
      <c r="G51" s="57">
        <v>735</v>
      </c>
      <c r="H51" s="57" t="s">
        <v>403</v>
      </c>
      <c r="I51" s="57">
        <v>28691031</v>
      </c>
      <c r="J51" s="58">
        <v>42202</v>
      </c>
      <c r="K51" s="27" t="str">
        <f>VLOOKUP(B51,收款!$A$5:$B$77,2,0)</f>
        <v>C201507200082</v>
      </c>
      <c r="L51" s="27">
        <f>VLOOKUP(B51,收款!$A$5:$F$77,6,0)</f>
        <v>735</v>
      </c>
      <c r="M51" s="57">
        <f>G51-L51</f>
        <v>0</v>
      </c>
    </row>
    <row r="52" spans="1:13" x14ac:dyDescent="0.3">
      <c r="A52" s="57">
        <v>65</v>
      </c>
      <c r="B52" s="57">
        <v>117056840</v>
      </c>
      <c r="C52" s="57">
        <v>1019634104</v>
      </c>
      <c r="D52" s="57">
        <v>5536915</v>
      </c>
      <c r="E52" s="57" t="s">
        <v>58</v>
      </c>
      <c r="F52" s="57">
        <v>1</v>
      </c>
      <c r="G52" s="57">
        <v>449</v>
      </c>
      <c r="H52" s="57" t="s">
        <v>407</v>
      </c>
      <c r="I52" s="57">
        <v>28692743</v>
      </c>
      <c r="J52" s="58">
        <v>42205</v>
      </c>
      <c r="K52" s="27" t="str">
        <f>VLOOKUP(B52,收款!$A$5:$B$77,2,0)</f>
        <v>C201507210117</v>
      </c>
      <c r="L52" s="27">
        <f>VLOOKUP(B52,收款!$A$5:$F$77,6,0)</f>
        <v>449</v>
      </c>
      <c r="M52" s="57">
        <f>G52-L52</f>
        <v>0</v>
      </c>
    </row>
    <row r="53" spans="1:13" x14ac:dyDescent="0.3">
      <c r="A53" s="57">
        <v>90</v>
      </c>
      <c r="B53" s="57">
        <v>117065340</v>
      </c>
      <c r="C53" s="57">
        <v>1019641049</v>
      </c>
      <c r="D53" s="57">
        <v>1401680</v>
      </c>
      <c r="E53" s="57" t="s">
        <v>49</v>
      </c>
      <c r="F53" s="57">
        <v>1</v>
      </c>
      <c r="G53" s="57">
        <v>1319</v>
      </c>
      <c r="H53" s="57" t="s">
        <v>412</v>
      </c>
      <c r="I53" s="57">
        <v>28692754</v>
      </c>
      <c r="J53" s="58">
        <v>42206</v>
      </c>
      <c r="K53" s="27" t="str">
        <f>VLOOKUP(B53,收款!$A$5:$B$77,2,0)</f>
        <v>C201507210118</v>
      </c>
      <c r="L53" s="27">
        <f>VLOOKUP(B53,收款!$A$5:$F$77,6,0)</f>
        <v>1319</v>
      </c>
      <c r="M53" s="57">
        <f>G53-L53</f>
        <v>0</v>
      </c>
    </row>
    <row r="54" spans="1:13" x14ac:dyDescent="0.3">
      <c r="A54" s="57">
        <v>46</v>
      </c>
      <c r="B54" s="57">
        <v>117071137</v>
      </c>
      <c r="C54" s="57">
        <v>1019646354</v>
      </c>
      <c r="D54" s="57">
        <v>5538749</v>
      </c>
      <c r="E54" s="57" t="s">
        <v>57</v>
      </c>
      <c r="F54" s="57">
        <v>1</v>
      </c>
      <c r="G54" s="57">
        <v>254</v>
      </c>
      <c r="H54" s="57" t="s">
        <v>417</v>
      </c>
      <c r="I54" s="57">
        <v>28693801</v>
      </c>
      <c r="J54" s="58">
        <v>42206</v>
      </c>
      <c r="K54" s="27" t="str">
        <f>VLOOKUP(B54,收款!$A$5:$B$77,2,0)</f>
        <v>C201507220116</v>
      </c>
      <c r="L54" s="27">
        <f>VLOOKUP(B54,收款!$A$5:$F$77,6,0)</f>
        <v>254</v>
      </c>
      <c r="M54" s="57">
        <f>G54-L54</f>
        <v>0</v>
      </c>
    </row>
    <row r="55" spans="1:13" x14ac:dyDescent="0.3">
      <c r="A55" s="57">
        <v>82</v>
      </c>
      <c r="B55" s="57">
        <v>117074233</v>
      </c>
      <c r="C55" s="57">
        <v>1019649138</v>
      </c>
      <c r="D55" s="57">
        <v>1560724</v>
      </c>
      <c r="E55" s="57" t="s">
        <v>41</v>
      </c>
      <c r="F55" s="57">
        <v>1</v>
      </c>
      <c r="G55" s="57">
        <v>1935</v>
      </c>
      <c r="H55" s="57" t="s">
        <v>421</v>
      </c>
      <c r="I55" s="57">
        <v>28693972</v>
      </c>
      <c r="J55" s="58">
        <v>42206</v>
      </c>
      <c r="K55" s="27" t="str">
        <f>VLOOKUP(B55,收款!$A$5:$B$77,2,0)</f>
        <v>C201507220117</v>
      </c>
      <c r="L55" s="27">
        <f>VLOOKUP(B55,收款!$A$5:$F$77,6,0)</f>
        <v>1935</v>
      </c>
      <c r="M55" s="57">
        <f>G55-L55</f>
        <v>0</v>
      </c>
    </row>
    <row r="56" spans="1:13" x14ac:dyDescent="0.3">
      <c r="A56" s="57">
        <v>77</v>
      </c>
      <c r="B56" s="57">
        <v>117075002</v>
      </c>
      <c r="C56" s="57">
        <v>1019649867</v>
      </c>
      <c r="D56" s="57">
        <v>5514227</v>
      </c>
      <c r="E56" s="57" t="s">
        <v>47</v>
      </c>
      <c r="F56" s="57">
        <v>1</v>
      </c>
      <c r="G56" s="57">
        <v>1875</v>
      </c>
      <c r="H56" s="57" t="s">
        <v>427</v>
      </c>
      <c r="I56" s="57" t="s">
        <v>104</v>
      </c>
      <c r="J56" s="57">
        <v>28693983</v>
      </c>
      <c r="K56" s="27" t="str">
        <f>VLOOKUP(B56,收款!$A$5:$B$77,2,0)</f>
        <v>C201507220118</v>
      </c>
      <c r="L56" s="27">
        <f>VLOOKUP(B56,收款!$A$5:$F$77,6,0)</f>
        <v>1875</v>
      </c>
      <c r="M56" s="57">
        <f>G56-L56</f>
        <v>0</v>
      </c>
    </row>
    <row r="57" spans="1:13" x14ac:dyDescent="0.3">
      <c r="A57" s="57">
        <v>51</v>
      </c>
      <c r="B57" s="57">
        <v>117075149</v>
      </c>
      <c r="C57" s="57">
        <v>1019649991</v>
      </c>
      <c r="D57" s="57">
        <v>5514227</v>
      </c>
      <c r="E57" s="57" t="s">
        <v>47</v>
      </c>
      <c r="F57" s="57">
        <v>1</v>
      </c>
      <c r="G57" s="57">
        <v>1875</v>
      </c>
      <c r="H57" s="57" t="s">
        <v>432</v>
      </c>
      <c r="I57" s="57">
        <v>28693994</v>
      </c>
      <c r="J57" s="58">
        <v>42206</v>
      </c>
      <c r="K57" s="27" t="str">
        <f>VLOOKUP(B57,收款!$A$5:$B$77,2,0)</f>
        <v>C201507220119</v>
      </c>
      <c r="L57" s="27">
        <f>VLOOKUP(B57,收款!$A$5:$F$77,6,0)</f>
        <v>1875</v>
      </c>
      <c r="M57" s="57">
        <f>G57-L57</f>
        <v>0</v>
      </c>
    </row>
    <row r="58" spans="1:13" x14ac:dyDescent="0.3">
      <c r="A58" s="57">
        <v>59</v>
      </c>
      <c r="B58" s="57">
        <v>117122422</v>
      </c>
      <c r="C58" s="57">
        <v>1019692314</v>
      </c>
      <c r="D58" s="57">
        <v>1560724</v>
      </c>
      <c r="E58" s="57" t="s">
        <v>41</v>
      </c>
      <c r="F58" s="57">
        <v>1</v>
      </c>
      <c r="G58" s="57">
        <v>1935</v>
      </c>
      <c r="H58" s="57" t="s">
        <v>436</v>
      </c>
      <c r="I58" s="57">
        <v>28697210</v>
      </c>
      <c r="J58" s="58">
        <v>42209</v>
      </c>
      <c r="K58" s="27" t="str">
        <f>VLOOKUP(B58,收款!$A$5:$B$77,2,0)</f>
        <v>C201507270118</v>
      </c>
      <c r="L58" s="27">
        <f>VLOOKUP(B58,收款!$A$5:$F$77,6,0)</f>
        <v>1935</v>
      </c>
      <c r="M58" s="57">
        <f>G58-L58</f>
        <v>0</v>
      </c>
    </row>
    <row r="59" spans="1:13" x14ac:dyDescent="0.3">
      <c r="A59" s="57">
        <v>61</v>
      </c>
      <c r="B59" s="57">
        <v>117147647</v>
      </c>
      <c r="C59" s="57">
        <v>1019715002</v>
      </c>
      <c r="D59" s="57">
        <v>5563974</v>
      </c>
      <c r="E59" s="57" t="s">
        <v>55</v>
      </c>
      <c r="F59" s="57">
        <v>1</v>
      </c>
      <c r="G59" s="57">
        <v>594</v>
      </c>
      <c r="H59" s="57" t="s">
        <v>440</v>
      </c>
      <c r="I59" s="57">
        <v>28697221</v>
      </c>
      <c r="J59" s="58">
        <v>42211</v>
      </c>
      <c r="K59" s="27" t="str">
        <f>VLOOKUP(B59,收款!$A$5:$B$77,2,0)</f>
        <v>C201507270119</v>
      </c>
      <c r="L59" s="27">
        <f>VLOOKUP(B59,收款!$A$5:$F$77,6,0)</f>
        <v>594</v>
      </c>
      <c r="M59" s="57">
        <f>G59-L59</f>
        <v>0</v>
      </c>
    </row>
    <row r="60" spans="1:13" x14ac:dyDescent="0.3">
      <c r="A60" s="57">
        <v>63</v>
      </c>
      <c r="B60" s="57">
        <v>117167102</v>
      </c>
      <c r="C60" s="57">
        <v>1019732307</v>
      </c>
      <c r="D60" s="57">
        <v>1711107</v>
      </c>
      <c r="E60" s="57" t="s">
        <v>66</v>
      </c>
      <c r="F60" s="57">
        <v>1</v>
      </c>
      <c r="G60" s="57">
        <v>1788</v>
      </c>
      <c r="H60" s="57" t="s">
        <v>449</v>
      </c>
      <c r="I60" s="57">
        <v>7973405972</v>
      </c>
      <c r="J60" s="58">
        <v>42212</v>
      </c>
      <c r="K60" s="27" t="str">
        <f>VLOOKUP(B60,收款!$A$5:$B$77,2,0)</f>
        <v>C201507280066</v>
      </c>
      <c r="L60" s="27">
        <f>VLOOKUP(B60,收款!$A$5:$F$77,6,0)</f>
        <v>1788</v>
      </c>
      <c r="M60" s="57">
        <f>G60-L60</f>
        <v>0</v>
      </c>
    </row>
    <row r="61" spans="1:13" x14ac:dyDescent="0.3">
      <c r="A61" s="57">
        <v>62</v>
      </c>
      <c r="B61" s="57">
        <v>117180773</v>
      </c>
      <c r="C61" s="57">
        <v>1019744482</v>
      </c>
      <c r="D61" s="57">
        <v>1419582</v>
      </c>
      <c r="E61" s="57" t="s">
        <v>39</v>
      </c>
      <c r="F61" s="57">
        <v>1</v>
      </c>
      <c r="G61" s="57">
        <v>948</v>
      </c>
      <c r="H61" s="57" t="s">
        <v>454</v>
      </c>
      <c r="I61" s="57">
        <v>7973407125</v>
      </c>
      <c r="J61" s="58">
        <v>42213</v>
      </c>
      <c r="K61" s="27" t="str">
        <f>VLOOKUP(B61,收款!$A$5:$B$77,2,0)</f>
        <v>C201507290082</v>
      </c>
      <c r="L61" s="27">
        <f>VLOOKUP(B61,收款!$A$5:$F$77,6,0)</f>
        <v>948</v>
      </c>
      <c r="M61" s="57">
        <f>G61-L61</f>
        <v>0</v>
      </c>
    </row>
    <row r="62" spans="1:13" x14ac:dyDescent="0.3">
      <c r="A62" s="57">
        <v>69</v>
      </c>
      <c r="B62" s="57">
        <v>117189195</v>
      </c>
      <c r="C62" s="57">
        <v>1019752351</v>
      </c>
      <c r="D62" s="57">
        <v>1715975</v>
      </c>
      <c r="E62" s="57" t="s">
        <v>462</v>
      </c>
      <c r="F62" s="57">
        <v>1</v>
      </c>
      <c r="G62" s="57">
        <v>2782</v>
      </c>
      <c r="H62" s="57" t="s">
        <v>464</v>
      </c>
      <c r="I62" s="57">
        <v>7973407136</v>
      </c>
      <c r="J62" s="58">
        <v>42213</v>
      </c>
      <c r="K62" s="27" t="str">
        <f>VLOOKUP(B62,收款!$A$5:$B$77,2,0)</f>
        <v>C201507290083</v>
      </c>
      <c r="L62" s="27">
        <f>VLOOKUP(B62,收款!$A$5:$F$77,6,0)</f>
        <v>2782</v>
      </c>
      <c r="M62" s="57">
        <f>G62-L62</f>
        <v>0</v>
      </c>
    </row>
    <row r="63" spans="1:13" x14ac:dyDescent="0.3">
      <c r="A63" s="57">
        <v>31</v>
      </c>
      <c r="B63" s="57">
        <v>117186607</v>
      </c>
      <c r="C63" s="57">
        <v>1019749981</v>
      </c>
      <c r="D63" s="57">
        <v>5571880</v>
      </c>
      <c r="E63" s="57" t="s">
        <v>53</v>
      </c>
      <c r="F63" s="57">
        <v>1</v>
      </c>
      <c r="G63" s="57">
        <v>594</v>
      </c>
      <c r="H63" s="57" t="s">
        <v>458</v>
      </c>
      <c r="I63" s="57">
        <v>7973407140</v>
      </c>
      <c r="J63" s="58">
        <v>42213</v>
      </c>
      <c r="K63" s="27" t="str">
        <f>VLOOKUP(B63,收款!$A$5:$B$77,2,0)</f>
        <v>C201507290084</v>
      </c>
      <c r="L63" s="27">
        <f>VLOOKUP(B63,收款!$A$5:$F$77,6,0)</f>
        <v>594</v>
      </c>
      <c r="M63" s="57">
        <f>G63-L63</f>
        <v>0</v>
      </c>
    </row>
    <row r="64" spans="1:13" x14ac:dyDescent="0.3">
      <c r="A64" s="57"/>
      <c r="B64" s="57"/>
      <c r="C64" s="57"/>
      <c r="D64" s="57"/>
      <c r="E64" s="57"/>
      <c r="F64" s="57"/>
      <c r="G64" s="57">
        <f>SUM(G2:G63)</f>
        <v>64440</v>
      </c>
      <c r="H64" s="57"/>
      <c r="I64" s="57"/>
      <c r="J64" s="58"/>
      <c r="K64" s="27"/>
      <c r="L64" s="27">
        <f>SUM(L2:L63)</f>
        <v>64440</v>
      </c>
      <c r="M64" s="57"/>
    </row>
    <row r="65" spans="1:12" x14ac:dyDescent="0.3">
      <c r="J65" s="23"/>
      <c r="K65" s="56"/>
      <c r="L65" s="56"/>
    </row>
    <row r="66" spans="1:12" x14ac:dyDescent="0.3">
      <c r="A66" s="22">
        <v>42</v>
      </c>
      <c r="B66" s="22">
        <v>116742265</v>
      </c>
      <c r="C66" s="22">
        <v>1019355121</v>
      </c>
      <c r="D66" s="22">
        <v>1630391</v>
      </c>
      <c r="E66" s="22" t="s">
        <v>46</v>
      </c>
      <c r="F66" s="22">
        <v>1</v>
      </c>
      <c r="G66" s="22">
        <v>1935</v>
      </c>
      <c r="H66" s="22" t="s">
        <v>721</v>
      </c>
      <c r="I66" s="22">
        <v>31777524</v>
      </c>
      <c r="J66" s="23">
        <v>42187</v>
      </c>
      <c r="K66" s="56"/>
      <c r="L66" s="56"/>
    </row>
    <row r="67" spans="1:12" x14ac:dyDescent="0.3">
      <c r="A67" s="22">
        <v>43</v>
      </c>
      <c r="B67" s="22">
        <v>116747639</v>
      </c>
      <c r="C67" s="22">
        <v>1019359544</v>
      </c>
      <c r="D67" s="22">
        <v>1630391</v>
      </c>
      <c r="E67" s="22" t="s">
        <v>46</v>
      </c>
      <c r="F67" s="22">
        <v>1</v>
      </c>
      <c r="G67" s="22">
        <v>1935</v>
      </c>
      <c r="H67" s="22" t="s">
        <v>722</v>
      </c>
      <c r="I67" s="22">
        <v>31777535</v>
      </c>
      <c r="J67" s="23">
        <v>42188</v>
      </c>
      <c r="K67" s="56"/>
      <c r="L67" s="56"/>
    </row>
  </sheetData>
  <autoFilter ref="A1:J63">
    <sortState ref="A2:J63">
      <sortCondition ref="J2:J63"/>
    </sortState>
  </autoFilter>
  <sortState ref="A2:M63">
    <sortCondition ref="K2:K63"/>
  </sortState>
  <phoneticPr fontId="8" type="noConversion"/>
  <pageMargins left="0.17" right="0.17" top="0.27" bottom="0.25" header="0.16" footer="0.17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1" workbookViewId="0">
      <selection activeCell="H65" sqref="H65"/>
    </sheetView>
  </sheetViews>
  <sheetFormatPr defaultRowHeight="12.6" x14ac:dyDescent="0.25"/>
  <cols>
    <col min="1" max="1" width="17.33203125" style="39" bestFit="1" customWidth="1"/>
    <col min="2" max="2" width="14.44140625" style="32" customWidth="1"/>
    <col min="3" max="4" width="9.5546875" style="32" bestFit="1" customWidth="1"/>
    <col min="5" max="5" width="8.88671875" style="32" bestFit="1" customWidth="1"/>
    <col min="6" max="6" width="9.5546875" style="32" bestFit="1" customWidth="1"/>
    <col min="7" max="16384" width="8.88671875" style="29"/>
  </cols>
  <sheetData>
    <row r="1" spans="1:6" x14ac:dyDescent="0.25">
      <c r="A1" s="28" t="s">
        <v>2</v>
      </c>
      <c r="B1" s="29"/>
      <c r="C1" s="28"/>
      <c r="D1" s="28"/>
      <c r="E1" s="28"/>
      <c r="F1" s="28"/>
    </row>
    <row r="2" spans="1:6" x14ac:dyDescent="0.25">
      <c r="A2" s="30" t="s">
        <v>725</v>
      </c>
      <c r="B2" s="29"/>
      <c r="C2" s="30"/>
      <c r="D2" s="30"/>
      <c r="E2" s="30"/>
      <c r="F2" s="30"/>
    </row>
    <row r="3" spans="1:6" x14ac:dyDescent="0.25">
      <c r="A3" s="30" t="s">
        <v>726</v>
      </c>
      <c r="B3" s="29"/>
    </row>
    <row r="4" spans="1:6" x14ac:dyDescent="0.25">
      <c r="A4" s="28" t="s">
        <v>727</v>
      </c>
      <c r="B4" s="29"/>
      <c r="C4" s="28"/>
    </row>
    <row r="5" spans="1:6" x14ac:dyDescent="0.25">
      <c r="A5" s="33" t="s">
        <v>728</v>
      </c>
      <c r="B5" s="33" t="s">
        <v>723</v>
      </c>
      <c r="C5" s="34" t="s">
        <v>729</v>
      </c>
      <c r="D5" s="34" t="s">
        <v>730</v>
      </c>
      <c r="E5" s="34" t="s">
        <v>731</v>
      </c>
      <c r="F5" s="34" t="s">
        <v>724</v>
      </c>
    </row>
    <row r="6" spans="1:6" x14ac:dyDescent="0.25">
      <c r="A6" s="35">
        <v>116658552</v>
      </c>
      <c r="B6" s="31" t="s">
        <v>732</v>
      </c>
      <c r="C6" s="36" t="s">
        <v>733</v>
      </c>
      <c r="D6" s="36" t="s">
        <v>734</v>
      </c>
      <c r="E6" s="36" t="s">
        <v>735</v>
      </c>
      <c r="F6" s="37">
        <v>748</v>
      </c>
    </row>
    <row r="7" spans="1:6" x14ac:dyDescent="0.25">
      <c r="A7" s="31">
        <v>116627206</v>
      </c>
      <c r="B7" s="31" t="s">
        <v>736</v>
      </c>
      <c r="C7" s="30" t="s">
        <v>733</v>
      </c>
      <c r="D7" s="30" t="s">
        <v>737</v>
      </c>
      <c r="E7" s="30" t="s">
        <v>152</v>
      </c>
      <c r="F7" s="38">
        <v>374</v>
      </c>
    </row>
    <row r="8" spans="1:6" x14ac:dyDescent="0.25">
      <c r="A8" s="31">
        <v>116627292</v>
      </c>
      <c r="B8" s="31" t="s">
        <v>738</v>
      </c>
      <c r="C8" s="30" t="s">
        <v>733</v>
      </c>
      <c r="D8" s="30" t="s">
        <v>739</v>
      </c>
      <c r="E8" s="30" t="s">
        <v>159</v>
      </c>
      <c r="F8" s="38">
        <v>839</v>
      </c>
    </row>
    <row r="9" spans="1:6" x14ac:dyDescent="0.25">
      <c r="A9" s="31">
        <v>116630219</v>
      </c>
      <c r="B9" s="31" t="s">
        <v>740</v>
      </c>
      <c r="C9" s="30" t="s">
        <v>733</v>
      </c>
      <c r="D9" s="30" t="s">
        <v>741</v>
      </c>
      <c r="E9" s="30" t="s">
        <v>164</v>
      </c>
      <c r="F9" s="38">
        <v>898</v>
      </c>
    </row>
    <row r="10" spans="1:6" x14ac:dyDescent="0.25">
      <c r="A10" s="31">
        <v>116641601</v>
      </c>
      <c r="B10" s="31" t="s">
        <v>742</v>
      </c>
      <c r="C10" s="30" t="s">
        <v>733</v>
      </c>
      <c r="D10" s="30" t="s">
        <v>743</v>
      </c>
      <c r="E10" s="30" t="s">
        <v>170</v>
      </c>
      <c r="F10" s="38">
        <v>948</v>
      </c>
    </row>
    <row r="11" spans="1:6" x14ac:dyDescent="0.25">
      <c r="A11" s="31">
        <v>116653861</v>
      </c>
      <c r="B11" s="31" t="s">
        <v>744</v>
      </c>
      <c r="C11" s="30" t="s">
        <v>733</v>
      </c>
      <c r="D11" s="30" t="s">
        <v>745</v>
      </c>
      <c r="E11" s="30" t="s">
        <v>175</v>
      </c>
      <c r="F11" s="38">
        <v>2244</v>
      </c>
    </row>
    <row r="12" spans="1:6" x14ac:dyDescent="0.25">
      <c r="A12" s="31">
        <v>116659822</v>
      </c>
      <c r="B12" s="31" t="s">
        <v>746</v>
      </c>
      <c r="C12" s="30" t="s">
        <v>733</v>
      </c>
      <c r="D12" s="30" t="s">
        <v>747</v>
      </c>
      <c r="E12" s="30" t="s">
        <v>186</v>
      </c>
      <c r="F12" s="38">
        <v>748</v>
      </c>
    </row>
    <row r="13" spans="1:6" x14ac:dyDescent="0.25">
      <c r="A13" s="31">
        <v>116666284</v>
      </c>
      <c r="B13" s="31" t="s">
        <v>748</v>
      </c>
      <c r="C13" s="30" t="s">
        <v>733</v>
      </c>
      <c r="D13" s="30" t="s">
        <v>749</v>
      </c>
      <c r="E13" s="30" t="s">
        <v>194</v>
      </c>
      <c r="F13" s="38">
        <v>315</v>
      </c>
    </row>
    <row r="14" spans="1:6" x14ac:dyDescent="0.25">
      <c r="A14" s="31"/>
      <c r="B14" s="31"/>
      <c r="C14" s="30"/>
      <c r="D14" s="30"/>
      <c r="E14" s="30"/>
      <c r="F14" s="38"/>
    </row>
    <row r="15" spans="1:6" x14ac:dyDescent="0.25">
      <c r="A15" s="31"/>
      <c r="B15" s="31"/>
      <c r="C15" s="30"/>
      <c r="D15" s="30"/>
      <c r="E15" s="30"/>
      <c r="F15" s="38"/>
    </row>
    <row r="16" spans="1:6" x14ac:dyDescent="0.25">
      <c r="A16" s="31">
        <v>116691832</v>
      </c>
      <c r="B16" s="31" t="s">
        <v>750</v>
      </c>
      <c r="C16" s="30" t="s">
        <v>751</v>
      </c>
      <c r="D16" s="30" t="s">
        <v>752</v>
      </c>
      <c r="E16" s="30" t="s">
        <v>199</v>
      </c>
      <c r="F16" s="38">
        <v>2244</v>
      </c>
    </row>
    <row r="17" spans="1:6" x14ac:dyDescent="0.25">
      <c r="A17" s="31">
        <v>116693365</v>
      </c>
      <c r="B17" s="31" t="s">
        <v>753</v>
      </c>
      <c r="C17" s="30" t="s">
        <v>751</v>
      </c>
      <c r="D17" s="30" t="s">
        <v>754</v>
      </c>
      <c r="E17" s="30" t="s">
        <v>209</v>
      </c>
      <c r="F17" s="38">
        <v>374</v>
      </c>
    </row>
    <row r="18" spans="1:6" x14ac:dyDescent="0.25">
      <c r="A18" s="31">
        <v>116696964</v>
      </c>
      <c r="B18" s="31" t="s">
        <v>755</v>
      </c>
      <c r="C18" s="30" t="s">
        <v>751</v>
      </c>
      <c r="D18" s="30" t="s">
        <v>756</v>
      </c>
      <c r="E18" s="30" t="s">
        <v>213</v>
      </c>
      <c r="F18" s="38">
        <v>374</v>
      </c>
    </row>
    <row r="19" spans="1:6" x14ac:dyDescent="0.25">
      <c r="A19" s="31">
        <v>116702636</v>
      </c>
      <c r="B19" s="31" t="s">
        <v>757</v>
      </c>
      <c r="C19" s="30" t="s">
        <v>758</v>
      </c>
      <c r="D19" s="30" t="s">
        <v>759</v>
      </c>
      <c r="E19" s="30" t="s">
        <v>218</v>
      </c>
      <c r="F19" s="38">
        <v>748</v>
      </c>
    </row>
    <row r="20" spans="1:6" x14ac:dyDescent="0.25">
      <c r="A20" s="31">
        <v>116703815</v>
      </c>
      <c r="B20" s="31" t="s">
        <v>760</v>
      </c>
      <c r="C20" s="30" t="s">
        <v>758</v>
      </c>
      <c r="D20" s="30" t="s">
        <v>761</v>
      </c>
      <c r="E20" s="30" t="s">
        <v>225</v>
      </c>
      <c r="F20" s="38">
        <v>768</v>
      </c>
    </row>
    <row r="21" spans="1:6" x14ac:dyDescent="0.25">
      <c r="A21" s="31">
        <v>116705010</v>
      </c>
      <c r="B21" s="31" t="s">
        <v>762</v>
      </c>
      <c r="C21" s="30" t="s">
        <v>758</v>
      </c>
      <c r="D21" s="30" t="s">
        <v>763</v>
      </c>
      <c r="E21" s="30" t="s">
        <v>230</v>
      </c>
      <c r="F21" s="38">
        <v>374</v>
      </c>
    </row>
    <row r="22" spans="1:6" x14ac:dyDescent="0.25">
      <c r="A22" s="31">
        <v>116741319</v>
      </c>
      <c r="B22" s="31" t="s">
        <v>764</v>
      </c>
      <c r="C22" s="30" t="s">
        <v>765</v>
      </c>
      <c r="D22" s="30" t="s">
        <v>766</v>
      </c>
      <c r="E22" s="30" t="s">
        <v>235</v>
      </c>
      <c r="F22" s="38">
        <v>644</v>
      </c>
    </row>
    <row r="23" spans="1:6" x14ac:dyDescent="0.25">
      <c r="A23" s="31">
        <v>116742026</v>
      </c>
      <c r="B23" s="31" t="s">
        <v>767</v>
      </c>
      <c r="C23" s="30" t="s">
        <v>765</v>
      </c>
      <c r="D23" s="30" t="s">
        <v>768</v>
      </c>
      <c r="E23" s="30" t="s">
        <v>242</v>
      </c>
      <c r="F23" s="38">
        <v>3900</v>
      </c>
    </row>
    <row r="24" spans="1:6" x14ac:dyDescent="0.25">
      <c r="A24" s="31">
        <v>116754643</v>
      </c>
      <c r="B24" s="31" t="s">
        <v>769</v>
      </c>
      <c r="C24" s="30" t="s">
        <v>770</v>
      </c>
      <c r="D24" s="30" t="s">
        <v>771</v>
      </c>
      <c r="E24" s="30" t="s">
        <v>258</v>
      </c>
      <c r="F24" s="38">
        <v>1368</v>
      </c>
    </row>
    <row r="25" spans="1:6" x14ac:dyDescent="0.25">
      <c r="A25" s="31">
        <v>116756054</v>
      </c>
      <c r="B25" s="31" t="s">
        <v>772</v>
      </c>
      <c r="C25" s="30" t="s">
        <v>770</v>
      </c>
      <c r="D25" s="30" t="s">
        <v>773</v>
      </c>
      <c r="E25" s="30" t="s">
        <v>265</v>
      </c>
      <c r="F25" s="38">
        <v>594</v>
      </c>
    </row>
    <row r="26" spans="1:6" x14ac:dyDescent="0.25">
      <c r="A26" s="31">
        <v>116756406</v>
      </c>
      <c r="B26" s="31" t="s">
        <v>774</v>
      </c>
      <c r="C26" s="30" t="s">
        <v>770</v>
      </c>
      <c r="D26" s="30" t="s">
        <v>775</v>
      </c>
      <c r="E26" s="30" t="s">
        <v>269</v>
      </c>
      <c r="F26" s="38">
        <v>594</v>
      </c>
    </row>
    <row r="27" spans="1:6" x14ac:dyDescent="0.25">
      <c r="A27" s="31">
        <v>116759614</v>
      </c>
      <c r="B27" s="31" t="s">
        <v>776</v>
      </c>
      <c r="C27" s="30" t="s">
        <v>770</v>
      </c>
      <c r="D27" s="30" t="s">
        <v>777</v>
      </c>
      <c r="E27" s="30" t="s">
        <v>274</v>
      </c>
      <c r="F27" s="38">
        <v>594</v>
      </c>
    </row>
    <row r="28" spans="1:6" x14ac:dyDescent="0.25">
      <c r="A28" s="31">
        <v>116764985</v>
      </c>
      <c r="B28" s="31" t="s">
        <v>778</v>
      </c>
      <c r="C28" s="30" t="s">
        <v>770</v>
      </c>
      <c r="D28" s="30" t="s">
        <v>779</v>
      </c>
      <c r="E28" s="30" t="s">
        <v>278</v>
      </c>
      <c r="F28" s="38">
        <v>1368</v>
      </c>
    </row>
    <row r="29" spans="1:6" x14ac:dyDescent="0.25">
      <c r="A29" s="31">
        <v>116769754</v>
      </c>
      <c r="B29" s="31" t="s">
        <v>780</v>
      </c>
      <c r="C29" s="30" t="s">
        <v>770</v>
      </c>
      <c r="D29" s="30" t="s">
        <v>781</v>
      </c>
      <c r="E29" s="30" t="s">
        <v>283</v>
      </c>
      <c r="F29" s="38">
        <v>594</v>
      </c>
    </row>
    <row r="30" spans="1:6" x14ac:dyDescent="0.25">
      <c r="A30" s="31">
        <v>116774051</v>
      </c>
      <c r="B30" s="31" t="s">
        <v>782</v>
      </c>
      <c r="C30" s="30" t="s">
        <v>770</v>
      </c>
      <c r="D30" s="30" t="s">
        <v>783</v>
      </c>
      <c r="E30" s="30" t="s">
        <v>290</v>
      </c>
      <c r="F30" s="38">
        <v>1536</v>
      </c>
    </row>
    <row r="31" spans="1:6" x14ac:dyDescent="0.25">
      <c r="A31" s="31">
        <v>116778927</v>
      </c>
      <c r="B31" s="31" t="s">
        <v>784</v>
      </c>
      <c r="C31" s="30" t="s">
        <v>770</v>
      </c>
      <c r="D31" s="30" t="s">
        <v>785</v>
      </c>
      <c r="E31" s="30" t="s">
        <v>295</v>
      </c>
      <c r="F31" s="38">
        <v>594</v>
      </c>
    </row>
    <row r="32" spans="1:6" x14ac:dyDescent="0.25">
      <c r="A32" s="31">
        <v>116780179</v>
      </c>
      <c r="B32" s="31" t="s">
        <v>786</v>
      </c>
      <c r="C32" s="30" t="s">
        <v>770</v>
      </c>
      <c r="D32" s="30" t="s">
        <v>787</v>
      </c>
      <c r="E32" s="30" t="s">
        <v>299</v>
      </c>
      <c r="F32" s="38">
        <v>594</v>
      </c>
    </row>
    <row r="33" spans="1:6" x14ac:dyDescent="0.25">
      <c r="A33" s="31">
        <v>116780239</v>
      </c>
      <c r="B33" s="31" t="s">
        <v>788</v>
      </c>
      <c r="C33" s="30" t="s">
        <v>770</v>
      </c>
      <c r="D33" s="30" t="s">
        <v>789</v>
      </c>
      <c r="E33" s="30" t="s">
        <v>304</v>
      </c>
      <c r="F33" s="38">
        <v>828</v>
      </c>
    </row>
    <row r="34" spans="1:6" x14ac:dyDescent="0.25">
      <c r="A34" s="31">
        <v>116787575</v>
      </c>
      <c r="B34" s="31" t="s">
        <v>790</v>
      </c>
      <c r="C34" s="30" t="s">
        <v>770</v>
      </c>
      <c r="D34" s="30" t="s">
        <v>791</v>
      </c>
      <c r="E34" s="30" t="s">
        <v>315</v>
      </c>
      <c r="F34" s="38">
        <v>839</v>
      </c>
    </row>
    <row r="35" spans="1:6" x14ac:dyDescent="0.25">
      <c r="A35" s="31">
        <v>116792727</v>
      </c>
      <c r="B35" s="31" t="s">
        <v>792</v>
      </c>
      <c r="C35" s="30" t="s">
        <v>770</v>
      </c>
      <c r="D35" s="30" t="s">
        <v>793</v>
      </c>
      <c r="E35" s="30" t="s">
        <v>320</v>
      </c>
      <c r="F35" s="38">
        <v>823</v>
      </c>
    </row>
    <row r="36" spans="1:6" x14ac:dyDescent="0.25">
      <c r="A36" s="31">
        <v>116785311</v>
      </c>
      <c r="B36" s="31" t="s">
        <v>794</v>
      </c>
      <c r="C36" s="30" t="s">
        <v>770</v>
      </c>
      <c r="D36" s="30" t="s">
        <v>795</v>
      </c>
      <c r="E36" s="30" t="s">
        <v>309</v>
      </c>
      <c r="F36" s="38">
        <v>2517</v>
      </c>
    </row>
    <row r="37" spans="1:6" x14ac:dyDescent="0.25">
      <c r="A37" s="31">
        <v>116809560</v>
      </c>
      <c r="B37" s="31" t="s">
        <v>796</v>
      </c>
      <c r="C37" s="30" t="s">
        <v>797</v>
      </c>
      <c r="D37" s="30" t="s">
        <v>798</v>
      </c>
      <c r="E37" s="30" t="s">
        <v>326</v>
      </c>
      <c r="F37" s="38">
        <v>1188</v>
      </c>
    </row>
    <row r="38" spans="1:6" x14ac:dyDescent="0.25">
      <c r="A38" s="31">
        <v>116811146</v>
      </c>
      <c r="B38" s="31" t="s">
        <v>799</v>
      </c>
      <c r="C38" s="30" t="s">
        <v>797</v>
      </c>
      <c r="D38" s="30" t="s">
        <v>800</v>
      </c>
      <c r="E38" s="30" t="s">
        <v>332</v>
      </c>
      <c r="F38" s="38">
        <v>960</v>
      </c>
    </row>
    <row r="39" spans="1:6" x14ac:dyDescent="0.25">
      <c r="A39" s="31">
        <v>116830691</v>
      </c>
      <c r="B39" s="31" t="s">
        <v>801</v>
      </c>
      <c r="C39" s="30" t="s">
        <v>802</v>
      </c>
      <c r="D39" s="30" t="s">
        <v>803</v>
      </c>
      <c r="E39" s="30" t="s">
        <v>338</v>
      </c>
      <c r="F39" s="38">
        <v>1410</v>
      </c>
    </row>
    <row r="40" spans="1:6" x14ac:dyDescent="0.25">
      <c r="A40" s="31">
        <v>116833431</v>
      </c>
      <c r="B40" s="31" t="s">
        <v>804</v>
      </c>
      <c r="C40" s="30" t="s">
        <v>802</v>
      </c>
      <c r="D40" s="30" t="s">
        <v>805</v>
      </c>
      <c r="E40" s="30" t="s">
        <v>342</v>
      </c>
      <c r="F40" s="38">
        <v>960</v>
      </c>
    </row>
    <row r="41" spans="1:6" x14ac:dyDescent="0.25">
      <c r="A41" s="31">
        <v>116837195</v>
      </c>
      <c r="B41" s="31" t="s">
        <v>806</v>
      </c>
      <c r="C41" s="30" t="s">
        <v>802</v>
      </c>
      <c r="D41" s="30" t="s">
        <v>807</v>
      </c>
      <c r="E41" s="30" t="s">
        <v>346</v>
      </c>
      <c r="F41" s="38">
        <v>1935</v>
      </c>
    </row>
    <row r="42" spans="1:6" x14ac:dyDescent="0.25">
      <c r="A42" s="31">
        <v>116866341</v>
      </c>
      <c r="B42" s="31" t="s">
        <v>808</v>
      </c>
      <c r="C42" s="30" t="s">
        <v>809</v>
      </c>
      <c r="D42" s="30" t="s">
        <v>810</v>
      </c>
      <c r="E42" s="30" t="s">
        <v>350</v>
      </c>
      <c r="F42" s="38">
        <v>594</v>
      </c>
    </row>
    <row r="43" spans="1:6" x14ac:dyDescent="0.25">
      <c r="A43" s="31">
        <v>116941373</v>
      </c>
      <c r="B43" s="31" t="s">
        <v>811</v>
      </c>
      <c r="C43" s="30" t="s">
        <v>812</v>
      </c>
      <c r="D43" s="30" t="s">
        <v>813</v>
      </c>
      <c r="E43" s="30" t="s">
        <v>354</v>
      </c>
      <c r="F43" s="38">
        <v>3228</v>
      </c>
    </row>
    <row r="44" spans="1:6" x14ac:dyDescent="0.25">
      <c r="A44" s="31">
        <v>116943312</v>
      </c>
      <c r="B44" s="31" t="s">
        <v>814</v>
      </c>
      <c r="C44" s="30" t="s">
        <v>812</v>
      </c>
      <c r="D44" s="30" t="s">
        <v>815</v>
      </c>
      <c r="E44" s="30" t="s">
        <v>360</v>
      </c>
      <c r="F44" s="38">
        <v>1788</v>
      </c>
    </row>
    <row r="45" spans="1:6" x14ac:dyDescent="0.25">
      <c r="A45" s="31">
        <v>116945065</v>
      </c>
      <c r="B45" s="31" t="s">
        <v>816</v>
      </c>
      <c r="C45" s="30" t="s">
        <v>812</v>
      </c>
      <c r="D45" s="30" t="s">
        <v>817</v>
      </c>
      <c r="E45" s="30" t="s">
        <v>365</v>
      </c>
      <c r="F45" s="38">
        <v>644</v>
      </c>
    </row>
    <row r="46" spans="1:6" x14ac:dyDescent="0.25">
      <c r="A46" s="31">
        <v>116946929</v>
      </c>
      <c r="B46" s="31" t="s">
        <v>818</v>
      </c>
      <c r="C46" s="30" t="s">
        <v>812</v>
      </c>
      <c r="D46" s="30" t="s">
        <v>819</v>
      </c>
      <c r="E46" s="30" t="s">
        <v>370</v>
      </c>
      <c r="F46" s="38">
        <v>2016</v>
      </c>
    </row>
    <row r="47" spans="1:6" x14ac:dyDescent="0.25">
      <c r="A47" s="31">
        <v>116957131</v>
      </c>
      <c r="B47" s="31" t="s">
        <v>820</v>
      </c>
      <c r="C47" s="30" t="s">
        <v>821</v>
      </c>
      <c r="D47" s="30" t="s">
        <v>822</v>
      </c>
      <c r="E47" s="30" t="s">
        <v>375</v>
      </c>
      <c r="F47" s="38">
        <v>1410</v>
      </c>
    </row>
    <row r="48" spans="1:6" x14ac:dyDescent="0.25">
      <c r="A48" s="31">
        <v>116963427</v>
      </c>
      <c r="B48" s="31" t="s">
        <v>823</v>
      </c>
      <c r="C48" s="30" t="s">
        <v>821</v>
      </c>
      <c r="D48" s="30" t="s">
        <v>824</v>
      </c>
      <c r="E48" s="30" t="s">
        <v>379</v>
      </c>
      <c r="F48" s="38">
        <v>768</v>
      </c>
    </row>
    <row r="49" spans="1:6" x14ac:dyDescent="0.25">
      <c r="A49" s="31">
        <v>116966321</v>
      </c>
      <c r="B49" s="31" t="s">
        <v>825</v>
      </c>
      <c r="C49" s="30" t="s">
        <v>821</v>
      </c>
      <c r="D49" s="30" t="s">
        <v>826</v>
      </c>
      <c r="E49" s="30" t="s">
        <v>385</v>
      </c>
      <c r="F49" s="38">
        <v>2076</v>
      </c>
    </row>
    <row r="50" spans="1:6" x14ac:dyDescent="0.25">
      <c r="A50" s="31">
        <v>116968339</v>
      </c>
      <c r="B50" s="31" t="s">
        <v>827</v>
      </c>
      <c r="C50" s="30" t="s">
        <v>828</v>
      </c>
      <c r="D50" s="30" t="s">
        <v>829</v>
      </c>
      <c r="E50" s="30" t="s">
        <v>390</v>
      </c>
      <c r="F50" s="38">
        <v>1935</v>
      </c>
    </row>
    <row r="51" spans="1:6" x14ac:dyDescent="0.25">
      <c r="A51" s="31">
        <v>116989603</v>
      </c>
      <c r="B51" s="31" t="s">
        <v>830</v>
      </c>
      <c r="C51" s="30" t="s">
        <v>831</v>
      </c>
      <c r="D51" s="30" t="s">
        <v>832</v>
      </c>
      <c r="E51" s="30" t="s">
        <v>394</v>
      </c>
      <c r="F51" s="38">
        <v>948</v>
      </c>
    </row>
    <row r="52" spans="1:6" x14ac:dyDescent="0.25">
      <c r="A52" s="31">
        <v>117000637</v>
      </c>
      <c r="B52" s="31" t="s">
        <v>833</v>
      </c>
      <c r="C52" s="30" t="s">
        <v>834</v>
      </c>
      <c r="D52" s="30" t="s">
        <v>835</v>
      </c>
      <c r="E52" s="30" t="s">
        <v>398</v>
      </c>
      <c r="F52" s="38">
        <v>3228</v>
      </c>
    </row>
    <row r="53" spans="1:6" x14ac:dyDescent="0.25">
      <c r="A53" s="31">
        <v>117002872</v>
      </c>
      <c r="B53" s="31" t="s">
        <v>836</v>
      </c>
      <c r="C53" s="30" t="s">
        <v>834</v>
      </c>
      <c r="D53" s="30" t="s">
        <v>837</v>
      </c>
      <c r="E53" s="30" t="s">
        <v>403</v>
      </c>
      <c r="F53" s="38">
        <v>735</v>
      </c>
    </row>
    <row r="54" spans="1:6" x14ac:dyDescent="0.25">
      <c r="A54" s="31">
        <v>117056840</v>
      </c>
      <c r="B54" s="31" t="s">
        <v>838</v>
      </c>
      <c r="C54" s="30" t="s">
        <v>839</v>
      </c>
      <c r="D54" s="30" t="s">
        <v>840</v>
      </c>
      <c r="E54" s="30" t="s">
        <v>407</v>
      </c>
      <c r="F54" s="38">
        <v>449</v>
      </c>
    </row>
    <row r="55" spans="1:6" x14ac:dyDescent="0.25">
      <c r="A55" s="31">
        <v>117065340</v>
      </c>
      <c r="B55" s="31" t="s">
        <v>841</v>
      </c>
      <c r="C55" s="30" t="s">
        <v>839</v>
      </c>
      <c r="D55" s="30" t="s">
        <v>842</v>
      </c>
      <c r="E55" s="30" t="s">
        <v>412</v>
      </c>
      <c r="F55" s="38">
        <v>1319</v>
      </c>
    </row>
    <row r="56" spans="1:6" x14ac:dyDescent="0.25">
      <c r="A56" s="31">
        <v>117071137</v>
      </c>
      <c r="B56" s="31" t="s">
        <v>843</v>
      </c>
      <c r="C56" s="30" t="s">
        <v>844</v>
      </c>
      <c r="D56" s="30" t="s">
        <v>845</v>
      </c>
      <c r="E56" s="30" t="s">
        <v>417</v>
      </c>
      <c r="F56" s="38">
        <v>254</v>
      </c>
    </row>
    <row r="57" spans="1:6" x14ac:dyDescent="0.25">
      <c r="A57" s="31">
        <v>117074233</v>
      </c>
      <c r="B57" s="31" t="s">
        <v>846</v>
      </c>
      <c r="C57" s="30" t="s">
        <v>844</v>
      </c>
      <c r="D57" s="30" t="s">
        <v>847</v>
      </c>
      <c r="E57" s="30" t="s">
        <v>421</v>
      </c>
      <c r="F57" s="38">
        <v>1935</v>
      </c>
    </row>
    <row r="58" spans="1:6" x14ac:dyDescent="0.25">
      <c r="A58" s="31">
        <v>117075002</v>
      </c>
      <c r="B58" s="31" t="s">
        <v>848</v>
      </c>
      <c r="C58" s="30" t="s">
        <v>844</v>
      </c>
      <c r="D58" s="30" t="s">
        <v>849</v>
      </c>
      <c r="E58" s="30" t="s">
        <v>427</v>
      </c>
      <c r="F58" s="38">
        <v>1875</v>
      </c>
    </row>
    <row r="59" spans="1:6" x14ac:dyDescent="0.25">
      <c r="A59" s="31">
        <v>117075149</v>
      </c>
      <c r="B59" s="31" t="s">
        <v>850</v>
      </c>
      <c r="C59" s="30" t="s">
        <v>844</v>
      </c>
      <c r="D59" s="30" t="s">
        <v>851</v>
      </c>
      <c r="E59" s="30" t="s">
        <v>432</v>
      </c>
      <c r="F59" s="38">
        <v>1875</v>
      </c>
    </row>
    <row r="60" spans="1:6" x14ac:dyDescent="0.25">
      <c r="A60" s="31">
        <v>117122422</v>
      </c>
      <c r="B60" s="31" t="s">
        <v>852</v>
      </c>
      <c r="C60" s="30" t="s">
        <v>853</v>
      </c>
      <c r="D60" s="30" t="s">
        <v>854</v>
      </c>
      <c r="E60" s="30" t="s">
        <v>436</v>
      </c>
      <c r="F60" s="38">
        <v>1935</v>
      </c>
    </row>
    <row r="61" spans="1:6" x14ac:dyDescent="0.25">
      <c r="A61" s="31">
        <v>117147647</v>
      </c>
      <c r="B61" s="31" t="s">
        <v>855</v>
      </c>
      <c r="C61" s="30" t="s">
        <v>853</v>
      </c>
      <c r="D61" s="30" t="s">
        <v>856</v>
      </c>
      <c r="E61" s="30" t="s">
        <v>440</v>
      </c>
      <c r="F61" s="38">
        <v>594</v>
      </c>
    </row>
    <row r="62" spans="1:6" x14ac:dyDescent="0.25">
      <c r="A62" s="31">
        <v>117161855</v>
      </c>
      <c r="B62" s="31" t="s">
        <v>857</v>
      </c>
      <c r="C62" s="30" t="s">
        <v>853</v>
      </c>
      <c r="D62" s="30" t="s">
        <v>858</v>
      </c>
      <c r="E62" s="30" t="s">
        <v>444</v>
      </c>
      <c r="F62" s="38">
        <v>449</v>
      </c>
    </row>
    <row r="63" spans="1:6" x14ac:dyDescent="0.25">
      <c r="A63" s="31">
        <v>117167102</v>
      </c>
      <c r="B63" s="31" t="s">
        <v>859</v>
      </c>
      <c r="C63" s="30" t="s">
        <v>860</v>
      </c>
      <c r="D63" s="30" t="s">
        <v>861</v>
      </c>
      <c r="E63" s="30" t="s">
        <v>449</v>
      </c>
      <c r="F63" s="38">
        <v>1788</v>
      </c>
    </row>
    <row r="64" spans="1:6" x14ac:dyDescent="0.25">
      <c r="A64" s="31">
        <v>117180773</v>
      </c>
      <c r="B64" s="31" t="s">
        <v>862</v>
      </c>
      <c r="C64" s="30" t="s">
        <v>863</v>
      </c>
      <c r="D64" s="30" t="s">
        <v>864</v>
      </c>
      <c r="E64" s="30" t="s">
        <v>454</v>
      </c>
      <c r="F64" s="38">
        <v>948</v>
      </c>
    </row>
    <row r="65" spans="1:6" x14ac:dyDescent="0.25">
      <c r="A65" s="31">
        <v>117189195</v>
      </c>
      <c r="B65" s="31" t="s">
        <v>865</v>
      </c>
      <c r="C65" s="30" t="s">
        <v>863</v>
      </c>
      <c r="D65" s="30" t="s">
        <v>866</v>
      </c>
      <c r="E65" s="30" t="s">
        <v>464</v>
      </c>
      <c r="F65" s="38">
        <v>2782</v>
      </c>
    </row>
    <row r="66" spans="1:6" x14ac:dyDescent="0.25">
      <c r="A66" s="31">
        <v>117186607</v>
      </c>
      <c r="B66" s="31" t="s">
        <v>867</v>
      </c>
      <c r="C66" s="30" t="s">
        <v>863</v>
      </c>
      <c r="D66" s="30" t="s">
        <v>868</v>
      </c>
      <c r="E66" s="30" t="s">
        <v>458</v>
      </c>
      <c r="F66" s="38">
        <v>594</v>
      </c>
    </row>
    <row r="67" spans="1:6" x14ac:dyDescent="0.25">
      <c r="A67" s="31"/>
      <c r="B67" s="31"/>
      <c r="C67" s="30"/>
      <c r="D67" s="30"/>
      <c r="E67" s="30"/>
      <c r="F67" s="38"/>
    </row>
    <row r="68" spans="1:6" x14ac:dyDescent="0.25">
      <c r="A68" s="31"/>
      <c r="B68" s="31"/>
      <c r="C68" s="30"/>
      <c r="D68" s="30"/>
      <c r="E68" s="30"/>
      <c r="F68" s="38"/>
    </row>
    <row r="69" spans="1:6" x14ac:dyDescent="0.25">
      <c r="A69" s="31"/>
      <c r="B69" s="31"/>
      <c r="C69" s="30"/>
      <c r="D69" s="30"/>
      <c r="E69" s="30"/>
      <c r="F69" s="38"/>
    </row>
    <row r="70" spans="1:6" x14ac:dyDescent="0.25">
      <c r="A70" s="31">
        <v>117215937</v>
      </c>
      <c r="B70" s="31" t="s">
        <v>869</v>
      </c>
      <c r="C70" s="30" t="s">
        <v>870</v>
      </c>
      <c r="D70" s="30" t="s">
        <v>871</v>
      </c>
      <c r="E70" s="30" t="s">
        <v>872</v>
      </c>
      <c r="F70" s="38">
        <v>416</v>
      </c>
    </row>
    <row r="71" spans="1:6" x14ac:dyDescent="0.25">
      <c r="A71" s="31">
        <v>117217027</v>
      </c>
      <c r="B71" s="31" t="s">
        <v>873</v>
      </c>
      <c r="C71" s="30" t="s">
        <v>870</v>
      </c>
      <c r="D71" s="30" t="s">
        <v>864</v>
      </c>
      <c r="E71" s="30" t="s">
        <v>454</v>
      </c>
      <c r="F71" s="38">
        <v>948</v>
      </c>
    </row>
    <row r="72" spans="1:6" x14ac:dyDescent="0.25">
      <c r="A72" s="31">
        <v>117224586</v>
      </c>
      <c r="B72" s="31" t="s">
        <v>874</v>
      </c>
      <c r="C72" s="30" t="s">
        <v>870</v>
      </c>
      <c r="D72" s="30" t="s">
        <v>875</v>
      </c>
      <c r="E72" s="30" t="s">
        <v>876</v>
      </c>
      <c r="F72" s="38">
        <v>768</v>
      </c>
    </row>
    <row r="73" spans="1:6" x14ac:dyDescent="0.25">
      <c r="A73" s="31">
        <v>117227557</v>
      </c>
      <c r="B73" s="31" t="s">
        <v>877</v>
      </c>
      <c r="C73" s="30" t="s">
        <v>870</v>
      </c>
      <c r="D73" s="30" t="s">
        <v>878</v>
      </c>
      <c r="E73" s="30" t="s">
        <v>879</v>
      </c>
      <c r="F73" s="38">
        <v>3228</v>
      </c>
    </row>
    <row r="74" spans="1:6" x14ac:dyDescent="0.25">
      <c r="A74" s="31">
        <v>117227814</v>
      </c>
      <c r="B74" s="31" t="s">
        <v>880</v>
      </c>
      <c r="C74" s="30" t="s">
        <v>870</v>
      </c>
      <c r="D74" s="30" t="s">
        <v>881</v>
      </c>
      <c r="E74" s="30" t="s">
        <v>882</v>
      </c>
      <c r="F74" s="38">
        <v>594</v>
      </c>
    </row>
    <row r="75" spans="1:6" x14ac:dyDescent="0.25">
      <c r="A75" s="31">
        <v>117228448</v>
      </c>
      <c r="B75" s="31" t="s">
        <v>883</v>
      </c>
      <c r="C75" s="30" t="s">
        <v>870</v>
      </c>
      <c r="D75" s="30" t="s">
        <v>884</v>
      </c>
      <c r="E75" s="30" t="s">
        <v>885</v>
      </c>
      <c r="F75" s="38">
        <v>3228</v>
      </c>
    </row>
    <row r="76" spans="1:6" x14ac:dyDescent="0.25">
      <c r="A76" s="31">
        <v>117224039</v>
      </c>
      <c r="B76" s="31" t="s">
        <v>886</v>
      </c>
      <c r="C76" s="30" t="s">
        <v>870</v>
      </c>
      <c r="D76" s="30" t="s">
        <v>887</v>
      </c>
      <c r="E76" s="30" t="s">
        <v>888</v>
      </c>
      <c r="F76" s="38">
        <v>828</v>
      </c>
    </row>
    <row r="77" spans="1:6" x14ac:dyDescent="0.25">
      <c r="A77" s="31">
        <v>117042941</v>
      </c>
      <c r="B77" s="31" t="s">
        <v>889</v>
      </c>
      <c r="C77" s="30" t="s">
        <v>870</v>
      </c>
      <c r="D77" s="30" t="s">
        <v>890</v>
      </c>
      <c r="E77" s="30" t="s">
        <v>685</v>
      </c>
      <c r="F77" s="38">
        <v>768</v>
      </c>
    </row>
    <row r="78" spans="1:6" x14ac:dyDescent="0.25">
      <c r="C78" s="30"/>
      <c r="D78" s="30"/>
      <c r="F78" s="40"/>
    </row>
    <row r="79" spans="1:6" x14ac:dyDescent="0.25">
      <c r="F79" s="40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總表</vt:lpstr>
      <vt:lpstr>總表數量</vt:lpstr>
      <vt:lpstr>出貨數量</vt:lpstr>
      <vt:lpstr>出貨</vt:lpstr>
      <vt:lpstr>退貨</vt:lpstr>
      <vt:lpstr>沖帳</vt:lpstr>
      <vt:lpstr>收款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2015-10-05T03:39:57Z</dcterms:modified>
</cp:coreProperties>
</file>