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<sst xmlns="http://schemas.openxmlformats.org/spreadsheetml/2006/main" count="38" uniqueCount="31">
  <si>
    <t>Any problems Email :-</t>
  </si>
  <si>
    <r>
      <rPr>
        <rFont val="Arial"/>
        <color rgb="FF0000FF"/>
        <sz val="10.0"/>
      </rPr>
      <t xml:space="preserve">™ </t>
    </r>
    <r>
      <rPr>
        <rFont val="Arial"/>
        <color rgb="FF0000FF"/>
        <sz val="10.0"/>
        <u/>
      </rPr>
      <t>t.jemmett@btinternet.com</t>
    </r>
  </si>
  <si>
    <t>Email this scorecard to :-</t>
  </si>
  <si>
    <t>kathleenm.vaughan@btinternet.com</t>
  </si>
  <si>
    <t>North Foreland Regional Badminton Association Match Score Card</t>
  </si>
  <si>
    <t>Mixed</t>
  </si>
  <si>
    <t>Premier</t>
  </si>
  <si>
    <r>
      <rPr>
        <rFont val="Arial"/>
        <b/>
        <color rgb="FF0000FF"/>
        <sz val="10.0"/>
      </rPr>
      <t>RPS 21 point</t>
    </r>
    <r>
      <rPr>
        <rFont val="Arial"/>
        <color rgb="FF0000FF"/>
        <sz val="10.0"/>
      </rPr>
      <t xml:space="preserve"> electronic score sheet:- Enter details in the white areas and the scoresheet will automatically calculate the result.</t>
    </r>
  </si>
  <si>
    <t>Mens</t>
  </si>
  <si>
    <t>If there is an error in the score input area it will be highlighted in red. To erase scores click on the cell and use the delete key</t>
  </si>
  <si>
    <t>Mixed or Mens</t>
  </si>
  <si>
    <t>Home Team</t>
  </si>
  <si>
    <t>v</t>
  </si>
  <si>
    <t>Visiting Team</t>
  </si>
  <si>
    <t>Date (dd/mm/yy)</t>
  </si>
  <si>
    <t>IF(ag16=1,1,0))</t>
  </si>
  <si>
    <t>Division</t>
  </si>
  <si>
    <t>Visitors Team</t>
  </si>
  <si>
    <t>Time Limit</t>
  </si>
  <si>
    <t>Home</t>
  </si>
  <si>
    <t>Visitors</t>
  </si>
  <si>
    <t>H</t>
  </si>
  <si>
    <t>V</t>
  </si>
  <si>
    <t>Won by</t>
  </si>
  <si>
    <t>Total Points</t>
  </si>
  <si>
    <t>Points</t>
  </si>
  <si>
    <t>Won By:-</t>
  </si>
  <si>
    <t>Games</t>
  </si>
  <si>
    <t>Rubbers</t>
  </si>
  <si>
    <t>RPS Version 111007</t>
  </si>
  <si>
    <t>Bugs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</si>
</sst>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;[Red]\-0"/>
  </numFmts>
  <fonts count="16">
    <font>
      <sz val="11.0"/>
      <color rgb="FF000000"/>
      <name val="Calibri"/>
    </font>
    <font>
      <sz val="10.0"/>
      <color rgb="FF0000FF"/>
      <name val="Arial"/>
    </font>
    <font>
      <u/>
      <sz val="10.0"/>
      <color rgb="FF0000FF"/>
      <name val="Arial"/>
    </font>
    <font/>
    <font>
      <sz val="10.0"/>
      <color rgb="FF000000"/>
      <name val="Arial"/>
    </font>
    <font>
      <sz val="20.0"/>
      <color rgb="FF000000"/>
      <name val="Arial"/>
    </font>
    <font>
      <b/>
      <sz val="10.0"/>
      <color rgb="FF000000"/>
      <name val="Arial"/>
    </font>
    <font>
      <sz val="14.0"/>
      <color rgb="FF000000"/>
      <name val="Arial"/>
    </font>
    <font>
      <b/>
      <sz val="10.0"/>
      <name val="Arial"/>
    </font>
    <font>
      <b/>
      <sz val="12.0"/>
      <color rgb="FFCCFFFF"/>
      <name val="Arial"/>
    </font>
    <font>
      <sz val="12.0"/>
      <color rgb="FF000000"/>
      <name val="Arial"/>
    </font>
    <font>
      <sz val="9.0"/>
      <color rgb="FF000000"/>
      <name val="Calibri"/>
    </font>
    <font>
      <sz val="12.0"/>
      <name val="Arial"/>
    </font>
    <font>
      <sz val="16.0"/>
      <color rgb="FF000000"/>
      <name val="Arial"/>
    </font>
    <font>
      <b/>
      <sz val="20.0"/>
      <color rgb="FF000000"/>
      <name val="Arial"/>
    </font>
    <font>
      <i/>
      <sz val="8.0"/>
      <color rgb="FF0000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CCFFFF"/>
        <bgColor rgb="FFCCFFFF"/>
      </patternFill>
    </fill>
    <fill>
      <patternFill patternType="solid">
        <fgColor rgb="FFFFFFFF"/>
        <bgColor rgb="FFFFFFFF"/>
      </patternFill>
    </fill>
  </fills>
  <borders count="91">
    <border/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/>
      <bottom/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/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medium">
        <color rgb="FF000000"/>
      </right>
      <bottom/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medium">
        <color rgb="FF000000"/>
      </right>
      <top/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/>
      <right/>
      <top style="medium">
        <color rgb="FF000000"/>
      </top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medium">
        <color rgb="FF000000"/>
      </lef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/>
      <right/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/>
      <right style="medium">
        <color rgb="FF000000"/>
      </right>
      <bottom style="thin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/>
      <top style="thin">
        <color rgb="FF000000"/>
      </top>
    </border>
    <border>
      <left style="medium">
        <color rgb="FF000000"/>
      </left>
      <right/>
    </border>
    <border>
      <left style="medium">
        <color rgb="FF000000"/>
      </left>
      <right/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/>
      <right/>
      <bottom style="medium">
        <color rgb="FF000000"/>
      </bottom>
    </border>
    <border>
      <left style="medium">
        <color rgb="FF000000"/>
      </left>
      <right style="thin">
        <color rgb="FF000000"/>
      </right>
      <bottom/>
    </border>
    <border>
      <left style="thin">
        <color rgb="FF000000"/>
      </left>
      <right style="medium">
        <color rgb="FF000000"/>
      </right>
      <bottom/>
    </border>
    <border>
      <left style="medium">
        <color rgb="FF000000"/>
      </left>
      <right style="thin">
        <color rgb="FF000000"/>
      </right>
      <top/>
    </border>
    <border>
      <left style="thin">
        <color rgb="FF000000"/>
      </left>
      <right style="medium">
        <color rgb="FF000000"/>
      </right>
      <top/>
    </border>
    <border>
      <left style="medium">
        <color rgb="FF000000"/>
      </left>
      <right/>
      <top style="medium">
        <color rgb="FF000000"/>
      </top>
    </border>
    <border>
      <left style="medium">
        <color rgb="FF000000"/>
      </left>
      <right/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top/>
    </border>
    <border>
      <top/>
    </border>
    <border>
      <right/>
      <top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bottom style="medium">
        <color rgb="FF000000"/>
      </bottom>
    </border>
    <border>
      <bottom style="medium">
        <color rgb="FF000000"/>
      </bottom>
    </border>
    <border>
      <right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</borders>
  <cellStyleXfs count="1">
    <xf borderId="0" fillId="0" fontId="0" numFmtId="0" applyAlignment="1" applyFont="1"/>
  </cellStyleXfs>
  <cellXfs count="122">
    <xf borderId="0" fillId="0" fontId="0" numFmtId="0" xfId="0" applyAlignment="1" applyFont="1">
      <alignment readingOrder="0" shrinkToFit="0" vertical="bottom" wrapText="0"/>
    </xf>
    <xf borderId="1" fillId="2" fontId="0" numFmtId="0" xfId="0" applyAlignment="1" applyBorder="1" applyFill="1" applyFont="1">
      <alignment shrinkToFit="0" vertical="bottom" wrapText="0"/>
    </xf>
    <xf borderId="1" fillId="2" fontId="0" numFmtId="0" xfId="0" applyAlignment="1" applyBorder="1" applyFont="1">
      <alignment horizontal="center" shrinkToFit="0" vertical="bottom" wrapText="0"/>
    </xf>
    <xf borderId="2" fillId="3" fontId="1" numFmtId="0" xfId="0" applyAlignment="1" applyBorder="1" applyFill="1" applyFont="1">
      <alignment shrinkToFit="0" vertical="bottom" wrapText="0"/>
    </xf>
    <xf borderId="3" fillId="3" fontId="1" numFmtId="0" xfId="0" applyAlignment="1" applyBorder="1" applyFont="1">
      <alignment shrinkToFit="0" vertical="bottom" wrapText="0"/>
    </xf>
    <xf borderId="4" fillId="3" fontId="2" numFmtId="0" xfId="0" applyAlignment="1" applyBorder="1" applyFont="1">
      <alignment shrinkToFit="0" vertical="bottom" wrapText="0"/>
    </xf>
    <xf borderId="5" fillId="0" fontId="3" numFmtId="0" xfId="0" applyBorder="1" applyFont="1"/>
    <xf borderId="6" fillId="0" fontId="3" numFmtId="0" xfId="0" applyBorder="1" applyFont="1"/>
    <xf borderId="7" fillId="3" fontId="1" numFmtId="0" xfId="0" applyAlignment="1" applyBorder="1" applyFont="1">
      <alignment horizontal="center" shrinkToFit="0" vertical="bottom" wrapText="0"/>
    </xf>
    <xf borderId="1" fillId="2" fontId="1" numFmtId="0" xfId="0" applyAlignment="1" applyBorder="1" applyFont="1">
      <alignment horizontal="center" shrinkToFit="0" vertical="bottom" wrapText="0"/>
    </xf>
    <xf borderId="1" fillId="2" fontId="0" numFmtId="0" xfId="0" applyAlignment="1" applyBorder="1" applyFont="1">
      <alignment horizontal="left" shrinkToFit="0" vertical="bottom" wrapText="0"/>
    </xf>
    <xf borderId="8" fillId="3" fontId="4" numFmtId="0" xfId="0" applyAlignment="1" applyBorder="1" applyFont="1">
      <alignment shrinkToFit="0" vertical="bottom" wrapText="0"/>
    </xf>
    <xf borderId="9" fillId="3" fontId="5" numFmtId="0" xfId="0" applyAlignment="1" applyBorder="1" applyFont="1">
      <alignment horizontal="center" shrinkToFit="0" vertical="bottom" wrapText="0"/>
    </xf>
    <xf borderId="10" fillId="0" fontId="3" numFmtId="0" xfId="0" applyBorder="1" applyFont="1"/>
    <xf borderId="11" fillId="3" fontId="4" numFmtId="0" xfId="0" applyAlignment="1" applyBorder="1" applyFont="1">
      <alignment horizontal="center" shrinkToFit="0" vertical="bottom" wrapText="0"/>
    </xf>
    <xf borderId="1" fillId="2" fontId="4" numFmtId="0" xfId="0" applyAlignment="1" applyBorder="1" applyFont="1">
      <alignment horizontal="center" shrinkToFit="0" vertical="bottom" wrapText="0"/>
    </xf>
    <xf borderId="12" fillId="3" fontId="1" numFmtId="0" xfId="0" applyAlignment="1" applyBorder="1" applyFont="1">
      <alignment horizontal="center" shrinkToFit="0" vertical="bottom" wrapText="0"/>
    </xf>
    <xf borderId="13" fillId="0" fontId="3" numFmtId="0" xfId="0" applyBorder="1" applyFont="1"/>
    <xf borderId="14" fillId="0" fontId="3" numFmtId="0" xfId="0" applyBorder="1" applyFont="1"/>
    <xf borderId="8" fillId="3" fontId="6" numFmtId="0" xfId="0" applyAlignment="1" applyBorder="1" applyFont="1">
      <alignment shrinkToFit="0" vertical="bottom" wrapText="0"/>
    </xf>
    <xf borderId="15" fillId="3" fontId="1" numFmtId="0" xfId="0" applyAlignment="1" applyBorder="1" applyFont="1">
      <alignment horizontal="center" shrinkToFit="0" vertical="bottom" wrapText="0"/>
    </xf>
    <xf borderId="16" fillId="0" fontId="3" numFmtId="0" xfId="0" applyBorder="1" applyFont="1"/>
    <xf borderId="17" fillId="0" fontId="3" numFmtId="0" xfId="0" applyBorder="1" applyFont="1"/>
    <xf borderId="8" fillId="3" fontId="6" numFmtId="0" xfId="0" applyAlignment="1" applyBorder="1" applyFont="1">
      <alignment horizontal="center" shrinkToFit="0" vertical="bottom" wrapText="0"/>
    </xf>
    <xf borderId="18" fillId="3" fontId="7" numFmtId="0" xfId="0" applyAlignment="1" applyBorder="1" applyFont="1">
      <alignment horizontal="center" shrinkToFit="0" vertical="bottom" wrapText="0"/>
    </xf>
    <xf borderId="19" fillId="3" fontId="7" numFmtId="0" xfId="0" applyAlignment="1" applyBorder="1" applyFont="1">
      <alignment horizontal="center" shrinkToFit="0" vertical="bottom" wrapText="0"/>
    </xf>
    <xf borderId="20" fillId="0" fontId="3" numFmtId="0" xfId="0" applyBorder="1" applyFont="1"/>
    <xf borderId="21" fillId="0" fontId="3" numFmtId="0" xfId="0" applyBorder="1" applyFont="1"/>
    <xf borderId="22" fillId="3" fontId="7" numFmtId="0" xfId="0" applyAlignment="1" applyBorder="1" applyFont="1">
      <alignment horizontal="center" shrinkToFit="0" vertical="center" wrapText="0"/>
    </xf>
    <xf borderId="23" fillId="3" fontId="7" numFmtId="0" xfId="0" applyAlignment="1" applyBorder="1" applyFont="1">
      <alignment horizontal="center" shrinkToFit="0" vertical="bottom" wrapText="0"/>
    </xf>
    <xf borderId="1" fillId="2" fontId="0" numFmtId="164" xfId="0" applyAlignment="1" applyBorder="1" applyFont="1" applyNumberFormat="1">
      <alignment horizontal="center" shrinkToFit="0" vertical="bottom" wrapText="0"/>
    </xf>
    <xf borderId="24" fillId="4" fontId="7" numFmtId="0" xfId="0" applyAlignment="1" applyBorder="1" applyFill="1" applyFont="1">
      <alignment horizontal="center" shrinkToFit="0" vertical="center" wrapText="0"/>
    </xf>
    <xf borderId="25" fillId="4" fontId="7" numFmtId="49" xfId="0" applyAlignment="1" applyBorder="1" applyFont="1" applyNumberFormat="1">
      <alignment horizontal="center" shrinkToFit="1" vertical="bottom" wrapText="0"/>
    </xf>
    <xf borderId="26" fillId="0" fontId="3" numFmtId="0" xfId="0" applyBorder="1" applyFont="1"/>
    <xf borderId="27" fillId="0" fontId="3" numFmtId="0" xfId="0" applyBorder="1" applyFont="1"/>
    <xf borderId="28" fillId="0" fontId="3" numFmtId="0" xfId="0" applyBorder="1" applyFont="1"/>
    <xf borderId="29" fillId="4" fontId="7" numFmtId="15" xfId="0" applyAlignment="1" applyBorder="1" applyFont="1" applyNumberFormat="1">
      <alignment horizontal="center" shrinkToFit="1" vertical="bottom" wrapText="0"/>
    </xf>
    <xf borderId="30" fillId="0" fontId="3" numFmtId="0" xfId="0" applyBorder="1" applyFont="1"/>
    <xf borderId="8" fillId="3" fontId="8" numFmtId="0" xfId="0" applyAlignment="1" applyBorder="1" applyFont="1">
      <alignment horizontal="center" shrinkToFit="0" vertical="bottom" wrapText="0"/>
    </xf>
    <xf borderId="31" fillId="3" fontId="7" numFmtId="0" xfId="0" applyAlignment="1" applyBorder="1" applyFont="1">
      <alignment horizontal="center" shrinkToFit="0" vertical="bottom" wrapText="0"/>
    </xf>
    <xf borderId="9" fillId="3" fontId="9" numFmtId="0" xfId="0" applyAlignment="1" applyBorder="1" applyFont="1">
      <alignment horizontal="center" shrinkToFit="0" vertical="center" wrapText="0"/>
    </xf>
    <xf borderId="4" fillId="3" fontId="7" numFmtId="0" xfId="0" applyAlignment="1" applyBorder="1" applyFont="1">
      <alignment horizontal="center" shrinkToFit="0" vertical="center" wrapText="0"/>
    </xf>
    <xf borderId="4" fillId="3" fontId="9" numFmtId="0" xfId="0" applyAlignment="1" applyBorder="1" applyFont="1">
      <alignment horizontal="center" shrinkToFit="0" vertical="center" wrapText="0"/>
    </xf>
    <xf borderId="1" fillId="2" fontId="0" numFmtId="164" xfId="0" applyAlignment="1" applyBorder="1" applyFont="1" applyNumberFormat="1">
      <alignment horizontal="left" shrinkToFit="0" vertical="bottom" wrapText="0"/>
    </xf>
    <xf borderId="32" fillId="0" fontId="7" numFmtId="0" xfId="0" applyAlignment="1" applyBorder="1" applyFont="1">
      <alignment horizontal="center" shrinkToFit="0" vertical="center" wrapText="0"/>
    </xf>
    <xf borderId="33" fillId="4" fontId="10" numFmtId="49" xfId="0" applyAlignment="1" applyBorder="1" applyFont="1" applyNumberFormat="1">
      <alignment horizontal="center" shrinkToFit="1" vertical="bottom" wrapText="0"/>
    </xf>
    <xf borderId="34" fillId="0" fontId="3" numFmtId="0" xfId="0" applyBorder="1" applyFont="1"/>
    <xf borderId="35" fillId="0" fontId="3" numFmtId="0" xfId="0" applyBorder="1" applyFont="1"/>
    <xf borderId="29" fillId="4" fontId="7" numFmtId="49" xfId="0" applyAlignment="1" applyBorder="1" applyFont="1" applyNumberFormat="1">
      <alignment horizontal="center" shrinkToFit="0" vertical="bottom" wrapText="0"/>
    </xf>
    <xf borderId="29" fillId="4" fontId="10" numFmtId="49" xfId="0" applyAlignment="1" applyBorder="1" applyFont="1" applyNumberFormat="1">
      <alignment horizontal="center" shrinkToFit="1" vertical="bottom" wrapText="0"/>
    </xf>
    <xf borderId="36" fillId="0" fontId="3" numFmtId="0" xfId="0" applyBorder="1" applyFont="1"/>
    <xf borderId="37" fillId="3" fontId="7" numFmtId="0" xfId="0" applyAlignment="1" applyBorder="1" applyFont="1">
      <alignment horizontal="center" shrinkToFit="0" vertical="center" wrapText="0"/>
    </xf>
    <xf borderId="38" fillId="3" fontId="7" numFmtId="0" xfId="0" applyAlignment="1" applyBorder="1" applyFont="1">
      <alignment horizontal="center" shrinkToFit="0" vertical="bottom" wrapText="0"/>
    </xf>
    <xf borderId="39" fillId="3" fontId="7" numFmtId="0" xfId="0" applyAlignment="1" applyBorder="1" applyFont="1">
      <alignment horizontal="center" shrinkToFit="0" vertical="bottom" wrapText="0"/>
    </xf>
    <xf borderId="7" fillId="3" fontId="7" numFmtId="0" xfId="0" applyAlignment="1" applyBorder="1" applyFont="1">
      <alignment horizontal="center" shrinkToFit="0" vertical="bottom" wrapText="0"/>
    </xf>
    <xf borderId="40" fillId="3" fontId="7" numFmtId="0" xfId="0" applyAlignment="1" applyBorder="1" applyFont="1">
      <alignment horizontal="center" shrinkToFit="0" vertical="bottom" wrapText="0"/>
    </xf>
    <xf borderId="41" fillId="3" fontId="7" numFmtId="0" xfId="0" applyAlignment="1" applyBorder="1" applyFont="1">
      <alignment horizontal="center" shrinkToFit="0" vertical="bottom" wrapText="0"/>
    </xf>
    <xf borderId="32" fillId="0" fontId="3" numFmtId="0" xfId="0" applyBorder="1" applyFont="1"/>
    <xf borderId="42" fillId="0" fontId="3" numFmtId="0" xfId="0" applyBorder="1" applyFont="1"/>
    <xf borderId="43" fillId="0" fontId="10" numFmtId="49" xfId="0" applyAlignment="1" applyBorder="1" applyFont="1" applyNumberFormat="1">
      <alignment horizontal="center" shrinkToFit="1" vertical="center" wrapText="0"/>
    </xf>
    <xf borderId="44" fillId="4" fontId="7" numFmtId="164" xfId="0" applyAlignment="1" applyBorder="1" applyFont="1" applyNumberFormat="1">
      <alignment horizontal="center" shrinkToFit="0" vertical="center" wrapText="0"/>
    </xf>
    <xf borderId="45" fillId="4" fontId="7" numFmtId="164" xfId="0" applyAlignment="1" applyBorder="1" applyFont="1" applyNumberFormat="1">
      <alignment horizontal="center" shrinkToFit="0" vertical="center" wrapText="0"/>
    </xf>
    <xf borderId="46" fillId="3" fontId="6" numFmtId="0" xfId="0" applyAlignment="1" applyBorder="1" applyFont="1">
      <alignment horizontal="center" shrinkToFit="1" textRotation="135" vertical="center" wrapText="0"/>
    </xf>
    <xf borderId="22" fillId="3" fontId="7" numFmtId="164" xfId="0" applyAlignment="1" applyBorder="1" applyFont="1" applyNumberFormat="1">
      <alignment horizontal="center" shrinkToFit="0" vertical="center" wrapText="0"/>
    </xf>
    <xf borderId="37" fillId="3" fontId="7" numFmtId="164" xfId="0" applyAlignment="1" applyBorder="1" applyFont="1" applyNumberFormat="1">
      <alignment horizontal="center" shrinkToFit="0" vertical="center" wrapText="0"/>
    </xf>
    <xf borderId="47" fillId="2" fontId="11" numFmtId="0" xfId="0" applyAlignment="1" applyBorder="1" applyFont="1">
      <alignment horizontal="center" shrinkToFit="0" vertical="center" wrapText="0"/>
    </xf>
    <xf borderId="48" fillId="2" fontId="11" numFmtId="0" xfId="0" applyAlignment="1" applyBorder="1" applyFont="1">
      <alignment horizontal="center" shrinkToFit="0" vertical="center" wrapText="0"/>
    </xf>
    <xf borderId="49" fillId="2" fontId="11" numFmtId="0" xfId="0" applyAlignment="1" applyBorder="1" applyFont="1">
      <alignment horizontal="center" shrinkToFit="0" vertical="center" wrapText="0"/>
    </xf>
    <xf borderId="1" fillId="2" fontId="11" numFmtId="0" xfId="0" applyAlignment="1" applyBorder="1" applyFont="1">
      <alignment horizontal="center" shrinkToFit="0" vertical="center" wrapText="0"/>
    </xf>
    <xf borderId="50" fillId="0" fontId="3" numFmtId="0" xfId="0" applyBorder="1" applyFont="1"/>
    <xf borderId="51" fillId="0" fontId="3" numFmtId="0" xfId="0" applyBorder="1" applyFont="1"/>
    <xf borderId="52" fillId="0" fontId="3" numFmtId="0" xfId="0" applyBorder="1" applyFont="1"/>
    <xf borderId="53" fillId="0" fontId="3" numFmtId="0" xfId="0" applyBorder="1" applyFont="1"/>
    <xf borderId="54" fillId="0" fontId="3" numFmtId="0" xfId="0" applyBorder="1" applyFont="1"/>
    <xf borderId="55" fillId="0" fontId="3" numFmtId="0" xfId="0" applyBorder="1" applyFont="1"/>
    <xf borderId="56" fillId="2" fontId="11" numFmtId="0" xfId="0" applyAlignment="1" applyBorder="1" applyFont="1">
      <alignment horizontal="center" shrinkToFit="0" vertical="center" wrapText="0"/>
    </xf>
    <xf borderId="57" fillId="2" fontId="11" numFmtId="0" xfId="0" applyAlignment="1" applyBorder="1" applyFont="1">
      <alignment horizontal="center" shrinkToFit="0" vertical="center" wrapText="0"/>
    </xf>
    <xf borderId="58" fillId="0" fontId="3" numFmtId="0" xfId="0" applyBorder="1" applyFont="1"/>
    <xf borderId="59" fillId="4" fontId="7" numFmtId="164" xfId="0" applyAlignment="1" applyBorder="1" applyFont="1" applyNumberFormat="1">
      <alignment horizontal="center" shrinkToFit="0" vertical="center" wrapText="0"/>
    </xf>
    <xf borderId="60" fillId="4" fontId="7" numFmtId="164" xfId="0" applyAlignment="1" applyBorder="1" applyFont="1" applyNumberFormat="1">
      <alignment horizontal="center" shrinkToFit="0" vertical="center" wrapText="0"/>
    </xf>
    <xf borderId="61" fillId="4" fontId="10" numFmtId="49" xfId="0" applyAlignment="1" applyBorder="1" applyFont="1" applyNumberFormat="1">
      <alignment horizontal="center" shrinkToFit="1" vertical="center" wrapText="0"/>
    </xf>
    <xf borderId="62" fillId="0" fontId="3" numFmtId="0" xfId="0" applyBorder="1" applyFont="1"/>
    <xf borderId="63" fillId="0" fontId="3" numFmtId="0" xfId="0" applyBorder="1" applyFont="1"/>
    <xf borderId="64" fillId="0" fontId="3" numFmtId="0" xfId="0" applyBorder="1" applyFont="1"/>
    <xf borderId="65" fillId="0" fontId="3" numFmtId="0" xfId="0" applyBorder="1" applyFont="1"/>
    <xf borderId="66" fillId="0" fontId="3" numFmtId="0" xfId="0" applyBorder="1" applyFont="1"/>
    <xf borderId="67" fillId="0" fontId="3" numFmtId="0" xfId="0" applyBorder="1" applyFont="1"/>
    <xf borderId="68" fillId="0" fontId="3" numFmtId="0" xfId="0" applyBorder="1" applyFont="1"/>
    <xf borderId="43" fillId="0" fontId="12" numFmtId="49" xfId="0" applyAlignment="1" applyBorder="1" applyFont="1" applyNumberFormat="1">
      <alignment horizontal="center" shrinkToFit="1" vertical="center" wrapText="0"/>
    </xf>
    <xf borderId="69" fillId="4" fontId="7" numFmtId="164" xfId="0" applyAlignment="1" applyBorder="1" applyFont="1" applyNumberFormat="1">
      <alignment horizontal="center" shrinkToFit="0" vertical="center" wrapText="0"/>
    </xf>
    <xf borderId="70" fillId="4" fontId="7" numFmtId="164" xfId="0" applyAlignment="1" applyBorder="1" applyFont="1" applyNumberFormat="1">
      <alignment horizontal="center" shrinkToFit="0" vertical="center" wrapText="0"/>
    </xf>
    <xf borderId="71" fillId="4" fontId="10" numFmtId="49" xfId="0" applyAlignment="1" applyBorder="1" applyFont="1" applyNumberFormat="1">
      <alignment horizontal="center" shrinkToFit="1" vertical="center" wrapText="0"/>
    </xf>
    <xf borderId="72" fillId="0" fontId="3" numFmtId="0" xfId="0" applyBorder="1" applyFont="1"/>
    <xf borderId="73" fillId="3" fontId="7" numFmtId="0" xfId="0" applyAlignment="1" applyBorder="1" applyFont="1">
      <alignment horizontal="center" shrinkToFit="0" vertical="bottom" wrapText="0"/>
    </xf>
    <xf borderId="74" fillId="3" fontId="7" numFmtId="164" xfId="0" applyAlignment="1" applyBorder="1" applyFont="1" applyNumberFormat="1">
      <alignment horizontal="center" shrinkToFit="0" vertical="bottom" wrapText="0"/>
    </xf>
    <xf borderId="75" fillId="3" fontId="7" numFmtId="164" xfId="0" applyAlignment="1" applyBorder="1" applyFont="1" applyNumberFormat="1">
      <alignment horizontal="center" shrinkToFit="0" vertical="bottom" wrapText="0"/>
    </xf>
    <xf borderId="76" fillId="3" fontId="7" numFmtId="0" xfId="0" applyAlignment="1" applyBorder="1" applyFont="1">
      <alignment horizontal="center" shrinkToFit="0" vertical="bottom" wrapText="0"/>
    </xf>
    <xf borderId="77" fillId="3" fontId="7" numFmtId="0" xfId="0" applyAlignment="1" applyBorder="1" applyFont="1">
      <alignment horizontal="center" shrinkToFit="0" vertical="bottom" wrapText="1"/>
    </xf>
    <xf borderId="78" fillId="3" fontId="7" numFmtId="164" xfId="0" applyAlignment="1" applyBorder="1" applyFont="1" applyNumberFormat="1">
      <alignment horizontal="center" shrinkToFit="0" vertical="bottom" wrapText="0"/>
    </xf>
    <xf borderId="41" fillId="3" fontId="7" numFmtId="164" xfId="0" applyAlignment="1" applyBorder="1" applyFont="1" applyNumberFormat="1">
      <alignment horizontal="center" shrinkToFit="0" vertical="bottom" wrapText="0"/>
    </xf>
    <xf borderId="77" fillId="3" fontId="10" numFmtId="0" xfId="0" applyAlignment="1" applyBorder="1" applyFont="1">
      <alignment horizontal="center" shrinkToFit="0" vertical="bottom" wrapText="0"/>
    </xf>
    <xf borderId="56" fillId="2" fontId="0" numFmtId="0" xfId="0" applyAlignment="1" applyBorder="1" applyFont="1">
      <alignment horizontal="center" shrinkToFit="0" vertical="bottom" wrapText="0"/>
    </xf>
    <xf borderId="57" fillId="2" fontId="0" numFmtId="0" xfId="0" applyAlignment="1" applyBorder="1" applyFont="1">
      <alignment shrinkToFit="0" vertical="bottom" wrapText="0"/>
    </xf>
    <xf borderId="71" fillId="3" fontId="13" numFmtId="0" xfId="0" applyAlignment="1" applyBorder="1" applyFont="1">
      <alignment horizontal="right" shrinkToFit="0" vertical="center" wrapText="0"/>
    </xf>
    <xf borderId="79" fillId="3" fontId="14" numFmtId="0" xfId="0" applyAlignment="1" applyBorder="1" applyFont="1">
      <alignment horizontal="center" shrinkToFit="0" vertical="center" wrapText="0"/>
    </xf>
    <xf borderId="80" fillId="0" fontId="3" numFmtId="0" xfId="0" applyBorder="1" applyFont="1"/>
    <xf borderId="81" fillId="0" fontId="3" numFmtId="0" xfId="0" applyBorder="1" applyFont="1"/>
    <xf borderId="82" fillId="2" fontId="0" numFmtId="0" xfId="0" applyAlignment="1" applyBorder="1" applyFont="1">
      <alignment horizontal="center" shrinkToFit="0" vertical="bottom" wrapText="0"/>
    </xf>
    <xf borderId="83" fillId="2" fontId="0" numFmtId="0" xfId="0" applyAlignment="1" applyBorder="1" applyFont="1">
      <alignment horizontal="center" shrinkToFit="0" vertical="bottom" wrapText="0"/>
    </xf>
    <xf borderId="83" fillId="2" fontId="0" numFmtId="0" xfId="0" applyAlignment="1" applyBorder="1" applyFont="1">
      <alignment shrinkToFit="0" vertical="bottom" wrapText="0"/>
    </xf>
    <xf borderId="84" fillId="2" fontId="0" numFmtId="0" xfId="0" applyAlignment="1" applyBorder="1" applyFont="1">
      <alignment horizontal="center" shrinkToFit="0" vertical="bottom" wrapText="0"/>
    </xf>
    <xf borderId="85" fillId="0" fontId="3" numFmtId="0" xfId="0" applyBorder="1" applyFont="1"/>
    <xf borderId="86" fillId="0" fontId="3" numFmtId="0" xfId="0" applyBorder="1" applyFont="1"/>
    <xf borderId="87" fillId="0" fontId="3" numFmtId="0" xfId="0" applyBorder="1" applyFont="1"/>
    <xf borderId="24" fillId="3" fontId="10" numFmtId="0" xfId="0" applyAlignment="1" applyBorder="1" applyFont="1">
      <alignment horizontal="center" shrinkToFit="0" vertical="bottom" wrapText="0"/>
    </xf>
    <xf borderId="88" fillId="3" fontId="7" numFmtId="164" xfId="0" applyAlignment="1" applyBorder="1" applyFont="1" applyNumberFormat="1">
      <alignment horizontal="center" shrinkToFit="0" vertical="bottom" wrapText="0"/>
    </xf>
    <xf borderId="89" fillId="3" fontId="4" numFmtId="0" xfId="0" applyAlignment="1" applyBorder="1" applyFont="1">
      <alignment shrinkToFit="0" vertical="bottom" wrapText="0"/>
    </xf>
    <xf borderId="90" fillId="3" fontId="15" numFmtId="0" xfId="0" applyAlignment="1" applyBorder="1" applyFont="1">
      <alignment shrinkToFit="0" vertical="center" wrapText="0"/>
    </xf>
    <xf borderId="90" fillId="3" fontId="6" numFmtId="0" xfId="0" applyAlignment="1" applyBorder="1" applyFont="1">
      <alignment horizontal="left" shrinkToFit="0" vertical="center" wrapText="0"/>
    </xf>
    <xf borderId="90" fillId="3" fontId="14" numFmtId="0" xfId="0" applyAlignment="1" applyBorder="1" applyFont="1">
      <alignment horizontal="center" shrinkToFit="0" vertical="center" wrapText="0"/>
    </xf>
    <xf borderId="90" fillId="3" fontId="7" numFmtId="0" xfId="0" applyAlignment="1" applyBorder="1" applyFont="1">
      <alignment horizontal="center" shrinkToFit="0" vertical="bottom" wrapText="0"/>
    </xf>
    <xf borderId="88" fillId="3" fontId="4" numFmtId="0" xfId="0" applyAlignment="1" applyBorder="1" applyFont="1">
      <alignment horizontal="center" shrinkToFit="0" vertical="bottom" wrapText="0"/>
    </xf>
  </cellXfs>
  <cellStyles count="1">
    <cellStyle xfId="0" name="Normal" builtinId="0"/>
  </cellStyles>
  <dxfs count="4">
    <dxf>
      <font>
        <color rgb="FF000000"/>
      </font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color rgb="FFCCFFFF"/>
      </font>
      <fill>
        <patternFill patternType="none"/>
      </fill>
      <border/>
    </dxf>
    <dxf>
      <font>
        <color rgb="FFFFFF00"/>
      </font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>
      <pane ySplit="33.0" topLeftCell="A34" activePane="bottomLeft" state="frozen"/>
      <selection activeCell="B35" sqref="B35" pane="bottomLeft"/>
    </sheetView>
  </sheetViews>
  <sheetFormatPr customHeight="1" defaultColWidth="14.43" defaultRowHeight="15.0"/>
  <cols>
    <col customWidth="1" min="1" max="1" width="3.86"/>
    <col customWidth="1" min="2" max="2" width="2.43"/>
    <col customWidth="1" min="3" max="3" width="22.0"/>
    <col customWidth="1" min="4" max="5" width="6.71"/>
    <col customWidth="1" min="6" max="6" width="12.14"/>
    <col customWidth="1" min="7" max="8" width="6.71"/>
    <col customWidth="1" min="9" max="9" width="11.86"/>
    <col customWidth="1" min="10" max="11" width="6.71"/>
    <col customWidth="1" min="12" max="12" width="12.29"/>
    <col customWidth="1" min="13" max="13" width="10.57"/>
    <col customWidth="1" min="14" max="14" width="10.0"/>
    <col customWidth="1" min="15" max="15" width="2.71"/>
    <col customWidth="1" min="16" max="16" width="3.57"/>
    <col customWidth="1" min="17" max="17" width="4.0"/>
    <col customWidth="1" min="18" max="18" width="3.71"/>
    <col customWidth="1" min="19" max="19" width="3.57"/>
    <col customWidth="1" min="20" max="22" width="4.0"/>
    <col customWidth="1" min="23" max="23" width="3.86"/>
    <col customWidth="1" min="24" max="24" width="3.43"/>
    <col customWidth="1" min="25" max="25" width="3.29"/>
    <col customWidth="1" min="26" max="26" width="6.71"/>
    <col customWidth="1" min="27" max="27" width="3.57"/>
    <col customWidth="1" min="28" max="28" width="3.29"/>
    <col customWidth="1" min="29" max="30" width="3.57"/>
    <col customWidth="1" min="31" max="31" width="3.43"/>
    <col customWidth="1" min="32" max="32" width="9.14"/>
    <col customWidth="1" min="33" max="34" width="3.71"/>
    <col customWidth="1" min="35" max="37" width="9.14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1"/>
      <c r="AG1" s="1"/>
      <c r="AH1" s="1"/>
      <c r="AI1" s="1"/>
      <c r="AJ1" s="1"/>
      <c r="AK1" s="1"/>
    </row>
    <row r="2" ht="15.75" customHeight="1">
      <c r="A2" s="1"/>
      <c r="B2" s="3"/>
      <c r="C2" s="4" t="s">
        <v>0</v>
      </c>
      <c r="D2" s="5" t="s">
        <v>1</v>
      </c>
      <c r="E2" s="6"/>
      <c r="F2" s="7"/>
      <c r="G2" s="4"/>
      <c r="H2" s="4"/>
      <c r="I2" s="4" t="s">
        <v>2</v>
      </c>
      <c r="J2" s="4"/>
      <c r="K2" s="4"/>
      <c r="L2" s="5" t="s">
        <v>3</v>
      </c>
      <c r="M2" s="6"/>
      <c r="N2" s="7"/>
      <c r="O2" s="8"/>
      <c r="P2" s="9"/>
      <c r="Q2" s="2"/>
      <c r="R2" s="2"/>
      <c r="S2" s="2"/>
      <c r="T2" s="2"/>
      <c r="U2" s="2"/>
      <c r="V2" s="10"/>
      <c r="W2" s="2"/>
      <c r="X2" s="2"/>
      <c r="Y2" s="2"/>
      <c r="Z2" s="2"/>
      <c r="AA2" s="2"/>
      <c r="AB2" s="2"/>
      <c r="AC2" s="2"/>
      <c r="AD2" s="2"/>
      <c r="AE2" s="2"/>
      <c r="AF2" s="1"/>
      <c r="AG2" s="1"/>
      <c r="AH2" s="1"/>
      <c r="AI2" s="1"/>
      <c r="AJ2" s="1"/>
      <c r="AK2" s="1"/>
    </row>
    <row r="3" ht="26.25" customHeight="1">
      <c r="A3" s="1"/>
      <c r="B3" s="11"/>
      <c r="C3" s="12" t="s">
        <v>4</v>
      </c>
      <c r="D3" s="6"/>
      <c r="E3" s="6"/>
      <c r="F3" s="6"/>
      <c r="G3" s="6"/>
      <c r="H3" s="6"/>
      <c r="I3" s="6"/>
      <c r="J3" s="6"/>
      <c r="K3" s="6"/>
      <c r="L3" s="6"/>
      <c r="M3" s="6"/>
      <c r="N3" s="13"/>
      <c r="O3" s="14"/>
      <c r="P3" s="15"/>
      <c r="Q3" s="2"/>
      <c r="R3" s="2" t="s">
        <v>5</v>
      </c>
      <c r="S3" s="2"/>
      <c r="T3" s="2" t="s">
        <v>6</v>
      </c>
      <c r="U3" s="2"/>
      <c r="V3" s="10"/>
      <c r="W3" s="2"/>
      <c r="X3" s="2"/>
      <c r="Y3" s="2"/>
      <c r="Z3" s="2"/>
      <c r="AA3" s="2"/>
      <c r="AB3" s="2"/>
      <c r="AC3" s="2"/>
      <c r="AD3" s="2"/>
      <c r="AE3" s="2"/>
      <c r="AF3" s="1"/>
      <c r="AG3" s="1"/>
      <c r="AH3" s="1"/>
      <c r="AI3" s="1"/>
      <c r="AJ3" s="1"/>
      <c r="AK3" s="1"/>
    </row>
    <row r="4">
      <c r="A4" s="1"/>
      <c r="B4" s="11"/>
      <c r="C4" s="16" t="s">
        <v>7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8"/>
      <c r="O4" s="14"/>
      <c r="P4" s="15"/>
      <c r="Q4" s="2"/>
      <c r="R4" s="2" t="s">
        <v>8</v>
      </c>
      <c r="S4" s="2"/>
      <c r="T4" s="2">
        <v>1.0</v>
      </c>
      <c r="U4" s="2"/>
      <c r="V4" s="10"/>
      <c r="W4" s="2"/>
      <c r="X4" s="2"/>
      <c r="Y4" s="2"/>
      <c r="Z4" s="2">
        <f>IF(OR(Q18+Q20=2,R18+R20=2),IF(D22="",0,1),0)</f>
        <v>0</v>
      </c>
      <c r="AA4" s="2"/>
      <c r="AB4" s="2"/>
      <c r="AC4" s="2"/>
      <c r="AD4" s="2"/>
      <c r="AE4" s="2"/>
      <c r="AF4" s="1"/>
      <c r="AG4" s="1"/>
      <c r="AH4" s="1"/>
      <c r="AI4" s="1"/>
      <c r="AJ4" s="1"/>
      <c r="AK4" s="1"/>
    </row>
    <row r="5" ht="15.75" customHeight="1">
      <c r="A5" s="1"/>
      <c r="B5" s="19"/>
      <c r="C5" s="20" t="s">
        <v>9</v>
      </c>
      <c r="D5" s="21"/>
      <c r="E5" s="21"/>
      <c r="F5" s="21"/>
      <c r="G5" s="21"/>
      <c r="H5" s="21"/>
      <c r="I5" s="21"/>
      <c r="J5" s="21"/>
      <c r="K5" s="21"/>
      <c r="L5" s="21"/>
      <c r="M5" s="21"/>
      <c r="N5" s="22"/>
      <c r="O5" s="14"/>
      <c r="P5" s="15"/>
      <c r="Q5" s="2"/>
      <c r="R5" s="2"/>
      <c r="S5" s="2"/>
      <c r="T5" s="2">
        <v>2.0</v>
      </c>
      <c r="U5" s="2"/>
      <c r="V5" s="2"/>
      <c r="W5" s="2"/>
      <c r="X5" s="2"/>
      <c r="Y5" s="2"/>
      <c r="Z5" s="2">
        <f>IF(D22&lt;&gt;"",IF(OR(D20="",AND(S20=0,S21=0)),1,0),0)</f>
        <v>0</v>
      </c>
      <c r="AA5" s="2"/>
      <c r="AB5" s="2"/>
      <c r="AC5" s="2"/>
      <c r="AD5" s="2"/>
      <c r="AE5" s="2"/>
      <c r="AF5" s="1"/>
      <c r="AG5" s="1"/>
      <c r="AH5" s="1"/>
      <c r="AI5" s="1"/>
      <c r="AJ5" s="1"/>
      <c r="AK5" s="1"/>
    </row>
    <row r="6" ht="18.0" customHeight="1">
      <c r="A6" s="1"/>
      <c r="B6" s="23"/>
      <c r="C6" s="24" t="s">
        <v>10</v>
      </c>
      <c r="D6" s="25" t="s">
        <v>11</v>
      </c>
      <c r="E6" s="26"/>
      <c r="F6" s="26"/>
      <c r="G6" s="27"/>
      <c r="H6" s="28" t="s">
        <v>12</v>
      </c>
      <c r="I6" s="25" t="s">
        <v>13</v>
      </c>
      <c r="J6" s="26"/>
      <c r="K6" s="26"/>
      <c r="L6" s="27"/>
      <c r="M6" s="29" t="s">
        <v>14</v>
      </c>
      <c r="N6" s="27"/>
      <c r="O6" s="14"/>
      <c r="P6" s="15"/>
      <c r="Q6" s="2"/>
      <c r="R6" s="2"/>
      <c r="S6" s="2"/>
      <c r="T6" s="2">
        <v>3.0</v>
      </c>
      <c r="U6" s="2"/>
      <c r="V6" s="10"/>
      <c r="W6" s="2"/>
      <c r="X6" s="2"/>
      <c r="Y6" s="2"/>
      <c r="Z6" s="30" t="s">
        <v>15</v>
      </c>
      <c r="AA6" s="30"/>
      <c r="AB6" s="30"/>
      <c r="AC6" s="2"/>
      <c r="AD6" s="2"/>
      <c r="AE6" s="2"/>
      <c r="AF6" s="1"/>
      <c r="AG6" s="1"/>
      <c r="AH6" s="1"/>
      <c r="AI6" s="1"/>
      <c r="AJ6" s="1"/>
      <c r="AK6" s="1"/>
    </row>
    <row r="7" ht="18.75" customHeight="1">
      <c r="A7" s="1"/>
      <c r="B7" s="23"/>
      <c r="C7" s="31"/>
      <c r="D7" s="32"/>
      <c r="E7" s="33"/>
      <c r="F7" s="33"/>
      <c r="G7" s="34"/>
      <c r="H7" s="35"/>
      <c r="I7" s="32"/>
      <c r="J7" s="33"/>
      <c r="K7" s="33"/>
      <c r="L7" s="34"/>
      <c r="M7" s="36"/>
      <c r="N7" s="37"/>
      <c r="O7" s="14"/>
      <c r="P7" s="15"/>
      <c r="Q7" s="2"/>
      <c r="R7" s="2"/>
      <c r="S7" s="2"/>
      <c r="T7" s="2">
        <v>4.0</v>
      </c>
      <c r="U7" s="2"/>
      <c r="V7" s="10"/>
      <c r="W7" s="2"/>
      <c r="X7" s="2"/>
      <c r="Y7" s="2"/>
      <c r="Z7" s="30"/>
      <c r="AA7" s="30"/>
      <c r="AB7" s="30"/>
      <c r="AC7" s="2"/>
      <c r="AD7" s="2"/>
      <c r="AE7" s="2"/>
      <c r="AF7" s="1"/>
      <c r="AG7" s="1"/>
      <c r="AH7" s="1"/>
      <c r="AI7" s="1"/>
      <c r="AJ7" s="1"/>
      <c r="AK7" s="1"/>
    </row>
    <row r="8" ht="18.75" customHeight="1">
      <c r="A8" s="1"/>
      <c r="B8" s="38"/>
      <c r="C8" s="39" t="s">
        <v>16</v>
      </c>
      <c r="D8" s="40" t="str">
        <f>IF(D7="","Enter Home Team",D7)</f>
        <v>Enter Home Team</v>
      </c>
      <c r="E8" s="6"/>
      <c r="F8" s="7"/>
      <c r="G8" s="41" t="s">
        <v>17</v>
      </c>
      <c r="H8" s="6"/>
      <c r="I8" s="7"/>
      <c r="J8" s="42" t="str">
        <f>IF(I7="","Enter Visiting Team",I7)</f>
        <v>Enter Visiting Team</v>
      </c>
      <c r="K8" s="6"/>
      <c r="L8" s="13"/>
      <c r="M8" s="25" t="s">
        <v>18</v>
      </c>
      <c r="N8" s="27"/>
      <c r="O8" s="14"/>
      <c r="P8" s="15"/>
      <c r="Q8" s="2"/>
      <c r="R8" s="2"/>
      <c r="S8" s="30"/>
      <c r="T8" s="30">
        <v>5.0</v>
      </c>
      <c r="U8" s="30"/>
      <c r="V8" s="43"/>
      <c r="W8" s="2"/>
      <c r="X8" s="2"/>
      <c r="Y8" s="2"/>
      <c r="Z8" s="2"/>
      <c r="AA8" s="2"/>
      <c r="AB8" s="2"/>
      <c r="AC8" s="2"/>
      <c r="AD8" s="2"/>
      <c r="AE8" s="2"/>
      <c r="AF8" s="1"/>
      <c r="AG8" s="1"/>
      <c r="AH8" s="1"/>
      <c r="AI8" s="1"/>
      <c r="AJ8" s="1"/>
      <c r="AK8" s="1"/>
    </row>
    <row r="9" ht="18.75" customHeight="1">
      <c r="A9" s="1"/>
      <c r="B9" s="23"/>
      <c r="C9" s="44"/>
      <c r="D9" s="45"/>
      <c r="E9" s="46"/>
      <c r="F9" s="47"/>
      <c r="G9" s="45"/>
      <c r="H9" s="46"/>
      <c r="I9" s="47"/>
      <c r="J9" s="45"/>
      <c r="K9" s="46"/>
      <c r="L9" s="47"/>
      <c r="M9" s="48"/>
      <c r="N9" s="37"/>
      <c r="O9" s="14"/>
      <c r="P9" s="15"/>
      <c r="Q9" s="2"/>
      <c r="R9" s="10"/>
      <c r="S9" s="2"/>
      <c r="T9" s="2">
        <v>6.0</v>
      </c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1"/>
      <c r="AG9" s="1"/>
      <c r="AH9" s="1"/>
      <c r="AI9" s="1"/>
      <c r="AJ9" s="1"/>
      <c r="AK9" s="1"/>
    </row>
    <row r="10" ht="16.5" customHeight="1">
      <c r="A10" s="1"/>
      <c r="B10" s="23"/>
      <c r="C10" s="28" t="s">
        <v>11</v>
      </c>
      <c r="D10" s="49"/>
      <c r="E10" s="50"/>
      <c r="F10" s="37"/>
      <c r="G10" s="49"/>
      <c r="H10" s="50"/>
      <c r="I10" s="37"/>
      <c r="J10" s="49"/>
      <c r="K10" s="50"/>
      <c r="L10" s="37"/>
      <c r="M10" s="28" t="s">
        <v>19</v>
      </c>
      <c r="N10" s="51" t="s">
        <v>20</v>
      </c>
      <c r="O10" s="14"/>
      <c r="P10" s="15"/>
      <c r="Q10" s="2"/>
      <c r="R10" s="2"/>
      <c r="S10" s="2"/>
      <c r="T10" s="2">
        <v>7.0</v>
      </c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1"/>
      <c r="AG10" s="1"/>
      <c r="AH10" s="1"/>
      <c r="AI10" s="1"/>
      <c r="AJ10" s="1"/>
      <c r="AK10" s="1"/>
    </row>
    <row r="11" ht="18.75" customHeight="1">
      <c r="A11" s="1"/>
      <c r="B11" s="23"/>
      <c r="C11" s="35"/>
      <c r="D11" s="52" t="s">
        <v>21</v>
      </c>
      <c r="E11" s="53" t="s">
        <v>22</v>
      </c>
      <c r="F11" s="54" t="s">
        <v>23</v>
      </c>
      <c r="G11" s="52" t="s">
        <v>21</v>
      </c>
      <c r="H11" s="53" t="s">
        <v>22</v>
      </c>
      <c r="I11" s="54" t="s">
        <v>23</v>
      </c>
      <c r="J11" s="52" t="s">
        <v>21</v>
      </c>
      <c r="K11" s="55" t="s">
        <v>22</v>
      </c>
      <c r="L11" s="56" t="s">
        <v>23</v>
      </c>
      <c r="M11" s="57"/>
      <c r="N11" s="58"/>
      <c r="O11" s="14"/>
      <c r="P11" s="15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1"/>
      <c r="AG11" s="1"/>
      <c r="AH11" s="1"/>
      <c r="AI11" s="1"/>
      <c r="AJ11" s="1"/>
      <c r="AK11" s="1"/>
    </row>
    <row r="12" ht="10.5" customHeight="1">
      <c r="A12" s="1"/>
      <c r="B12" s="23"/>
      <c r="C12" s="59"/>
      <c r="D12" s="60"/>
      <c r="E12" s="61"/>
      <c r="F12" s="62" t="str">
        <f>IF(Q17=2,D7,IF(R17=2,I7,"N/C"))</f>
        <v>N/C</v>
      </c>
      <c r="G12" s="60"/>
      <c r="H12" s="61"/>
      <c r="I12" s="62" t="str">
        <f>IF(W17=2,D7,IF(X17=2,I7,"N/C"))</f>
        <v>N/C</v>
      </c>
      <c r="J12" s="60"/>
      <c r="K12" s="61"/>
      <c r="L12" s="62" t="str">
        <f>IF(AC17=2,D7,IF(AD17=2,I7,"N/C"))</f>
        <v>N/C</v>
      </c>
      <c r="M12" s="63">
        <f>SUM(D12,G12,J12)</f>
        <v>0</v>
      </c>
      <c r="N12" s="64">
        <f>SUM(E12,H12,K12, )</f>
        <v>0</v>
      </c>
      <c r="O12" s="14"/>
      <c r="P12" s="15"/>
      <c r="Q12" s="65">
        <f>IF(OR(D12="",E12=""),0,IF(AND(S12=1,D12&gt;E12),1,0))</f>
        <v>0</v>
      </c>
      <c r="R12" s="66">
        <f>IF(OR(E12="",D12=""),0,IF(AND(S13=1,E12&gt;D12),1,0))</f>
        <v>0</v>
      </c>
      <c r="S12" s="66">
        <f>IF(AND(D12=21,E12&lt;=19),1,IF(AND(D12&gt;E12,D12-E12=2,D12&gt;=22,D12&lt;=30),1,IF(AND(D12=30,E12=29),1,0)))</f>
        <v>0</v>
      </c>
      <c r="T12" s="66">
        <f>IF(AND(D12&gt;21,E12&lt;&gt;""),IF(D12-E12&gt;2,1,0),0)</f>
        <v>0</v>
      </c>
      <c r="U12" s="66"/>
      <c r="V12" s="66"/>
      <c r="W12" s="66">
        <f>IF(OR(G12="",H12=""),0,IF(AND(Y12=1,G12&gt;H12),1,0))</f>
        <v>0</v>
      </c>
      <c r="X12" s="66">
        <f>IF(OR(H12="",G12=""),0,IF(AND(Y13=1,H12&gt;G12),1,0))</f>
        <v>0</v>
      </c>
      <c r="Y12" s="66">
        <f>IF(AND(G12=21,H12&lt;=19),1,IF(AND(G12&gt;H12,G12-H12=2,G12&gt;=22,G12&lt;=30),1,IF(AND(G12=30,H12=29),1,0)))</f>
        <v>0</v>
      </c>
      <c r="Z12" s="66">
        <f>IF(AND(G12&gt;21,H12&lt;&gt;""),IF(G12-H12&gt;2,1,0),0)</f>
        <v>0</v>
      </c>
      <c r="AA12" s="66"/>
      <c r="AB12" s="66"/>
      <c r="AC12" s="66">
        <f>IF(OR(J12="",K12=""),0,IF(AND(AE12=1,J12&gt;K12),1,0))</f>
        <v>0</v>
      </c>
      <c r="AD12" s="66">
        <f>IF(OR(K12="",J12=""),0,IF(AND(AE13=1,K12&gt;J12),1,0))</f>
        <v>0</v>
      </c>
      <c r="AE12" s="66">
        <f>IF(AND(J12=21,K12&lt;=19),1,IF(AND(J12&gt;K12,J12-K12=2,J12&gt;=22,J12&lt;=30),1,IF(AND(J12=30,K12=29),1,0)))</f>
        <v>0</v>
      </c>
      <c r="AF12" s="66">
        <f>IF(AND(J12&gt;21,K12&lt;&gt;""),IF(J12-K12&gt;2,1,0),0)</f>
        <v>0</v>
      </c>
      <c r="AG12" s="66"/>
      <c r="AH12" s="66"/>
      <c r="AI12" s="66"/>
      <c r="AJ12" s="67"/>
      <c r="AK12" s="68"/>
    </row>
    <row r="13" ht="10.5" customHeight="1">
      <c r="A13" s="1"/>
      <c r="B13" s="23"/>
      <c r="C13" s="69"/>
      <c r="D13" s="70"/>
      <c r="E13" s="71"/>
      <c r="F13" s="72"/>
      <c r="G13" s="70"/>
      <c r="H13" s="71"/>
      <c r="I13" s="72"/>
      <c r="J13" s="70"/>
      <c r="K13" s="71"/>
      <c r="L13" s="72"/>
      <c r="M13" s="73"/>
      <c r="N13" s="74"/>
      <c r="O13" s="14"/>
      <c r="P13" s="15"/>
      <c r="Q13" s="75"/>
      <c r="R13" s="68"/>
      <c r="S13" s="68">
        <f>IF(AND(E12=21,D12&lt;=19),1,IF(AND(E12&gt;D12,E12-D12=2,E12&gt;=22,E12&lt;=30),1,IF(AND(E12=30,D12=29),1,0)))</f>
        <v>0</v>
      </c>
      <c r="T13" s="68">
        <f>IF(AND(E12&gt;21,D12&lt;&gt;""),IF(E12-D12&gt;2,1,0),0)</f>
        <v>0</v>
      </c>
      <c r="U13" s="68"/>
      <c r="V13" s="68"/>
      <c r="W13" s="68"/>
      <c r="X13" s="68"/>
      <c r="Y13" s="68">
        <f>IF(AND(H12=21,G12&lt;=19),1,IF(AND(H12&gt;G12,H12-G12=2,H12&gt;=22,H12&lt;=30),1,IF(AND(H12=30,G12=29),1,0)))</f>
        <v>0</v>
      </c>
      <c r="Z13" s="68">
        <f>IF(AND(H12&gt;21,G12&lt;&gt;""),IF(H12-G12&gt;2,1,0),0)</f>
        <v>0</v>
      </c>
      <c r="AA13" s="68"/>
      <c r="AB13" s="68"/>
      <c r="AC13" s="68"/>
      <c r="AD13" s="68"/>
      <c r="AE13" s="68">
        <f>IF(AND(K12=21,J12&lt;=19),1,IF(AND(K12&gt;J12,K12-J12=2,K12&gt;=22,K12&lt;=30),1,IF(AND(K12=30,J12=29),1,0)))</f>
        <v>0</v>
      </c>
      <c r="AF13" s="68">
        <f>IF(AND(K12&gt;21,J12&lt;&gt;""),IF(K12-J12&gt;2,1,0),0)</f>
        <v>0</v>
      </c>
      <c r="AG13" s="68"/>
      <c r="AH13" s="68"/>
      <c r="AI13" s="68"/>
      <c r="AJ13" s="76"/>
      <c r="AK13" s="68"/>
    </row>
    <row r="14" ht="10.5" customHeight="1">
      <c r="A14" s="1"/>
      <c r="B14" s="23"/>
      <c r="C14" s="77"/>
      <c r="D14" s="78"/>
      <c r="E14" s="79"/>
      <c r="F14" s="72"/>
      <c r="G14" s="78"/>
      <c r="H14" s="79"/>
      <c r="I14" s="72"/>
      <c r="J14" s="78"/>
      <c r="K14" s="79"/>
      <c r="L14" s="72"/>
      <c r="M14" s="63">
        <f>SUM(D14,G14,J14)</f>
        <v>0</v>
      </c>
      <c r="N14" s="64">
        <f>SUM(E14,H14,K14, )</f>
        <v>0</v>
      </c>
      <c r="O14" s="14"/>
      <c r="P14" s="15"/>
      <c r="Q14" s="75">
        <f>IF(OR(D14="",E14=""),0,IF(AND(S14=1,D14&gt;E14),1,0))</f>
        <v>0</v>
      </c>
      <c r="R14" s="68">
        <f>IF(OR(E14="",D14=""),0,IF(AND(S15=1,E14&gt;D14),1,0))</f>
        <v>0</v>
      </c>
      <c r="S14" s="68">
        <f>IF(AND(D14=21,E14&lt;=19),1,IF(AND(D14&gt;E14,D14-E14=2,D14&gt;=22,D14&lt;=30),1,IF(AND(D14=30,E14=29),1,0)))</f>
        <v>0</v>
      </c>
      <c r="T14" s="68">
        <f>IF(AND(D14&gt;21,E14&lt;&gt;""),IF(D14-E14&gt;2,1,0),0)</f>
        <v>0</v>
      </c>
      <c r="U14" s="68"/>
      <c r="V14" s="68"/>
      <c r="W14" s="68">
        <f>IF(OR(G14="",H14=""),0,IF(AND(Y14=1,G14&gt;H14),1,0))</f>
        <v>0</v>
      </c>
      <c r="X14" s="68">
        <f>IF(OR(H14="",G14=""),0,IF(AND(Y15=1,H14&gt;G14),1,0))</f>
        <v>0</v>
      </c>
      <c r="Y14" s="68">
        <f>IF(AND(G14=21,H14&lt;=19),1,IF(AND(G14&gt;H14,G14-H14=2,G14&gt;=22,G14&lt;=30),1,IF(AND(G14=30,H14=29),1,0)))</f>
        <v>0</v>
      </c>
      <c r="Z14" s="68">
        <f>IF(AND(G14&gt;21,H14&lt;&gt;""),IF(G14-H14&gt;2,1,0),0)</f>
        <v>0</v>
      </c>
      <c r="AA14" s="68"/>
      <c r="AB14" s="68"/>
      <c r="AC14" s="68">
        <f>IF(OR(J14="",K14=""),0,IF(AND(AE14=1,J14&gt;K14),1,0))</f>
        <v>0</v>
      </c>
      <c r="AD14" s="68">
        <f>IF(OR(K14="",J14=""),0,IF(AND(AE15=1,K14&gt;J14),1,0))</f>
        <v>0</v>
      </c>
      <c r="AE14" s="68">
        <f>IF(AND(J14=21,K14&lt;=19),1,IF(AND(J14&gt;K14,J14-K14=2,J14&gt;=22,J14&lt;=30),1,IF(AND(J14=30,K14=29),1,0)))</f>
        <v>0</v>
      </c>
      <c r="AF14" s="68">
        <f>IF(AND(J14&gt;21,K14&lt;&gt;""),IF(J14-K14&gt;2,1,0),0)</f>
        <v>0</v>
      </c>
      <c r="AG14" s="68"/>
      <c r="AH14" s="68"/>
      <c r="AI14" s="68"/>
      <c r="AJ14" s="76"/>
      <c r="AK14" s="68"/>
    </row>
    <row r="15" ht="10.5" customHeight="1">
      <c r="A15" s="1"/>
      <c r="B15" s="23"/>
      <c r="C15" s="80"/>
      <c r="D15" s="70"/>
      <c r="E15" s="71"/>
      <c r="F15" s="72"/>
      <c r="G15" s="70"/>
      <c r="H15" s="71"/>
      <c r="I15" s="72"/>
      <c r="J15" s="70"/>
      <c r="K15" s="71"/>
      <c r="L15" s="72"/>
      <c r="M15" s="73"/>
      <c r="N15" s="74"/>
      <c r="O15" s="14"/>
      <c r="P15" s="15"/>
      <c r="Q15" s="75"/>
      <c r="R15" s="68"/>
      <c r="S15" s="68">
        <f>IF(AND(E14=21,D14&lt;=19),1,IF(AND(E14&gt;D14,E14-D14=2,E14&gt;=22,E14&lt;=30),1,IF(AND(E14=30,D14=29),1,0)))</f>
        <v>0</v>
      </c>
      <c r="T15" s="68">
        <f>IF(AND(E14&gt;21,D14&lt;&gt;""),IF(E14-D14&gt;2,1,0),0)</f>
        <v>0</v>
      </c>
      <c r="U15" s="68"/>
      <c r="V15" s="68"/>
      <c r="W15" s="68"/>
      <c r="X15" s="68"/>
      <c r="Y15" s="68">
        <f>IF(AND(H14=21,G14&lt;=19),1,IF(AND(H14&gt;G14,H14-G14=2,H14&gt;=22,H14&lt;=30),1,IF(AND(H14=30,G14=29),1,0)))</f>
        <v>0</v>
      </c>
      <c r="Z15" s="68">
        <f>IF(AND(H14&gt;21,G14&lt;&gt;""),IF(H14-G14&gt;2,1,0),0)</f>
        <v>0</v>
      </c>
      <c r="AA15" s="68"/>
      <c r="AB15" s="68"/>
      <c r="AC15" s="68"/>
      <c r="AD15" s="68"/>
      <c r="AE15" s="68">
        <f>IF(AND(K14=21,J14&lt;=19),1,IF(AND(K14&gt;J14,K14-J14=2,K14&gt;=22,K14&lt;=30),1,IF(AND(K14=30,J14=29),1,0)))</f>
        <v>0</v>
      </c>
      <c r="AF15" s="68">
        <f>IF(AND(K14&gt;21,J14&lt;&gt;""),IF(K14-J14&gt;2,1,0),0)</f>
        <v>0</v>
      </c>
      <c r="AG15" s="68"/>
      <c r="AH15" s="68"/>
      <c r="AI15" s="68"/>
      <c r="AJ15" s="76"/>
      <c r="AK15" s="68"/>
    </row>
    <row r="16" ht="10.5" customHeight="1">
      <c r="A16" s="1"/>
      <c r="B16" s="23"/>
      <c r="C16" s="81"/>
      <c r="D16" s="78"/>
      <c r="E16" s="79"/>
      <c r="F16" s="72"/>
      <c r="G16" s="78"/>
      <c r="H16" s="79"/>
      <c r="I16" s="72"/>
      <c r="J16" s="78"/>
      <c r="K16" s="79"/>
      <c r="L16" s="72"/>
      <c r="M16" s="63">
        <f>SUM(D16,G16,J16)</f>
        <v>0</v>
      </c>
      <c r="N16" s="64">
        <f>SUM(E16,H16,K16, )</f>
        <v>0</v>
      </c>
      <c r="O16" s="14"/>
      <c r="P16" s="15"/>
      <c r="Q16" s="75">
        <f>IF(OR(D16="",E16=""),0,IF(AND(S16=1,D16&gt;E16),1,0))</f>
        <v>0</v>
      </c>
      <c r="R16" s="68">
        <f>IF(OR(E16="",D16=""),0,IF(AND(S17=1,E16&gt;D16),1,0))</f>
        <v>0</v>
      </c>
      <c r="S16" s="68">
        <f>IF(AND(D16=21,E16&lt;=19),1,IF(AND(D16&gt;E16,D16-E16=2,D16&gt;=22,D16&lt;=30),1,IF(AND(D16=30,E16=29),1,0)))</f>
        <v>0</v>
      </c>
      <c r="T16" s="68">
        <f>IF(AND(D16&gt;21,E16&lt;&gt;""),IF(D16-E16&gt;2,1,0),0)</f>
        <v>0</v>
      </c>
      <c r="U16" s="68">
        <f>IF(D16&lt;&gt;"",IF(OR(D14="",AND(S14=0,S15=0)),1,0),0)</f>
        <v>0</v>
      </c>
      <c r="V16" s="68"/>
      <c r="W16" s="68">
        <f>IF(OR(G16="",H16=""),0,IF(AND(Y16=1,G16&gt;H16),1,0))</f>
        <v>0</v>
      </c>
      <c r="X16" s="68">
        <f>IF(OR(H16="",G16=""),0,IF(AND(Y17=1,H16&gt;G16),1,0))</f>
        <v>0</v>
      </c>
      <c r="Y16" s="68">
        <f>IF(AND(G16=21,H16&lt;=19),1,IF(AND(G16&gt;H16,G16-H16=2,G16&gt;=22,G16&lt;=30),1,IF(AND(G16=30,H16=29),1,0)))</f>
        <v>0</v>
      </c>
      <c r="Z16" s="68">
        <f>IF(AND(G16&gt;21,H16&lt;&gt;""),IF(G16-H16&gt;2,1,0),0)</f>
        <v>0</v>
      </c>
      <c r="AA16" s="68">
        <f>IF(G16&lt;&gt;"",IF(OR(G14="",AND(Y14=0,Y15=0)),1,0),0)</f>
        <v>0</v>
      </c>
      <c r="AB16" s="68"/>
      <c r="AC16" s="68">
        <f>IF(OR(J16="",K16=""),0,IF(AND(AE16=1,J16&gt;K16),1,0))</f>
        <v>0</v>
      </c>
      <c r="AD16" s="68">
        <f>IF(OR(K16="",J16=""),0,IF(AND(AE17=1,K16&gt;J16),1,0))</f>
        <v>0</v>
      </c>
      <c r="AE16" s="68">
        <f>IF(AND(J16=21,K16&lt;=19),1,IF(AND(J16&gt;K16,J16-K16=2,J16&gt;=22,J16&lt;=30),1,IF(AND(J16=30,K16=29),1,0)))</f>
        <v>0</v>
      </c>
      <c r="AF16" s="68">
        <f>IF(AND(J16&gt;21,K16&lt;&gt;""),IF(J16-K16&gt;2,1,0),0)</f>
        <v>0</v>
      </c>
      <c r="AG16" s="68">
        <f>IF(J16&lt;&gt;"",IF(OR(J14="",AND(AE14=0,AE15=0)),1,0),0)</f>
        <v>0</v>
      </c>
      <c r="AH16" s="68"/>
      <c r="AI16" s="68"/>
      <c r="AJ16" s="76"/>
      <c r="AK16" s="68"/>
    </row>
    <row r="17" ht="10.5" customHeight="1">
      <c r="A17" s="1"/>
      <c r="B17" s="23"/>
      <c r="C17" s="82"/>
      <c r="D17" s="83"/>
      <c r="E17" s="84"/>
      <c r="F17" s="85"/>
      <c r="G17" s="86"/>
      <c r="H17" s="87"/>
      <c r="I17" s="85"/>
      <c r="J17" s="86"/>
      <c r="K17" s="87"/>
      <c r="L17" s="85"/>
      <c r="M17" s="73"/>
      <c r="N17" s="74"/>
      <c r="O17" s="14"/>
      <c r="P17" s="15"/>
      <c r="Q17" s="75">
        <f t="shared" ref="Q17:R17" si="1">SUM(Q12,Q14,Q16)</f>
        <v>0</v>
      </c>
      <c r="R17" s="68">
        <f t="shared" si="1"/>
        <v>0</v>
      </c>
      <c r="S17" s="68">
        <f>IF(AND(E16=21,D16&lt;=19),1,IF(AND(E16&gt;D16,E16-D16=2,E16&gt;=22,E16&lt;=30),1,IF(AND(E16=30,D16=29),1,0)))</f>
        <v>0</v>
      </c>
      <c r="T17" s="68">
        <f>IF(AND(E16&gt;21,D16&lt;&gt;""),IF(E16-D16&gt;2,1,0),0)</f>
        <v>0</v>
      </c>
      <c r="U17" s="68">
        <f>IF(E16&lt;&gt;"",IF(OR(E14="",AND(S14=0,S15=0)),1,0),0)</f>
        <v>0</v>
      </c>
      <c r="V17" s="68"/>
      <c r="W17" s="68">
        <f t="shared" ref="W17:X17" si="2">SUM(W12,W14,W16)</f>
        <v>0</v>
      </c>
      <c r="X17" s="68">
        <f t="shared" si="2"/>
        <v>0</v>
      </c>
      <c r="Y17" s="68">
        <f>IF(AND(H16=21,G16&lt;=19),1,IF(AND(H16&gt;G16,H16-G16=2,H16&gt;=22,H16&lt;=30),1,IF(AND(H16=30,G16=29),1,0)))</f>
        <v>0</v>
      </c>
      <c r="Z17" s="68">
        <f>IF(AND(H16&gt;21,G16&lt;&gt;""),IF(H16-G16&gt;2,1,0),0)</f>
        <v>0</v>
      </c>
      <c r="AA17" s="68">
        <f>IF(H16&lt;&gt;"",IF(OR(H14="",AND(Y14=0,Y15=0)),1,0),0)</f>
        <v>0</v>
      </c>
      <c r="AB17" s="68"/>
      <c r="AC17" s="68">
        <f t="shared" ref="AC17:AD17" si="3">SUM(AC12,AC14,AC16)</f>
        <v>0</v>
      </c>
      <c r="AD17" s="68">
        <f t="shared" si="3"/>
        <v>0</v>
      </c>
      <c r="AE17" s="68">
        <f>IF(AND(K16=21,J16&lt;=19),1,IF(AND(K16&gt;J16,K16-J16=2,K16&gt;=22,K16&lt;=30),1,IF(AND(K16=30,J16=29),1,0)))</f>
        <v>0</v>
      </c>
      <c r="AF17" s="68">
        <f>IF(AND(K16&gt;21,J16&lt;&gt;""),IF(K16-J16&gt;2,1,0),0)</f>
        <v>0</v>
      </c>
      <c r="AG17" s="68">
        <f>IF(K16&lt;&gt;"",IF(OR(K14="",AND(AE14=0,AE15=0)),1,0),0)</f>
        <v>0</v>
      </c>
      <c r="AH17" s="68"/>
      <c r="AI17" s="68"/>
      <c r="AJ17" s="76"/>
      <c r="AK17" s="68"/>
    </row>
    <row r="18" ht="10.5" customHeight="1">
      <c r="A18" s="1"/>
      <c r="B18" s="23"/>
      <c r="C18" s="88"/>
      <c r="D18" s="89"/>
      <c r="E18" s="90"/>
      <c r="F18" s="62" t="str">
        <f>IF(Q23=2,D7,IF(R23=2,I7,"N/C"))</f>
        <v>N/C</v>
      </c>
      <c r="G18" s="60"/>
      <c r="H18" s="61"/>
      <c r="I18" s="62" t="str">
        <f>IF(W23=2,D7,IF(X23=2,I7,"N/C"))</f>
        <v>N/C</v>
      </c>
      <c r="J18" s="60"/>
      <c r="K18" s="61"/>
      <c r="L18" s="62" t="str">
        <f>IF(AC23=2,D7,IF(AD23=2,I7,"N/C"))</f>
        <v>N/C</v>
      </c>
      <c r="M18" s="63">
        <f>SUM(D18,G18,J18)</f>
        <v>0</v>
      </c>
      <c r="N18" s="64">
        <f>SUM(E18,H18,K18, )</f>
        <v>0</v>
      </c>
      <c r="O18" s="14"/>
      <c r="P18" s="15"/>
      <c r="Q18" s="75">
        <f>IF(OR(D18="",E18=""),0,IF(AND(S18=1,D18&gt;E18),1,0))</f>
        <v>0</v>
      </c>
      <c r="R18" s="68">
        <f>IF(OR(E18="",D18=""),0,IF(AND(S19=1,E18&gt;D18),1,0))</f>
        <v>0</v>
      </c>
      <c r="S18" s="68">
        <f>IF(AND(D18=21,E18&lt;=19),1,IF(AND(D18&gt;E18,D18-E18=2,D18&gt;=22,D18&lt;=30),1,IF(AND(D18=30,E18=29),1,0)))</f>
        <v>0</v>
      </c>
      <c r="T18" s="68">
        <f>IF(AND(D18&gt;21,E18&lt;&gt;""),IF(D18-E18&gt;2,1,0),0)</f>
        <v>0</v>
      </c>
      <c r="U18" s="68"/>
      <c r="V18" s="68"/>
      <c r="W18" s="68">
        <f>IF(OR(G18="",H18=""),0,IF(AND(Y18=1,G18&gt;H18),1,0))</f>
        <v>0</v>
      </c>
      <c r="X18" s="68">
        <f>IF(OR(H18="",G18=""),0,IF(AND(Y19=1,H18&gt;G18),1,0))</f>
        <v>0</v>
      </c>
      <c r="Y18" s="68">
        <f>IF(AND(G18=21,H18&lt;=19),1,IF(AND(G18&gt;H18,G18-H18=2,G18&gt;=22,G18&lt;=30),1,IF(AND(G18=30,H18=29),1,0)))</f>
        <v>0</v>
      </c>
      <c r="Z18" s="68">
        <f>IF(AND(G18&gt;21,H18&lt;&gt;""),IF(G18-H18&gt;2,1,0),0)</f>
        <v>0</v>
      </c>
      <c r="AA18" s="68"/>
      <c r="AB18" s="68"/>
      <c r="AC18" s="68">
        <f>IF(OR(J18="",K18=""),0,IF(AND(AE18=1,J18&gt;K18),1,0))</f>
        <v>0</v>
      </c>
      <c r="AD18" s="68">
        <f>IF(OR(K18="",J18=""),0,IF(AND(AE19=1,K18&gt;J18),1,0))</f>
        <v>0</v>
      </c>
      <c r="AE18" s="68">
        <f>IF(AND(J18=21,K18&lt;=19),1,IF(AND(J18&gt;K18,J18-K18=2,J18&gt;=22,J18&lt;=30),1,IF(AND(J18=30,K18=29),1,0)))</f>
        <v>0</v>
      </c>
      <c r="AF18" s="68">
        <f>IF(AND(J18&gt;21,K18&lt;&gt;""),IF(J18-K18&gt;2,1,0),0)</f>
        <v>0</v>
      </c>
      <c r="AG18" s="68"/>
      <c r="AH18" s="68"/>
      <c r="AI18" s="68"/>
      <c r="AJ18" s="76"/>
      <c r="AK18" s="68"/>
    </row>
    <row r="19" ht="10.5" customHeight="1">
      <c r="A19" s="1"/>
      <c r="B19" s="23"/>
      <c r="C19" s="69"/>
      <c r="D19" s="70"/>
      <c r="E19" s="71"/>
      <c r="F19" s="72"/>
      <c r="G19" s="70"/>
      <c r="H19" s="71"/>
      <c r="I19" s="72"/>
      <c r="J19" s="70"/>
      <c r="K19" s="71"/>
      <c r="L19" s="72"/>
      <c r="M19" s="73"/>
      <c r="N19" s="74"/>
      <c r="O19" s="14"/>
      <c r="P19" s="15"/>
      <c r="Q19" s="75"/>
      <c r="R19" s="68"/>
      <c r="S19" s="68">
        <f>IF(AND(E18=21,D18&lt;=19),1,IF(AND(E18&gt;D18,E18-D18=2,E18&gt;=22,E18&lt;=30),1,IF(AND(E18=30,D18=29),1,0)))</f>
        <v>0</v>
      </c>
      <c r="T19" s="68">
        <f>IF(AND(E18&gt;21,D18&lt;&gt;""),IF(E18-D18&gt;2,1,0),0)</f>
        <v>0</v>
      </c>
      <c r="U19" s="68"/>
      <c r="V19" s="68"/>
      <c r="W19" s="68"/>
      <c r="X19" s="68"/>
      <c r="Y19" s="68">
        <f>IF(AND(H18=21,G18&lt;=19),1,IF(AND(H18&gt;G18,H18-G18=2,H18&gt;=22,H18&lt;=30),1,IF(AND(H18=30,G18=29),1,0)))</f>
        <v>0</v>
      </c>
      <c r="Z19" s="68">
        <f>IF(AND(H18&gt;21,G18&lt;&gt;""),IF(H18-G18&gt;2,1,0),0)</f>
        <v>0</v>
      </c>
      <c r="AA19" s="68"/>
      <c r="AB19" s="68"/>
      <c r="AC19" s="68"/>
      <c r="AD19" s="68"/>
      <c r="AE19" s="68">
        <f>IF(AND(K18=21,J18&lt;=19),1,IF(AND(K18&gt;J18,K18-J18=2,K18&gt;=22,K18&lt;=30),1,IF(AND(K18=30,J18=29),1,0)))</f>
        <v>0</v>
      </c>
      <c r="AF19" s="68">
        <f>IF(AND(K18&gt;21,J18&lt;&gt;""),IF(K18-J18&gt;2,1,0),0)</f>
        <v>0</v>
      </c>
      <c r="AG19" s="68"/>
      <c r="AH19" s="68"/>
      <c r="AI19" s="68"/>
      <c r="AJ19" s="76"/>
      <c r="AK19" s="68"/>
    </row>
    <row r="20" ht="10.5" customHeight="1">
      <c r="A20" s="1"/>
      <c r="B20" s="23"/>
      <c r="C20" s="77"/>
      <c r="D20" s="78"/>
      <c r="E20" s="79"/>
      <c r="F20" s="72"/>
      <c r="G20" s="78"/>
      <c r="H20" s="79"/>
      <c r="I20" s="72"/>
      <c r="J20" s="78"/>
      <c r="K20" s="79"/>
      <c r="L20" s="72"/>
      <c r="M20" s="63">
        <f>SUM(D20,G20,J20)</f>
        <v>0</v>
      </c>
      <c r="N20" s="64">
        <f>SUM(E20,H20,K20, )</f>
        <v>0</v>
      </c>
      <c r="O20" s="14"/>
      <c r="P20" s="15"/>
      <c r="Q20" s="75">
        <f>IF(OR(D20="",E20=""),0,IF(AND(S20=1,D20&gt;E20),1,0))</f>
        <v>0</v>
      </c>
      <c r="R20" s="68">
        <f>IF(OR(E20="",D20=""),0,IF(AND(S21=1,E20&gt;D20),1,0))</f>
        <v>0</v>
      </c>
      <c r="S20" s="68">
        <f>IF(AND(D20=21,E20&lt;=19),1,IF(AND(D20&gt;E20,D20-E20=2,D20&gt;=22,D20&lt;=30),1,IF(AND(D20=30,E20=29),1,0)))</f>
        <v>0</v>
      </c>
      <c r="T20" s="68">
        <f>IF(AND(D20&gt;21,E20&lt;&gt;""),IF(D20-E20&gt;2,1,0),0)</f>
        <v>0</v>
      </c>
      <c r="U20" s="68"/>
      <c r="V20" s="68"/>
      <c r="W20" s="68">
        <f>IF(OR(G20="",H20=""),0,IF(AND(Y20=1,G20&gt;H20),1,0))</f>
        <v>0</v>
      </c>
      <c r="X20" s="68">
        <f>IF(OR(H20="",G20=""),0,IF(AND(Y21=1,H20&gt;G20),1,0))</f>
        <v>0</v>
      </c>
      <c r="Y20" s="68">
        <f>IF(AND(G20=21,H20&lt;=19),1,IF(AND(G20&gt;H20,G20-H20=2,G20&gt;=22,G20&lt;=30),1,IF(AND(G20=30,H20=29),1,0)))</f>
        <v>0</v>
      </c>
      <c r="Z20" s="68">
        <f>IF(AND(G20&gt;21,H20&lt;&gt;""),IF(G20-H20&gt;2,1,0),0)</f>
        <v>0</v>
      </c>
      <c r="AA20" s="68"/>
      <c r="AB20" s="68"/>
      <c r="AC20" s="68">
        <f>IF(OR(J20="",K20=""),0,IF(AND(AE20=1,J20&gt;K20),1,0))</f>
        <v>0</v>
      </c>
      <c r="AD20" s="68">
        <f>IF(OR(K20="",J20=""),0,IF(AND(AE21=1,K20&gt;J20),1,0))</f>
        <v>0</v>
      </c>
      <c r="AE20" s="68">
        <f>IF(AND(J20=21,K20&lt;=19),1,IF(AND(J20&gt;K20,J20-K20=2,J20&gt;=22,J20&lt;=30),1,IF(AND(J20=30,K20=29),1,0)))</f>
        <v>0</v>
      </c>
      <c r="AF20" s="68">
        <f>IF(AND(J20&gt;21,K20&lt;&gt;""),IF(J20-K20&gt;2,1,0),0)</f>
        <v>0</v>
      </c>
      <c r="AG20" s="68"/>
      <c r="AH20" s="68"/>
      <c r="AI20" s="68"/>
      <c r="AJ20" s="76"/>
      <c r="AK20" s="68"/>
    </row>
    <row r="21" ht="10.5" customHeight="1">
      <c r="A21" s="1"/>
      <c r="B21" s="11"/>
      <c r="C21" s="80"/>
      <c r="D21" s="70"/>
      <c r="E21" s="71"/>
      <c r="F21" s="72"/>
      <c r="G21" s="70"/>
      <c r="H21" s="71"/>
      <c r="I21" s="72"/>
      <c r="J21" s="70"/>
      <c r="K21" s="71"/>
      <c r="L21" s="72"/>
      <c r="M21" s="73"/>
      <c r="N21" s="74"/>
      <c r="O21" s="14"/>
      <c r="P21" s="15"/>
      <c r="Q21" s="75"/>
      <c r="R21" s="68"/>
      <c r="S21" s="68">
        <f>IF(AND(E20=21,D20&lt;=19),1,IF(AND(E20&gt;D20,E20-D20=2,E20&gt;=22,E20&lt;=30),1,IF(AND(E20=30,D20=29),1,0)))</f>
        <v>0</v>
      </c>
      <c r="T21" s="68">
        <f>IF(AND(E20&gt;21,D20&lt;&gt;""),IF(E20-D20&gt;2,1,0),0)</f>
        <v>0</v>
      </c>
      <c r="U21" s="68"/>
      <c r="V21" s="68"/>
      <c r="W21" s="68"/>
      <c r="X21" s="68"/>
      <c r="Y21" s="68">
        <f>IF(AND(H20=21,G20&lt;=19),1,IF(AND(H20&gt;G20,H20-G20=2,H20&gt;=22,H20&lt;=30),1,IF(AND(H20=30,G20=29),1,0)))</f>
        <v>0</v>
      </c>
      <c r="Z21" s="68">
        <f>IF(AND(H20&gt;21,G20&lt;&gt;""),IF(H20-G20&gt;2,1,0),0)</f>
        <v>0</v>
      </c>
      <c r="AA21" s="68"/>
      <c r="AB21" s="68"/>
      <c r="AC21" s="68"/>
      <c r="AD21" s="68"/>
      <c r="AE21" s="68">
        <f>IF(AND(K20=21,J20&lt;=19),1,IF(AND(K20&gt;J20,K20-J20=2,K20&gt;=22,K20&lt;=30),1,IF(AND(K20=30,J20=29),1,0)))</f>
        <v>0</v>
      </c>
      <c r="AF21" s="68">
        <f>IF(AND(K20&gt;21,J20&lt;&gt;""),IF(K20-J20&gt;2,1,0),0)</f>
        <v>0</v>
      </c>
      <c r="AG21" s="68"/>
      <c r="AH21" s="68"/>
      <c r="AI21" s="68">
        <f>IF(F12=D7,1,0)</f>
        <v>0</v>
      </c>
      <c r="AJ21" s="76">
        <f>IF(F12=I7,1,0)</f>
        <v>0</v>
      </c>
      <c r="AK21" s="68"/>
    </row>
    <row r="22" ht="10.5" customHeight="1">
      <c r="A22" s="1"/>
      <c r="B22" s="11"/>
      <c r="C22" s="81"/>
      <c r="D22" s="78"/>
      <c r="E22" s="79"/>
      <c r="F22" s="72"/>
      <c r="G22" s="78"/>
      <c r="H22" s="79"/>
      <c r="I22" s="72"/>
      <c r="J22" s="78"/>
      <c r="K22" s="79"/>
      <c r="L22" s="72"/>
      <c r="M22" s="63">
        <f>SUM(D22,G22,J22)</f>
        <v>0</v>
      </c>
      <c r="N22" s="64">
        <f>SUM(E22,H22,K22, )</f>
        <v>0</v>
      </c>
      <c r="O22" s="14"/>
      <c r="P22" s="15"/>
      <c r="Q22" s="75">
        <f>IF(OR(D22="",E22=""),0,IF(AND(S22=1,D22&gt;E22),1,0))</f>
        <v>0</v>
      </c>
      <c r="R22" s="68">
        <f>IF(OR(E22="",D22=""),0,IF(AND(S23=1,E22&gt;D22),1,0))</f>
        <v>0</v>
      </c>
      <c r="S22" s="68">
        <f>IF(AND(D22=21,E22&lt;=19),1,IF(AND(D22&gt;E22,D22-E22=2,D22&gt;=22,D22&lt;=30),1,IF(AND(D22=30,E22=29),1,0)))</f>
        <v>0</v>
      </c>
      <c r="T22" s="68">
        <f>IF(AND(D22&gt;21,E22&lt;&gt;""),IF(D22-E22&gt;2,1,0),0)</f>
        <v>0</v>
      </c>
      <c r="U22" s="68">
        <f>IF(D22&lt;&gt;"",IF(OR(D20="",AND(S20=0,S21=0)),1,0),0)</f>
        <v>0</v>
      </c>
      <c r="V22" s="68"/>
      <c r="W22" s="68">
        <f>IF(OR(G22="",H22=""),0,IF(AND(Y22=1,G22&gt;H22),1,0))</f>
        <v>0</v>
      </c>
      <c r="X22" s="68">
        <f>IF(OR(H22="",G22=""),0,IF(AND(Y23=1,H22&gt;G22),1,0))</f>
        <v>0</v>
      </c>
      <c r="Y22" s="68">
        <f>IF(AND(G22=21,H22&lt;=19),1,IF(AND(G22&gt;H22,G22-H22=2,G22&gt;=22,G22&lt;=30),1,IF(AND(G22=30,H22=29),1,0)))</f>
        <v>0</v>
      </c>
      <c r="Z22" s="68">
        <f>IF(AND(G22&gt;21,H22&lt;&gt;""),IF(G22-H22&gt;2,1,0),0)</f>
        <v>0</v>
      </c>
      <c r="AA22" s="68">
        <f>IF(G22&lt;&gt;"",IF(OR(G20="",AND(Y20=0,Y21=0)),1,0),0)</f>
        <v>0</v>
      </c>
      <c r="AB22" s="68"/>
      <c r="AC22" s="68">
        <f>IF(OR(J22="",K22=""),0,IF(AND(AE22=1,J22&gt;K22),1,0))</f>
        <v>0</v>
      </c>
      <c r="AD22" s="68">
        <f>IF(OR(K22="",J22=""),0,IF(AND(AE23=1,K22&gt;J22),1,0))</f>
        <v>0</v>
      </c>
      <c r="AE22" s="68">
        <f>IF(AND(J22=21,K22&lt;=19),1,IF(AND(J22&gt;K22,J22-K22=2,J22&gt;=22,J22&lt;=30),1,IF(AND(J22=30,K22=29),1,0)))</f>
        <v>0</v>
      </c>
      <c r="AF22" s="68">
        <f>IF(AND(J22&gt;21,K22&lt;&gt;""),IF(J22-K22&gt;2,1,0),0)</f>
        <v>0</v>
      </c>
      <c r="AG22" s="68">
        <f>IF(J22&lt;&gt;"",IF(OR(J20="",AND(AE20=0,AE21=0)),1,0),0)</f>
        <v>0</v>
      </c>
      <c r="AH22" s="68"/>
      <c r="AI22" s="68">
        <f>IF(F18=D7,1,0)</f>
        <v>0</v>
      </c>
      <c r="AJ22" s="76">
        <f>IF(F18=I7,1,0)</f>
        <v>0</v>
      </c>
      <c r="AK22" s="68"/>
    </row>
    <row r="23" ht="10.5" customHeight="1">
      <c r="A23" s="1"/>
      <c r="B23" s="11"/>
      <c r="C23" s="82"/>
      <c r="D23" s="83"/>
      <c r="E23" s="84"/>
      <c r="F23" s="85"/>
      <c r="G23" s="83"/>
      <c r="H23" s="84"/>
      <c r="I23" s="85"/>
      <c r="J23" s="86"/>
      <c r="K23" s="87"/>
      <c r="L23" s="85"/>
      <c r="M23" s="73"/>
      <c r="N23" s="74"/>
      <c r="O23" s="14"/>
      <c r="P23" s="15"/>
      <c r="Q23" s="75">
        <f t="shared" ref="Q23:R23" si="4">SUM(Q18,Q20,Q22)</f>
        <v>0</v>
      </c>
      <c r="R23" s="68">
        <f t="shared" si="4"/>
        <v>0</v>
      </c>
      <c r="S23" s="68">
        <f>IF(AND(E22=21,D22&lt;=19),1,IF(AND(E22&gt;D22,E22-D22=2,E22&gt;=22,E22&lt;=30),1,IF(AND(E22=30,D22=29),1,0)))</f>
        <v>0</v>
      </c>
      <c r="T23" s="68">
        <f>IF(AND(E22&gt;21,D22&lt;&gt;""),IF(E22-D22&gt;2,1,0),0)</f>
        <v>0</v>
      </c>
      <c r="U23" s="68">
        <f>IF(E22&lt;&gt;"",IF(OR(E20="",AND(S20=0,S21=0)),1,0),0)</f>
        <v>0</v>
      </c>
      <c r="V23" s="68"/>
      <c r="W23" s="68">
        <f t="shared" ref="W23:X23" si="5">SUM(W18,W20,W22)</f>
        <v>0</v>
      </c>
      <c r="X23" s="68">
        <f t="shared" si="5"/>
        <v>0</v>
      </c>
      <c r="Y23" s="68">
        <f>IF(AND(H22=21,G22&lt;=19),1,IF(AND(H22&gt;G22,H22-G22=2,H22&gt;=22,H22&lt;=30),1,IF(AND(H22=30,G22=29),1,0)))</f>
        <v>0</v>
      </c>
      <c r="Z23" s="68">
        <f>IF(AND(H22&gt;21,G22&lt;&gt;""),IF(H22-G22&gt;2,1,0),0)</f>
        <v>0</v>
      </c>
      <c r="AA23" s="68">
        <f>IF(H22&lt;&gt;"",IF(OR(H20="",AND(Y20=0,Y21=0)),1,0),0)</f>
        <v>0</v>
      </c>
      <c r="AB23" s="68"/>
      <c r="AC23" s="68">
        <f t="shared" ref="AC23:AD23" si="6">SUM(AC18,AC20,AC22)</f>
        <v>0</v>
      </c>
      <c r="AD23" s="68">
        <f t="shared" si="6"/>
        <v>0</v>
      </c>
      <c r="AE23" s="68">
        <f>IF(AND(K22=21,J22&lt;=19),1,IF(AND(K22&gt;J22,K22-J22=2,K22&gt;=22,K22&lt;=30),1,IF(AND(K22=30,J22=29),1,0)))</f>
        <v>0</v>
      </c>
      <c r="AF23" s="68">
        <f>IF(AND(K22&gt;21,J22&lt;&gt;""),IF(K22-J22&gt;2,1,0),0)</f>
        <v>0</v>
      </c>
      <c r="AG23" s="68">
        <f>IF(K22&lt;&gt;"",IF(OR(K20="",AND(AE20=0,AE21=0)),1,0),0)</f>
        <v>0</v>
      </c>
      <c r="AH23" s="68"/>
      <c r="AI23" s="68">
        <f>IF(F24=D7,1,0)</f>
        <v>0</v>
      </c>
      <c r="AJ23" s="76">
        <f>IF(F24=I7,1,0)</f>
        <v>0</v>
      </c>
      <c r="AK23" s="68"/>
    </row>
    <row r="24" ht="10.5" customHeight="1">
      <c r="A24" s="1"/>
      <c r="B24" s="11"/>
      <c r="C24" s="91"/>
      <c r="D24" s="60"/>
      <c r="E24" s="61"/>
      <c r="F24" s="62" t="str">
        <f>IF(Q29=2,D7,IF(R29=2,I7,"N/C"))</f>
        <v>N/C</v>
      </c>
      <c r="G24" s="60"/>
      <c r="H24" s="61"/>
      <c r="I24" s="62" t="str">
        <f>IF(W29=2,D7,IF(X29=2,I7,"N/C"))</f>
        <v>N/C</v>
      </c>
      <c r="J24" s="60"/>
      <c r="K24" s="61"/>
      <c r="L24" s="62" t="str">
        <f>IF(AC29=2,D7,IF(AD29=2,I7,"N/C"))</f>
        <v>N/C</v>
      </c>
      <c r="M24" s="63">
        <f>SUM(D24,G24,J24)</f>
        <v>0</v>
      </c>
      <c r="N24" s="64">
        <f>SUM(E24,H24,K24, )</f>
        <v>0</v>
      </c>
      <c r="O24" s="14"/>
      <c r="P24" s="15"/>
      <c r="Q24" s="75">
        <f>IF(OR(D24="",E24=""),0,IF(AND(S24=1,D24&gt;E24),1,0))</f>
        <v>0</v>
      </c>
      <c r="R24" s="68">
        <f>IF(OR(E24="",D24=""),0,IF(AND(S25=1,E24&gt;D24),1,0))</f>
        <v>0</v>
      </c>
      <c r="S24" s="68">
        <f>IF(AND(D24=21,E24&lt;=19),1,IF(AND(D24&gt;E24,D24-E24=2,D24&gt;=22,D24&lt;=30),1,IF(AND(D24=30,E24=29),1,0)))</f>
        <v>0</v>
      </c>
      <c r="T24" s="68">
        <f>IF(AND(D24&gt;21,E24&lt;&gt;""),IF(D24-E24&gt;2,1,0),0)</f>
        <v>0</v>
      </c>
      <c r="U24" s="68"/>
      <c r="V24" s="68"/>
      <c r="W24" s="68">
        <f>IF(OR(G24="",H24=""),0,IF(AND(Y24=1,G24&gt;H24),1,0))</f>
        <v>0</v>
      </c>
      <c r="X24" s="68">
        <f>IF(OR(H24="",G24=""),0,IF(AND(Y25=1,H24&gt;G24),1,0))</f>
        <v>0</v>
      </c>
      <c r="Y24" s="68">
        <f>IF(AND(G24=21,H24&lt;=19),1,IF(AND(G24&gt;H24,G24-H24=2,G24&gt;=22,G24&lt;=30),1,IF(AND(G24=30,H24=29),1,0)))</f>
        <v>0</v>
      </c>
      <c r="Z24" s="68">
        <f>IF(AND(G24&gt;21,H24&lt;&gt;""),IF(G24-H24&gt;2,1,0),0)</f>
        <v>0</v>
      </c>
      <c r="AA24" s="68"/>
      <c r="AB24" s="68"/>
      <c r="AC24" s="68">
        <f>IF(OR(J24="",K24=""),0,IF(AND(AE24=1,J24&gt;K24),1,0))</f>
        <v>0</v>
      </c>
      <c r="AD24" s="68">
        <f>IF(OR(K24="",J24=""),0,IF(AND(AE25=1,K24&gt;J24),1,0))</f>
        <v>0</v>
      </c>
      <c r="AE24" s="68">
        <f>IF(AND(J24=21,K24&lt;=19),1,IF(AND(J24&gt;K24,J24-K24=2,J24&gt;=22,J24&lt;=30),1,IF(AND(J24=30,K24=29),1,0)))</f>
        <v>0</v>
      </c>
      <c r="AF24" s="68">
        <f>IF(AND(J24&gt;21,K24&lt;&gt;""),IF(J24-K24&gt;2,1,0),0)</f>
        <v>0</v>
      </c>
      <c r="AG24" s="68"/>
      <c r="AH24" s="68"/>
      <c r="AI24" s="68">
        <f>IF(I12=D7,1,0)</f>
        <v>0</v>
      </c>
      <c r="AJ24" s="76">
        <f>IF(I12=I7,1,0)</f>
        <v>0</v>
      </c>
      <c r="AK24" s="68"/>
    </row>
    <row r="25" ht="10.5" customHeight="1">
      <c r="A25" s="1"/>
      <c r="B25" s="11"/>
      <c r="C25" s="81"/>
      <c r="D25" s="70"/>
      <c r="E25" s="71"/>
      <c r="F25" s="72"/>
      <c r="G25" s="70"/>
      <c r="H25" s="71"/>
      <c r="I25" s="72"/>
      <c r="J25" s="70"/>
      <c r="K25" s="71"/>
      <c r="L25" s="72"/>
      <c r="M25" s="73"/>
      <c r="N25" s="74"/>
      <c r="O25" s="14"/>
      <c r="P25" s="15"/>
      <c r="Q25" s="75"/>
      <c r="R25" s="68"/>
      <c r="S25" s="68">
        <f>IF(AND(E24=21,D24&lt;=19),1,IF(AND(E24&gt;D24,E24-D24=2,E24&gt;=22,E24&lt;=30),1,IF(AND(E24=30,D24=29),1,0)))</f>
        <v>0</v>
      </c>
      <c r="T25" s="68">
        <f>IF(AND(E24&gt;21,D24&lt;&gt;""),IF(E24-D24&gt;2,1,0),0)</f>
        <v>0</v>
      </c>
      <c r="U25" s="68"/>
      <c r="V25" s="68"/>
      <c r="W25" s="68"/>
      <c r="X25" s="68"/>
      <c r="Y25" s="68">
        <f>IF(AND(H24=21,G24&lt;=19),1,IF(AND(H24&gt;G24,H24-G24=2,H24&gt;=22,H24&lt;=30),1,IF(AND(H24=30,G24=29),1,0)))</f>
        <v>0</v>
      </c>
      <c r="Z25" s="68">
        <f>IF(AND(H24&gt;21,G24&lt;&gt;""),IF(H24-G24&gt;2,1,0),0)</f>
        <v>0</v>
      </c>
      <c r="AA25" s="68"/>
      <c r="AB25" s="68"/>
      <c r="AC25" s="68"/>
      <c r="AD25" s="68"/>
      <c r="AE25" s="68">
        <f>IF(AND(K24=21,J24&lt;=19),1,IF(AND(K24&gt;J24,K24-J24=2,K24&gt;=22,K24&lt;=30),1,IF(AND(K24=30,J24=29),1,0)))</f>
        <v>0</v>
      </c>
      <c r="AF25" s="68">
        <f>IF(AND(K24&gt;21,J24&lt;&gt;""),IF(K24-J24&gt;2,1,0),0)</f>
        <v>0</v>
      </c>
      <c r="AG25" s="68"/>
      <c r="AH25" s="68"/>
      <c r="AI25" s="68">
        <f>IF(I18=D7,1,0)</f>
        <v>0</v>
      </c>
      <c r="AJ25" s="76">
        <f>IF(I18=I7,1,0)</f>
        <v>0</v>
      </c>
      <c r="AK25" s="68"/>
    </row>
    <row r="26" ht="10.5" customHeight="1">
      <c r="A26" s="1"/>
      <c r="B26" s="11"/>
      <c r="C26" s="92"/>
      <c r="D26" s="78"/>
      <c r="E26" s="79"/>
      <c r="F26" s="72"/>
      <c r="G26" s="78"/>
      <c r="H26" s="79"/>
      <c r="I26" s="72"/>
      <c r="J26" s="78"/>
      <c r="K26" s="79"/>
      <c r="L26" s="72"/>
      <c r="M26" s="63">
        <f>SUM(D26,G26,J26)</f>
        <v>0</v>
      </c>
      <c r="N26" s="64">
        <f>SUM(E26,H26,K26, )</f>
        <v>0</v>
      </c>
      <c r="O26" s="14"/>
      <c r="P26" s="15"/>
      <c r="Q26" s="75">
        <f>IF(OR(D26="",E26=""),0,IF(AND(S26=1,D26&gt;E26),1,0))</f>
        <v>0</v>
      </c>
      <c r="R26" s="68">
        <f>IF(OR(E26="",D26=""),0,IF(AND(S27=1,E26&gt;D26),1,0))</f>
        <v>0</v>
      </c>
      <c r="S26" s="68">
        <f>IF(AND(D26=21,E26&lt;=19),1,IF(AND(D26&gt;E26,D26-E26=2,D26&gt;=22,D26&lt;=30),1,IF(AND(D26=30,E26=29),1,0)))</f>
        <v>0</v>
      </c>
      <c r="T26" s="68">
        <f>IF(AND(D26&gt;21,E26&lt;&gt;""),IF(D26-E26&gt;2,1,0),0)</f>
        <v>0</v>
      </c>
      <c r="U26" s="68"/>
      <c r="V26" s="68"/>
      <c r="W26" s="68">
        <f>IF(OR(G26="",H26=""),0,IF(AND(Y26=1,G26&gt;H26),1,0))</f>
        <v>0</v>
      </c>
      <c r="X26" s="68">
        <f>IF(OR(H26="",G26=""),0,IF(AND(Y27=1,H26&gt;G26),1,0))</f>
        <v>0</v>
      </c>
      <c r="Y26" s="68">
        <f>IF(AND(G26=21,H26&lt;=19),1,IF(AND(G26&gt;H26,G26-H26=2,G26&gt;=22,G26&lt;=30),1,IF(AND(G26=30,H26=29),1,0)))</f>
        <v>0</v>
      </c>
      <c r="Z26" s="68">
        <f>IF(AND(G26&gt;21,H26&lt;&gt;""),IF(G26-H26&gt;2,1,0),0)</f>
        <v>0</v>
      </c>
      <c r="AA26" s="68"/>
      <c r="AB26" s="68"/>
      <c r="AC26" s="68">
        <f>IF(OR(J26="",K26=""),0,IF(AND(AE26=1,J26&gt;K26),1,0))</f>
        <v>0</v>
      </c>
      <c r="AD26" s="68">
        <f>IF(OR(K26="",J26=""),0,IF(AND(AE27=1,K26&gt;J26),1,0))</f>
        <v>0</v>
      </c>
      <c r="AE26" s="68">
        <f>IF(AND(J26=21,K26&lt;=19),1,IF(AND(J26&gt;K26,J26-K26=2,J26&gt;=22,J26&lt;=30),1,IF(AND(J26=30,K26=29),1,0)))</f>
        <v>0</v>
      </c>
      <c r="AF26" s="68">
        <f>IF(AND(J26&gt;21,K26&lt;&gt;""),IF(J26-K26&gt;2,1,0),0)</f>
        <v>0</v>
      </c>
      <c r="AG26" s="68"/>
      <c r="AH26" s="68"/>
      <c r="AI26" s="68">
        <f>IF(I24=D7,1,0)</f>
        <v>0</v>
      </c>
      <c r="AJ26" s="76">
        <f>IF(I24=I7,1,0)</f>
        <v>0</v>
      </c>
      <c r="AK26" s="68"/>
    </row>
    <row r="27" ht="10.5" customHeight="1">
      <c r="A27" s="1"/>
      <c r="B27" s="11"/>
      <c r="C27" s="80"/>
      <c r="D27" s="70"/>
      <c r="E27" s="71"/>
      <c r="F27" s="72"/>
      <c r="G27" s="70"/>
      <c r="H27" s="71"/>
      <c r="I27" s="72"/>
      <c r="J27" s="70"/>
      <c r="K27" s="71"/>
      <c r="L27" s="72"/>
      <c r="M27" s="73"/>
      <c r="N27" s="74"/>
      <c r="O27" s="14"/>
      <c r="P27" s="15"/>
      <c r="Q27" s="75"/>
      <c r="R27" s="68"/>
      <c r="S27" s="68">
        <f>IF(AND(E26=21,D26&lt;=19),1,IF(AND(E26&gt;D26,E26-D26=2,E26&gt;=22,E26&lt;=30),1,IF(AND(E26=30,D26=29),1,0)))</f>
        <v>0</v>
      </c>
      <c r="T27" s="68">
        <f>IF(AND(E26&gt;21,D26&lt;&gt;""),IF(E26-D26&gt;2,1,0),0)</f>
        <v>0</v>
      </c>
      <c r="U27" s="68"/>
      <c r="V27" s="68"/>
      <c r="W27" s="68"/>
      <c r="X27" s="68"/>
      <c r="Y27" s="68">
        <f>IF(AND(H26=21,G26&lt;=19),1,IF(AND(H26&gt;G26,H26-G26=2,H26&gt;=22,H26&lt;=30),1,IF(AND(H26=30,G26=29),1,0)))</f>
        <v>0</v>
      </c>
      <c r="Z27" s="68">
        <f>IF(AND(H26&gt;21,G26&lt;&gt;""),IF(H26-G26&gt;2,1,0),0)</f>
        <v>0</v>
      </c>
      <c r="AA27" s="68"/>
      <c r="AB27" s="68"/>
      <c r="AC27" s="68"/>
      <c r="AD27" s="68"/>
      <c r="AE27" s="68">
        <f>IF(AND(K26=21,J26&lt;=19),1,IF(AND(K26&gt;J26,K26-J26=2,K26&gt;=22,K26&lt;=30),1,IF(AND(K26=30,J26=29),1,0)))</f>
        <v>0</v>
      </c>
      <c r="AF27" s="68">
        <f>IF(AND(K26&gt;21,J26&lt;&gt;""),IF(K26-J26&gt;2,1,0),0)</f>
        <v>0</v>
      </c>
      <c r="AG27" s="68"/>
      <c r="AH27" s="68"/>
      <c r="AI27" s="68">
        <f>IF(L12=D7,1,0)</f>
        <v>0</v>
      </c>
      <c r="AJ27" s="76">
        <f>IF(L12=I7,1,0)</f>
        <v>0</v>
      </c>
      <c r="AK27" s="68"/>
    </row>
    <row r="28" ht="10.5" customHeight="1">
      <c r="A28" s="1"/>
      <c r="B28" s="11"/>
      <c r="C28" s="81"/>
      <c r="D28" s="78"/>
      <c r="E28" s="79"/>
      <c r="F28" s="72"/>
      <c r="G28" s="78"/>
      <c r="H28" s="79"/>
      <c r="I28" s="72"/>
      <c r="J28" s="78"/>
      <c r="K28" s="79"/>
      <c r="L28" s="72"/>
      <c r="M28" s="63">
        <f>SUM(D28,G28,J28)</f>
        <v>0</v>
      </c>
      <c r="N28" s="64">
        <f>SUM(E28,H28,K28, )</f>
        <v>0</v>
      </c>
      <c r="O28" s="14"/>
      <c r="P28" s="15"/>
      <c r="Q28" s="75">
        <f>IF(OR(D28="",E28=""),0,IF(AND(S28=1,D28&gt;E28),1,0))</f>
        <v>0</v>
      </c>
      <c r="R28" s="68">
        <f>IF(OR(E28="",D28=""),0,IF(AND(S29=1,E28&gt;D28),1,0))</f>
        <v>0</v>
      </c>
      <c r="S28" s="68">
        <f>IF(AND(D28=21,E28&lt;=19),1,IF(AND(D28&gt;E28,D28-E28=2,D28&gt;=22,D28&lt;=30),1,IF(AND(D28=30,E28=29),1,0)))</f>
        <v>0</v>
      </c>
      <c r="T28" s="68">
        <f>IF(AND(D28&gt;21,E28&lt;&gt;""),IF(D28-E28&gt;2,1,0),0)</f>
        <v>0</v>
      </c>
      <c r="U28" s="68">
        <f>IF(D28&lt;&gt;"",IF(OR(D26="",AND(S26=0,S27=0)),1,0),0)</f>
        <v>0</v>
      </c>
      <c r="V28" s="68"/>
      <c r="W28" s="68">
        <f>IF(OR(G28="",H28=""),0,IF(AND(Y28=1,G28&gt;H28),1,0))</f>
        <v>0</v>
      </c>
      <c r="X28" s="68">
        <f>IF(OR(H28="",G28=""),0,IF(AND(Y29=1,H28&gt;G28),1,0))</f>
        <v>0</v>
      </c>
      <c r="Y28" s="68">
        <f>IF(AND(G28=21,H28&lt;=19),1,IF(AND(G28&gt;H28,G28-H28=2,G28&gt;=22,G28&lt;=30),1,IF(AND(G28=30,H28=29),1,0)))</f>
        <v>0</v>
      </c>
      <c r="Z28" s="68">
        <f>IF(AND(G28&gt;21,H28&lt;&gt;""),IF(G28-H28&gt;2,1,0),0)</f>
        <v>0</v>
      </c>
      <c r="AA28" s="68">
        <f>IF(G28&lt;&gt;"",IF(OR(G26="",AND(Y26=0,Y27=0)),1,0),0)</f>
        <v>0</v>
      </c>
      <c r="AB28" s="68"/>
      <c r="AC28" s="68">
        <f>IF(OR(J28="",K28=""),0,IF(AND(AE28=1,J28&gt;K28),1,0))</f>
        <v>0</v>
      </c>
      <c r="AD28" s="68">
        <f>IF(OR(K28="",J28=""),0,IF(AND(AE29=1,K28&gt;J28),1,0))</f>
        <v>0</v>
      </c>
      <c r="AE28" s="68">
        <f>IF(AND(J28=21,K28&lt;=19),1,IF(AND(J28&gt;K28,J28-K28=2,J28&gt;=22,J28&lt;=30),1,IF(AND(J28=30,K28=29),1,0)))</f>
        <v>0</v>
      </c>
      <c r="AF28" s="68">
        <f>IF(AND(J28&gt;21,K28&lt;&gt;""),IF(J28-K28&gt;2,1,0),0)</f>
        <v>0</v>
      </c>
      <c r="AG28" s="68">
        <f>IF(J28&lt;&gt;"",IF(OR(J26="",AND(AE26=0,AE27=0)),1,0),0)</f>
        <v>0</v>
      </c>
      <c r="AH28" s="68"/>
      <c r="AI28" s="68">
        <f>IF(L18=D7,1,0)</f>
        <v>0</v>
      </c>
      <c r="AJ28" s="76">
        <f>IF(L18=I7,1,0)</f>
        <v>0</v>
      </c>
      <c r="AK28" s="68"/>
    </row>
    <row r="29" ht="10.5" customHeight="1">
      <c r="A29" s="1"/>
      <c r="B29" s="11"/>
      <c r="C29" s="82"/>
      <c r="D29" s="83"/>
      <c r="E29" s="84"/>
      <c r="F29" s="85"/>
      <c r="G29" s="83"/>
      <c r="H29" s="84"/>
      <c r="I29" s="85"/>
      <c r="J29" s="86"/>
      <c r="K29" s="87"/>
      <c r="L29" s="85"/>
      <c r="M29" s="73"/>
      <c r="N29" s="74"/>
      <c r="O29" s="14"/>
      <c r="P29" s="15"/>
      <c r="Q29" s="75">
        <f t="shared" ref="Q29:R29" si="7">SUM(Q24,Q26,Q28)</f>
        <v>0</v>
      </c>
      <c r="R29" s="68">
        <f t="shared" si="7"/>
        <v>0</v>
      </c>
      <c r="S29" s="68">
        <f>IF(AND(E28=21,D28&lt;=19),1,IF(AND(E28&gt;D28,E28-D28=2,E28&gt;=22,E28&lt;=30),1,IF(AND(E28=30,D28=29),1,0)))</f>
        <v>0</v>
      </c>
      <c r="T29" s="68">
        <f>IF(AND(E28&gt;21,D28&lt;&gt;""),IF(E28-D28&gt;2,1,0),0)</f>
        <v>0</v>
      </c>
      <c r="U29" s="68">
        <f>IF(E28&lt;&gt;"",IF(OR(E26="",AND(S26=0,S27=0)),1,0),0)</f>
        <v>0</v>
      </c>
      <c r="V29" s="68"/>
      <c r="W29" s="68">
        <f t="shared" ref="W29:X29" si="8">SUM(W24,W26,W28)</f>
        <v>0</v>
      </c>
      <c r="X29" s="68">
        <f t="shared" si="8"/>
        <v>0</v>
      </c>
      <c r="Y29" s="68">
        <f>IF(AND(H28=21,G28&lt;=19),1,IF(AND(H28&gt;G28,H28-G28=2,H28&gt;=22,H28&lt;=30),1,IF(AND(H28=30,G28=29),1,0)))</f>
        <v>0</v>
      </c>
      <c r="Z29" s="68">
        <f>IF(AND(H28&gt;21,G28&lt;&gt;""),IF(H28-G28&gt;2,1,0),0)</f>
        <v>0</v>
      </c>
      <c r="AA29" s="68">
        <f>IF(H28&lt;&gt;"",IF(OR(H26="",AND(Y26=0,Y27=0)),1,0),0)</f>
        <v>0</v>
      </c>
      <c r="AB29" s="68"/>
      <c r="AC29" s="68">
        <f t="shared" ref="AC29:AD29" si="9">SUM(AC24,AC26,AC28)</f>
        <v>0</v>
      </c>
      <c r="AD29" s="68">
        <f t="shared" si="9"/>
        <v>0</v>
      </c>
      <c r="AE29" s="68">
        <f>IF(AND(K28=21,J28&lt;=19),1,IF(AND(K28&gt;J28,K28-J28=2,K28&gt;=22,K28&lt;=30),1,IF(AND(K28=30,J28=29),1,0)))</f>
        <v>0</v>
      </c>
      <c r="AF29" s="68">
        <f>IF(AND(K28&gt;21,J28&lt;&gt;""),IF(K28-J28&gt;2,1,0),0)</f>
        <v>0</v>
      </c>
      <c r="AG29" s="68">
        <f>IF(K28&lt;&gt;"",IF(OR(K26="",AND(AE26=0,AE27=0)),1,0),0)</f>
        <v>0</v>
      </c>
      <c r="AH29" s="68"/>
      <c r="AI29" s="68">
        <f>IF(L24=D7,1,0)</f>
        <v>0</v>
      </c>
      <c r="AJ29" s="76">
        <f>IF(L24=I7,1,0)</f>
        <v>0</v>
      </c>
      <c r="AK29" s="68"/>
    </row>
    <row r="30" ht="18.75" customHeight="1">
      <c r="A30" s="1"/>
      <c r="B30" s="11"/>
      <c r="C30" s="93" t="s">
        <v>24</v>
      </c>
      <c r="D30" s="94">
        <f t="shared" ref="D30:E30" si="10">SUM(D12:D29)</f>
        <v>0</v>
      </c>
      <c r="E30" s="95">
        <f t="shared" si="10"/>
        <v>0</v>
      </c>
      <c r="F30" s="96"/>
      <c r="G30" s="95">
        <f t="shared" ref="G30:H30" si="11">SUM(G12:G29)</f>
        <v>0</v>
      </c>
      <c r="H30" s="95">
        <f t="shared" si="11"/>
        <v>0</v>
      </c>
      <c r="I30" s="97"/>
      <c r="J30" s="98">
        <f t="shared" ref="J30:K30" si="12">SUM(J12:J29)</f>
        <v>0</v>
      </c>
      <c r="K30" s="99">
        <f t="shared" si="12"/>
        <v>0</v>
      </c>
      <c r="L30" s="100" t="s">
        <v>25</v>
      </c>
      <c r="M30" s="98">
        <f t="shared" ref="M30:N30" si="13">SUM(M12:M29)</f>
        <v>0</v>
      </c>
      <c r="N30" s="98">
        <f t="shared" si="13"/>
        <v>0</v>
      </c>
      <c r="O30" s="14"/>
      <c r="P30" s="15"/>
      <c r="Q30" s="101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1"/>
      <c r="AG30" s="1"/>
      <c r="AH30" s="1"/>
      <c r="AI30" s="1"/>
      <c r="AJ30" s="102"/>
      <c r="AK30" s="1"/>
    </row>
    <row r="31" ht="18.75" customHeight="1">
      <c r="A31" s="1"/>
      <c r="B31" s="11"/>
      <c r="C31" s="103" t="s">
        <v>26</v>
      </c>
      <c r="D31" s="104" t="str">
        <f>IF(M32=N32,(IF(M31=N31,(IF(M30=N30,"Match Drawn",(IF(M30&gt;N30,D8,J8)))),(IF(M31&gt;N31,D8,J8)))),(IF(M32&gt;N32,D8,J8)))</f>
        <v>Match Drawn</v>
      </c>
      <c r="E31" s="105"/>
      <c r="F31" s="105"/>
      <c r="G31" s="105"/>
      <c r="H31" s="105"/>
      <c r="I31" s="105"/>
      <c r="J31" s="105"/>
      <c r="K31" s="106"/>
      <c r="L31" s="100" t="s">
        <v>27</v>
      </c>
      <c r="M31" s="98">
        <f t="shared" ref="M31:N31" si="14">SUM(Q31,W31,AC31)</f>
        <v>0</v>
      </c>
      <c r="N31" s="98">
        <f t="shared" si="14"/>
        <v>0</v>
      </c>
      <c r="O31" s="14"/>
      <c r="P31" s="15"/>
      <c r="Q31" s="107">
        <f t="shared" ref="Q31:R31" si="15">SUM(Q17,Q23,Q29)</f>
        <v>0</v>
      </c>
      <c r="R31" s="108">
        <f t="shared" si="15"/>
        <v>0</v>
      </c>
      <c r="S31" s="108"/>
      <c r="T31" s="108"/>
      <c r="U31" s="108"/>
      <c r="V31" s="108"/>
      <c r="W31" s="108">
        <f t="shared" ref="W31:X31" si="16">SUM(W17,W23,W29)</f>
        <v>0</v>
      </c>
      <c r="X31" s="108">
        <f t="shared" si="16"/>
        <v>0</v>
      </c>
      <c r="Y31" s="108"/>
      <c r="Z31" s="108"/>
      <c r="AA31" s="108"/>
      <c r="AB31" s="108"/>
      <c r="AC31" s="108">
        <f t="shared" ref="AC31:AD31" si="17">SUM(AC17,AC23,AC29)</f>
        <v>0</v>
      </c>
      <c r="AD31" s="108">
        <f t="shared" si="17"/>
        <v>0</v>
      </c>
      <c r="AE31" s="108"/>
      <c r="AF31" s="109"/>
      <c r="AG31" s="109"/>
      <c r="AH31" s="109"/>
      <c r="AI31" s="108">
        <f t="shared" ref="AI31:AJ31" si="18">SUM(AI21:AI29)</f>
        <v>0</v>
      </c>
      <c r="AJ31" s="110">
        <f t="shared" si="18"/>
        <v>0</v>
      </c>
      <c r="AK31" s="1"/>
    </row>
    <row r="32" ht="18.75" customHeight="1">
      <c r="A32" s="1"/>
      <c r="B32" s="11"/>
      <c r="C32" s="82"/>
      <c r="D32" s="111"/>
      <c r="E32" s="112"/>
      <c r="F32" s="112"/>
      <c r="G32" s="112"/>
      <c r="H32" s="112"/>
      <c r="I32" s="112"/>
      <c r="J32" s="112"/>
      <c r="K32" s="113"/>
      <c r="L32" s="114" t="s">
        <v>28</v>
      </c>
      <c r="M32" s="115">
        <f t="shared" ref="M32:N32" si="19">AI31</f>
        <v>0</v>
      </c>
      <c r="N32" s="95">
        <f t="shared" si="19"/>
        <v>0</v>
      </c>
      <c r="O32" s="14"/>
      <c r="P32" s="15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1"/>
      <c r="AG32" s="1"/>
      <c r="AH32" s="1"/>
      <c r="AI32" s="1"/>
      <c r="AJ32" s="1"/>
      <c r="AK32" s="1"/>
    </row>
    <row r="33" ht="15.75" customHeight="1">
      <c r="A33" s="1"/>
      <c r="B33" s="116"/>
      <c r="C33" s="117" t="s">
        <v>29</v>
      </c>
      <c r="D33" s="118"/>
      <c r="E33" s="119"/>
      <c r="F33" s="119"/>
      <c r="G33" s="119"/>
      <c r="H33" s="119"/>
      <c r="I33" s="119"/>
      <c r="J33" s="119"/>
      <c r="K33" s="119"/>
      <c r="L33" s="118"/>
      <c r="M33" s="120"/>
      <c r="N33" s="120"/>
      <c r="O33" s="121"/>
      <c r="P33" s="15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1"/>
      <c r="AG33" s="1"/>
      <c r="AH33" s="1"/>
      <c r="AI33" s="1"/>
      <c r="AJ33" s="1"/>
      <c r="AK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1"/>
      <c r="AG34" s="1"/>
      <c r="AH34" s="1"/>
      <c r="AI34" s="1"/>
      <c r="AJ34" s="1"/>
      <c r="AK34" s="1"/>
    </row>
    <row r="35" ht="15.75" customHeight="1">
      <c r="A35" s="1"/>
      <c r="B35" s="1"/>
      <c r="C35" s="1" t="s">
        <v>30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1"/>
      <c r="AG35" s="1"/>
      <c r="AH35" s="1"/>
      <c r="AI35" s="1"/>
      <c r="AJ35" s="1"/>
      <c r="AK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1"/>
      <c r="AG36" s="1"/>
      <c r="AH36" s="1"/>
      <c r="AI36" s="1"/>
      <c r="AJ36" s="1"/>
      <c r="AK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1"/>
      <c r="AG37" s="1"/>
      <c r="AH37" s="1"/>
      <c r="AI37" s="1"/>
      <c r="AJ37" s="1"/>
      <c r="AK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1"/>
      <c r="AG38" s="1"/>
      <c r="AH38" s="1"/>
      <c r="AI38" s="1"/>
      <c r="AJ38" s="1"/>
      <c r="AK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1"/>
      <c r="AG39" s="1"/>
      <c r="AH39" s="1"/>
      <c r="AI39" s="1"/>
      <c r="AJ39" s="1"/>
      <c r="AK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1"/>
      <c r="AG40" s="1"/>
      <c r="AH40" s="1"/>
      <c r="AI40" s="1"/>
      <c r="AJ40" s="1"/>
      <c r="AK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1"/>
      <c r="AG41" s="1"/>
      <c r="AH41" s="1"/>
      <c r="AI41" s="1"/>
      <c r="AJ41" s="1"/>
      <c r="AK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1"/>
      <c r="AG42" s="1"/>
      <c r="AH42" s="1"/>
      <c r="AI42" s="1"/>
      <c r="AJ42" s="1"/>
      <c r="AK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1"/>
      <c r="AG43" s="1"/>
      <c r="AH43" s="1"/>
      <c r="AI43" s="1"/>
      <c r="AJ43" s="1"/>
      <c r="AK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1"/>
      <c r="AG44" s="1"/>
      <c r="AH44" s="1"/>
      <c r="AI44" s="1"/>
      <c r="AJ44" s="1"/>
      <c r="AK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1"/>
      <c r="AG45" s="1"/>
      <c r="AH45" s="1"/>
      <c r="AI45" s="1"/>
      <c r="AJ45" s="1"/>
      <c r="AK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1"/>
      <c r="AG46" s="1"/>
      <c r="AH46" s="1"/>
      <c r="AI46" s="1"/>
      <c r="AJ46" s="1"/>
      <c r="AK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1"/>
      <c r="AG47" s="1"/>
      <c r="AH47" s="1"/>
      <c r="AI47" s="1"/>
      <c r="AJ47" s="1"/>
      <c r="AK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1"/>
      <c r="AG48" s="1"/>
      <c r="AH48" s="1"/>
      <c r="AI48" s="1"/>
      <c r="AJ48" s="1"/>
      <c r="AK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1"/>
      <c r="AG49" s="1"/>
      <c r="AH49" s="1"/>
      <c r="AI49" s="1"/>
      <c r="AJ49" s="1"/>
      <c r="AK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1"/>
      <c r="AG50" s="1"/>
      <c r="AH50" s="1"/>
      <c r="AI50" s="1"/>
      <c r="AJ50" s="1"/>
      <c r="AK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1"/>
      <c r="AG51" s="1"/>
      <c r="AH51" s="1"/>
      <c r="AI51" s="1"/>
      <c r="AJ51" s="1"/>
      <c r="AK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1"/>
      <c r="AG52" s="1"/>
      <c r="AH52" s="1"/>
      <c r="AI52" s="1"/>
      <c r="AJ52" s="1"/>
      <c r="AK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1"/>
      <c r="AG53" s="1"/>
      <c r="AH53" s="1"/>
      <c r="AI53" s="1"/>
      <c r="AJ53" s="1"/>
      <c r="AK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1"/>
      <c r="AG54" s="1"/>
      <c r="AH54" s="1"/>
      <c r="AI54" s="1"/>
      <c r="AJ54" s="1"/>
      <c r="AK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1"/>
      <c r="AG55" s="1"/>
      <c r="AH55" s="1"/>
      <c r="AI55" s="1"/>
      <c r="AJ55" s="1"/>
      <c r="AK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1"/>
      <c r="AG56" s="1"/>
      <c r="AH56" s="1"/>
      <c r="AI56" s="1"/>
      <c r="AJ56" s="1"/>
      <c r="AK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1"/>
      <c r="AG57" s="1"/>
      <c r="AH57" s="1"/>
      <c r="AI57" s="1"/>
      <c r="AJ57" s="1"/>
      <c r="AK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1"/>
      <c r="AG58" s="1"/>
      <c r="AH58" s="1"/>
      <c r="AI58" s="1"/>
      <c r="AJ58" s="1"/>
      <c r="AK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1"/>
      <c r="AG59" s="1"/>
      <c r="AH59" s="1"/>
      <c r="AI59" s="1"/>
      <c r="AJ59" s="1"/>
      <c r="AK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1"/>
      <c r="AG60" s="1"/>
      <c r="AH60" s="1"/>
      <c r="AI60" s="1"/>
      <c r="AJ60" s="1"/>
      <c r="AK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1"/>
      <c r="AG61" s="1"/>
      <c r="AH61" s="1"/>
      <c r="AI61" s="1"/>
      <c r="AJ61" s="1"/>
      <c r="AK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1"/>
      <c r="AG62" s="1"/>
      <c r="AH62" s="1"/>
      <c r="AI62" s="1"/>
      <c r="AJ62" s="1"/>
      <c r="AK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1"/>
      <c r="AG63" s="1"/>
      <c r="AH63" s="1"/>
      <c r="AI63" s="1"/>
      <c r="AJ63" s="1"/>
      <c r="AK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1"/>
      <c r="AG64" s="1"/>
      <c r="AH64" s="1"/>
      <c r="AI64" s="1"/>
      <c r="AJ64" s="1"/>
      <c r="AK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1"/>
      <c r="AG65" s="1"/>
      <c r="AH65" s="1"/>
      <c r="AI65" s="1"/>
      <c r="AJ65" s="1"/>
      <c r="AK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1"/>
      <c r="AG66" s="1"/>
      <c r="AH66" s="1"/>
      <c r="AI66" s="1"/>
      <c r="AJ66" s="1"/>
      <c r="AK66" s="1"/>
    </row>
    <row r="67" ht="15.75" customHeight="1">
      <c r="P67" s="1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1"/>
      <c r="AG67" s="1"/>
      <c r="AH67" s="1"/>
      <c r="AI67" s="1"/>
      <c r="AJ67" s="1"/>
      <c r="AK67" s="1"/>
    </row>
    <row r="68" ht="15.75" customHeight="1">
      <c r="P68" s="1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1"/>
      <c r="AG68" s="1"/>
      <c r="AH68" s="1"/>
      <c r="AI68" s="1"/>
      <c r="AJ68" s="1"/>
      <c r="AK68" s="1"/>
    </row>
    <row r="69" ht="15.75" customHeight="1">
      <c r="P69" s="1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1"/>
      <c r="AG69" s="1"/>
      <c r="AH69" s="1"/>
      <c r="AI69" s="1"/>
      <c r="AJ69" s="1"/>
      <c r="AK69" s="1"/>
    </row>
    <row r="70" ht="15.75" customHeight="1">
      <c r="P70" s="1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1"/>
      <c r="AG70" s="1"/>
      <c r="AH70" s="1"/>
      <c r="AI70" s="1"/>
      <c r="AJ70" s="1"/>
      <c r="AK70" s="1"/>
    </row>
    <row r="71" ht="15.75" customHeight="1">
      <c r="P71" s="1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1"/>
      <c r="AG71" s="1"/>
      <c r="AH71" s="1"/>
      <c r="AI71" s="1"/>
      <c r="AJ71" s="1"/>
      <c r="AK71" s="1"/>
    </row>
    <row r="72" ht="15.75" customHeight="1">
      <c r="P72" s="1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1"/>
      <c r="AG72" s="1"/>
      <c r="AH72" s="1"/>
      <c r="AI72" s="1"/>
      <c r="AJ72" s="1"/>
      <c r="AK72" s="1"/>
    </row>
    <row r="73" ht="15.75" customHeight="1">
      <c r="P73" s="1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1"/>
      <c r="AG73" s="1"/>
      <c r="AH73" s="1"/>
      <c r="AI73" s="1"/>
      <c r="AJ73" s="1"/>
      <c r="AK73" s="1"/>
    </row>
    <row r="74" ht="15.75" customHeight="1">
      <c r="P74" s="1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1"/>
      <c r="AG74" s="1"/>
      <c r="AH74" s="1"/>
      <c r="AI74" s="1"/>
      <c r="AJ74" s="1"/>
      <c r="AK74" s="1"/>
    </row>
    <row r="75" ht="15.75" customHeight="1">
      <c r="P75" s="1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1"/>
      <c r="AG75" s="1"/>
      <c r="AH75" s="1"/>
      <c r="AI75" s="1"/>
      <c r="AJ75" s="1"/>
      <c r="AK75" s="1"/>
    </row>
    <row r="76" ht="15.75" customHeight="1">
      <c r="P76" s="1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1"/>
      <c r="AG76" s="1"/>
      <c r="AH76" s="1"/>
      <c r="AI76" s="1"/>
      <c r="AJ76" s="1"/>
      <c r="AK76" s="1"/>
    </row>
    <row r="77" ht="15.75" customHeight="1">
      <c r="P77" s="1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1"/>
      <c r="AG77" s="1"/>
      <c r="AH77" s="1"/>
      <c r="AI77" s="1"/>
      <c r="AJ77" s="1"/>
      <c r="AK77" s="1"/>
    </row>
    <row r="78" ht="15.75" customHeight="1">
      <c r="P78" s="1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1"/>
      <c r="AG78" s="1"/>
      <c r="AH78" s="1"/>
      <c r="AI78" s="1"/>
      <c r="AJ78" s="1"/>
      <c r="AK78" s="1"/>
    </row>
    <row r="79" ht="15.75" customHeight="1">
      <c r="P79" s="1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1"/>
      <c r="AG79" s="1"/>
      <c r="AH79" s="1"/>
      <c r="AI79" s="1"/>
      <c r="AJ79" s="1"/>
      <c r="AK79" s="1"/>
    </row>
    <row r="80" ht="15.75" customHeight="1">
      <c r="P80" s="1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1"/>
      <c r="AG80" s="1"/>
      <c r="AH80" s="1"/>
      <c r="AI80" s="1"/>
      <c r="AJ80" s="1"/>
      <c r="AK80" s="1"/>
    </row>
    <row r="81" ht="15.75" customHeight="1">
      <c r="P81" s="1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1"/>
      <c r="AG81" s="1"/>
      <c r="AH81" s="1"/>
      <c r="AI81" s="1"/>
      <c r="AJ81" s="1"/>
      <c r="AK81" s="1"/>
    </row>
    <row r="82" ht="15.75" customHeight="1">
      <c r="P82" s="1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1"/>
      <c r="AG82" s="1"/>
      <c r="AH82" s="1"/>
      <c r="AI82" s="1"/>
      <c r="AJ82" s="1"/>
      <c r="AK82" s="1"/>
    </row>
    <row r="83" ht="15.75" customHeight="1">
      <c r="P83" s="1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1"/>
      <c r="AG83" s="1"/>
      <c r="AH83" s="1"/>
      <c r="AI83" s="1"/>
      <c r="AJ83" s="1"/>
      <c r="AK83" s="1"/>
    </row>
    <row r="84" ht="15.75" customHeight="1">
      <c r="P84" s="1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1"/>
      <c r="AG84" s="1"/>
      <c r="AH84" s="1"/>
      <c r="AI84" s="1"/>
      <c r="AJ84" s="1"/>
      <c r="AK84" s="1"/>
    </row>
    <row r="85" ht="15.75" customHeight="1">
      <c r="P85" s="1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1"/>
      <c r="AG85" s="1"/>
      <c r="AH85" s="1"/>
      <c r="AI85" s="1"/>
      <c r="AJ85" s="1"/>
      <c r="AK85" s="1"/>
    </row>
    <row r="86" ht="15.75" customHeight="1">
      <c r="P86" s="1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1"/>
      <c r="AG86" s="1"/>
      <c r="AH86" s="1"/>
      <c r="AI86" s="1"/>
      <c r="AJ86" s="1"/>
      <c r="AK86" s="1"/>
    </row>
    <row r="87" ht="15.75" customHeight="1">
      <c r="P87" s="1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1"/>
      <c r="AG87" s="1"/>
      <c r="AH87" s="1"/>
      <c r="AI87" s="1"/>
      <c r="AJ87" s="1"/>
      <c r="AK87" s="1"/>
    </row>
    <row r="88" ht="15.75" customHeight="1">
      <c r="P88" s="1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1"/>
      <c r="AG88" s="1"/>
      <c r="AH88" s="1"/>
      <c r="AI88" s="1"/>
      <c r="AJ88" s="1"/>
      <c r="AK88" s="1"/>
    </row>
    <row r="89" ht="15.75" customHeight="1">
      <c r="P89" s="1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1"/>
      <c r="AG89" s="1"/>
      <c r="AH89" s="1"/>
      <c r="AI89" s="1"/>
      <c r="AJ89" s="1"/>
      <c r="AK89" s="1"/>
    </row>
    <row r="90" ht="15.75" customHeight="1">
      <c r="P90" s="1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1"/>
      <c r="AG90" s="1"/>
      <c r="AH90" s="1"/>
      <c r="AI90" s="1"/>
      <c r="AJ90" s="1"/>
      <c r="AK90" s="1"/>
    </row>
    <row r="91" ht="15.75" customHeight="1">
      <c r="P91" s="1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1"/>
      <c r="AG91" s="1"/>
      <c r="AH91" s="1"/>
      <c r="AI91" s="1"/>
      <c r="AJ91" s="1"/>
      <c r="AK91" s="1"/>
    </row>
    <row r="92" ht="15.75" customHeight="1">
      <c r="P92" s="1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1"/>
      <c r="AG92" s="1"/>
      <c r="AH92" s="1"/>
      <c r="AI92" s="1"/>
      <c r="AJ92" s="1"/>
      <c r="AK92" s="1"/>
    </row>
    <row r="93" ht="15.75" customHeight="1">
      <c r="P93" s="1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1"/>
      <c r="AG93" s="1"/>
      <c r="AH93" s="1"/>
      <c r="AI93" s="1"/>
      <c r="AJ93" s="1"/>
      <c r="AK93" s="1"/>
    </row>
    <row r="94" ht="15.75" customHeight="1">
      <c r="P94" s="1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1"/>
      <c r="AG94" s="1"/>
      <c r="AH94" s="1"/>
      <c r="AI94" s="1"/>
      <c r="AJ94" s="1"/>
      <c r="AK94" s="1"/>
    </row>
    <row r="95" ht="15.75" customHeight="1">
      <c r="P95" s="1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1"/>
      <c r="AG95" s="1"/>
      <c r="AH95" s="1"/>
      <c r="AI95" s="1"/>
      <c r="AJ95" s="1"/>
      <c r="AK95" s="1"/>
    </row>
    <row r="96" ht="15.75" customHeight="1">
      <c r="P96" s="1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1"/>
      <c r="AG96" s="1"/>
      <c r="AH96" s="1"/>
      <c r="AI96" s="1"/>
      <c r="AJ96" s="1"/>
      <c r="AK96" s="1"/>
    </row>
    <row r="97" ht="15.75" customHeight="1">
      <c r="P97" s="1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1"/>
      <c r="AG97" s="1"/>
      <c r="AH97" s="1"/>
      <c r="AI97" s="1"/>
      <c r="AJ97" s="1"/>
      <c r="AK97" s="1"/>
    </row>
    <row r="98" ht="15.75" customHeight="1">
      <c r="P98" s="1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1"/>
      <c r="AG98" s="1"/>
      <c r="AH98" s="1"/>
      <c r="AI98" s="1"/>
      <c r="AJ98" s="1"/>
      <c r="AK98" s="1"/>
    </row>
    <row r="99" ht="15.75" customHeight="1">
      <c r="P99" s="1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1"/>
      <c r="AG99" s="1"/>
      <c r="AH99" s="1"/>
      <c r="AI99" s="1"/>
      <c r="AJ99" s="1"/>
      <c r="AK99" s="1"/>
    </row>
    <row r="100" ht="15.75" customHeight="1">
      <c r="P100" s="1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1"/>
      <c r="AG100" s="1"/>
      <c r="AH100" s="1"/>
      <c r="AI100" s="1"/>
      <c r="AJ100" s="1"/>
      <c r="AK100" s="1"/>
    </row>
    <row r="101" ht="15.75" customHeight="1">
      <c r="P101" s="1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1"/>
      <c r="AG101" s="1"/>
      <c r="AH101" s="1"/>
      <c r="AI101" s="1"/>
      <c r="AJ101" s="1"/>
      <c r="AK101" s="1"/>
    </row>
    <row r="102" ht="15.75" customHeight="1">
      <c r="P102" s="1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1"/>
      <c r="AG102" s="1"/>
      <c r="AH102" s="1"/>
      <c r="AI102" s="1"/>
      <c r="AJ102" s="1"/>
      <c r="AK102" s="1"/>
    </row>
    <row r="103" ht="15.75" customHeight="1">
      <c r="P103" s="1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1"/>
      <c r="AG103" s="1"/>
      <c r="AH103" s="1"/>
      <c r="AI103" s="1"/>
      <c r="AJ103" s="1"/>
      <c r="AK103" s="1"/>
    </row>
    <row r="104" ht="15.75" customHeight="1">
      <c r="P104" s="1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1"/>
      <c r="AG104" s="1"/>
      <c r="AH104" s="1"/>
      <c r="AI104" s="1"/>
      <c r="AJ104" s="1"/>
      <c r="AK104" s="1"/>
    </row>
    <row r="105" ht="15.75" customHeight="1">
      <c r="P105" s="1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1"/>
      <c r="AG105" s="1"/>
      <c r="AH105" s="1"/>
      <c r="AI105" s="1"/>
      <c r="AJ105" s="1"/>
      <c r="AK105" s="1"/>
    </row>
    <row r="106" ht="15.75" customHeight="1">
      <c r="P106" s="1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1"/>
      <c r="AG106" s="1"/>
      <c r="AH106" s="1"/>
      <c r="AI106" s="1"/>
      <c r="AJ106" s="1"/>
      <c r="AK106" s="1"/>
    </row>
    <row r="107" ht="15.75" customHeight="1">
      <c r="P107" s="1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1"/>
      <c r="AG107" s="1"/>
      <c r="AH107" s="1"/>
      <c r="AI107" s="1"/>
      <c r="AJ107" s="1"/>
      <c r="AK107" s="1"/>
    </row>
    <row r="108" ht="15.75" customHeight="1">
      <c r="P108" s="1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1"/>
      <c r="AG108" s="1"/>
      <c r="AH108" s="1"/>
      <c r="AI108" s="1"/>
      <c r="AJ108" s="1"/>
      <c r="AK108" s="1"/>
    </row>
    <row r="109" ht="15.75" customHeight="1">
      <c r="P109" s="1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1"/>
      <c r="AG109" s="1"/>
      <c r="AH109" s="1"/>
      <c r="AI109" s="1"/>
      <c r="AJ109" s="1"/>
      <c r="AK109" s="1"/>
    </row>
    <row r="110" ht="15.75" customHeight="1">
      <c r="P110" s="1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1"/>
      <c r="AG110" s="1"/>
      <c r="AH110" s="1"/>
      <c r="AI110" s="1"/>
      <c r="AJ110" s="1"/>
      <c r="AK110" s="1"/>
    </row>
    <row r="111" ht="15.75" customHeight="1">
      <c r="P111" s="1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1"/>
      <c r="AG111" s="1"/>
      <c r="AH111" s="1"/>
      <c r="AI111" s="1"/>
      <c r="AJ111" s="1"/>
      <c r="AK111" s="1"/>
    </row>
    <row r="112" ht="15.75" customHeight="1">
      <c r="P112" s="1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1"/>
      <c r="AG112" s="1"/>
      <c r="AH112" s="1"/>
      <c r="AI112" s="1"/>
      <c r="AJ112" s="1"/>
      <c r="AK112" s="1"/>
    </row>
    <row r="113" ht="15.75" customHeight="1">
      <c r="P113" s="1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1"/>
      <c r="AG113" s="1"/>
      <c r="AH113" s="1"/>
      <c r="AI113" s="1"/>
      <c r="AJ113" s="1"/>
      <c r="AK113" s="1"/>
    </row>
    <row r="114" ht="15.75" customHeight="1">
      <c r="P114" s="1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1"/>
      <c r="AG114" s="1"/>
      <c r="AH114" s="1"/>
      <c r="AI114" s="1"/>
      <c r="AJ114" s="1"/>
      <c r="AK114" s="1"/>
    </row>
    <row r="115" ht="15.75" customHeight="1">
      <c r="P115" s="1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1"/>
      <c r="AG115" s="1"/>
      <c r="AH115" s="1"/>
      <c r="AI115" s="1"/>
      <c r="AJ115" s="1"/>
      <c r="AK115" s="1"/>
    </row>
    <row r="116" ht="15.75" customHeight="1">
      <c r="P116" s="1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1"/>
      <c r="AG116" s="1"/>
      <c r="AH116" s="1"/>
      <c r="AI116" s="1"/>
      <c r="AJ116" s="1"/>
      <c r="AK116" s="1"/>
    </row>
    <row r="117" ht="15.75" customHeight="1">
      <c r="P117" s="1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1"/>
      <c r="AG117" s="1"/>
      <c r="AH117" s="1"/>
      <c r="AI117" s="1"/>
      <c r="AJ117" s="1"/>
      <c r="AK117" s="1"/>
    </row>
    <row r="118" ht="15.75" customHeight="1">
      <c r="P118" s="1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1"/>
      <c r="AG118" s="1"/>
      <c r="AH118" s="1"/>
      <c r="AI118" s="1"/>
      <c r="AJ118" s="1"/>
      <c r="AK118" s="1"/>
    </row>
    <row r="119" ht="15.75" customHeight="1">
      <c r="P119" s="1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1"/>
      <c r="AG119" s="1"/>
      <c r="AH119" s="1"/>
      <c r="AI119" s="1"/>
      <c r="AJ119" s="1"/>
      <c r="AK119" s="1"/>
    </row>
    <row r="120" ht="15.75" customHeight="1">
      <c r="P120" s="1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1"/>
      <c r="AG120" s="1"/>
      <c r="AH120" s="1"/>
      <c r="AI120" s="1"/>
      <c r="AJ120" s="1"/>
      <c r="AK120" s="1"/>
    </row>
    <row r="121" ht="15.75" customHeight="1">
      <c r="P121" s="1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1"/>
      <c r="AG121" s="1"/>
      <c r="AH121" s="1"/>
      <c r="AI121" s="1"/>
      <c r="AJ121" s="1"/>
      <c r="AK121" s="1"/>
    </row>
    <row r="122" ht="15.75" customHeight="1">
      <c r="P122" s="1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1"/>
      <c r="AG122" s="1"/>
      <c r="AH122" s="1"/>
      <c r="AI122" s="1"/>
      <c r="AJ122" s="1"/>
      <c r="AK122" s="1"/>
    </row>
    <row r="123" ht="15.75" customHeight="1">
      <c r="P123" s="1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1"/>
      <c r="AG123" s="1"/>
      <c r="AH123" s="1"/>
      <c r="AI123" s="1"/>
      <c r="AJ123" s="1"/>
      <c r="AK123" s="1"/>
    </row>
    <row r="124" ht="15.75" customHeight="1">
      <c r="P124" s="1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1"/>
      <c r="AG124" s="1"/>
      <c r="AH124" s="1"/>
      <c r="AI124" s="1"/>
      <c r="AJ124" s="1"/>
      <c r="AK124" s="1"/>
    </row>
    <row r="125" ht="15.75" customHeight="1">
      <c r="P125" s="1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1"/>
      <c r="AG125" s="1"/>
      <c r="AH125" s="1"/>
      <c r="AI125" s="1"/>
      <c r="AJ125" s="1"/>
      <c r="AK125" s="1"/>
    </row>
    <row r="126" ht="15.75" customHeight="1">
      <c r="P126" s="1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1"/>
      <c r="AG126" s="1"/>
      <c r="AH126" s="1"/>
      <c r="AI126" s="1"/>
      <c r="AJ126" s="1"/>
      <c r="AK126" s="1"/>
    </row>
    <row r="127" ht="15.75" customHeight="1">
      <c r="P127" s="1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1"/>
      <c r="AG127" s="1"/>
      <c r="AH127" s="1"/>
      <c r="AI127" s="1"/>
      <c r="AJ127" s="1"/>
      <c r="AK127" s="1"/>
    </row>
    <row r="128" ht="15.75" customHeight="1">
      <c r="P128" s="1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1"/>
      <c r="AG128" s="1"/>
      <c r="AH128" s="1"/>
      <c r="AI128" s="1"/>
      <c r="AJ128" s="1"/>
      <c r="AK128" s="1"/>
    </row>
    <row r="129" ht="15.75" customHeight="1">
      <c r="P129" s="1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1"/>
      <c r="AG129" s="1"/>
      <c r="AH129" s="1"/>
      <c r="AI129" s="1"/>
      <c r="AJ129" s="1"/>
      <c r="AK129" s="1"/>
    </row>
    <row r="130" ht="15.75" customHeight="1">
      <c r="P130" s="1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1"/>
      <c r="AG130" s="1"/>
      <c r="AH130" s="1"/>
      <c r="AI130" s="1"/>
      <c r="AJ130" s="1"/>
      <c r="AK130" s="1"/>
    </row>
    <row r="131" ht="15.75" customHeight="1">
      <c r="P131" s="1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1"/>
      <c r="AG131" s="1"/>
      <c r="AH131" s="1"/>
      <c r="AI131" s="1"/>
      <c r="AJ131" s="1"/>
      <c r="AK131" s="1"/>
    </row>
    <row r="132" ht="15.75" customHeight="1">
      <c r="P132" s="1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1"/>
      <c r="AG132" s="1"/>
      <c r="AH132" s="1"/>
      <c r="AI132" s="1"/>
      <c r="AJ132" s="1"/>
      <c r="AK132" s="1"/>
    </row>
    <row r="133" ht="15.75" customHeight="1">
      <c r="P133" s="1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1"/>
      <c r="AG133" s="1"/>
      <c r="AH133" s="1"/>
      <c r="AI133" s="1"/>
      <c r="AJ133" s="1"/>
      <c r="AK133" s="1"/>
    </row>
    <row r="134" ht="15.75" customHeight="1">
      <c r="P134" s="1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1"/>
      <c r="AG134" s="1"/>
      <c r="AH134" s="1"/>
      <c r="AI134" s="1"/>
      <c r="AJ134" s="1"/>
      <c r="AK134" s="1"/>
    </row>
    <row r="135" ht="15.75" customHeight="1">
      <c r="P135" s="1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1"/>
      <c r="AG135" s="1"/>
      <c r="AH135" s="1"/>
      <c r="AI135" s="1"/>
      <c r="AJ135" s="1"/>
      <c r="AK135" s="1"/>
    </row>
    <row r="136" ht="15.75" customHeight="1">
      <c r="P136" s="1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1"/>
      <c r="AG136" s="1"/>
      <c r="AH136" s="1"/>
      <c r="AI136" s="1"/>
      <c r="AJ136" s="1"/>
      <c r="AK136" s="1"/>
    </row>
    <row r="137" ht="15.75" customHeight="1">
      <c r="P137" s="1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1"/>
      <c r="AG137" s="1"/>
      <c r="AH137" s="1"/>
      <c r="AI137" s="1"/>
      <c r="AJ137" s="1"/>
      <c r="AK137" s="1"/>
    </row>
    <row r="138" ht="15.75" customHeight="1">
      <c r="P138" s="1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1"/>
      <c r="AG138" s="1"/>
      <c r="AH138" s="1"/>
      <c r="AI138" s="1"/>
      <c r="AJ138" s="1"/>
      <c r="AK138" s="1"/>
    </row>
    <row r="139" ht="15.75" customHeight="1">
      <c r="P139" s="1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1"/>
      <c r="AG139" s="1"/>
      <c r="AH139" s="1"/>
      <c r="AI139" s="1"/>
      <c r="AJ139" s="1"/>
      <c r="AK139" s="1"/>
    </row>
    <row r="140" ht="15.75" customHeight="1">
      <c r="P140" s="1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1"/>
      <c r="AG140" s="1"/>
      <c r="AH140" s="1"/>
      <c r="AI140" s="1"/>
      <c r="AJ140" s="1"/>
      <c r="AK140" s="1"/>
    </row>
    <row r="141" ht="15.75" customHeight="1">
      <c r="P141" s="1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1"/>
      <c r="AG141" s="1"/>
      <c r="AH141" s="1"/>
      <c r="AI141" s="1"/>
      <c r="AJ141" s="1"/>
      <c r="AK141" s="1"/>
    </row>
    <row r="142" ht="15.75" customHeight="1">
      <c r="P142" s="1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1"/>
      <c r="AG142" s="1"/>
      <c r="AH142" s="1"/>
      <c r="AI142" s="1"/>
      <c r="AJ142" s="1"/>
      <c r="AK142" s="1"/>
    </row>
    <row r="143" ht="15.75" customHeight="1">
      <c r="P143" s="1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1"/>
      <c r="AG143" s="1"/>
      <c r="AH143" s="1"/>
      <c r="AI143" s="1"/>
      <c r="AJ143" s="1"/>
      <c r="AK143" s="1"/>
    </row>
    <row r="144" ht="15.75" customHeight="1">
      <c r="P144" s="1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1"/>
      <c r="AG144" s="1"/>
      <c r="AH144" s="1"/>
      <c r="AI144" s="1"/>
      <c r="AJ144" s="1"/>
      <c r="AK144" s="1"/>
    </row>
    <row r="145" ht="15.75" customHeight="1">
      <c r="P145" s="1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1"/>
      <c r="AG145" s="1"/>
      <c r="AH145" s="1"/>
      <c r="AI145" s="1"/>
      <c r="AJ145" s="1"/>
      <c r="AK145" s="1"/>
    </row>
    <row r="146" ht="15.75" customHeight="1">
      <c r="P146" s="1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1"/>
      <c r="AG146" s="1"/>
      <c r="AH146" s="1"/>
      <c r="AI146" s="1"/>
      <c r="AJ146" s="1"/>
      <c r="AK146" s="1"/>
    </row>
    <row r="147" ht="15.75" customHeight="1">
      <c r="P147" s="1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1"/>
      <c r="AG147" s="1"/>
      <c r="AH147" s="1"/>
      <c r="AI147" s="1"/>
      <c r="AJ147" s="1"/>
      <c r="AK147" s="1"/>
    </row>
    <row r="148" ht="15.75" customHeight="1">
      <c r="P148" s="1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1"/>
      <c r="AG148" s="1"/>
      <c r="AH148" s="1"/>
      <c r="AI148" s="1"/>
      <c r="AJ148" s="1"/>
      <c r="AK148" s="1"/>
    </row>
    <row r="149" ht="15.75" customHeight="1">
      <c r="P149" s="1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1"/>
      <c r="AG149" s="1"/>
      <c r="AH149" s="1"/>
      <c r="AI149" s="1"/>
      <c r="AJ149" s="1"/>
      <c r="AK149" s="1"/>
    </row>
    <row r="150" ht="15.75" customHeight="1">
      <c r="P150" s="1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1"/>
      <c r="AG150" s="1"/>
      <c r="AH150" s="1"/>
      <c r="AI150" s="1"/>
      <c r="AJ150" s="1"/>
      <c r="AK150" s="1"/>
    </row>
    <row r="151" ht="15.75" customHeight="1">
      <c r="P151" s="1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1"/>
      <c r="AG151" s="1"/>
      <c r="AH151" s="1"/>
      <c r="AI151" s="1"/>
      <c r="AJ151" s="1"/>
      <c r="AK151" s="1"/>
    </row>
    <row r="152" ht="15.75" customHeight="1">
      <c r="P152" s="1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1"/>
      <c r="AG152" s="1"/>
      <c r="AH152" s="1"/>
      <c r="AI152" s="1"/>
      <c r="AJ152" s="1"/>
      <c r="AK152" s="1"/>
    </row>
    <row r="153" ht="15.75" customHeight="1">
      <c r="P153" s="1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1"/>
      <c r="AG153" s="1"/>
      <c r="AH153" s="1"/>
      <c r="AI153" s="1"/>
      <c r="AJ153" s="1"/>
      <c r="AK153" s="1"/>
    </row>
    <row r="154" ht="15.75" customHeight="1">
      <c r="P154" s="1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1"/>
      <c r="AG154" s="1"/>
      <c r="AH154" s="1"/>
      <c r="AI154" s="1"/>
      <c r="AJ154" s="1"/>
      <c r="AK154" s="1"/>
    </row>
    <row r="155" ht="15.75" customHeight="1">
      <c r="P155" s="1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1"/>
      <c r="AG155" s="1"/>
      <c r="AH155" s="1"/>
      <c r="AI155" s="1"/>
      <c r="AJ155" s="1"/>
      <c r="AK155" s="1"/>
    </row>
    <row r="156" ht="15.75" customHeight="1">
      <c r="P156" s="1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1"/>
      <c r="AG156" s="1"/>
      <c r="AH156" s="1"/>
      <c r="AI156" s="1"/>
      <c r="AJ156" s="1"/>
      <c r="AK156" s="1"/>
    </row>
    <row r="157" ht="15.75" customHeight="1">
      <c r="P157" s="1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1"/>
      <c r="AG157" s="1"/>
      <c r="AH157" s="1"/>
      <c r="AI157" s="1"/>
      <c r="AJ157" s="1"/>
      <c r="AK157" s="1"/>
    </row>
    <row r="158" ht="15.75" customHeight="1">
      <c r="P158" s="1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1"/>
      <c r="AG158" s="1"/>
      <c r="AH158" s="1"/>
      <c r="AI158" s="1"/>
      <c r="AJ158" s="1"/>
      <c r="AK158" s="1"/>
    </row>
    <row r="159" ht="15.75" customHeight="1">
      <c r="P159" s="1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1"/>
      <c r="AG159" s="1"/>
      <c r="AH159" s="1"/>
      <c r="AI159" s="1"/>
      <c r="AJ159" s="1"/>
      <c r="AK159" s="1"/>
    </row>
    <row r="160" ht="15.75" customHeight="1">
      <c r="P160" s="1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1"/>
      <c r="AG160" s="1"/>
      <c r="AH160" s="1"/>
      <c r="AI160" s="1"/>
      <c r="AJ160" s="1"/>
      <c r="AK160" s="1"/>
    </row>
    <row r="161" ht="15.75" customHeight="1">
      <c r="P161" s="1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1"/>
      <c r="AG161" s="1"/>
      <c r="AH161" s="1"/>
      <c r="AI161" s="1"/>
      <c r="AJ161" s="1"/>
      <c r="AK161" s="1"/>
    </row>
    <row r="162" ht="15.75" customHeight="1">
      <c r="P162" s="1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1"/>
      <c r="AG162" s="1"/>
      <c r="AH162" s="1"/>
      <c r="AI162" s="1"/>
      <c r="AJ162" s="1"/>
      <c r="AK162" s="1"/>
    </row>
    <row r="163" ht="15.75" customHeight="1">
      <c r="P163" s="1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1"/>
      <c r="AG163" s="1"/>
      <c r="AH163" s="1"/>
      <c r="AI163" s="1"/>
      <c r="AJ163" s="1"/>
      <c r="AK163" s="1"/>
    </row>
    <row r="164" ht="15.75" customHeight="1">
      <c r="P164" s="1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1"/>
      <c r="AG164" s="1"/>
      <c r="AH164" s="1"/>
      <c r="AI164" s="1"/>
      <c r="AJ164" s="1"/>
      <c r="AK164" s="1"/>
    </row>
    <row r="165" ht="15.75" customHeight="1">
      <c r="P165" s="1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1"/>
      <c r="AG165" s="1"/>
      <c r="AH165" s="1"/>
      <c r="AI165" s="1"/>
      <c r="AJ165" s="1"/>
      <c r="AK165" s="1"/>
    </row>
    <row r="166" ht="15.75" customHeight="1">
      <c r="P166" s="1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1"/>
      <c r="AG166" s="1"/>
      <c r="AH166" s="1"/>
      <c r="AI166" s="1"/>
      <c r="AJ166" s="1"/>
      <c r="AK166" s="1"/>
    </row>
    <row r="167" ht="15.75" customHeight="1">
      <c r="P167" s="1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1"/>
      <c r="AG167" s="1"/>
      <c r="AH167" s="1"/>
      <c r="AI167" s="1"/>
      <c r="AJ167" s="1"/>
      <c r="AK167" s="1"/>
    </row>
    <row r="168" ht="15.75" customHeight="1">
      <c r="P168" s="1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1"/>
      <c r="AG168" s="1"/>
      <c r="AH168" s="1"/>
      <c r="AI168" s="1"/>
      <c r="AJ168" s="1"/>
      <c r="AK168" s="1"/>
    </row>
    <row r="169" ht="15.75" customHeight="1">
      <c r="P169" s="1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1"/>
      <c r="AG169" s="1"/>
      <c r="AH169" s="1"/>
      <c r="AI169" s="1"/>
      <c r="AJ169" s="1"/>
      <c r="AK169" s="1"/>
    </row>
    <row r="170" ht="15.75" customHeight="1">
      <c r="P170" s="1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1"/>
      <c r="AG170" s="1"/>
      <c r="AH170" s="1"/>
      <c r="AI170" s="1"/>
      <c r="AJ170" s="1"/>
      <c r="AK170" s="1"/>
    </row>
    <row r="171" ht="15.75" customHeight="1">
      <c r="P171" s="1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1"/>
      <c r="AG171" s="1"/>
      <c r="AH171" s="1"/>
      <c r="AI171" s="1"/>
      <c r="AJ171" s="1"/>
      <c r="AK171" s="1"/>
    </row>
    <row r="172" ht="15.75" customHeight="1">
      <c r="P172" s="1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1"/>
      <c r="AG172" s="1"/>
      <c r="AH172" s="1"/>
      <c r="AI172" s="1"/>
      <c r="AJ172" s="1"/>
      <c r="AK172" s="1"/>
    </row>
    <row r="173" ht="15.75" customHeight="1">
      <c r="P173" s="1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1"/>
      <c r="AG173" s="1"/>
      <c r="AH173" s="1"/>
      <c r="AI173" s="1"/>
      <c r="AJ173" s="1"/>
      <c r="AK173" s="1"/>
    </row>
    <row r="174" ht="15.75" customHeight="1">
      <c r="P174" s="1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1"/>
      <c r="AG174" s="1"/>
      <c r="AH174" s="1"/>
      <c r="AI174" s="1"/>
      <c r="AJ174" s="1"/>
      <c r="AK174" s="1"/>
    </row>
    <row r="175" ht="15.75" customHeight="1">
      <c r="P175" s="1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1"/>
      <c r="AG175" s="1"/>
      <c r="AH175" s="1"/>
      <c r="AI175" s="1"/>
      <c r="AJ175" s="1"/>
      <c r="AK175" s="1"/>
    </row>
    <row r="176" ht="15.75" customHeight="1">
      <c r="P176" s="1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1"/>
      <c r="AG176" s="1"/>
      <c r="AH176" s="1"/>
      <c r="AI176" s="1"/>
      <c r="AJ176" s="1"/>
      <c r="AK176" s="1"/>
    </row>
    <row r="177" ht="15.75" customHeight="1">
      <c r="P177" s="1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1"/>
      <c r="AG177" s="1"/>
      <c r="AH177" s="1"/>
      <c r="AI177" s="1"/>
      <c r="AJ177" s="1"/>
      <c r="AK177" s="1"/>
    </row>
    <row r="178" ht="15.75" customHeight="1">
      <c r="P178" s="1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1"/>
      <c r="AG178" s="1"/>
      <c r="AH178" s="1"/>
      <c r="AI178" s="1"/>
      <c r="AJ178" s="1"/>
      <c r="AK178" s="1"/>
    </row>
    <row r="179" ht="15.75" customHeight="1">
      <c r="P179" s="1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1"/>
      <c r="AG179" s="1"/>
      <c r="AH179" s="1"/>
      <c r="AI179" s="1"/>
      <c r="AJ179" s="1"/>
      <c r="AK179" s="1"/>
    </row>
    <row r="180" ht="15.75" customHeight="1">
      <c r="P180" s="1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1"/>
      <c r="AG180" s="1"/>
      <c r="AH180" s="1"/>
      <c r="AI180" s="1"/>
      <c r="AJ180" s="1"/>
      <c r="AK180" s="1"/>
    </row>
    <row r="181" ht="15.75" customHeight="1">
      <c r="P181" s="1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1"/>
      <c r="AG181" s="1"/>
      <c r="AH181" s="1"/>
      <c r="AI181" s="1"/>
      <c r="AJ181" s="1"/>
      <c r="AK181" s="1"/>
    </row>
    <row r="182" ht="15.75" customHeight="1">
      <c r="P182" s="1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1"/>
      <c r="AG182" s="1"/>
      <c r="AH182" s="1"/>
      <c r="AI182" s="1"/>
      <c r="AJ182" s="1"/>
      <c r="AK182" s="1"/>
    </row>
    <row r="183" ht="15.75" customHeight="1">
      <c r="P183" s="1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1"/>
      <c r="AG183" s="1"/>
      <c r="AH183" s="1"/>
      <c r="AI183" s="1"/>
      <c r="AJ183" s="1"/>
      <c r="AK183" s="1"/>
    </row>
    <row r="184" ht="15.75" customHeight="1">
      <c r="P184" s="1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1"/>
      <c r="AG184" s="1"/>
      <c r="AH184" s="1"/>
      <c r="AI184" s="1"/>
      <c r="AJ184" s="1"/>
      <c r="AK184" s="1"/>
    </row>
    <row r="185" ht="15.75" customHeight="1">
      <c r="P185" s="1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1"/>
      <c r="AG185" s="1"/>
      <c r="AH185" s="1"/>
      <c r="AI185" s="1"/>
      <c r="AJ185" s="1"/>
      <c r="AK185" s="1"/>
    </row>
    <row r="186" ht="15.75" customHeight="1">
      <c r="P186" s="1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1"/>
      <c r="AG186" s="1"/>
      <c r="AH186" s="1"/>
      <c r="AI186" s="1"/>
      <c r="AJ186" s="1"/>
      <c r="AK186" s="1"/>
    </row>
    <row r="187" ht="15.75" customHeight="1">
      <c r="P187" s="1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1"/>
      <c r="AG187" s="1"/>
      <c r="AH187" s="1"/>
      <c r="AI187" s="1"/>
      <c r="AJ187" s="1"/>
      <c r="AK187" s="1"/>
    </row>
    <row r="188" ht="15.75" customHeight="1">
      <c r="P188" s="1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1"/>
      <c r="AG188" s="1"/>
      <c r="AH188" s="1"/>
      <c r="AI188" s="1"/>
      <c r="AJ188" s="1"/>
      <c r="AK188" s="1"/>
    </row>
    <row r="189" ht="15.75" customHeight="1">
      <c r="P189" s="1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1"/>
      <c r="AG189" s="1"/>
      <c r="AH189" s="1"/>
      <c r="AI189" s="1"/>
      <c r="AJ189" s="1"/>
      <c r="AK189" s="1"/>
    </row>
    <row r="190" ht="15.75" customHeight="1">
      <c r="P190" s="1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1"/>
      <c r="AG190" s="1"/>
      <c r="AH190" s="1"/>
      <c r="AI190" s="1"/>
      <c r="AJ190" s="1"/>
      <c r="AK190" s="1"/>
    </row>
    <row r="191" ht="15.75" customHeight="1">
      <c r="P191" s="1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1"/>
      <c r="AG191" s="1"/>
      <c r="AH191" s="1"/>
      <c r="AI191" s="1"/>
      <c r="AJ191" s="1"/>
      <c r="AK191" s="1"/>
    </row>
    <row r="192" ht="15.75" customHeight="1">
      <c r="P192" s="1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1"/>
      <c r="AG192" s="1"/>
      <c r="AH192" s="1"/>
      <c r="AI192" s="1"/>
      <c r="AJ192" s="1"/>
      <c r="AK192" s="1"/>
    </row>
    <row r="193" ht="15.75" customHeight="1">
      <c r="P193" s="1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1"/>
      <c r="AG193" s="1"/>
      <c r="AH193" s="1"/>
      <c r="AI193" s="1"/>
      <c r="AJ193" s="1"/>
      <c r="AK193" s="1"/>
    </row>
    <row r="194" ht="15.75" customHeight="1">
      <c r="P194" s="1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1"/>
      <c r="AG194" s="1"/>
      <c r="AH194" s="1"/>
      <c r="AI194" s="1"/>
      <c r="AJ194" s="1"/>
      <c r="AK194" s="1"/>
    </row>
    <row r="195" ht="15.75" customHeight="1">
      <c r="P195" s="1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1"/>
      <c r="AG195" s="1"/>
      <c r="AH195" s="1"/>
      <c r="AI195" s="1"/>
      <c r="AJ195" s="1"/>
      <c r="AK195" s="1"/>
    </row>
    <row r="196" ht="15.75" customHeight="1">
      <c r="P196" s="1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1"/>
      <c r="AG196" s="1"/>
      <c r="AH196" s="1"/>
      <c r="AI196" s="1"/>
      <c r="AJ196" s="1"/>
      <c r="AK196" s="1"/>
    </row>
    <row r="197" ht="15.75" customHeight="1">
      <c r="P197" s="1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1"/>
      <c r="AG197" s="1"/>
      <c r="AH197" s="1"/>
      <c r="AI197" s="1"/>
      <c r="AJ197" s="1"/>
      <c r="AK197" s="1"/>
    </row>
    <row r="198" ht="15.75" customHeight="1">
      <c r="P198" s="1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1"/>
      <c r="AG198" s="1"/>
      <c r="AH198" s="1"/>
      <c r="AI198" s="1"/>
      <c r="AJ198" s="1"/>
      <c r="AK198" s="1"/>
    </row>
    <row r="199" ht="15.75" customHeight="1">
      <c r="P199" s="1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1"/>
      <c r="AG199" s="1"/>
      <c r="AH199" s="1"/>
      <c r="AI199" s="1"/>
      <c r="AJ199" s="1"/>
      <c r="AK199" s="1"/>
    </row>
    <row r="200" ht="15.75" customHeight="1">
      <c r="P200" s="1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1"/>
      <c r="AG200" s="1"/>
      <c r="AH200" s="1"/>
      <c r="AI200" s="1"/>
      <c r="AJ200" s="1"/>
      <c r="AK200" s="1"/>
    </row>
    <row r="201" ht="15.75" customHeight="1">
      <c r="P201" s="1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1"/>
      <c r="AG201" s="1"/>
      <c r="AH201" s="1"/>
      <c r="AI201" s="1"/>
      <c r="AJ201" s="1"/>
      <c r="AK201" s="1"/>
    </row>
    <row r="202" ht="15.75" customHeight="1">
      <c r="P202" s="1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1"/>
      <c r="AG202" s="1"/>
      <c r="AH202" s="1"/>
      <c r="AI202" s="1"/>
      <c r="AJ202" s="1"/>
      <c r="AK202" s="1"/>
    </row>
    <row r="203" ht="15.75" customHeight="1">
      <c r="P203" s="1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1"/>
      <c r="AG203" s="1"/>
      <c r="AH203" s="1"/>
      <c r="AI203" s="1"/>
      <c r="AJ203" s="1"/>
      <c r="AK203" s="1"/>
    </row>
    <row r="204" ht="15.75" customHeight="1">
      <c r="P204" s="1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1"/>
      <c r="AG204" s="1"/>
      <c r="AH204" s="1"/>
      <c r="AI204" s="1"/>
      <c r="AJ204" s="1"/>
      <c r="AK204" s="1"/>
    </row>
    <row r="205" ht="15.75" customHeight="1">
      <c r="P205" s="1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1"/>
      <c r="AG205" s="1"/>
      <c r="AH205" s="1"/>
      <c r="AI205" s="1"/>
      <c r="AJ205" s="1"/>
      <c r="AK205" s="1"/>
    </row>
    <row r="206" ht="15.75" customHeight="1">
      <c r="P206" s="1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1"/>
      <c r="AG206" s="1"/>
      <c r="AH206" s="1"/>
      <c r="AI206" s="1"/>
      <c r="AJ206" s="1"/>
      <c r="AK206" s="1"/>
    </row>
    <row r="207" ht="15.75" customHeight="1">
      <c r="P207" s="1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1"/>
      <c r="AG207" s="1"/>
      <c r="AH207" s="1"/>
      <c r="AI207" s="1"/>
      <c r="AJ207" s="1"/>
      <c r="AK207" s="1"/>
    </row>
    <row r="208" ht="15.75" customHeight="1">
      <c r="P208" s="1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1"/>
      <c r="AG208" s="1"/>
      <c r="AH208" s="1"/>
      <c r="AI208" s="1"/>
      <c r="AJ208" s="1"/>
      <c r="AK208" s="1"/>
    </row>
    <row r="209" ht="15.75" customHeight="1">
      <c r="P209" s="1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1"/>
      <c r="AG209" s="1"/>
      <c r="AH209" s="1"/>
      <c r="AI209" s="1"/>
      <c r="AJ209" s="1"/>
      <c r="AK209" s="1"/>
    </row>
    <row r="210" ht="15.75" customHeight="1">
      <c r="P210" s="1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1"/>
      <c r="AG210" s="1"/>
      <c r="AH210" s="1"/>
      <c r="AI210" s="1"/>
      <c r="AJ210" s="1"/>
      <c r="AK210" s="1"/>
    </row>
    <row r="211" ht="15.75" customHeight="1">
      <c r="P211" s="1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1"/>
      <c r="AG211" s="1"/>
      <c r="AH211" s="1"/>
      <c r="AI211" s="1"/>
      <c r="AJ211" s="1"/>
      <c r="AK211" s="1"/>
    </row>
    <row r="212" ht="15.75" customHeight="1">
      <c r="P212" s="1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1"/>
      <c r="AG212" s="1"/>
      <c r="AH212" s="1"/>
      <c r="AI212" s="1"/>
      <c r="AJ212" s="1"/>
      <c r="AK212" s="1"/>
    </row>
    <row r="213" ht="15.75" customHeight="1">
      <c r="P213" s="1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1"/>
      <c r="AG213" s="1"/>
      <c r="AH213" s="1"/>
      <c r="AI213" s="1"/>
      <c r="AJ213" s="1"/>
      <c r="AK213" s="1"/>
    </row>
    <row r="214" ht="15.75" customHeight="1">
      <c r="P214" s="1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1"/>
      <c r="AG214" s="1"/>
      <c r="AH214" s="1"/>
      <c r="AI214" s="1"/>
      <c r="AJ214" s="1"/>
      <c r="AK214" s="1"/>
    </row>
    <row r="215" ht="15.75" customHeight="1">
      <c r="P215" s="1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1"/>
      <c r="AG215" s="1"/>
      <c r="AH215" s="1"/>
      <c r="AI215" s="1"/>
      <c r="AJ215" s="1"/>
      <c r="AK215" s="1"/>
    </row>
    <row r="216" ht="15.75" customHeight="1">
      <c r="P216" s="1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1"/>
      <c r="AG216" s="1"/>
      <c r="AH216" s="1"/>
      <c r="AI216" s="1"/>
      <c r="AJ216" s="1"/>
      <c r="AK216" s="1"/>
    </row>
    <row r="217" ht="15.75" customHeight="1">
      <c r="P217" s="1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1"/>
      <c r="AG217" s="1"/>
      <c r="AH217" s="1"/>
      <c r="AI217" s="1"/>
      <c r="AJ217" s="1"/>
      <c r="AK217" s="1"/>
    </row>
    <row r="218" ht="15.75" customHeight="1">
      <c r="P218" s="1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1"/>
      <c r="AG218" s="1"/>
      <c r="AH218" s="1"/>
      <c r="AI218" s="1"/>
      <c r="AJ218" s="1"/>
      <c r="AK218" s="1"/>
    </row>
    <row r="219" ht="15.75" customHeight="1">
      <c r="P219" s="1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1"/>
      <c r="AG219" s="1"/>
      <c r="AH219" s="1"/>
      <c r="AI219" s="1"/>
      <c r="AJ219" s="1"/>
      <c r="AK219" s="1"/>
    </row>
    <row r="220" ht="15.75" customHeight="1">
      <c r="P220" s="1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1"/>
      <c r="AG220" s="1"/>
      <c r="AH220" s="1"/>
      <c r="AI220" s="1"/>
      <c r="AJ220" s="1"/>
      <c r="AK220" s="1"/>
    </row>
    <row r="221" ht="15.75" customHeight="1">
      <c r="P221" s="1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1"/>
      <c r="AG221" s="1"/>
      <c r="AH221" s="1"/>
      <c r="AI221" s="1"/>
      <c r="AJ221" s="1"/>
      <c r="AK221" s="1"/>
    </row>
    <row r="222" ht="15.75" customHeight="1">
      <c r="P222" s="1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1"/>
      <c r="AG222" s="1"/>
      <c r="AH222" s="1"/>
      <c r="AI222" s="1"/>
      <c r="AJ222" s="1"/>
      <c r="AK222" s="1"/>
    </row>
    <row r="223" ht="15.75" customHeight="1">
      <c r="P223" s="1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1"/>
      <c r="AG223" s="1"/>
      <c r="AH223" s="1"/>
      <c r="AI223" s="1"/>
      <c r="AJ223" s="1"/>
      <c r="AK223" s="1"/>
    </row>
    <row r="224" ht="15.75" customHeight="1">
      <c r="P224" s="1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1"/>
      <c r="AG224" s="1"/>
      <c r="AH224" s="1"/>
      <c r="AI224" s="1"/>
      <c r="AJ224" s="1"/>
      <c r="AK224" s="1"/>
    </row>
    <row r="225" ht="15.75" customHeight="1">
      <c r="P225" s="1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1"/>
      <c r="AG225" s="1"/>
      <c r="AH225" s="1"/>
      <c r="AI225" s="1"/>
      <c r="AJ225" s="1"/>
      <c r="AK225" s="1"/>
    </row>
    <row r="226" ht="15.75" customHeight="1">
      <c r="P226" s="1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1"/>
      <c r="AG226" s="1"/>
      <c r="AH226" s="1"/>
      <c r="AI226" s="1"/>
      <c r="AJ226" s="1"/>
      <c r="AK226" s="1"/>
    </row>
    <row r="227" ht="15.75" customHeight="1">
      <c r="P227" s="1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1"/>
      <c r="AG227" s="1"/>
      <c r="AH227" s="1"/>
      <c r="AI227" s="1"/>
      <c r="AJ227" s="1"/>
      <c r="AK227" s="1"/>
    </row>
    <row r="228" ht="15.75" customHeight="1">
      <c r="P228" s="1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1"/>
      <c r="AG228" s="1"/>
      <c r="AH228" s="1"/>
      <c r="AI228" s="1"/>
      <c r="AJ228" s="1"/>
      <c r="AK228" s="1"/>
    </row>
    <row r="229" ht="15.75" customHeight="1">
      <c r="P229" s="1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1"/>
      <c r="AG229" s="1"/>
      <c r="AH229" s="1"/>
      <c r="AI229" s="1"/>
      <c r="AJ229" s="1"/>
      <c r="AK229" s="1"/>
    </row>
    <row r="230" ht="15.75" customHeight="1">
      <c r="P230" s="1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1"/>
      <c r="AG230" s="1"/>
      <c r="AH230" s="1"/>
      <c r="AI230" s="1"/>
      <c r="AJ230" s="1"/>
      <c r="AK230" s="1"/>
    </row>
    <row r="231" ht="15.75" customHeight="1">
      <c r="P231" s="1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1"/>
      <c r="AG231" s="1"/>
      <c r="AH231" s="1"/>
      <c r="AI231" s="1"/>
      <c r="AJ231" s="1"/>
      <c r="AK231" s="1"/>
    </row>
    <row r="232" ht="15.75" customHeight="1">
      <c r="P232" s="1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1"/>
      <c r="AG232" s="1"/>
      <c r="AH232" s="1"/>
      <c r="AI232" s="1"/>
      <c r="AJ232" s="1"/>
      <c r="AK232" s="1"/>
    </row>
    <row r="233" ht="15.75" customHeight="1">
      <c r="P233" s="1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1"/>
      <c r="AG233" s="1"/>
      <c r="AH233" s="1"/>
      <c r="AI233" s="1"/>
      <c r="AJ233" s="1"/>
      <c r="AK233" s="1"/>
    </row>
    <row r="234" ht="15.75" customHeight="1">
      <c r="P234" s="1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1"/>
      <c r="AG234" s="1"/>
      <c r="AH234" s="1"/>
      <c r="AI234" s="1"/>
      <c r="AJ234" s="1"/>
      <c r="AK234" s="1"/>
    </row>
    <row r="235" ht="15.75" customHeight="1">
      <c r="P235" s="1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1"/>
      <c r="AG235" s="1"/>
      <c r="AH235" s="1"/>
      <c r="AI235" s="1"/>
      <c r="AJ235" s="1"/>
      <c r="AK235" s="1"/>
    </row>
    <row r="236" ht="15.75" customHeight="1">
      <c r="P236" s="1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1"/>
      <c r="AG236" s="1"/>
      <c r="AH236" s="1"/>
      <c r="AI236" s="1"/>
      <c r="AJ236" s="1"/>
      <c r="AK236" s="1"/>
    </row>
    <row r="237" ht="15.75" customHeight="1">
      <c r="P237" s="1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1"/>
      <c r="AG237" s="1"/>
      <c r="AH237" s="1"/>
      <c r="AI237" s="1"/>
      <c r="AJ237" s="1"/>
      <c r="AK237" s="1"/>
    </row>
    <row r="238" ht="15.75" customHeight="1">
      <c r="P238" s="1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1"/>
      <c r="AG238" s="1"/>
      <c r="AH238" s="1"/>
      <c r="AI238" s="1"/>
      <c r="AJ238" s="1"/>
      <c r="AK238" s="1"/>
    </row>
    <row r="239" ht="15.75" customHeight="1">
      <c r="P239" s="1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1"/>
      <c r="AG239" s="1"/>
      <c r="AH239" s="1"/>
      <c r="AI239" s="1"/>
      <c r="AJ239" s="1"/>
      <c r="AK239" s="1"/>
    </row>
    <row r="240" ht="15.75" customHeight="1">
      <c r="P240" s="1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1"/>
      <c r="AG240" s="1"/>
      <c r="AH240" s="1"/>
      <c r="AI240" s="1"/>
      <c r="AJ240" s="1"/>
      <c r="AK240" s="1"/>
    </row>
    <row r="241" ht="15.75" customHeight="1">
      <c r="P241" s="1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1"/>
      <c r="AG241" s="1"/>
      <c r="AH241" s="1"/>
      <c r="AI241" s="1"/>
      <c r="AJ241" s="1"/>
      <c r="AK241" s="1"/>
    </row>
    <row r="242" ht="15.75" customHeight="1">
      <c r="P242" s="1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1"/>
      <c r="AG242" s="1"/>
      <c r="AH242" s="1"/>
      <c r="AI242" s="1"/>
      <c r="AJ242" s="1"/>
      <c r="AK242" s="1"/>
    </row>
    <row r="243" ht="15.75" customHeight="1">
      <c r="P243" s="1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1"/>
      <c r="AG243" s="1"/>
      <c r="AH243" s="1"/>
      <c r="AI243" s="1"/>
      <c r="AJ243" s="1"/>
      <c r="AK243" s="1"/>
    </row>
    <row r="244" ht="15.75" customHeight="1">
      <c r="P244" s="1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1"/>
      <c r="AG244" s="1"/>
      <c r="AH244" s="1"/>
      <c r="AI244" s="1"/>
      <c r="AJ244" s="1"/>
      <c r="AK244" s="1"/>
    </row>
    <row r="245" ht="15.75" customHeight="1">
      <c r="P245" s="1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1"/>
      <c r="AG245" s="1"/>
      <c r="AH245" s="1"/>
      <c r="AI245" s="1"/>
      <c r="AJ245" s="1"/>
      <c r="AK245" s="1"/>
    </row>
    <row r="246" ht="15.75" customHeight="1">
      <c r="P246" s="1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1"/>
      <c r="AG246" s="1"/>
      <c r="AH246" s="1"/>
      <c r="AI246" s="1"/>
      <c r="AJ246" s="1"/>
      <c r="AK246" s="1"/>
    </row>
    <row r="247" ht="15.75" customHeight="1">
      <c r="P247" s="1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1"/>
      <c r="AG247" s="1"/>
      <c r="AH247" s="1"/>
      <c r="AI247" s="1"/>
      <c r="AJ247" s="1"/>
      <c r="AK247" s="1"/>
    </row>
    <row r="248" ht="15.75" customHeight="1">
      <c r="P248" s="1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1"/>
      <c r="AG248" s="1"/>
      <c r="AH248" s="1"/>
      <c r="AI248" s="1"/>
      <c r="AJ248" s="1"/>
      <c r="AK248" s="1"/>
    </row>
    <row r="249" ht="15.75" customHeight="1">
      <c r="P249" s="1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1"/>
      <c r="AG249" s="1"/>
      <c r="AH249" s="1"/>
      <c r="AI249" s="1"/>
      <c r="AJ249" s="1"/>
      <c r="AK249" s="1"/>
    </row>
    <row r="250" ht="15.75" customHeight="1">
      <c r="P250" s="1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1"/>
      <c r="AG250" s="1"/>
      <c r="AH250" s="1"/>
      <c r="AI250" s="1"/>
      <c r="AJ250" s="1"/>
      <c r="AK250" s="1"/>
    </row>
    <row r="251" ht="15.75" customHeight="1">
      <c r="P251" s="1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1"/>
      <c r="AG251" s="1"/>
      <c r="AH251" s="1"/>
      <c r="AI251" s="1"/>
      <c r="AJ251" s="1"/>
      <c r="AK251" s="1"/>
    </row>
    <row r="252" ht="15.75" customHeight="1">
      <c r="P252" s="1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1"/>
      <c r="AG252" s="1"/>
      <c r="AH252" s="1"/>
      <c r="AI252" s="1"/>
      <c r="AJ252" s="1"/>
      <c r="AK252" s="1"/>
    </row>
    <row r="253" ht="15.75" customHeight="1">
      <c r="P253" s="1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1"/>
      <c r="AG253" s="1"/>
      <c r="AH253" s="1"/>
      <c r="AI253" s="1"/>
      <c r="AJ253" s="1"/>
      <c r="AK253" s="1"/>
    </row>
    <row r="254" ht="15.75" customHeight="1">
      <c r="P254" s="1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1"/>
      <c r="AG254" s="1"/>
      <c r="AH254" s="1"/>
      <c r="AI254" s="1"/>
      <c r="AJ254" s="1"/>
      <c r="AK254" s="1"/>
    </row>
    <row r="255" ht="15.75" customHeight="1">
      <c r="P255" s="1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1"/>
      <c r="AG255" s="1"/>
      <c r="AH255" s="1"/>
      <c r="AI255" s="1"/>
      <c r="AJ255" s="1"/>
      <c r="AK255" s="1"/>
    </row>
    <row r="256" ht="15.75" customHeight="1">
      <c r="P256" s="1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1"/>
      <c r="AG256" s="1"/>
      <c r="AH256" s="1"/>
      <c r="AI256" s="1"/>
      <c r="AJ256" s="1"/>
      <c r="AK256" s="1"/>
    </row>
    <row r="257" ht="15.75" customHeight="1">
      <c r="P257" s="1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1"/>
      <c r="AG257" s="1"/>
      <c r="AH257" s="1"/>
      <c r="AI257" s="1"/>
      <c r="AJ257" s="1"/>
      <c r="AK257" s="1"/>
    </row>
    <row r="258" ht="15.75" customHeight="1">
      <c r="P258" s="1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1"/>
      <c r="AG258" s="1"/>
      <c r="AH258" s="1"/>
      <c r="AI258" s="1"/>
      <c r="AJ258" s="1"/>
      <c r="AK258" s="1"/>
    </row>
    <row r="259" ht="15.75" customHeight="1">
      <c r="P259" s="1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1"/>
      <c r="AG259" s="1"/>
      <c r="AH259" s="1"/>
      <c r="AI259" s="1"/>
      <c r="AJ259" s="1"/>
      <c r="AK259" s="1"/>
    </row>
    <row r="260" ht="15.75" customHeight="1">
      <c r="P260" s="1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1"/>
      <c r="AG260" s="1"/>
      <c r="AH260" s="1"/>
      <c r="AI260" s="1"/>
      <c r="AJ260" s="1"/>
      <c r="AK260" s="1"/>
    </row>
    <row r="261" ht="15.75" customHeight="1">
      <c r="P261" s="1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1"/>
      <c r="AG261" s="1"/>
      <c r="AH261" s="1"/>
      <c r="AI261" s="1"/>
      <c r="AJ261" s="1"/>
      <c r="AK261" s="1"/>
    </row>
    <row r="262" ht="15.75" customHeight="1">
      <c r="P262" s="1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1"/>
      <c r="AG262" s="1"/>
      <c r="AH262" s="1"/>
      <c r="AI262" s="1"/>
      <c r="AJ262" s="1"/>
      <c r="AK262" s="1"/>
    </row>
    <row r="263" ht="15.75" customHeight="1">
      <c r="P263" s="1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1"/>
      <c r="AG263" s="1"/>
      <c r="AH263" s="1"/>
      <c r="AI263" s="1"/>
      <c r="AJ263" s="1"/>
      <c r="AK263" s="1"/>
    </row>
    <row r="264" ht="15.75" customHeight="1">
      <c r="P264" s="1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1"/>
      <c r="AG264" s="1"/>
      <c r="AH264" s="1"/>
      <c r="AI264" s="1"/>
      <c r="AJ264" s="1"/>
      <c r="AK264" s="1"/>
    </row>
    <row r="265" ht="15.75" customHeight="1">
      <c r="P265" s="1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1"/>
      <c r="AG265" s="1"/>
      <c r="AH265" s="1"/>
      <c r="AI265" s="1"/>
      <c r="AJ265" s="1"/>
      <c r="AK265" s="1"/>
    </row>
    <row r="266" ht="15.75" customHeight="1">
      <c r="P266" s="1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1"/>
      <c r="AG266" s="1"/>
      <c r="AH266" s="1"/>
      <c r="AI266" s="1"/>
      <c r="AJ266" s="1"/>
      <c r="AK266" s="1"/>
    </row>
    <row r="267" ht="15.75" customHeight="1">
      <c r="P267" s="1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1"/>
      <c r="AG267" s="1"/>
      <c r="AH267" s="1"/>
      <c r="AI267" s="1"/>
      <c r="AJ267" s="1"/>
      <c r="AK267" s="1"/>
    </row>
    <row r="268" ht="15.75" customHeight="1">
      <c r="P268" s="1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1"/>
      <c r="AG268" s="1"/>
      <c r="AH268" s="1"/>
      <c r="AI268" s="1"/>
      <c r="AJ268" s="1"/>
      <c r="AK268" s="1"/>
    </row>
    <row r="269" ht="15.75" customHeight="1">
      <c r="P269" s="1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1"/>
      <c r="AG269" s="1"/>
      <c r="AH269" s="1"/>
      <c r="AI269" s="1"/>
      <c r="AJ269" s="1"/>
      <c r="AK269" s="1"/>
    </row>
    <row r="270" ht="15.75" customHeight="1">
      <c r="P270" s="1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1"/>
      <c r="AG270" s="1"/>
      <c r="AH270" s="1"/>
      <c r="AI270" s="1"/>
      <c r="AJ270" s="1"/>
      <c r="AK270" s="1"/>
    </row>
    <row r="271" ht="15.75" customHeight="1">
      <c r="P271" s="1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1"/>
      <c r="AG271" s="1"/>
      <c r="AH271" s="1"/>
      <c r="AI271" s="1"/>
      <c r="AJ271" s="1"/>
      <c r="AK271" s="1"/>
    </row>
    <row r="272" ht="15.75" customHeight="1">
      <c r="P272" s="1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1"/>
      <c r="AG272" s="1"/>
      <c r="AH272" s="1"/>
      <c r="AI272" s="1"/>
      <c r="AJ272" s="1"/>
      <c r="AK272" s="1"/>
    </row>
    <row r="273" ht="15.75" customHeight="1">
      <c r="P273" s="1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1"/>
      <c r="AG273" s="1"/>
      <c r="AH273" s="1"/>
      <c r="AI273" s="1"/>
      <c r="AJ273" s="1"/>
      <c r="AK273" s="1"/>
    </row>
    <row r="274" ht="15.75" customHeight="1">
      <c r="P274" s="1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1"/>
      <c r="AG274" s="1"/>
      <c r="AH274" s="1"/>
      <c r="AI274" s="1"/>
      <c r="AJ274" s="1"/>
      <c r="AK274" s="1"/>
    </row>
    <row r="275" ht="15.75" customHeight="1">
      <c r="P275" s="1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1"/>
      <c r="AG275" s="1"/>
      <c r="AH275" s="1"/>
      <c r="AI275" s="1"/>
      <c r="AJ275" s="1"/>
      <c r="AK275" s="1"/>
    </row>
    <row r="276" ht="15.75" customHeight="1">
      <c r="P276" s="1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1"/>
      <c r="AG276" s="1"/>
      <c r="AH276" s="1"/>
      <c r="AI276" s="1"/>
      <c r="AJ276" s="1"/>
      <c r="AK276" s="1"/>
    </row>
    <row r="277" ht="15.75" customHeight="1">
      <c r="P277" s="1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1"/>
      <c r="AG277" s="1"/>
      <c r="AH277" s="1"/>
      <c r="AI277" s="1"/>
      <c r="AJ277" s="1"/>
      <c r="AK277" s="1"/>
    </row>
    <row r="278" ht="15.75" customHeight="1">
      <c r="P278" s="1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1"/>
      <c r="AG278" s="1"/>
      <c r="AH278" s="1"/>
      <c r="AI278" s="1"/>
      <c r="AJ278" s="1"/>
      <c r="AK278" s="1"/>
    </row>
    <row r="279" ht="15.75" customHeight="1">
      <c r="P279" s="1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1"/>
      <c r="AG279" s="1"/>
      <c r="AH279" s="1"/>
      <c r="AI279" s="1"/>
      <c r="AJ279" s="1"/>
      <c r="AK279" s="1"/>
    </row>
    <row r="280" ht="15.75" customHeight="1">
      <c r="P280" s="1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1"/>
      <c r="AG280" s="1"/>
      <c r="AH280" s="1"/>
      <c r="AI280" s="1"/>
      <c r="AJ280" s="1"/>
      <c r="AK280" s="1"/>
    </row>
    <row r="281" ht="15.75" customHeight="1">
      <c r="P281" s="1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1"/>
      <c r="AG281" s="1"/>
      <c r="AH281" s="1"/>
      <c r="AI281" s="1"/>
      <c r="AJ281" s="1"/>
      <c r="AK281" s="1"/>
    </row>
    <row r="282" ht="15.75" customHeight="1">
      <c r="P282" s="1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1"/>
      <c r="AG282" s="1"/>
      <c r="AH282" s="1"/>
      <c r="AI282" s="1"/>
      <c r="AJ282" s="1"/>
      <c r="AK282" s="1"/>
    </row>
    <row r="283" ht="15.75" customHeight="1">
      <c r="P283" s="1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1"/>
      <c r="AG283" s="1"/>
      <c r="AH283" s="1"/>
      <c r="AI283" s="1"/>
      <c r="AJ283" s="1"/>
      <c r="AK283" s="1"/>
    </row>
    <row r="284" ht="15.75" customHeight="1">
      <c r="P284" s="1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1"/>
      <c r="AG284" s="1"/>
      <c r="AH284" s="1"/>
      <c r="AI284" s="1"/>
      <c r="AJ284" s="1"/>
      <c r="AK284" s="1"/>
    </row>
    <row r="285" ht="15.75" customHeight="1">
      <c r="P285" s="1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1"/>
      <c r="AG285" s="1"/>
      <c r="AH285" s="1"/>
      <c r="AI285" s="1"/>
      <c r="AJ285" s="1"/>
      <c r="AK285" s="1"/>
    </row>
    <row r="286" ht="15.75" customHeight="1">
      <c r="P286" s="1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1"/>
      <c r="AG286" s="1"/>
      <c r="AH286" s="1"/>
      <c r="AI286" s="1"/>
      <c r="AJ286" s="1"/>
      <c r="AK286" s="1"/>
    </row>
    <row r="287" ht="15.75" customHeight="1">
      <c r="P287" s="1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1"/>
      <c r="AG287" s="1"/>
      <c r="AH287" s="1"/>
      <c r="AI287" s="1"/>
      <c r="AJ287" s="1"/>
      <c r="AK287" s="1"/>
    </row>
    <row r="288" ht="15.75" customHeight="1">
      <c r="P288" s="1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1"/>
      <c r="AG288" s="1"/>
      <c r="AH288" s="1"/>
      <c r="AI288" s="1"/>
      <c r="AJ288" s="1"/>
      <c r="AK288" s="1"/>
    </row>
    <row r="289" ht="15.75" customHeight="1">
      <c r="P289" s="1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1"/>
      <c r="AG289" s="1"/>
      <c r="AH289" s="1"/>
      <c r="AI289" s="1"/>
      <c r="AJ289" s="1"/>
      <c r="AK289" s="1"/>
    </row>
    <row r="290" ht="15.75" customHeight="1">
      <c r="P290" s="1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1"/>
      <c r="AG290" s="1"/>
      <c r="AH290" s="1"/>
      <c r="AI290" s="1"/>
      <c r="AJ290" s="1"/>
      <c r="AK290" s="1"/>
    </row>
    <row r="291" ht="15.75" customHeight="1">
      <c r="P291" s="1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1"/>
      <c r="AG291" s="1"/>
      <c r="AH291" s="1"/>
      <c r="AI291" s="1"/>
      <c r="AJ291" s="1"/>
      <c r="AK291" s="1"/>
    </row>
    <row r="292" ht="15.75" customHeight="1">
      <c r="P292" s="1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1"/>
      <c r="AG292" s="1"/>
      <c r="AH292" s="1"/>
      <c r="AI292" s="1"/>
      <c r="AJ292" s="1"/>
      <c r="AK292" s="1"/>
    </row>
    <row r="293" ht="15.75" customHeight="1">
      <c r="P293" s="1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1"/>
      <c r="AG293" s="1"/>
      <c r="AH293" s="1"/>
      <c r="AI293" s="1"/>
      <c r="AJ293" s="1"/>
      <c r="AK293" s="1"/>
    </row>
    <row r="294" ht="15.75" customHeight="1">
      <c r="P294" s="1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1"/>
      <c r="AG294" s="1"/>
      <c r="AH294" s="1"/>
      <c r="AI294" s="1"/>
      <c r="AJ294" s="1"/>
      <c r="AK294" s="1"/>
    </row>
    <row r="295" ht="15.75" customHeight="1">
      <c r="P295" s="1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1"/>
      <c r="AG295" s="1"/>
      <c r="AH295" s="1"/>
      <c r="AI295" s="1"/>
      <c r="AJ295" s="1"/>
      <c r="AK295" s="1"/>
    </row>
    <row r="296" ht="15.75" customHeight="1">
      <c r="P296" s="1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1"/>
      <c r="AG296" s="1"/>
      <c r="AH296" s="1"/>
      <c r="AI296" s="1"/>
      <c r="AJ296" s="1"/>
      <c r="AK296" s="1"/>
    </row>
    <row r="297" ht="15.75" customHeight="1">
      <c r="P297" s="1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1"/>
      <c r="AG297" s="1"/>
      <c r="AH297" s="1"/>
      <c r="AI297" s="1"/>
      <c r="AJ297" s="1"/>
      <c r="AK297" s="1"/>
    </row>
    <row r="298" ht="15.75" customHeight="1">
      <c r="P298" s="1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1"/>
      <c r="AG298" s="1"/>
      <c r="AH298" s="1"/>
      <c r="AI298" s="1"/>
      <c r="AJ298" s="1"/>
      <c r="AK298" s="1"/>
    </row>
    <row r="299" ht="15.75" customHeight="1">
      <c r="P299" s="1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1"/>
      <c r="AG299" s="1"/>
      <c r="AH299" s="1"/>
      <c r="AI299" s="1"/>
      <c r="AJ299" s="1"/>
      <c r="AK299" s="1"/>
    </row>
    <row r="300" ht="15.75" customHeight="1">
      <c r="P300" s="1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1"/>
      <c r="AG300" s="1"/>
      <c r="AH300" s="1"/>
      <c r="AI300" s="1"/>
      <c r="AJ300" s="1"/>
      <c r="AK300" s="1"/>
    </row>
    <row r="301" ht="15.75" customHeight="1">
      <c r="P301" s="1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1"/>
      <c r="AG301" s="1"/>
      <c r="AH301" s="1"/>
      <c r="AI301" s="1"/>
      <c r="AJ301" s="1"/>
      <c r="AK301" s="1"/>
    </row>
    <row r="302" ht="15.75" customHeight="1">
      <c r="P302" s="1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1"/>
      <c r="AG302" s="1"/>
      <c r="AH302" s="1"/>
      <c r="AI302" s="1"/>
      <c r="AJ302" s="1"/>
      <c r="AK302" s="1"/>
    </row>
    <row r="303" ht="15.75" customHeight="1">
      <c r="P303" s="1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1"/>
      <c r="AG303" s="1"/>
      <c r="AH303" s="1"/>
      <c r="AI303" s="1"/>
      <c r="AJ303" s="1"/>
      <c r="AK303" s="1"/>
    </row>
    <row r="304" ht="15.75" customHeight="1">
      <c r="P304" s="1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1"/>
      <c r="AG304" s="1"/>
      <c r="AH304" s="1"/>
      <c r="AI304" s="1"/>
      <c r="AJ304" s="1"/>
      <c r="AK304" s="1"/>
    </row>
    <row r="305" ht="15.75" customHeight="1">
      <c r="P305" s="1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1"/>
      <c r="AG305" s="1"/>
      <c r="AH305" s="1"/>
      <c r="AI305" s="1"/>
      <c r="AJ305" s="1"/>
      <c r="AK305" s="1"/>
    </row>
    <row r="306" ht="15.75" customHeight="1">
      <c r="P306" s="1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1"/>
      <c r="AG306" s="1"/>
      <c r="AH306" s="1"/>
      <c r="AI306" s="1"/>
      <c r="AJ306" s="1"/>
      <c r="AK306" s="1"/>
    </row>
    <row r="307" ht="15.75" customHeight="1">
      <c r="P307" s="1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1"/>
      <c r="AG307" s="1"/>
      <c r="AH307" s="1"/>
      <c r="AI307" s="1"/>
      <c r="AJ307" s="1"/>
      <c r="AK307" s="1"/>
    </row>
    <row r="308" ht="15.75" customHeight="1">
      <c r="P308" s="1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1"/>
      <c r="AG308" s="1"/>
      <c r="AH308" s="1"/>
      <c r="AI308" s="1"/>
      <c r="AJ308" s="1"/>
      <c r="AK308" s="1"/>
    </row>
    <row r="309" ht="15.75" customHeight="1">
      <c r="P309" s="1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1"/>
      <c r="AG309" s="1"/>
      <c r="AH309" s="1"/>
      <c r="AI309" s="1"/>
      <c r="AJ309" s="1"/>
      <c r="AK309" s="1"/>
    </row>
    <row r="310" ht="15.75" customHeight="1">
      <c r="P310" s="1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1"/>
      <c r="AG310" s="1"/>
      <c r="AH310" s="1"/>
      <c r="AI310" s="1"/>
      <c r="AJ310" s="1"/>
      <c r="AK310" s="1"/>
    </row>
    <row r="311" ht="15.75" customHeight="1">
      <c r="P311" s="1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1"/>
      <c r="AG311" s="1"/>
      <c r="AH311" s="1"/>
      <c r="AI311" s="1"/>
      <c r="AJ311" s="1"/>
      <c r="AK311" s="1"/>
    </row>
    <row r="312" ht="15.75" customHeight="1">
      <c r="P312" s="1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1"/>
      <c r="AG312" s="1"/>
      <c r="AH312" s="1"/>
      <c r="AI312" s="1"/>
      <c r="AJ312" s="1"/>
      <c r="AK312" s="1"/>
    </row>
    <row r="313" ht="15.75" customHeight="1">
      <c r="P313" s="1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1"/>
      <c r="AG313" s="1"/>
      <c r="AH313" s="1"/>
      <c r="AI313" s="1"/>
      <c r="AJ313" s="1"/>
      <c r="AK313" s="1"/>
    </row>
    <row r="314" ht="15.75" customHeight="1">
      <c r="P314" s="1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1"/>
      <c r="AG314" s="1"/>
      <c r="AH314" s="1"/>
      <c r="AI314" s="1"/>
      <c r="AJ314" s="1"/>
      <c r="AK314" s="1"/>
    </row>
    <row r="315" ht="15.75" customHeight="1">
      <c r="P315" s="1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1"/>
      <c r="AG315" s="1"/>
      <c r="AH315" s="1"/>
      <c r="AI315" s="1"/>
      <c r="AJ315" s="1"/>
      <c r="AK315" s="1"/>
    </row>
    <row r="316" ht="15.75" customHeight="1">
      <c r="P316" s="1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1"/>
      <c r="AG316" s="1"/>
      <c r="AH316" s="1"/>
      <c r="AI316" s="1"/>
      <c r="AJ316" s="1"/>
      <c r="AK316" s="1"/>
    </row>
    <row r="317" ht="15.75" customHeight="1">
      <c r="P317" s="1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1"/>
      <c r="AG317" s="1"/>
      <c r="AH317" s="1"/>
      <c r="AI317" s="1"/>
      <c r="AJ317" s="1"/>
      <c r="AK317" s="1"/>
    </row>
    <row r="318" ht="15.75" customHeight="1">
      <c r="P318" s="1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1"/>
      <c r="AG318" s="1"/>
      <c r="AH318" s="1"/>
      <c r="AI318" s="1"/>
      <c r="AJ318" s="1"/>
      <c r="AK318" s="1"/>
    </row>
    <row r="319" ht="15.75" customHeight="1">
      <c r="P319" s="1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1"/>
      <c r="AG319" s="1"/>
      <c r="AH319" s="1"/>
      <c r="AI319" s="1"/>
      <c r="AJ319" s="1"/>
      <c r="AK319" s="1"/>
    </row>
    <row r="320" ht="15.75" customHeight="1">
      <c r="P320" s="1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1"/>
      <c r="AG320" s="1"/>
      <c r="AH320" s="1"/>
      <c r="AI320" s="1"/>
      <c r="AJ320" s="1"/>
      <c r="AK320" s="1"/>
    </row>
    <row r="321" ht="15.75" customHeight="1">
      <c r="P321" s="1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1"/>
      <c r="AG321" s="1"/>
      <c r="AH321" s="1"/>
      <c r="AI321" s="1"/>
      <c r="AJ321" s="1"/>
      <c r="AK321" s="1"/>
    </row>
    <row r="322" ht="15.75" customHeight="1">
      <c r="P322" s="1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1"/>
      <c r="AG322" s="1"/>
      <c r="AH322" s="1"/>
      <c r="AI322" s="1"/>
      <c r="AJ322" s="1"/>
      <c r="AK322" s="1"/>
    </row>
    <row r="323" ht="15.75" customHeight="1">
      <c r="P323" s="1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1"/>
      <c r="AG323" s="1"/>
      <c r="AH323" s="1"/>
      <c r="AI323" s="1"/>
      <c r="AJ323" s="1"/>
      <c r="AK323" s="1"/>
    </row>
    <row r="324" ht="15.75" customHeight="1">
      <c r="P324" s="1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1"/>
      <c r="AG324" s="1"/>
      <c r="AH324" s="1"/>
      <c r="AI324" s="1"/>
      <c r="AJ324" s="1"/>
      <c r="AK324" s="1"/>
    </row>
    <row r="325" ht="15.75" customHeight="1">
      <c r="P325" s="1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1"/>
      <c r="AG325" s="1"/>
      <c r="AH325" s="1"/>
      <c r="AI325" s="1"/>
      <c r="AJ325" s="1"/>
      <c r="AK325" s="1"/>
    </row>
    <row r="326" ht="15.75" customHeight="1">
      <c r="P326" s="1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1"/>
      <c r="AG326" s="1"/>
      <c r="AH326" s="1"/>
      <c r="AI326" s="1"/>
      <c r="AJ326" s="1"/>
      <c r="AK326" s="1"/>
    </row>
    <row r="327" ht="15.75" customHeight="1">
      <c r="P327" s="1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1"/>
      <c r="AG327" s="1"/>
      <c r="AH327" s="1"/>
      <c r="AI327" s="1"/>
      <c r="AJ327" s="1"/>
      <c r="AK327" s="1"/>
    </row>
    <row r="328" ht="15.75" customHeight="1">
      <c r="P328" s="1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1"/>
      <c r="AG328" s="1"/>
      <c r="AH328" s="1"/>
      <c r="AI328" s="1"/>
      <c r="AJ328" s="1"/>
      <c r="AK328" s="1"/>
    </row>
    <row r="329" ht="15.75" customHeight="1">
      <c r="P329" s="1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1"/>
      <c r="AG329" s="1"/>
      <c r="AH329" s="1"/>
      <c r="AI329" s="1"/>
      <c r="AJ329" s="1"/>
      <c r="AK329" s="1"/>
    </row>
    <row r="330" ht="15.75" customHeight="1">
      <c r="P330" s="1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1"/>
      <c r="AG330" s="1"/>
      <c r="AH330" s="1"/>
      <c r="AI330" s="1"/>
      <c r="AJ330" s="1"/>
      <c r="AK330" s="1"/>
    </row>
    <row r="331" ht="15.75" customHeight="1">
      <c r="P331" s="1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1"/>
      <c r="AG331" s="1"/>
      <c r="AH331" s="1"/>
      <c r="AI331" s="1"/>
      <c r="AJ331" s="1"/>
      <c r="AK331" s="1"/>
    </row>
    <row r="332" ht="15.75" customHeight="1">
      <c r="P332" s="1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1"/>
      <c r="AG332" s="1"/>
      <c r="AH332" s="1"/>
      <c r="AI332" s="1"/>
      <c r="AJ332" s="1"/>
      <c r="AK332" s="1"/>
    </row>
    <row r="333" ht="15.75" customHeight="1">
      <c r="P333" s="1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1"/>
      <c r="AG333" s="1"/>
      <c r="AH333" s="1"/>
      <c r="AI333" s="1"/>
      <c r="AJ333" s="1"/>
      <c r="AK333" s="1"/>
    </row>
    <row r="334" ht="15.75" customHeight="1">
      <c r="P334" s="1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1"/>
      <c r="AG334" s="1"/>
      <c r="AH334" s="1"/>
      <c r="AI334" s="1"/>
      <c r="AJ334" s="1"/>
      <c r="AK334" s="1"/>
    </row>
    <row r="335" ht="15.75" customHeight="1">
      <c r="P335" s="1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1"/>
      <c r="AG335" s="1"/>
      <c r="AH335" s="1"/>
      <c r="AI335" s="1"/>
      <c r="AJ335" s="1"/>
      <c r="AK335" s="1"/>
    </row>
    <row r="336" ht="15.75" customHeight="1">
      <c r="P336" s="1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1"/>
      <c r="AG336" s="1"/>
      <c r="AH336" s="1"/>
      <c r="AI336" s="1"/>
      <c r="AJ336" s="1"/>
      <c r="AK336" s="1"/>
    </row>
    <row r="337" ht="15.75" customHeight="1">
      <c r="P337" s="1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1"/>
      <c r="AG337" s="1"/>
      <c r="AH337" s="1"/>
      <c r="AI337" s="1"/>
      <c r="AJ337" s="1"/>
      <c r="AK337" s="1"/>
    </row>
    <row r="338" ht="15.75" customHeight="1">
      <c r="P338" s="1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1"/>
      <c r="AG338" s="1"/>
      <c r="AH338" s="1"/>
      <c r="AI338" s="1"/>
      <c r="AJ338" s="1"/>
      <c r="AK338" s="1"/>
    </row>
    <row r="339" ht="15.75" customHeight="1">
      <c r="P339" s="1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1"/>
      <c r="AG339" s="1"/>
      <c r="AH339" s="1"/>
      <c r="AI339" s="1"/>
      <c r="AJ339" s="1"/>
      <c r="AK339" s="1"/>
    </row>
    <row r="340" ht="15.75" customHeight="1">
      <c r="P340" s="1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1"/>
      <c r="AG340" s="1"/>
      <c r="AH340" s="1"/>
      <c r="AI340" s="1"/>
      <c r="AJ340" s="1"/>
      <c r="AK340" s="1"/>
    </row>
    <row r="341" ht="15.75" customHeight="1">
      <c r="P341" s="1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1"/>
      <c r="AG341" s="1"/>
      <c r="AH341" s="1"/>
      <c r="AI341" s="1"/>
      <c r="AJ341" s="1"/>
      <c r="AK341" s="1"/>
    </row>
    <row r="342" ht="15.75" customHeight="1">
      <c r="P342" s="1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1"/>
      <c r="AG342" s="1"/>
      <c r="AH342" s="1"/>
      <c r="AI342" s="1"/>
      <c r="AJ342" s="1"/>
      <c r="AK342" s="1"/>
    </row>
    <row r="343" ht="15.75" customHeight="1">
      <c r="P343" s="1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1"/>
      <c r="AG343" s="1"/>
      <c r="AH343" s="1"/>
      <c r="AI343" s="1"/>
      <c r="AJ343" s="1"/>
      <c r="AK343" s="1"/>
    </row>
    <row r="344" ht="15.75" customHeight="1">
      <c r="P344" s="1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1"/>
      <c r="AG344" s="1"/>
      <c r="AH344" s="1"/>
      <c r="AI344" s="1"/>
      <c r="AJ344" s="1"/>
      <c r="AK344" s="1"/>
    </row>
    <row r="345" ht="15.75" customHeight="1">
      <c r="P345" s="1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1"/>
      <c r="AG345" s="1"/>
      <c r="AH345" s="1"/>
      <c r="AI345" s="1"/>
      <c r="AJ345" s="1"/>
      <c r="AK345" s="1"/>
    </row>
    <row r="346" ht="15.75" customHeight="1">
      <c r="P346" s="1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1"/>
      <c r="AG346" s="1"/>
      <c r="AH346" s="1"/>
      <c r="AI346" s="1"/>
      <c r="AJ346" s="1"/>
      <c r="AK346" s="1"/>
    </row>
    <row r="347" ht="15.75" customHeight="1">
      <c r="P347" s="1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1"/>
      <c r="AG347" s="1"/>
      <c r="AH347" s="1"/>
      <c r="AI347" s="1"/>
      <c r="AJ347" s="1"/>
      <c r="AK347" s="1"/>
    </row>
    <row r="348" ht="15.75" customHeight="1">
      <c r="P348" s="1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1"/>
      <c r="AG348" s="1"/>
      <c r="AH348" s="1"/>
      <c r="AI348" s="1"/>
      <c r="AJ348" s="1"/>
      <c r="AK348" s="1"/>
    </row>
    <row r="349" ht="15.75" customHeight="1">
      <c r="P349" s="1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1"/>
      <c r="AG349" s="1"/>
      <c r="AH349" s="1"/>
      <c r="AI349" s="1"/>
      <c r="AJ349" s="1"/>
      <c r="AK349" s="1"/>
    </row>
    <row r="350" ht="15.75" customHeight="1">
      <c r="P350" s="1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1"/>
      <c r="AG350" s="1"/>
      <c r="AH350" s="1"/>
      <c r="AI350" s="1"/>
      <c r="AJ350" s="1"/>
      <c r="AK350" s="1"/>
    </row>
    <row r="351" ht="15.75" customHeight="1">
      <c r="P351" s="1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1"/>
      <c r="AG351" s="1"/>
      <c r="AH351" s="1"/>
      <c r="AI351" s="1"/>
      <c r="AJ351" s="1"/>
      <c r="AK351" s="1"/>
    </row>
    <row r="352" ht="15.75" customHeight="1">
      <c r="P352" s="1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1"/>
      <c r="AG352" s="1"/>
      <c r="AH352" s="1"/>
      <c r="AI352" s="1"/>
      <c r="AJ352" s="1"/>
      <c r="AK352" s="1"/>
    </row>
    <row r="353" ht="15.75" customHeight="1">
      <c r="P353" s="1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1"/>
      <c r="AG353" s="1"/>
      <c r="AH353" s="1"/>
      <c r="AI353" s="1"/>
      <c r="AJ353" s="1"/>
      <c r="AK353" s="1"/>
    </row>
    <row r="354" ht="15.75" customHeight="1">
      <c r="P354" s="1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1"/>
      <c r="AG354" s="1"/>
      <c r="AH354" s="1"/>
      <c r="AI354" s="1"/>
      <c r="AJ354" s="1"/>
      <c r="AK354" s="1"/>
    </row>
    <row r="355" ht="15.75" customHeight="1">
      <c r="P355" s="1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1"/>
      <c r="AG355" s="1"/>
      <c r="AH355" s="1"/>
      <c r="AI355" s="1"/>
      <c r="AJ355" s="1"/>
      <c r="AK355" s="1"/>
    </row>
    <row r="356" ht="15.75" customHeight="1">
      <c r="P356" s="1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1"/>
      <c r="AG356" s="1"/>
      <c r="AH356" s="1"/>
      <c r="AI356" s="1"/>
      <c r="AJ356" s="1"/>
      <c r="AK356" s="1"/>
    </row>
    <row r="357" ht="15.75" customHeight="1">
      <c r="P357" s="1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1"/>
      <c r="AG357" s="1"/>
      <c r="AH357" s="1"/>
      <c r="AI357" s="1"/>
      <c r="AJ357" s="1"/>
      <c r="AK357" s="1"/>
    </row>
    <row r="358" ht="15.75" customHeight="1">
      <c r="P358" s="1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1"/>
      <c r="AG358" s="1"/>
      <c r="AH358" s="1"/>
      <c r="AI358" s="1"/>
      <c r="AJ358" s="1"/>
      <c r="AK358" s="1"/>
    </row>
    <row r="359" ht="15.75" customHeight="1">
      <c r="P359" s="1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1"/>
      <c r="AG359" s="1"/>
      <c r="AH359" s="1"/>
      <c r="AI359" s="1"/>
      <c r="AJ359" s="1"/>
      <c r="AK359" s="1"/>
    </row>
    <row r="360" ht="15.75" customHeight="1">
      <c r="P360" s="1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1"/>
      <c r="AG360" s="1"/>
      <c r="AH360" s="1"/>
      <c r="AI360" s="1"/>
      <c r="AJ360" s="1"/>
      <c r="AK360" s="1"/>
    </row>
    <row r="361" ht="15.75" customHeight="1">
      <c r="P361" s="1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1"/>
      <c r="AG361" s="1"/>
      <c r="AH361" s="1"/>
      <c r="AI361" s="1"/>
      <c r="AJ361" s="1"/>
      <c r="AK361" s="1"/>
    </row>
    <row r="362" ht="15.75" customHeight="1">
      <c r="P362" s="1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1"/>
      <c r="AG362" s="1"/>
      <c r="AH362" s="1"/>
      <c r="AI362" s="1"/>
      <c r="AJ362" s="1"/>
      <c r="AK362" s="1"/>
    </row>
    <row r="363" ht="15.75" customHeight="1">
      <c r="P363" s="1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1"/>
      <c r="AG363" s="1"/>
      <c r="AH363" s="1"/>
      <c r="AI363" s="1"/>
      <c r="AJ363" s="1"/>
      <c r="AK363" s="1"/>
    </row>
    <row r="364" ht="15.75" customHeight="1">
      <c r="P364" s="1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1"/>
      <c r="AG364" s="1"/>
      <c r="AH364" s="1"/>
      <c r="AI364" s="1"/>
      <c r="AJ364" s="1"/>
      <c r="AK364" s="1"/>
    </row>
    <row r="365" ht="15.75" customHeight="1">
      <c r="P365" s="1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1"/>
      <c r="AG365" s="1"/>
      <c r="AH365" s="1"/>
      <c r="AI365" s="1"/>
      <c r="AJ365" s="1"/>
      <c r="AK365" s="1"/>
    </row>
    <row r="366" ht="15.75" customHeight="1">
      <c r="P366" s="1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1"/>
      <c r="AG366" s="1"/>
      <c r="AH366" s="1"/>
      <c r="AI366" s="1"/>
      <c r="AJ366" s="1"/>
      <c r="AK366" s="1"/>
    </row>
    <row r="367" ht="15.75" customHeight="1">
      <c r="P367" s="1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1"/>
      <c r="AG367" s="1"/>
      <c r="AH367" s="1"/>
      <c r="AI367" s="1"/>
      <c r="AJ367" s="1"/>
      <c r="AK367" s="1"/>
    </row>
    <row r="368" ht="15.75" customHeight="1">
      <c r="P368" s="1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1"/>
      <c r="AG368" s="1"/>
      <c r="AH368" s="1"/>
      <c r="AI368" s="1"/>
      <c r="AJ368" s="1"/>
      <c r="AK368" s="1"/>
    </row>
    <row r="369" ht="15.75" customHeight="1">
      <c r="P369" s="1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1"/>
      <c r="AG369" s="1"/>
      <c r="AH369" s="1"/>
      <c r="AI369" s="1"/>
      <c r="AJ369" s="1"/>
      <c r="AK369" s="1"/>
    </row>
    <row r="370" ht="15.75" customHeight="1">
      <c r="P370" s="1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1"/>
      <c r="AG370" s="1"/>
      <c r="AH370" s="1"/>
      <c r="AI370" s="1"/>
      <c r="AJ370" s="1"/>
      <c r="AK370" s="1"/>
    </row>
    <row r="371" ht="15.75" customHeight="1">
      <c r="P371" s="1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1"/>
      <c r="AG371" s="1"/>
      <c r="AH371" s="1"/>
      <c r="AI371" s="1"/>
      <c r="AJ371" s="1"/>
      <c r="AK371" s="1"/>
    </row>
    <row r="372" ht="15.75" customHeight="1">
      <c r="P372" s="1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1"/>
      <c r="AG372" s="1"/>
      <c r="AH372" s="1"/>
      <c r="AI372" s="1"/>
      <c r="AJ372" s="1"/>
      <c r="AK372" s="1"/>
    </row>
    <row r="373" ht="15.75" customHeight="1">
      <c r="P373" s="1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1"/>
      <c r="AG373" s="1"/>
      <c r="AH373" s="1"/>
      <c r="AI373" s="1"/>
      <c r="AJ373" s="1"/>
      <c r="AK373" s="1"/>
    </row>
    <row r="374" ht="15.75" customHeight="1">
      <c r="P374" s="1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1"/>
      <c r="AG374" s="1"/>
      <c r="AH374" s="1"/>
      <c r="AI374" s="1"/>
      <c r="AJ374" s="1"/>
      <c r="AK374" s="1"/>
    </row>
    <row r="375" ht="15.75" customHeight="1">
      <c r="P375" s="1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1"/>
      <c r="AG375" s="1"/>
      <c r="AH375" s="1"/>
      <c r="AI375" s="1"/>
      <c r="AJ375" s="1"/>
      <c r="AK375" s="1"/>
    </row>
    <row r="376" ht="15.75" customHeight="1">
      <c r="P376" s="1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1"/>
      <c r="AG376" s="1"/>
      <c r="AH376" s="1"/>
      <c r="AI376" s="1"/>
      <c r="AJ376" s="1"/>
      <c r="AK376" s="1"/>
    </row>
    <row r="377" ht="15.75" customHeight="1">
      <c r="P377" s="1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1"/>
      <c r="AG377" s="1"/>
      <c r="AH377" s="1"/>
      <c r="AI377" s="1"/>
      <c r="AJ377" s="1"/>
      <c r="AK377" s="1"/>
    </row>
    <row r="378" ht="15.75" customHeight="1">
      <c r="P378" s="1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1"/>
      <c r="AG378" s="1"/>
      <c r="AH378" s="1"/>
      <c r="AI378" s="1"/>
      <c r="AJ378" s="1"/>
      <c r="AK378" s="1"/>
    </row>
    <row r="379" ht="15.75" customHeight="1">
      <c r="P379" s="1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1"/>
      <c r="AG379" s="1"/>
      <c r="AH379" s="1"/>
      <c r="AI379" s="1"/>
      <c r="AJ379" s="1"/>
      <c r="AK379" s="1"/>
    </row>
    <row r="380" ht="15.75" customHeight="1">
      <c r="P380" s="1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1"/>
      <c r="AG380" s="1"/>
      <c r="AH380" s="1"/>
      <c r="AI380" s="1"/>
      <c r="AJ380" s="1"/>
      <c r="AK380" s="1"/>
    </row>
    <row r="381" ht="15.75" customHeight="1">
      <c r="P381" s="1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1"/>
      <c r="AG381" s="1"/>
      <c r="AH381" s="1"/>
      <c r="AI381" s="1"/>
      <c r="AJ381" s="1"/>
      <c r="AK381" s="1"/>
    </row>
    <row r="382" ht="15.75" customHeight="1">
      <c r="P382" s="1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1"/>
      <c r="AG382" s="1"/>
      <c r="AH382" s="1"/>
      <c r="AI382" s="1"/>
      <c r="AJ382" s="1"/>
      <c r="AK382" s="1"/>
    </row>
    <row r="383" ht="15.75" customHeight="1">
      <c r="P383" s="1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1"/>
      <c r="AG383" s="1"/>
      <c r="AH383" s="1"/>
      <c r="AI383" s="1"/>
      <c r="AJ383" s="1"/>
      <c r="AK383" s="1"/>
    </row>
    <row r="384" ht="15.75" customHeight="1">
      <c r="P384" s="1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1"/>
      <c r="AG384" s="1"/>
      <c r="AH384" s="1"/>
      <c r="AI384" s="1"/>
      <c r="AJ384" s="1"/>
      <c r="AK384" s="1"/>
    </row>
    <row r="385" ht="15.75" customHeight="1">
      <c r="P385" s="1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1"/>
      <c r="AG385" s="1"/>
      <c r="AH385" s="1"/>
      <c r="AI385" s="1"/>
      <c r="AJ385" s="1"/>
      <c r="AK385" s="1"/>
    </row>
    <row r="386" ht="15.75" customHeight="1">
      <c r="P386" s="1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1"/>
      <c r="AG386" s="1"/>
      <c r="AH386" s="1"/>
      <c r="AI386" s="1"/>
      <c r="AJ386" s="1"/>
      <c r="AK386" s="1"/>
    </row>
    <row r="387" ht="15.75" customHeight="1">
      <c r="P387" s="1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1"/>
      <c r="AG387" s="1"/>
      <c r="AH387" s="1"/>
      <c r="AI387" s="1"/>
      <c r="AJ387" s="1"/>
      <c r="AK387" s="1"/>
    </row>
    <row r="388" ht="15.75" customHeight="1">
      <c r="P388" s="1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1"/>
      <c r="AG388" s="1"/>
      <c r="AH388" s="1"/>
      <c r="AI388" s="1"/>
      <c r="AJ388" s="1"/>
      <c r="AK388" s="1"/>
    </row>
    <row r="389" ht="15.75" customHeight="1">
      <c r="P389" s="1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1"/>
      <c r="AG389" s="1"/>
      <c r="AH389" s="1"/>
      <c r="AI389" s="1"/>
      <c r="AJ389" s="1"/>
      <c r="AK389" s="1"/>
    </row>
    <row r="390" ht="15.75" customHeight="1">
      <c r="P390" s="1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1"/>
      <c r="AG390" s="1"/>
      <c r="AH390" s="1"/>
      <c r="AI390" s="1"/>
      <c r="AJ390" s="1"/>
      <c r="AK390" s="1"/>
    </row>
    <row r="391" ht="15.75" customHeight="1">
      <c r="P391" s="1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1"/>
      <c r="AG391" s="1"/>
      <c r="AH391" s="1"/>
      <c r="AI391" s="1"/>
      <c r="AJ391" s="1"/>
      <c r="AK391" s="1"/>
    </row>
    <row r="392" ht="15.75" customHeight="1">
      <c r="P392" s="1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1"/>
      <c r="AG392" s="1"/>
      <c r="AH392" s="1"/>
      <c r="AI392" s="1"/>
      <c r="AJ392" s="1"/>
      <c r="AK392" s="1"/>
    </row>
    <row r="393" ht="15.75" customHeight="1">
      <c r="P393" s="1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1"/>
      <c r="AG393" s="1"/>
      <c r="AH393" s="1"/>
      <c r="AI393" s="1"/>
      <c r="AJ393" s="1"/>
      <c r="AK393" s="1"/>
    </row>
    <row r="394" ht="15.75" customHeight="1">
      <c r="P394" s="1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1"/>
      <c r="AG394" s="1"/>
      <c r="AH394" s="1"/>
      <c r="AI394" s="1"/>
      <c r="AJ394" s="1"/>
      <c r="AK394" s="1"/>
    </row>
    <row r="395" ht="15.75" customHeight="1">
      <c r="P395" s="1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1"/>
      <c r="AG395" s="1"/>
      <c r="AH395" s="1"/>
      <c r="AI395" s="1"/>
      <c r="AJ395" s="1"/>
      <c r="AK395" s="1"/>
    </row>
    <row r="396" ht="15.75" customHeight="1">
      <c r="P396" s="1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1"/>
      <c r="AG396" s="1"/>
      <c r="AH396" s="1"/>
      <c r="AI396" s="1"/>
      <c r="AJ396" s="1"/>
      <c r="AK396" s="1"/>
    </row>
    <row r="397" ht="15.75" customHeight="1">
      <c r="P397" s="1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1"/>
      <c r="AG397" s="1"/>
      <c r="AH397" s="1"/>
      <c r="AI397" s="1"/>
      <c r="AJ397" s="1"/>
      <c r="AK397" s="1"/>
    </row>
    <row r="398" ht="15.75" customHeight="1">
      <c r="P398" s="1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1"/>
      <c r="AG398" s="1"/>
      <c r="AH398" s="1"/>
      <c r="AI398" s="1"/>
      <c r="AJ398" s="1"/>
      <c r="AK398" s="1"/>
    </row>
    <row r="399" ht="15.75" customHeight="1">
      <c r="P399" s="1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1"/>
      <c r="AG399" s="1"/>
      <c r="AH399" s="1"/>
      <c r="AI399" s="1"/>
      <c r="AJ399" s="1"/>
      <c r="AK399" s="1"/>
    </row>
    <row r="400" ht="15.75" customHeight="1">
      <c r="P400" s="1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1"/>
      <c r="AG400" s="1"/>
      <c r="AH400" s="1"/>
      <c r="AI400" s="1"/>
      <c r="AJ400" s="1"/>
      <c r="AK400" s="1"/>
    </row>
    <row r="401" ht="15.75" customHeight="1">
      <c r="P401" s="1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1"/>
      <c r="AG401" s="1"/>
      <c r="AH401" s="1"/>
      <c r="AI401" s="1"/>
      <c r="AJ401" s="1"/>
      <c r="AK401" s="1"/>
    </row>
    <row r="402" ht="15.75" customHeight="1">
      <c r="P402" s="1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1"/>
      <c r="AG402" s="1"/>
      <c r="AH402" s="1"/>
      <c r="AI402" s="1"/>
      <c r="AJ402" s="1"/>
      <c r="AK402" s="1"/>
    </row>
    <row r="403" ht="15.75" customHeight="1">
      <c r="P403" s="1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1"/>
      <c r="AG403" s="1"/>
      <c r="AH403" s="1"/>
      <c r="AI403" s="1"/>
      <c r="AJ403" s="1"/>
      <c r="AK403" s="1"/>
    </row>
    <row r="404" ht="15.75" customHeight="1">
      <c r="P404" s="1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1"/>
      <c r="AG404" s="1"/>
      <c r="AH404" s="1"/>
      <c r="AI404" s="1"/>
      <c r="AJ404" s="1"/>
      <c r="AK404" s="1"/>
    </row>
    <row r="405" ht="15.75" customHeight="1">
      <c r="P405" s="1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1"/>
      <c r="AG405" s="1"/>
      <c r="AH405" s="1"/>
      <c r="AI405" s="1"/>
      <c r="AJ405" s="1"/>
      <c r="AK405" s="1"/>
    </row>
    <row r="406" ht="15.75" customHeight="1">
      <c r="P406" s="1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1"/>
      <c r="AG406" s="1"/>
      <c r="AH406" s="1"/>
      <c r="AI406" s="1"/>
      <c r="AJ406" s="1"/>
      <c r="AK406" s="1"/>
    </row>
    <row r="407" ht="15.75" customHeight="1">
      <c r="P407" s="1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1"/>
      <c r="AG407" s="1"/>
      <c r="AH407" s="1"/>
      <c r="AI407" s="1"/>
      <c r="AJ407" s="1"/>
      <c r="AK407" s="1"/>
    </row>
    <row r="408" ht="15.75" customHeight="1">
      <c r="P408" s="1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1"/>
      <c r="AG408" s="1"/>
      <c r="AH408" s="1"/>
      <c r="AI408" s="1"/>
      <c r="AJ408" s="1"/>
      <c r="AK408" s="1"/>
    </row>
    <row r="409" ht="15.75" customHeight="1">
      <c r="P409" s="1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1"/>
      <c r="AG409" s="1"/>
      <c r="AH409" s="1"/>
      <c r="AI409" s="1"/>
      <c r="AJ409" s="1"/>
      <c r="AK409" s="1"/>
    </row>
    <row r="410" ht="15.75" customHeight="1">
      <c r="P410" s="1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1"/>
      <c r="AG410" s="1"/>
      <c r="AH410" s="1"/>
      <c r="AI410" s="1"/>
      <c r="AJ410" s="1"/>
      <c r="AK410" s="1"/>
    </row>
    <row r="411" ht="15.75" customHeight="1">
      <c r="P411" s="1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1"/>
      <c r="AG411" s="1"/>
      <c r="AH411" s="1"/>
      <c r="AI411" s="1"/>
      <c r="AJ411" s="1"/>
      <c r="AK411" s="1"/>
    </row>
    <row r="412" ht="15.75" customHeight="1">
      <c r="P412" s="1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1"/>
      <c r="AG412" s="1"/>
      <c r="AH412" s="1"/>
      <c r="AI412" s="1"/>
      <c r="AJ412" s="1"/>
      <c r="AK412" s="1"/>
    </row>
    <row r="413" ht="15.75" customHeight="1">
      <c r="P413" s="1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1"/>
      <c r="AG413" s="1"/>
      <c r="AH413" s="1"/>
      <c r="AI413" s="1"/>
      <c r="AJ413" s="1"/>
      <c r="AK413" s="1"/>
    </row>
    <row r="414" ht="15.75" customHeight="1">
      <c r="P414" s="1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1"/>
      <c r="AG414" s="1"/>
      <c r="AH414" s="1"/>
      <c r="AI414" s="1"/>
      <c r="AJ414" s="1"/>
      <c r="AK414" s="1"/>
    </row>
    <row r="415" ht="15.75" customHeight="1">
      <c r="P415" s="1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1"/>
      <c r="AG415" s="1"/>
      <c r="AH415" s="1"/>
      <c r="AI415" s="1"/>
      <c r="AJ415" s="1"/>
      <c r="AK415" s="1"/>
    </row>
    <row r="416" ht="15.75" customHeight="1">
      <c r="P416" s="1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1"/>
      <c r="AG416" s="1"/>
      <c r="AH416" s="1"/>
      <c r="AI416" s="1"/>
      <c r="AJ416" s="1"/>
      <c r="AK416" s="1"/>
    </row>
    <row r="417" ht="15.75" customHeight="1">
      <c r="P417" s="1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1"/>
      <c r="AG417" s="1"/>
      <c r="AH417" s="1"/>
      <c r="AI417" s="1"/>
      <c r="AJ417" s="1"/>
      <c r="AK417" s="1"/>
    </row>
    <row r="418" ht="15.75" customHeight="1">
      <c r="P418" s="1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1"/>
      <c r="AG418" s="1"/>
      <c r="AH418" s="1"/>
      <c r="AI418" s="1"/>
      <c r="AJ418" s="1"/>
      <c r="AK418" s="1"/>
    </row>
    <row r="419" ht="15.75" customHeight="1">
      <c r="P419" s="1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1"/>
      <c r="AG419" s="1"/>
      <c r="AH419" s="1"/>
      <c r="AI419" s="1"/>
      <c r="AJ419" s="1"/>
      <c r="AK419" s="1"/>
    </row>
    <row r="420" ht="15.75" customHeight="1">
      <c r="P420" s="1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1"/>
      <c r="AG420" s="1"/>
      <c r="AH420" s="1"/>
      <c r="AI420" s="1"/>
      <c r="AJ420" s="1"/>
      <c r="AK420" s="1"/>
    </row>
    <row r="421" ht="15.75" customHeight="1">
      <c r="P421" s="1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1"/>
      <c r="AG421" s="1"/>
      <c r="AH421" s="1"/>
      <c r="AI421" s="1"/>
      <c r="AJ421" s="1"/>
      <c r="AK421" s="1"/>
    </row>
    <row r="422" ht="15.75" customHeight="1">
      <c r="P422" s="1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1"/>
      <c r="AG422" s="1"/>
      <c r="AH422" s="1"/>
      <c r="AI422" s="1"/>
      <c r="AJ422" s="1"/>
      <c r="AK422" s="1"/>
    </row>
    <row r="423" ht="15.75" customHeight="1">
      <c r="P423" s="1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1"/>
      <c r="AG423" s="1"/>
      <c r="AH423" s="1"/>
      <c r="AI423" s="1"/>
      <c r="AJ423" s="1"/>
      <c r="AK423" s="1"/>
    </row>
    <row r="424" ht="15.75" customHeight="1">
      <c r="P424" s="1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1"/>
      <c r="AG424" s="1"/>
      <c r="AH424" s="1"/>
      <c r="AI424" s="1"/>
      <c r="AJ424" s="1"/>
      <c r="AK424" s="1"/>
    </row>
    <row r="425" ht="15.75" customHeight="1">
      <c r="P425" s="1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1"/>
      <c r="AG425" s="1"/>
      <c r="AH425" s="1"/>
      <c r="AI425" s="1"/>
      <c r="AJ425" s="1"/>
      <c r="AK425" s="1"/>
    </row>
    <row r="426" ht="15.75" customHeight="1">
      <c r="P426" s="1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1"/>
      <c r="AG426" s="1"/>
      <c r="AH426" s="1"/>
      <c r="AI426" s="1"/>
      <c r="AJ426" s="1"/>
      <c r="AK426" s="1"/>
    </row>
    <row r="427" ht="15.75" customHeight="1">
      <c r="P427" s="1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1"/>
      <c r="AG427" s="1"/>
      <c r="AH427" s="1"/>
      <c r="AI427" s="1"/>
      <c r="AJ427" s="1"/>
      <c r="AK427" s="1"/>
    </row>
    <row r="428" ht="15.75" customHeight="1">
      <c r="P428" s="1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1"/>
      <c r="AG428" s="1"/>
      <c r="AH428" s="1"/>
      <c r="AI428" s="1"/>
      <c r="AJ428" s="1"/>
      <c r="AK428" s="1"/>
    </row>
    <row r="429" ht="15.75" customHeight="1">
      <c r="P429" s="1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1"/>
      <c r="AG429" s="1"/>
      <c r="AH429" s="1"/>
      <c r="AI429" s="1"/>
      <c r="AJ429" s="1"/>
      <c r="AK429" s="1"/>
    </row>
    <row r="430" ht="15.75" customHeight="1">
      <c r="P430" s="1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1"/>
      <c r="AG430" s="1"/>
      <c r="AH430" s="1"/>
      <c r="AI430" s="1"/>
      <c r="AJ430" s="1"/>
      <c r="AK430" s="1"/>
    </row>
    <row r="431" ht="15.75" customHeight="1">
      <c r="P431" s="1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1"/>
      <c r="AG431" s="1"/>
      <c r="AH431" s="1"/>
      <c r="AI431" s="1"/>
      <c r="AJ431" s="1"/>
      <c r="AK431" s="1"/>
    </row>
    <row r="432" ht="15.75" customHeight="1">
      <c r="P432" s="1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1"/>
      <c r="AG432" s="1"/>
      <c r="AH432" s="1"/>
      <c r="AI432" s="1"/>
      <c r="AJ432" s="1"/>
      <c r="AK432" s="1"/>
    </row>
    <row r="433" ht="15.75" customHeight="1">
      <c r="P433" s="1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1"/>
      <c r="AG433" s="1"/>
      <c r="AH433" s="1"/>
      <c r="AI433" s="1"/>
      <c r="AJ433" s="1"/>
      <c r="AK433" s="1"/>
    </row>
    <row r="434" ht="15.75" customHeight="1">
      <c r="P434" s="1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1"/>
      <c r="AG434" s="1"/>
      <c r="AH434" s="1"/>
      <c r="AI434" s="1"/>
      <c r="AJ434" s="1"/>
      <c r="AK434" s="1"/>
    </row>
    <row r="435" ht="15.75" customHeight="1">
      <c r="P435" s="1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1"/>
      <c r="AG435" s="1"/>
      <c r="AH435" s="1"/>
      <c r="AI435" s="1"/>
      <c r="AJ435" s="1"/>
      <c r="AK435" s="1"/>
    </row>
    <row r="436" ht="15.75" customHeight="1">
      <c r="P436" s="1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1"/>
      <c r="AG436" s="1"/>
      <c r="AH436" s="1"/>
      <c r="AI436" s="1"/>
      <c r="AJ436" s="1"/>
      <c r="AK436" s="1"/>
    </row>
    <row r="437" ht="15.75" customHeight="1">
      <c r="P437" s="1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1"/>
      <c r="AG437" s="1"/>
      <c r="AH437" s="1"/>
      <c r="AI437" s="1"/>
      <c r="AJ437" s="1"/>
      <c r="AK437" s="1"/>
    </row>
    <row r="438" ht="15.75" customHeight="1">
      <c r="P438" s="1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1"/>
      <c r="AG438" s="1"/>
      <c r="AH438" s="1"/>
      <c r="AI438" s="1"/>
      <c r="AJ438" s="1"/>
      <c r="AK438" s="1"/>
    </row>
    <row r="439" ht="15.75" customHeight="1">
      <c r="P439" s="1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1"/>
      <c r="AG439" s="1"/>
      <c r="AH439" s="1"/>
      <c r="AI439" s="1"/>
      <c r="AJ439" s="1"/>
      <c r="AK439" s="1"/>
    </row>
    <row r="440" ht="15.75" customHeight="1">
      <c r="P440" s="1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1"/>
      <c r="AG440" s="1"/>
      <c r="AH440" s="1"/>
      <c r="AI440" s="1"/>
      <c r="AJ440" s="1"/>
      <c r="AK440" s="1"/>
    </row>
    <row r="441" ht="15.75" customHeight="1">
      <c r="P441" s="1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1"/>
      <c r="AG441" s="1"/>
      <c r="AH441" s="1"/>
      <c r="AI441" s="1"/>
      <c r="AJ441" s="1"/>
      <c r="AK441" s="1"/>
    </row>
    <row r="442" ht="15.75" customHeight="1">
      <c r="P442" s="1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1"/>
      <c r="AG442" s="1"/>
      <c r="AH442" s="1"/>
      <c r="AI442" s="1"/>
      <c r="AJ442" s="1"/>
      <c r="AK442" s="1"/>
    </row>
    <row r="443" ht="15.75" customHeight="1">
      <c r="P443" s="1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1"/>
      <c r="AG443" s="1"/>
      <c r="AH443" s="1"/>
      <c r="AI443" s="1"/>
      <c r="AJ443" s="1"/>
      <c r="AK443" s="1"/>
    </row>
    <row r="444" ht="15.75" customHeight="1">
      <c r="P444" s="1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1"/>
      <c r="AG444" s="1"/>
      <c r="AH444" s="1"/>
      <c r="AI444" s="1"/>
      <c r="AJ444" s="1"/>
      <c r="AK444" s="1"/>
    </row>
    <row r="445" ht="15.75" customHeight="1">
      <c r="P445" s="1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1"/>
      <c r="AG445" s="1"/>
      <c r="AH445" s="1"/>
      <c r="AI445" s="1"/>
      <c r="AJ445" s="1"/>
      <c r="AK445" s="1"/>
    </row>
    <row r="446" ht="15.75" customHeight="1">
      <c r="P446" s="1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1"/>
      <c r="AG446" s="1"/>
      <c r="AH446" s="1"/>
      <c r="AI446" s="1"/>
      <c r="AJ446" s="1"/>
      <c r="AK446" s="1"/>
    </row>
    <row r="447" ht="15.75" customHeight="1">
      <c r="P447" s="1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1"/>
      <c r="AG447" s="1"/>
      <c r="AH447" s="1"/>
      <c r="AI447" s="1"/>
      <c r="AJ447" s="1"/>
      <c r="AK447" s="1"/>
    </row>
    <row r="448" ht="15.75" customHeight="1">
      <c r="P448" s="1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1"/>
      <c r="AG448" s="1"/>
      <c r="AH448" s="1"/>
      <c r="AI448" s="1"/>
      <c r="AJ448" s="1"/>
      <c r="AK448" s="1"/>
    </row>
    <row r="449" ht="15.75" customHeight="1">
      <c r="P449" s="1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1"/>
      <c r="AG449" s="1"/>
      <c r="AH449" s="1"/>
      <c r="AI449" s="1"/>
      <c r="AJ449" s="1"/>
      <c r="AK449" s="1"/>
    </row>
    <row r="450" ht="15.75" customHeight="1">
      <c r="P450" s="1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1"/>
      <c r="AG450" s="1"/>
      <c r="AH450" s="1"/>
      <c r="AI450" s="1"/>
      <c r="AJ450" s="1"/>
      <c r="AK450" s="1"/>
    </row>
    <row r="451" ht="15.75" customHeight="1">
      <c r="P451" s="1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1"/>
      <c r="AG451" s="1"/>
      <c r="AH451" s="1"/>
      <c r="AI451" s="1"/>
      <c r="AJ451" s="1"/>
      <c r="AK451" s="1"/>
    </row>
    <row r="452" ht="15.75" customHeight="1">
      <c r="P452" s="1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1"/>
      <c r="AG452" s="1"/>
      <c r="AH452" s="1"/>
      <c r="AI452" s="1"/>
      <c r="AJ452" s="1"/>
      <c r="AK452" s="1"/>
    </row>
    <row r="453" ht="15.75" customHeight="1">
      <c r="P453" s="1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1"/>
      <c r="AG453" s="1"/>
      <c r="AH453" s="1"/>
      <c r="AI453" s="1"/>
      <c r="AJ453" s="1"/>
      <c r="AK453" s="1"/>
    </row>
    <row r="454" ht="15.75" customHeight="1">
      <c r="P454" s="1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1"/>
      <c r="AG454" s="1"/>
      <c r="AH454" s="1"/>
      <c r="AI454" s="1"/>
      <c r="AJ454" s="1"/>
      <c r="AK454" s="1"/>
    </row>
    <row r="455" ht="15.75" customHeight="1">
      <c r="P455" s="1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1"/>
      <c r="AG455" s="1"/>
      <c r="AH455" s="1"/>
      <c r="AI455" s="1"/>
      <c r="AJ455" s="1"/>
      <c r="AK455" s="1"/>
    </row>
    <row r="456" ht="15.75" customHeight="1">
      <c r="P456" s="1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1"/>
      <c r="AG456" s="1"/>
      <c r="AH456" s="1"/>
      <c r="AI456" s="1"/>
      <c r="AJ456" s="1"/>
      <c r="AK456" s="1"/>
    </row>
    <row r="457" ht="15.75" customHeight="1">
      <c r="P457" s="1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1"/>
      <c r="AG457" s="1"/>
      <c r="AH457" s="1"/>
      <c r="AI457" s="1"/>
      <c r="AJ457" s="1"/>
      <c r="AK457" s="1"/>
    </row>
    <row r="458" ht="15.75" customHeight="1">
      <c r="P458" s="1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1"/>
      <c r="AG458" s="1"/>
      <c r="AH458" s="1"/>
      <c r="AI458" s="1"/>
      <c r="AJ458" s="1"/>
      <c r="AK458" s="1"/>
    </row>
    <row r="459" ht="15.75" customHeight="1">
      <c r="P459" s="1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1"/>
      <c r="AG459" s="1"/>
      <c r="AH459" s="1"/>
      <c r="AI459" s="1"/>
      <c r="AJ459" s="1"/>
      <c r="AK459" s="1"/>
    </row>
    <row r="460" ht="15.75" customHeight="1">
      <c r="P460" s="1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1"/>
      <c r="AG460" s="1"/>
      <c r="AH460" s="1"/>
      <c r="AI460" s="1"/>
      <c r="AJ460" s="1"/>
      <c r="AK460" s="1"/>
    </row>
    <row r="461" ht="15.75" customHeight="1">
      <c r="P461" s="1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1"/>
      <c r="AG461" s="1"/>
      <c r="AH461" s="1"/>
      <c r="AI461" s="1"/>
      <c r="AJ461" s="1"/>
      <c r="AK461" s="1"/>
    </row>
    <row r="462" ht="15.75" customHeight="1">
      <c r="P462" s="1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1"/>
      <c r="AG462" s="1"/>
      <c r="AH462" s="1"/>
      <c r="AI462" s="1"/>
      <c r="AJ462" s="1"/>
      <c r="AK462" s="1"/>
    </row>
    <row r="463" ht="15.75" customHeight="1">
      <c r="P463" s="1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1"/>
      <c r="AG463" s="1"/>
      <c r="AH463" s="1"/>
      <c r="AI463" s="1"/>
      <c r="AJ463" s="1"/>
      <c r="AK463" s="1"/>
    </row>
    <row r="464" ht="15.75" customHeight="1">
      <c r="P464" s="1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1"/>
      <c r="AG464" s="1"/>
      <c r="AH464" s="1"/>
      <c r="AI464" s="1"/>
      <c r="AJ464" s="1"/>
      <c r="AK464" s="1"/>
    </row>
    <row r="465" ht="15.75" customHeight="1">
      <c r="P465" s="1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1"/>
      <c r="AG465" s="1"/>
      <c r="AH465" s="1"/>
      <c r="AI465" s="1"/>
      <c r="AJ465" s="1"/>
      <c r="AK465" s="1"/>
    </row>
    <row r="466" ht="15.75" customHeight="1">
      <c r="P466" s="1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1"/>
      <c r="AG466" s="1"/>
      <c r="AH466" s="1"/>
      <c r="AI466" s="1"/>
      <c r="AJ466" s="1"/>
      <c r="AK466" s="1"/>
    </row>
    <row r="467" ht="15.75" customHeight="1">
      <c r="P467" s="1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1"/>
      <c r="AG467" s="1"/>
      <c r="AH467" s="1"/>
      <c r="AI467" s="1"/>
      <c r="AJ467" s="1"/>
      <c r="AK467" s="1"/>
    </row>
    <row r="468" ht="15.75" customHeight="1">
      <c r="P468" s="1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1"/>
      <c r="AG468" s="1"/>
      <c r="AH468" s="1"/>
      <c r="AI468" s="1"/>
      <c r="AJ468" s="1"/>
      <c r="AK468" s="1"/>
    </row>
    <row r="469" ht="15.75" customHeight="1">
      <c r="P469" s="1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1"/>
      <c r="AG469" s="1"/>
      <c r="AH469" s="1"/>
      <c r="AI469" s="1"/>
      <c r="AJ469" s="1"/>
      <c r="AK469" s="1"/>
    </row>
    <row r="470" ht="15.75" customHeight="1">
      <c r="P470" s="1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1"/>
      <c r="AG470" s="1"/>
      <c r="AH470" s="1"/>
      <c r="AI470" s="1"/>
      <c r="AJ470" s="1"/>
      <c r="AK470" s="1"/>
    </row>
    <row r="471" ht="15.75" customHeight="1">
      <c r="P471" s="1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1"/>
      <c r="AG471" s="1"/>
      <c r="AH471" s="1"/>
      <c r="AI471" s="1"/>
      <c r="AJ471" s="1"/>
      <c r="AK471" s="1"/>
    </row>
    <row r="472" ht="15.75" customHeight="1">
      <c r="P472" s="1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1"/>
      <c r="AG472" s="1"/>
      <c r="AH472" s="1"/>
      <c r="AI472" s="1"/>
      <c r="AJ472" s="1"/>
      <c r="AK472" s="1"/>
    </row>
    <row r="473" ht="15.75" customHeight="1">
      <c r="P473" s="1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1"/>
      <c r="AG473" s="1"/>
      <c r="AH473" s="1"/>
      <c r="AI473" s="1"/>
      <c r="AJ473" s="1"/>
      <c r="AK473" s="1"/>
    </row>
    <row r="474" ht="15.75" customHeight="1">
      <c r="P474" s="1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1"/>
      <c r="AG474" s="1"/>
      <c r="AH474" s="1"/>
      <c r="AI474" s="1"/>
      <c r="AJ474" s="1"/>
      <c r="AK474" s="1"/>
    </row>
    <row r="475" ht="15.75" customHeight="1">
      <c r="P475" s="1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1"/>
      <c r="AG475" s="1"/>
      <c r="AH475" s="1"/>
      <c r="AI475" s="1"/>
      <c r="AJ475" s="1"/>
      <c r="AK475" s="1"/>
    </row>
    <row r="476" ht="15.75" customHeight="1">
      <c r="P476" s="1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1"/>
      <c r="AG476" s="1"/>
      <c r="AH476" s="1"/>
      <c r="AI476" s="1"/>
      <c r="AJ476" s="1"/>
      <c r="AK476" s="1"/>
    </row>
    <row r="477" ht="15.75" customHeight="1">
      <c r="P477" s="1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1"/>
      <c r="AG477" s="1"/>
      <c r="AH477" s="1"/>
      <c r="AI477" s="1"/>
      <c r="AJ477" s="1"/>
      <c r="AK477" s="1"/>
    </row>
    <row r="478" ht="15.75" customHeight="1">
      <c r="P478" s="1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1"/>
      <c r="AG478" s="1"/>
      <c r="AH478" s="1"/>
      <c r="AI478" s="1"/>
      <c r="AJ478" s="1"/>
      <c r="AK478" s="1"/>
    </row>
    <row r="479" ht="15.75" customHeight="1">
      <c r="P479" s="1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1"/>
      <c r="AG479" s="1"/>
      <c r="AH479" s="1"/>
      <c r="AI479" s="1"/>
      <c r="AJ479" s="1"/>
      <c r="AK479" s="1"/>
    </row>
    <row r="480" ht="15.75" customHeight="1">
      <c r="P480" s="1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1"/>
      <c r="AG480" s="1"/>
      <c r="AH480" s="1"/>
      <c r="AI480" s="1"/>
      <c r="AJ480" s="1"/>
      <c r="AK480" s="1"/>
    </row>
    <row r="481" ht="15.75" customHeight="1">
      <c r="P481" s="1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1"/>
      <c r="AG481" s="1"/>
      <c r="AH481" s="1"/>
      <c r="AI481" s="1"/>
      <c r="AJ481" s="1"/>
      <c r="AK481" s="1"/>
    </row>
    <row r="482" ht="15.75" customHeight="1">
      <c r="P482" s="1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1"/>
      <c r="AG482" s="1"/>
      <c r="AH482" s="1"/>
      <c r="AI482" s="1"/>
      <c r="AJ482" s="1"/>
      <c r="AK482" s="1"/>
    </row>
    <row r="483" ht="15.75" customHeight="1">
      <c r="P483" s="1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1"/>
      <c r="AG483" s="1"/>
      <c r="AH483" s="1"/>
      <c r="AI483" s="1"/>
      <c r="AJ483" s="1"/>
      <c r="AK483" s="1"/>
    </row>
    <row r="484" ht="15.75" customHeight="1">
      <c r="P484" s="1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1"/>
      <c r="AG484" s="1"/>
      <c r="AH484" s="1"/>
      <c r="AI484" s="1"/>
      <c r="AJ484" s="1"/>
      <c r="AK484" s="1"/>
    </row>
    <row r="485" ht="15.75" customHeight="1">
      <c r="P485" s="1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1"/>
      <c r="AG485" s="1"/>
      <c r="AH485" s="1"/>
      <c r="AI485" s="1"/>
      <c r="AJ485" s="1"/>
      <c r="AK485" s="1"/>
    </row>
    <row r="486" ht="15.75" customHeight="1">
      <c r="P486" s="1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1"/>
      <c r="AG486" s="1"/>
      <c r="AH486" s="1"/>
      <c r="AI486" s="1"/>
      <c r="AJ486" s="1"/>
      <c r="AK486" s="1"/>
    </row>
    <row r="487" ht="15.75" customHeight="1">
      <c r="P487" s="1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1"/>
      <c r="AG487" s="1"/>
      <c r="AH487" s="1"/>
      <c r="AI487" s="1"/>
      <c r="AJ487" s="1"/>
      <c r="AK487" s="1"/>
    </row>
    <row r="488" ht="15.75" customHeight="1">
      <c r="P488" s="1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1"/>
      <c r="AG488" s="1"/>
      <c r="AH488" s="1"/>
      <c r="AI488" s="1"/>
      <c r="AJ488" s="1"/>
      <c r="AK488" s="1"/>
    </row>
    <row r="489" ht="15.75" customHeight="1">
      <c r="P489" s="1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1"/>
      <c r="AG489" s="1"/>
      <c r="AH489" s="1"/>
      <c r="AI489" s="1"/>
      <c r="AJ489" s="1"/>
      <c r="AK489" s="1"/>
    </row>
    <row r="490" ht="15.75" customHeight="1">
      <c r="P490" s="1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1"/>
      <c r="AG490" s="1"/>
      <c r="AH490" s="1"/>
      <c r="AI490" s="1"/>
      <c r="AJ490" s="1"/>
      <c r="AK490" s="1"/>
    </row>
    <row r="491" ht="15.75" customHeight="1">
      <c r="P491" s="1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1"/>
      <c r="AG491" s="1"/>
      <c r="AH491" s="1"/>
      <c r="AI491" s="1"/>
      <c r="AJ491" s="1"/>
      <c r="AK491" s="1"/>
    </row>
    <row r="492" ht="15.75" customHeight="1">
      <c r="P492" s="1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1"/>
      <c r="AG492" s="1"/>
      <c r="AH492" s="1"/>
      <c r="AI492" s="1"/>
      <c r="AJ492" s="1"/>
      <c r="AK492" s="1"/>
    </row>
    <row r="493" ht="15.75" customHeight="1">
      <c r="P493" s="1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1"/>
      <c r="AG493" s="1"/>
      <c r="AH493" s="1"/>
      <c r="AI493" s="1"/>
      <c r="AJ493" s="1"/>
      <c r="AK493" s="1"/>
    </row>
    <row r="494" ht="15.75" customHeight="1">
      <c r="P494" s="1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1"/>
      <c r="AG494" s="1"/>
      <c r="AH494" s="1"/>
      <c r="AI494" s="1"/>
      <c r="AJ494" s="1"/>
      <c r="AK494" s="1"/>
    </row>
    <row r="495" ht="15.75" customHeight="1">
      <c r="P495" s="1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1"/>
      <c r="AG495" s="1"/>
      <c r="AH495" s="1"/>
      <c r="AI495" s="1"/>
      <c r="AJ495" s="1"/>
      <c r="AK495" s="1"/>
    </row>
    <row r="496" ht="15.75" customHeight="1">
      <c r="P496" s="1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1"/>
      <c r="AG496" s="1"/>
      <c r="AH496" s="1"/>
      <c r="AI496" s="1"/>
      <c r="AJ496" s="1"/>
      <c r="AK496" s="1"/>
    </row>
    <row r="497" ht="15.75" customHeight="1">
      <c r="P497" s="1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1"/>
      <c r="AG497" s="1"/>
      <c r="AH497" s="1"/>
      <c r="AI497" s="1"/>
      <c r="AJ497" s="1"/>
      <c r="AK497" s="1"/>
    </row>
    <row r="498" ht="15.75" customHeight="1">
      <c r="P498" s="1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1"/>
      <c r="AG498" s="1"/>
      <c r="AH498" s="1"/>
      <c r="AI498" s="1"/>
      <c r="AJ498" s="1"/>
      <c r="AK498" s="1"/>
    </row>
    <row r="499" ht="15.75" customHeight="1">
      <c r="P499" s="1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1"/>
      <c r="AG499" s="1"/>
      <c r="AH499" s="1"/>
      <c r="AI499" s="1"/>
      <c r="AJ499" s="1"/>
      <c r="AK499" s="1"/>
    </row>
    <row r="500" ht="15.75" customHeight="1">
      <c r="P500" s="1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1"/>
      <c r="AG500" s="1"/>
      <c r="AH500" s="1"/>
      <c r="AI500" s="1"/>
      <c r="AJ500" s="1"/>
      <c r="AK500" s="1"/>
    </row>
    <row r="501" ht="15.75" customHeight="1">
      <c r="P501" s="1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1"/>
      <c r="AG501" s="1"/>
      <c r="AH501" s="1"/>
      <c r="AI501" s="1"/>
      <c r="AJ501" s="1"/>
      <c r="AK501" s="1"/>
    </row>
    <row r="502" ht="15.75" customHeight="1">
      <c r="P502" s="1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1"/>
      <c r="AG502" s="1"/>
      <c r="AH502" s="1"/>
      <c r="AI502" s="1"/>
      <c r="AJ502" s="1"/>
      <c r="AK502" s="1"/>
    </row>
    <row r="503" ht="15.75" customHeight="1">
      <c r="P503" s="1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1"/>
      <c r="AG503" s="1"/>
      <c r="AH503" s="1"/>
      <c r="AI503" s="1"/>
      <c r="AJ503" s="1"/>
      <c r="AK503" s="1"/>
    </row>
    <row r="504" ht="15.75" customHeight="1">
      <c r="P504" s="1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1"/>
      <c r="AG504" s="1"/>
      <c r="AH504" s="1"/>
      <c r="AI504" s="1"/>
      <c r="AJ504" s="1"/>
      <c r="AK504" s="1"/>
    </row>
    <row r="505" ht="15.75" customHeight="1">
      <c r="P505" s="1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1"/>
      <c r="AG505" s="1"/>
      <c r="AH505" s="1"/>
      <c r="AI505" s="1"/>
      <c r="AJ505" s="1"/>
      <c r="AK505" s="1"/>
    </row>
    <row r="506" ht="15.75" customHeight="1">
      <c r="P506" s="1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1"/>
      <c r="AG506" s="1"/>
      <c r="AH506" s="1"/>
      <c r="AI506" s="1"/>
      <c r="AJ506" s="1"/>
      <c r="AK506" s="1"/>
    </row>
    <row r="507" ht="15.75" customHeight="1">
      <c r="P507" s="1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1"/>
      <c r="AG507" s="1"/>
      <c r="AH507" s="1"/>
      <c r="AI507" s="1"/>
      <c r="AJ507" s="1"/>
      <c r="AK507" s="1"/>
    </row>
    <row r="508" ht="15.75" customHeight="1">
      <c r="P508" s="1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1"/>
      <c r="AG508" s="1"/>
      <c r="AH508" s="1"/>
      <c r="AI508" s="1"/>
      <c r="AJ508" s="1"/>
      <c r="AK508" s="1"/>
    </row>
    <row r="509" ht="15.75" customHeight="1">
      <c r="P509" s="1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1"/>
      <c r="AG509" s="1"/>
      <c r="AH509" s="1"/>
      <c r="AI509" s="1"/>
      <c r="AJ509" s="1"/>
      <c r="AK509" s="1"/>
    </row>
    <row r="510" ht="15.75" customHeight="1">
      <c r="P510" s="1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1"/>
      <c r="AG510" s="1"/>
      <c r="AH510" s="1"/>
      <c r="AI510" s="1"/>
      <c r="AJ510" s="1"/>
      <c r="AK510" s="1"/>
    </row>
    <row r="511" ht="15.75" customHeight="1">
      <c r="P511" s="1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1"/>
      <c r="AG511" s="1"/>
      <c r="AH511" s="1"/>
      <c r="AI511" s="1"/>
      <c r="AJ511" s="1"/>
      <c r="AK511" s="1"/>
    </row>
    <row r="512" ht="15.75" customHeight="1">
      <c r="P512" s="1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1"/>
      <c r="AG512" s="1"/>
      <c r="AH512" s="1"/>
      <c r="AI512" s="1"/>
      <c r="AJ512" s="1"/>
      <c r="AK512" s="1"/>
    </row>
    <row r="513" ht="15.75" customHeight="1">
      <c r="P513" s="1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1"/>
      <c r="AG513" s="1"/>
      <c r="AH513" s="1"/>
      <c r="AI513" s="1"/>
      <c r="AJ513" s="1"/>
      <c r="AK513" s="1"/>
    </row>
    <row r="514" ht="15.75" customHeight="1">
      <c r="P514" s="1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1"/>
      <c r="AG514" s="1"/>
      <c r="AH514" s="1"/>
      <c r="AI514" s="1"/>
      <c r="AJ514" s="1"/>
      <c r="AK514" s="1"/>
    </row>
    <row r="515" ht="15.75" customHeight="1">
      <c r="P515" s="1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1"/>
      <c r="AG515" s="1"/>
      <c r="AH515" s="1"/>
      <c r="AI515" s="1"/>
      <c r="AJ515" s="1"/>
      <c r="AK515" s="1"/>
    </row>
    <row r="516" ht="15.75" customHeight="1">
      <c r="P516" s="1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1"/>
      <c r="AG516" s="1"/>
      <c r="AH516" s="1"/>
      <c r="AI516" s="1"/>
      <c r="AJ516" s="1"/>
      <c r="AK516" s="1"/>
    </row>
    <row r="517" ht="15.75" customHeight="1">
      <c r="P517" s="1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1"/>
      <c r="AG517" s="1"/>
      <c r="AH517" s="1"/>
      <c r="AI517" s="1"/>
      <c r="AJ517" s="1"/>
      <c r="AK517" s="1"/>
    </row>
    <row r="518" ht="15.75" customHeight="1">
      <c r="P518" s="1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1"/>
      <c r="AG518" s="1"/>
      <c r="AH518" s="1"/>
      <c r="AI518" s="1"/>
      <c r="AJ518" s="1"/>
      <c r="AK518" s="1"/>
    </row>
    <row r="519" ht="15.75" customHeight="1">
      <c r="P519" s="1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1"/>
      <c r="AG519" s="1"/>
      <c r="AH519" s="1"/>
      <c r="AI519" s="1"/>
      <c r="AJ519" s="1"/>
      <c r="AK519" s="1"/>
    </row>
    <row r="520" ht="15.75" customHeight="1">
      <c r="P520" s="1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1"/>
      <c r="AG520" s="1"/>
      <c r="AH520" s="1"/>
      <c r="AI520" s="1"/>
      <c r="AJ520" s="1"/>
      <c r="AK520" s="1"/>
    </row>
    <row r="521" ht="15.75" customHeight="1">
      <c r="P521" s="1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1"/>
      <c r="AG521" s="1"/>
      <c r="AH521" s="1"/>
      <c r="AI521" s="1"/>
      <c r="AJ521" s="1"/>
      <c r="AK521" s="1"/>
    </row>
    <row r="522" ht="15.75" customHeight="1">
      <c r="P522" s="1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1"/>
      <c r="AG522" s="1"/>
      <c r="AH522" s="1"/>
      <c r="AI522" s="1"/>
      <c r="AJ522" s="1"/>
      <c r="AK522" s="1"/>
    </row>
    <row r="523" ht="15.75" customHeight="1">
      <c r="P523" s="1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1"/>
      <c r="AG523" s="1"/>
      <c r="AH523" s="1"/>
      <c r="AI523" s="1"/>
      <c r="AJ523" s="1"/>
      <c r="AK523" s="1"/>
    </row>
    <row r="524" ht="15.75" customHeight="1">
      <c r="P524" s="1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1"/>
      <c r="AG524" s="1"/>
      <c r="AH524" s="1"/>
      <c r="AI524" s="1"/>
      <c r="AJ524" s="1"/>
      <c r="AK524" s="1"/>
    </row>
    <row r="525" ht="15.75" customHeight="1">
      <c r="P525" s="1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1"/>
      <c r="AG525" s="1"/>
      <c r="AH525" s="1"/>
      <c r="AI525" s="1"/>
      <c r="AJ525" s="1"/>
      <c r="AK525" s="1"/>
    </row>
    <row r="526" ht="15.75" customHeight="1">
      <c r="P526" s="1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1"/>
      <c r="AG526" s="1"/>
      <c r="AH526" s="1"/>
      <c r="AI526" s="1"/>
      <c r="AJ526" s="1"/>
      <c r="AK526" s="1"/>
    </row>
    <row r="527" ht="15.75" customHeight="1">
      <c r="P527" s="1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1"/>
      <c r="AG527" s="1"/>
      <c r="AH527" s="1"/>
      <c r="AI527" s="1"/>
      <c r="AJ527" s="1"/>
      <c r="AK527" s="1"/>
    </row>
    <row r="528" ht="15.75" customHeight="1">
      <c r="P528" s="1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1"/>
      <c r="AG528" s="1"/>
      <c r="AH528" s="1"/>
      <c r="AI528" s="1"/>
      <c r="AJ528" s="1"/>
      <c r="AK528" s="1"/>
    </row>
    <row r="529" ht="15.75" customHeight="1">
      <c r="P529" s="1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1"/>
      <c r="AG529" s="1"/>
      <c r="AH529" s="1"/>
      <c r="AI529" s="1"/>
      <c r="AJ529" s="1"/>
      <c r="AK529" s="1"/>
    </row>
    <row r="530" ht="15.75" customHeight="1">
      <c r="P530" s="1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1"/>
      <c r="AG530" s="1"/>
      <c r="AH530" s="1"/>
      <c r="AI530" s="1"/>
      <c r="AJ530" s="1"/>
      <c r="AK530" s="1"/>
    </row>
    <row r="531" ht="15.75" customHeight="1">
      <c r="P531" s="1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1"/>
      <c r="AG531" s="1"/>
      <c r="AH531" s="1"/>
      <c r="AI531" s="1"/>
      <c r="AJ531" s="1"/>
      <c r="AK531" s="1"/>
    </row>
    <row r="532" ht="15.75" customHeight="1">
      <c r="P532" s="1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1"/>
      <c r="AG532" s="1"/>
      <c r="AH532" s="1"/>
      <c r="AI532" s="1"/>
      <c r="AJ532" s="1"/>
      <c r="AK532" s="1"/>
    </row>
    <row r="533" ht="15.75" customHeight="1">
      <c r="P533" s="1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1"/>
      <c r="AG533" s="1"/>
      <c r="AH533" s="1"/>
      <c r="AI533" s="1"/>
      <c r="AJ533" s="1"/>
      <c r="AK533" s="1"/>
    </row>
    <row r="534" ht="15.75" customHeight="1">
      <c r="P534" s="1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1"/>
      <c r="AG534" s="1"/>
      <c r="AH534" s="1"/>
      <c r="AI534" s="1"/>
      <c r="AJ534" s="1"/>
      <c r="AK534" s="1"/>
    </row>
    <row r="535" ht="15.75" customHeight="1">
      <c r="P535" s="1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1"/>
      <c r="AG535" s="1"/>
      <c r="AH535" s="1"/>
      <c r="AI535" s="1"/>
      <c r="AJ535" s="1"/>
      <c r="AK535" s="1"/>
    </row>
    <row r="536" ht="15.75" customHeight="1">
      <c r="P536" s="1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1"/>
      <c r="AG536" s="1"/>
      <c r="AH536" s="1"/>
      <c r="AI536" s="1"/>
      <c r="AJ536" s="1"/>
      <c r="AK536" s="1"/>
    </row>
    <row r="537" ht="15.75" customHeight="1">
      <c r="P537" s="1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1"/>
      <c r="AG537" s="1"/>
      <c r="AH537" s="1"/>
      <c r="AI537" s="1"/>
      <c r="AJ537" s="1"/>
      <c r="AK537" s="1"/>
    </row>
    <row r="538" ht="15.75" customHeight="1">
      <c r="P538" s="1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1"/>
      <c r="AG538" s="1"/>
      <c r="AH538" s="1"/>
      <c r="AI538" s="1"/>
      <c r="AJ538" s="1"/>
      <c r="AK538" s="1"/>
    </row>
    <row r="539" ht="15.75" customHeight="1">
      <c r="P539" s="1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1"/>
      <c r="AG539" s="1"/>
      <c r="AH539" s="1"/>
      <c r="AI539" s="1"/>
      <c r="AJ539" s="1"/>
      <c r="AK539" s="1"/>
    </row>
    <row r="540" ht="15.75" customHeight="1">
      <c r="P540" s="1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1"/>
      <c r="AG540" s="1"/>
      <c r="AH540" s="1"/>
      <c r="AI540" s="1"/>
      <c r="AJ540" s="1"/>
      <c r="AK540" s="1"/>
    </row>
    <row r="541" ht="15.75" customHeight="1">
      <c r="P541" s="1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1"/>
      <c r="AG541" s="1"/>
      <c r="AH541" s="1"/>
      <c r="AI541" s="1"/>
      <c r="AJ541" s="1"/>
      <c r="AK541" s="1"/>
    </row>
    <row r="542" ht="15.75" customHeight="1">
      <c r="P542" s="1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1"/>
      <c r="AG542" s="1"/>
      <c r="AH542" s="1"/>
      <c r="AI542" s="1"/>
      <c r="AJ542" s="1"/>
      <c r="AK542" s="1"/>
    </row>
    <row r="543" ht="15.75" customHeight="1">
      <c r="P543" s="1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1"/>
      <c r="AG543" s="1"/>
      <c r="AH543" s="1"/>
      <c r="AI543" s="1"/>
      <c r="AJ543" s="1"/>
      <c r="AK543" s="1"/>
    </row>
    <row r="544" ht="15.75" customHeight="1">
      <c r="P544" s="1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1"/>
      <c r="AG544" s="1"/>
      <c r="AH544" s="1"/>
      <c r="AI544" s="1"/>
      <c r="AJ544" s="1"/>
      <c r="AK544" s="1"/>
    </row>
    <row r="545" ht="15.75" customHeight="1">
      <c r="P545" s="1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1"/>
      <c r="AG545" s="1"/>
      <c r="AH545" s="1"/>
      <c r="AI545" s="1"/>
      <c r="AJ545" s="1"/>
      <c r="AK545" s="1"/>
    </row>
    <row r="546" ht="15.75" customHeight="1">
      <c r="P546" s="1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1"/>
      <c r="AG546" s="1"/>
      <c r="AH546" s="1"/>
      <c r="AI546" s="1"/>
      <c r="AJ546" s="1"/>
      <c r="AK546" s="1"/>
    </row>
    <row r="547" ht="15.75" customHeight="1">
      <c r="P547" s="1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1"/>
      <c r="AG547" s="1"/>
      <c r="AH547" s="1"/>
      <c r="AI547" s="1"/>
      <c r="AJ547" s="1"/>
      <c r="AK547" s="1"/>
    </row>
    <row r="548" ht="15.75" customHeight="1">
      <c r="P548" s="1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1"/>
      <c r="AG548" s="1"/>
      <c r="AH548" s="1"/>
      <c r="AI548" s="1"/>
      <c r="AJ548" s="1"/>
      <c r="AK548" s="1"/>
    </row>
    <row r="549" ht="15.75" customHeight="1">
      <c r="P549" s="1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1"/>
      <c r="AG549" s="1"/>
      <c r="AH549" s="1"/>
      <c r="AI549" s="1"/>
      <c r="AJ549" s="1"/>
      <c r="AK549" s="1"/>
    </row>
    <row r="550" ht="15.75" customHeight="1">
      <c r="P550" s="1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1"/>
      <c r="AG550" s="1"/>
      <c r="AH550" s="1"/>
      <c r="AI550" s="1"/>
      <c r="AJ550" s="1"/>
      <c r="AK550" s="1"/>
    </row>
    <row r="551" ht="15.75" customHeight="1">
      <c r="P551" s="1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1"/>
      <c r="AG551" s="1"/>
      <c r="AH551" s="1"/>
      <c r="AI551" s="1"/>
      <c r="AJ551" s="1"/>
      <c r="AK551" s="1"/>
    </row>
    <row r="552" ht="15.75" customHeight="1">
      <c r="P552" s="1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1"/>
      <c r="AG552" s="1"/>
      <c r="AH552" s="1"/>
      <c r="AI552" s="1"/>
      <c r="AJ552" s="1"/>
      <c r="AK552" s="1"/>
    </row>
    <row r="553" ht="15.75" customHeight="1">
      <c r="P553" s="1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1"/>
      <c r="AG553" s="1"/>
      <c r="AH553" s="1"/>
      <c r="AI553" s="1"/>
      <c r="AJ553" s="1"/>
      <c r="AK553" s="1"/>
    </row>
    <row r="554" ht="15.75" customHeight="1">
      <c r="P554" s="1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1"/>
      <c r="AG554" s="1"/>
      <c r="AH554" s="1"/>
      <c r="AI554" s="1"/>
      <c r="AJ554" s="1"/>
      <c r="AK554" s="1"/>
    </row>
    <row r="555" ht="15.75" customHeight="1">
      <c r="P555" s="1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1"/>
      <c r="AG555" s="1"/>
      <c r="AH555" s="1"/>
      <c r="AI555" s="1"/>
      <c r="AJ555" s="1"/>
      <c r="AK555" s="1"/>
    </row>
    <row r="556" ht="15.75" customHeight="1">
      <c r="P556" s="1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1"/>
      <c r="AG556" s="1"/>
      <c r="AH556" s="1"/>
      <c r="AI556" s="1"/>
      <c r="AJ556" s="1"/>
      <c r="AK556" s="1"/>
    </row>
    <row r="557" ht="15.75" customHeight="1">
      <c r="P557" s="1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1"/>
      <c r="AG557" s="1"/>
      <c r="AH557" s="1"/>
      <c r="AI557" s="1"/>
      <c r="AJ557" s="1"/>
      <c r="AK557" s="1"/>
    </row>
    <row r="558" ht="15.75" customHeight="1">
      <c r="P558" s="1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1"/>
      <c r="AG558" s="1"/>
      <c r="AH558" s="1"/>
      <c r="AI558" s="1"/>
      <c r="AJ558" s="1"/>
      <c r="AK558" s="1"/>
    </row>
    <row r="559" ht="15.75" customHeight="1">
      <c r="P559" s="1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1"/>
      <c r="AG559" s="1"/>
      <c r="AH559" s="1"/>
      <c r="AI559" s="1"/>
      <c r="AJ559" s="1"/>
      <c r="AK559" s="1"/>
    </row>
    <row r="560" ht="15.75" customHeight="1">
      <c r="P560" s="1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1"/>
      <c r="AG560" s="1"/>
      <c r="AH560" s="1"/>
      <c r="AI560" s="1"/>
      <c r="AJ560" s="1"/>
      <c r="AK560" s="1"/>
    </row>
    <row r="561" ht="15.75" customHeight="1">
      <c r="P561" s="1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1"/>
      <c r="AG561" s="1"/>
      <c r="AH561" s="1"/>
      <c r="AI561" s="1"/>
      <c r="AJ561" s="1"/>
      <c r="AK561" s="1"/>
    </row>
    <row r="562" ht="15.75" customHeight="1">
      <c r="P562" s="1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1"/>
      <c r="AG562" s="1"/>
      <c r="AH562" s="1"/>
      <c r="AI562" s="1"/>
      <c r="AJ562" s="1"/>
      <c r="AK562" s="1"/>
    </row>
    <row r="563" ht="15.75" customHeight="1">
      <c r="P563" s="1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1"/>
      <c r="AG563" s="1"/>
      <c r="AH563" s="1"/>
      <c r="AI563" s="1"/>
      <c r="AJ563" s="1"/>
      <c r="AK563" s="1"/>
    </row>
    <row r="564" ht="15.75" customHeight="1">
      <c r="P564" s="1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1"/>
      <c r="AG564" s="1"/>
      <c r="AH564" s="1"/>
      <c r="AI564" s="1"/>
      <c r="AJ564" s="1"/>
      <c r="AK564" s="1"/>
    </row>
    <row r="565" ht="15.75" customHeight="1">
      <c r="P565" s="1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1"/>
      <c r="AG565" s="1"/>
      <c r="AH565" s="1"/>
      <c r="AI565" s="1"/>
      <c r="AJ565" s="1"/>
      <c r="AK565" s="1"/>
    </row>
    <row r="566" ht="15.75" customHeight="1">
      <c r="P566" s="1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1"/>
      <c r="AG566" s="1"/>
      <c r="AH566" s="1"/>
      <c r="AI566" s="1"/>
      <c r="AJ566" s="1"/>
      <c r="AK566" s="1"/>
    </row>
    <row r="567" ht="15.75" customHeight="1">
      <c r="P567" s="1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1"/>
      <c r="AG567" s="1"/>
      <c r="AH567" s="1"/>
      <c r="AI567" s="1"/>
      <c r="AJ567" s="1"/>
      <c r="AK567" s="1"/>
    </row>
    <row r="568" ht="15.75" customHeight="1">
      <c r="P568" s="1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1"/>
      <c r="AG568" s="1"/>
      <c r="AH568" s="1"/>
      <c r="AI568" s="1"/>
      <c r="AJ568" s="1"/>
      <c r="AK568" s="1"/>
    </row>
    <row r="569" ht="15.75" customHeight="1">
      <c r="P569" s="1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1"/>
      <c r="AG569" s="1"/>
      <c r="AH569" s="1"/>
      <c r="AI569" s="1"/>
      <c r="AJ569" s="1"/>
      <c r="AK569" s="1"/>
    </row>
    <row r="570" ht="15.75" customHeight="1">
      <c r="P570" s="1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1"/>
      <c r="AG570" s="1"/>
      <c r="AH570" s="1"/>
      <c r="AI570" s="1"/>
      <c r="AJ570" s="1"/>
      <c r="AK570" s="1"/>
    </row>
    <row r="571" ht="15.75" customHeight="1">
      <c r="P571" s="1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1"/>
      <c r="AG571" s="1"/>
      <c r="AH571" s="1"/>
      <c r="AI571" s="1"/>
      <c r="AJ571" s="1"/>
      <c r="AK571" s="1"/>
    </row>
    <row r="572" ht="15.75" customHeight="1">
      <c r="P572" s="1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1"/>
      <c r="AG572" s="1"/>
      <c r="AH572" s="1"/>
      <c r="AI572" s="1"/>
      <c r="AJ572" s="1"/>
      <c r="AK572" s="1"/>
    </row>
    <row r="573" ht="15.75" customHeight="1">
      <c r="P573" s="1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1"/>
      <c r="AG573" s="1"/>
      <c r="AH573" s="1"/>
      <c r="AI573" s="1"/>
      <c r="AJ573" s="1"/>
      <c r="AK573" s="1"/>
    </row>
    <row r="574" ht="15.75" customHeight="1">
      <c r="P574" s="1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1"/>
      <c r="AG574" s="1"/>
      <c r="AH574" s="1"/>
      <c r="AI574" s="1"/>
      <c r="AJ574" s="1"/>
      <c r="AK574" s="1"/>
    </row>
    <row r="575" ht="15.75" customHeight="1">
      <c r="P575" s="1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1"/>
      <c r="AG575" s="1"/>
      <c r="AH575" s="1"/>
      <c r="AI575" s="1"/>
      <c r="AJ575" s="1"/>
      <c r="AK575" s="1"/>
    </row>
    <row r="576" ht="15.75" customHeight="1">
      <c r="P576" s="1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1"/>
      <c r="AG576" s="1"/>
      <c r="AH576" s="1"/>
      <c r="AI576" s="1"/>
      <c r="AJ576" s="1"/>
      <c r="AK576" s="1"/>
    </row>
    <row r="577" ht="15.75" customHeight="1">
      <c r="P577" s="1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1"/>
      <c r="AG577" s="1"/>
      <c r="AH577" s="1"/>
      <c r="AI577" s="1"/>
      <c r="AJ577" s="1"/>
      <c r="AK577" s="1"/>
    </row>
    <row r="578" ht="15.75" customHeight="1">
      <c r="P578" s="1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1"/>
      <c r="AG578" s="1"/>
      <c r="AH578" s="1"/>
      <c r="AI578" s="1"/>
      <c r="AJ578" s="1"/>
      <c r="AK578" s="1"/>
    </row>
    <row r="579" ht="15.75" customHeight="1">
      <c r="P579" s="1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1"/>
      <c r="AG579" s="1"/>
      <c r="AH579" s="1"/>
      <c r="AI579" s="1"/>
      <c r="AJ579" s="1"/>
      <c r="AK579" s="1"/>
    </row>
    <row r="580" ht="15.75" customHeight="1">
      <c r="P580" s="1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1"/>
      <c r="AG580" s="1"/>
      <c r="AH580" s="1"/>
      <c r="AI580" s="1"/>
      <c r="AJ580" s="1"/>
      <c r="AK580" s="1"/>
    </row>
    <row r="581" ht="15.75" customHeight="1">
      <c r="P581" s="1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1"/>
      <c r="AG581" s="1"/>
      <c r="AH581" s="1"/>
      <c r="AI581" s="1"/>
      <c r="AJ581" s="1"/>
      <c r="AK581" s="1"/>
    </row>
    <row r="582" ht="15.75" customHeight="1">
      <c r="P582" s="1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1"/>
      <c r="AG582" s="1"/>
      <c r="AH582" s="1"/>
      <c r="AI582" s="1"/>
      <c r="AJ582" s="1"/>
      <c r="AK582" s="1"/>
    </row>
    <row r="583" ht="15.75" customHeight="1">
      <c r="P583" s="1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1"/>
      <c r="AG583" s="1"/>
      <c r="AH583" s="1"/>
      <c r="AI583" s="1"/>
      <c r="AJ583" s="1"/>
      <c r="AK583" s="1"/>
    </row>
    <row r="584" ht="15.75" customHeight="1">
      <c r="P584" s="1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1"/>
      <c r="AG584" s="1"/>
      <c r="AH584" s="1"/>
      <c r="AI584" s="1"/>
      <c r="AJ584" s="1"/>
      <c r="AK584" s="1"/>
    </row>
    <row r="585" ht="15.75" customHeight="1">
      <c r="P585" s="1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1"/>
      <c r="AG585" s="1"/>
      <c r="AH585" s="1"/>
      <c r="AI585" s="1"/>
      <c r="AJ585" s="1"/>
      <c r="AK585" s="1"/>
    </row>
    <row r="586" ht="15.75" customHeight="1">
      <c r="P586" s="1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1"/>
      <c r="AG586" s="1"/>
      <c r="AH586" s="1"/>
      <c r="AI586" s="1"/>
      <c r="AJ586" s="1"/>
      <c r="AK586" s="1"/>
    </row>
    <row r="587" ht="15.75" customHeight="1">
      <c r="P587" s="1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1"/>
      <c r="AG587" s="1"/>
      <c r="AH587" s="1"/>
      <c r="AI587" s="1"/>
      <c r="AJ587" s="1"/>
      <c r="AK587" s="1"/>
    </row>
    <row r="588" ht="15.75" customHeight="1">
      <c r="P588" s="1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1"/>
      <c r="AG588" s="1"/>
      <c r="AH588" s="1"/>
      <c r="AI588" s="1"/>
      <c r="AJ588" s="1"/>
      <c r="AK588" s="1"/>
    </row>
    <row r="589" ht="15.75" customHeight="1">
      <c r="P589" s="1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1"/>
      <c r="AG589" s="1"/>
      <c r="AH589" s="1"/>
      <c r="AI589" s="1"/>
      <c r="AJ589" s="1"/>
      <c r="AK589" s="1"/>
    </row>
    <row r="590" ht="15.75" customHeight="1">
      <c r="P590" s="1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1"/>
      <c r="AG590" s="1"/>
      <c r="AH590" s="1"/>
      <c r="AI590" s="1"/>
      <c r="AJ590" s="1"/>
      <c r="AK590" s="1"/>
    </row>
    <row r="591" ht="15.75" customHeight="1">
      <c r="P591" s="1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1"/>
      <c r="AG591" s="1"/>
      <c r="AH591" s="1"/>
      <c r="AI591" s="1"/>
      <c r="AJ591" s="1"/>
      <c r="AK591" s="1"/>
    </row>
    <row r="592" ht="15.75" customHeight="1">
      <c r="P592" s="1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1"/>
      <c r="AG592" s="1"/>
      <c r="AH592" s="1"/>
      <c r="AI592" s="1"/>
      <c r="AJ592" s="1"/>
      <c r="AK592" s="1"/>
    </row>
    <row r="593" ht="15.75" customHeight="1">
      <c r="P593" s="1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1"/>
      <c r="AG593" s="1"/>
      <c r="AH593" s="1"/>
      <c r="AI593" s="1"/>
      <c r="AJ593" s="1"/>
      <c r="AK593" s="1"/>
    </row>
    <row r="594" ht="15.75" customHeight="1">
      <c r="P594" s="1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1"/>
      <c r="AG594" s="1"/>
      <c r="AH594" s="1"/>
      <c r="AI594" s="1"/>
      <c r="AJ594" s="1"/>
      <c r="AK594" s="1"/>
    </row>
    <row r="595" ht="15.75" customHeight="1">
      <c r="P595" s="1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1"/>
      <c r="AG595" s="1"/>
      <c r="AH595" s="1"/>
      <c r="AI595" s="1"/>
      <c r="AJ595" s="1"/>
      <c r="AK595" s="1"/>
    </row>
    <row r="596" ht="15.75" customHeight="1">
      <c r="P596" s="1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1"/>
      <c r="AG596" s="1"/>
      <c r="AH596" s="1"/>
      <c r="AI596" s="1"/>
      <c r="AJ596" s="1"/>
      <c r="AK596" s="1"/>
    </row>
    <row r="597" ht="15.75" customHeight="1">
      <c r="P597" s="1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1"/>
      <c r="AG597" s="1"/>
      <c r="AH597" s="1"/>
      <c r="AI597" s="1"/>
      <c r="AJ597" s="1"/>
      <c r="AK597" s="1"/>
    </row>
    <row r="598" ht="15.75" customHeight="1">
      <c r="P598" s="1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1"/>
      <c r="AG598" s="1"/>
      <c r="AH598" s="1"/>
      <c r="AI598" s="1"/>
      <c r="AJ598" s="1"/>
      <c r="AK598" s="1"/>
    </row>
    <row r="599" ht="15.75" customHeight="1">
      <c r="P599" s="1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1"/>
      <c r="AG599" s="1"/>
      <c r="AH599" s="1"/>
      <c r="AI599" s="1"/>
      <c r="AJ599" s="1"/>
      <c r="AK599" s="1"/>
    </row>
    <row r="600" ht="15.75" customHeight="1">
      <c r="P600" s="1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1"/>
      <c r="AG600" s="1"/>
      <c r="AH600" s="1"/>
      <c r="AI600" s="1"/>
      <c r="AJ600" s="1"/>
      <c r="AK600" s="1"/>
    </row>
    <row r="601" ht="15.75" customHeight="1">
      <c r="P601" s="1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1"/>
      <c r="AG601" s="1"/>
      <c r="AH601" s="1"/>
      <c r="AI601" s="1"/>
      <c r="AJ601" s="1"/>
      <c r="AK601" s="1"/>
    </row>
    <row r="602" ht="15.75" customHeight="1">
      <c r="P602" s="1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1"/>
      <c r="AG602" s="1"/>
      <c r="AH602" s="1"/>
      <c r="AI602" s="1"/>
      <c r="AJ602" s="1"/>
      <c r="AK602" s="1"/>
    </row>
    <row r="603" ht="15.75" customHeight="1">
      <c r="P603" s="1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1"/>
      <c r="AG603" s="1"/>
      <c r="AH603" s="1"/>
      <c r="AI603" s="1"/>
      <c r="AJ603" s="1"/>
      <c r="AK603" s="1"/>
    </row>
    <row r="604" ht="15.75" customHeight="1">
      <c r="P604" s="1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1"/>
      <c r="AG604" s="1"/>
      <c r="AH604" s="1"/>
      <c r="AI604" s="1"/>
      <c r="AJ604" s="1"/>
      <c r="AK604" s="1"/>
    </row>
    <row r="605" ht="15.75" customHeight="1">
      <c r="P605" s="1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1"/>
      <c r="AG605" s="1"/>
      <c r="AH605" s="1"/>
      <c r="AI605" s="1"/>
      <c r="AJ605" s="1"/>
      <c r="AK605" s="1"/>
    </row>
    <row r="606" ht="15.75" customHeight="1">
      <c r="P606" s="1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1"/>
      <c r="AG606" s="1"/>
      <c r="AH606" s="1"/>
      <c r="AI606" s="1"/>
      <c r="AJ606" s="1"/>
      <c r="AK606" s="1"/>
    </row>
    <row r="607" ht="15.75" customHeight="1">
      <c r="P607" s="1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1"/>
      <c r="AG607" s="1"/>
      <c r="AH607" s="1"/>
      <c r="AI607" s="1"/>
      <c r="AJ607" s="1"/>
      <c r="AK607" s="1"/>
    </row>
    <row r="608" ht="15.75" customHeight="1">
      <c r="P608" s="1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1"/>
      <c r="AG608" s="1"/>
      <c r="AH608" s="1"/>
      <c r="AI608" s="1"/>
      <c r="AJ608" s="1"/>
      <c r="AK608" s="1"/>
    </row>
    <row r="609" ht="15.75" customHeight="1">
      <c r="P609" s="1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1"/>
      <c r="AG609" s="1"/>
      <c r="AH609" s="1"/>
      <c r="AI609" s="1"/>
      <c r="AJ609" s="1"/>
      <c r="AK609" s="1"/>
    </row>
    <row r="610" ht="15.75" customHeight="1">
      <c r="P610" s="1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1"/>
      <c r="AG610" s="1"/>
      <c r="AH610" s="1"/>
      <c r="AI610" s="1"/>
      <c r="AJ610" s="1"/>
      <c r="AK610" s="1"/>
    </row>
    <row r="611" ht="15.75" customHeight="1">
      <c r="P611" s="1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1"/>
      <c r="AG611" s="1"/>
      <c r="AH611" s="1"/>
      <c r="AI611" s="1"/>
      <c r="AJ611" s="1"/>
      <c r="AK611" s="1"/>
    </row>
    <row r="612" ht="15.75" customHeight="1">
      <c r="P612" s="1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1"/>
      <c r="AG612" s="1"/>
      <c r="AH612" s="1"/>
      <c r="AI612" s="1"/>
      <c r="AJ612" s="1"/>
      <c r="AK612" s="1"/>
    </row>
    <row r="613" ht="15.75" customHeight="1">
      <c r="P613" s="1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1"/>
      <c r="AG613" s="1"/>
      <c r="AH613" s="1"/>
      <c r="AI613" s="1"/>
      <c r="AJ613" s="1"/>
      <c r="AK613" s="1"/>
    </row>
    <row r="614" ht="15.75" customHeight="1">
      <c r="P614" s="1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1"/>
      <c r="AG614" s="1"/>
      <c r="AH614" s="1"/>
      <c r="AI614" s="1"/>
      <c r="AJ614" s="1"/>
      <c r="AK614" s="1"/>
    </row>
    <row r="615" ht="15.75" customHeight="1">
      <c r="P615" s="1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1"/>
      <c r="AG615" s="1"/>
      <c r="AH615" s="1"/>
      <c r="AI615" s="1"/>
      <c r="AJ615" s="1"/>
      <c r="AK615" s="1"/>
    </row>
    <row r="616" ht="15.75" customHeight="1">
      <c r="P616" s="1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1"/>
      <c r="AG616" s="1"/>
      <c r="AH616" s="1"/>
      <c r="AI616" s="1"/>
      <c r="AJ616" s="1"/>
      <c r="AK616" s="1"/>
    </row>
    <row r="617" ht="15.75" customHeight="1">
      <c r="P617" s="1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1"/>
      <c r="AG617" s="1"/>
      <c r="AH617" s="1"/>
      <c r="AI617" s="1"/>
      <c r="AJ617" s="1"/>
      <c r="AK617" s="1"/>
    </row>
    <row r="618" ht="15.75" customHeight="1">
      <c r="P618" s="1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1"/>
      <c r="AG618" s="1"/>
      <c r="AH618" s="1"/>
      <c r="AI618" s="1"/>
      <c r="AJ618" s="1"/>
      <c r="AK618" s="1"/>
    </row>
    <row r="619" ht="15.75" customHeight="1">
      <c r="P619" s="1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1"/>
      <c r="AG619" s="1"/>
      <c r="AH619" s="1"/>
      <c r="AI619" s="1"/>
      <c r="AJ619" s="1"/>
      <c r="AK619" s="1"/>
    </row>
    <row r="620" ht="15.75" customHeight="1">
      <c r="P620" s="1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1"/>
      <c r="AG620" s="1"/>
      <c r="AH620" s="1"/>
      <c r="AI620" s="1"/>
      <c r="AJ620" s="1"/>
      <c r="AK620" s="1"/>
    </row>
    <row r="621" ht="15.75" customHeight="1">
      <c r="P621" s="1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1"/>
      <c r="AG621" s="1"/>
      <c r="AH621" s="1"/>
      <c r="AI621" s="1"/>
      <c r="AJ621" s="1"/>
      <c r="AK621" s="1"/>
    </row>
    <row r="622" ht="15.75" customHeight="1">
      <c r="P622" s="1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1"/>
      <c r="AG622" s="1"/>
      <c r="AH622" s="1"/>
      <c r="AI622" s="1"/>
      <c r="AJ622" s="1"/>
      <c r="AK622" s="1"/>
    </row>
    <row r="623" ht="15.75" customHeight="1">
      <c r="P623" s="1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1"/>
      <c r="AG623" s="1"/>
      <c r="AH623" s="1"/>
      <c r="AI623" s="1"/>
      <c r="AJ623" s="1"/>
      <c r="AK623" s="1"/>
    </row>
    <row r="624" ht="15.75" customHeight="1">
      <c r="P624" s="1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1"/>
      <c r="AG624" s="1"/>
      <c r="AH624" s="1"/>
      <c r="AI624" s="1"/>
      <c r="AJ624" s="1"/>
      <c r="AK624" s="1"/>
    </row>
    <row r="625" ht="15.75" customHeight="1">
      <c r="P625" s="1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1"/>
      <c r="AG625" s="1"/>
      <c r="AH625" s="1"/>
      <c r="AI625" s="1"/>
      <c r="AJ625" s="1"/>
      <c r="AK625" s="1"/>
    </row>
    <row r="626" ht="15.75" customHeight="1">
      <c r="P626" s="1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1"/>
      <c r="AG626" s="1"/>
      <c r="AH626" s="1"/>
      <c r="AI626" s="1"/>
      <c r="AJ626" s="1"/>
      <c r="AK626" s="1"/>
    </row>
    <row r="627" ht="15.75" customHeight="1">
      <c r="P627" s="1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1"/>
      <c r="AG627" s="1"/>
      <c r="AH627" s="1"/>
      <c r="AI627" s="1"/>
      <c r="AJ627" s="1"/>
      <c r="AK627" s="1"/>
    </row>
    <row r="628" ht="15.75" customHeight="1">
      <c r="P628" s="1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1"/>
      <c r="AG628" s="1"/>
      <c r="AH628" s="1"/>
      <c r="AI628" s="1"/>
      <c r="AJ628" s="1"/>
      <c r="AK628" s="1"/>
    </row>
    <row r="629" ht="15.75" customHeight="1">
      <c r="P629" s="1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1"/>
      <c r="AG629" s="1"/>
      <c r="AH629" s="1"/>
      <c r="AI629" s="1"/>
      <c r="AJ629" s="1"/>
      <c r="AK629" s="1"/>
    </row>
    <row r="630" ht="15.75" customHeight="1">
      <c r="P630" s="1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1"/>
      <c r="AG630" s="1"/>
      <c r="AH630" s="1"/>
      <c r="AI630" s="1"/>
      <c r="AJ630" s="1"/>
      <c r="AK630" s="1"/>
    </row>
    <row r="631" ht="15.75" customHeight="1">
      <c r="P631" s="1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1"/>
      <c r="AG631" s="1"/>
      <c r="AH631" s="1"/>
      <c r="AI631" s="1"/>
      <c r="AJ631" s="1"/>
      <c r="AK631" s="1"/>
    </row>
    <row r="632" ht="15.75" customHeight="1">
      <c r="P632" s="1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1"/>
      <c r="AG632" s="1"/>
      <c r="AH632" s="1"/>
      <c r="AI632" s="1"/>
      <c r="AJ632" s="1"/>
      <c r="AK632" s="1"/>
    </row>
    <row r="633" ht="15.75" customHeight="1">
      <c r="P633" s="1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1"/>
      <c r="AG633" s="1"/>
      <c r="AH633" s="1"/>
      <c r="AI633" s="1"/>
      <c r="AJ633" s="1"/>
      <c r="AK633" s="1"/>
    </row>
    <row r="634" ht="15.75" customHeight="1">
      <c r="P634" s="1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1"/>
      <c r="AG634" s="1"/>
      <c r="AH634" s="1"/>
      <c r="AI634" s="1"/>
      <c r="AJ634" s="1"/>
      <c r="AK634" s="1"/>
    </row>
    <row r="635" ht="15.75" customHeight="1">
      <c r="P635" s="1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1"/>
      <c r="AG635" s="1"/>
      <c r="AH635" s="1"/>
      <c r="AI635" s="1"/>
      <c r="AJ635" s="1"/>
      <c r="AK635" s="1"/>
    </row>
    <row r="636" ht="15.75" customHeight="1">
      <c r="P636" s="1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1"/>
      <c r="AG636" s="1"/>
      <c r="AH636" s="1"/>
      <c r="AI636" s="1"/>
      <c r="AJ636" s="1"/>
      <c r="AK636" s="1"/>
    </row>
    <row r="637" ht="15.75" customHeight="1">
      <c r="P637" s="1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1"/>
      <c r="AG637" s="1"/>
      <c r="AH637" s="1"/>
      <c r="AI637" s="1"/>
      <c r="AJ637" s="1"/>
      <c r="AK637" s="1"/>
    </row>
    <row r="638" ht="15.75" customHeight="1">
      <c r="P638" s="1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1"/>
      <c r="AG638" s="1"/>
      <c r="AH638" s="1"/>
      <c r="AI638" s="1"/>
      <c r="AJ638" s="1"/>
      <c r="AK638" s="1"/>
    </row>
    <row r="639" ht="15.75" customHeight="1">
      <c r="P639" s="1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1"/>
      <c r="AG639" s="1"/>
      <c r="AH639" s="1"/>
      <c r="AI639" s="1"/>
      <c r="AJ639" s="1"/>
      <c r="AK639" s="1"/>
    </row>
    <row r="640" ht="15.75" customHeight="1">
      <c r="P640" s="1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1"/>
      <c r="AG640" s="1"/>
      <c r="AH640" s="1"/>
      <c r="AI640" s="1"/>
      <c r="AJ640" s="1"/>
      <c r="AK640" s="1"/>
    </row>
    <row r="641" ht="15.75" customHeight="1">
      <c r="P641" s="1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1"/>
      <c r="AG641" s="1"/>
      <c r="AH641" s="1"/>
      <c r="AI641" s="1"/>
      <c r="AJ641" s="1"/>
      <c r="AK641" s="1"/>
    </row>
    <row r="642" ht="15.75" customHeight="1">
      <c r="P642" s="1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1"/>
      <c r="AG642" s="1"/>
      <c r="AH642" s="1"/>
      <c r="AI642" s="1"/>
      <c r="AJ642" s="1"/>
      <c r="AK642" s="1"/>
    </row>
    <row r="643" ht="15.75" customHeight="1">
      <c r="P643" s="1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1"/>
      <c r="AG643" s="1"/>
      <c r="AH643" s="1"/>
      <c r="AI643" s="1"/>
      <c r="AJ643" s="1"/>
      <c r="AK643" s="1"/>
    </row>
    <row r="644" ht="15.75" customHeight="1">
      <c r="P644" s="1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1"/>
      <c r="AG644" s="1"/>
      <c r="AH644" s="1"/>
      <c r="AI644" s="1"/>
      <c r="AJ644" s="1"/>
      <c r="AK644" s="1"/>
    </row>
    <row r="645" ht="15.75" customHeight="1">
      <c r="P645" s="1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1"/>
      <c r="AG645" s="1"/>
      <c r="AH645" s="1"/>
      <c r="AI645" s="1"/>
      <c r="AJ645" s="1"/>
      <c r="AK645" s="1"/>
    </row>
    <row r="646" ht="15.75" customHeight="1">
      <c r="P646" s="1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1"/>
      <c r="AG646" s="1"/>
      <c r="AH646" s="1"/>
      <c r="AI646" s="1"/>
      <c r="AJ646" s="1"/>
      <c r="AK646" s="1"/>
    </row>
    <row r="647" ht="15.75" customHeight="1">
      <c r="P647" s="1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1"/>
      <c r="AG647" s="1"/>
      <c r="AH647" s="1"/>
      <c r="AI647" s="1"/>
      <c r="AJ647" s="1"/>
      <c r="AK647" s="1"/>
    </row>
    <row r="648" ht="15.75" customHeight="1">
      <c r="P648" s="1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1"/>
      <c r="AG648" s="1"/>
      <c r="AH648" s="1"/>
      <c r="AI648" s="1"/>
      <c r="AJ648" s="1"/>
      <c r="AK648" s="1"/>
    </row>
    <row r="649" ht="15.75" customHeight="1">
      <c r="P649" s="1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1"/>
      <c r="AG649" s="1"/>
      <c r="AH649" s="1"/>
      <c r="AI649" s="1"/>
      <c r="AJ649" s="1"/>
      <c r="AK649" s="1"/>
    </row>
    <row r="650" ht="15.75" customHeight="1">
      <c r="P650" s="1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1"/>
      <c r="AG650" s="1"/>
      <c r="AH650" s="1"/>
      <c r="AI650" s="1"/>
      <c r="AJ650" s="1"/>
      <c r="AK650" s="1"/>
    </row>
    <row r="651" ht="15.75" customHeight="1">
      <c r="P651" s="1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1"/>
      <c r="AG651" s="1"/>
      <c r="AH651" s="1"/>
      <c r="AI651" s="1"/>
      <c r="AJ651" s="1"/>
      <c r="AK651" s="1"/>
    </row>
    <row r="652" ht="15.75" customHeight="1">
      <c r="P652" s="1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1"/>
      <c r="AG652" s="1"/>
      <c r="AH652" s="1"/>
      <c r="AI652" s="1"/>
      <c r="AJ652" s="1"/>
      <c r="AK652" s="1"/>
    </row>
    <row r="653" ht="15.75" customHeight="1">
      <c r="P653" s="1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1"/>
      <c r="AG653" s="1"/>
      <c r="AH653" s="1"/>
      <c r="AI653" s="1"/>
      <c r="AJ653" s="1"/>
      <c r="AK653" s="1"/>
    </row>
    <row r="654" ht="15.75" customHeight="1">
      <c r="P654" s="1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1"/>
      <c r="AG654" s="1"/>
      <c r="AH654" s="1"/>
      <c r="AI654" s="1"/>
      <c r="AJ654" s="1"/>
      <c r="AK654" s="1"/>
    </row>
    <row r="655" ht="15.75" customHeight="1">
      <c r="P655" s="1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1"/>
      <c r="AG655" s="1"/>
      <c r="AH655" s="1"/>
      <c r="AI655" s="1"/>
      <c r="AJ655" s="1"/>
      <c r="AK655" s="1"/>
    </row>
    <row r="656" ht="15.75" customHeight="1">
      <c r="P656" s="1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1"/>
      <c r="AG656" s="1"/>
      <c r="AH656" s="1"/>
      <c r="AI656" s="1"/>
      <c r="AJ656" s="1"/>
      <c r="AK656" s="1"/>
    </row>
    <row r="657" ht="15.75" customHeight="1">
      <c r="P657" s="1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1"/>
      <c r="AG657" s="1"/>
      <c r="AH657" s="1"/>
      <c r="AI657" s="1"/>
      <c r="AJ657" s="1"/>
      <c r="AK657" s="1"/>
    </row>
    <row r="658" ht="15.75" customHeight="1">
      <c r="P658" s="1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1"/>
      <c r="AG658" s="1"/>
      <c r="AH658" s="1"/>
      <c r="AI658" s="1"/>
      <c r="AJ658" s="1"/>
      <c r="AK658" s="1"/>
    </row>
    <row r="659" ht="15.75" customHeight="1">
      <c r="P659" s="1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1"/>
      <c r="AG659" s="1"/>
      <c r="AH659" s="1"/>
      <c r="AI659" s="1"/>
      <c r="AJ659" s="1"/>
      <c r="AK659" s="1"/>
    </row>
    <row r="660" ht="15.75" customHeight="1">
      <c r="P660" s="1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1"/>
      <c r="AG660" s="1"/>
      <c r="AH660" s="1"/>
      <c r="AI660" s="1"/>
      <c r="AJ660" s="1"/>
      <c r="AK660" s="1"/>
    </row>
    <row r="661" ht="15.75" customHeight="1">
      <c r="P661" s="1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1"/>
      <c r="AG661" s="1"/>
      <c r="AH661" s="1"/>
      <c r="AI661" s="1"/>
      <c r="AJ661" s="1"/>
      <c r="AK661" s="1"/>
    </row>
    <row r="662" ht="15.75" customHeight="1">
      <c r="P662" s="1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1"/>
      <c r="AG662" s="1"/>
      <c r="AH662" s="1"/>
      <c r="AI662" s="1"/>
      <c r="AJ662" s="1"/>
      <c r="AK662" s="1"/>
    </row>
    <row r="663" ht="15.75" customHeight="1">
      <c r="P663" s="1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1"/>
      <c r="AG663" s="1"/>
      <c r="AH663" s="1"/>
      <c r="AI663" s="1"/>
      <c r="AJ663" s="1"/>
      <c r="AK663" s="1"/>
    </row>
    <row r="664" ht="15.75" customHeight="1">
      <c r="P664" s="1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1"/>
      <c r="AG664" s="1"/>
      <c r="AH664" s="1"/>
      <c r="AI664" s="1"/>
      <c r="AJ664" s="1"/>
      <c r="AK664" s="1"/>
    </row>
    <row r="665" ht="15.75" customHeight="1">
      <c r="P665" s="1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1"/>
      <c r="AG665" s="1"/>
      <c r="AH665" s="1"/>
      <c r="AI665" s="1"/>
      <c r="AJ665" s="1"/>
      <c r="AK665" s="1"/>
    </row>
    <row r="666" ht="15.75" customHeight="1">
      <c r="P666" s="1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1"/>
      <c r="AG666" s="1"/>
      <c r="AH666" s="1"/>
      <c r="AI666" s="1"/>
      <c r="AJ666" s="1"/>
      <c r="AK666" s="1"/>
    </row>
    <row r="667" ht="15.75" customHeight="1">
      <c r="P667" s="1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1"/>
      <c r="AG667" s="1"/>
      <c r="AH667" s="1"/>
      <c r="AI667" s="1"/>
      <c r="AJ667" s="1"/>
      <c r="AK667" s="1"/>
    </row>
    <row r="668" ht="15.75" customHeight="1">
      <c r="P668" s="1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1"/>
      <c r="AG668" s="1"/>
      <c r="AH668" s="1"/>
      <c r="AI668" s="1"/>
      <c r="AJ668" s="1"/>
      <c r="AK668" s="1"/>
    </row>
    <row r="669" ht="15.75" customHeight="1">
      <c r="P669" s="1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1"/>
      <c r="AG669" s="1"/>
      <c r="AH669" s="1"/>
      <c r="AI669" s="1"/>
      <c r="AJ669" s="1"/>
      <c r="AK669" s="1"/>
    </row>
    <row r="670" ht="15.75" customHeight="1">
      <c r="P670" s="1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1"/>
      <c r="AG670" s="1"/>
      <c r="AH670" s="1"/>
      <c r="AI670" s="1"/>
      <c r="AJ670" s="1"/>
      <c r="AK670" s="1"/>
    </row>
    <row r="671" ht="15.75" customHeight="1">
      <c r="P671" s="1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1"/>
      <c r="AG671" s="1"/>
      <c r="AH671" s="1"/>
      <c r="AI671" s="1"/>
      <c r="AJ671" s="1"/>
      <c r="AK671" s="1"/>
    </row>
    <row r="672" ht="15.75" customHeight="1">
      <c r="P672" s="1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1"/>
      <c r="AG672" s="1"/>
      <c r="AH672" s="1"/>
      <c r="AI672" s="1"/>
      <c r="AJ672" s="1"/>
      <c r="AK672" s="1"/>
    </row>
    <row r="673" ht="15.75" customHeight="1">
      <c r="P673" s="1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1"/>
      <c r="AG673" s="1"/>
      <c r="AH673" s="1"/>
      <c r="AI673" s="1"/>
      <c r="AJ673" s="1"/>
      <c r="AK673" s="1"/>
    </row>
    <row r="674" ht="15.75" customHeight="1">
      <c r="P674" s="1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1"/>
      <c r="AG674" s="1"/>
      <c r="AH674" s="1"/>
      <c r="AI674" s="1"/>
      <c r="AJ674" s="1"/>
      <c r="AK674" s="1"/>
    </row>
    <row r="675" ht="15.75" customHeight="1">
      <c r="P675" s="1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1"/>
      <c r="AG675" s="1"/>
      <c r="AH675" s="1"/>
      <c r="AI675" s="1"/>
      <c r="AJ675" s="1"/>
      <c r="AK675" s="1"/>
    </row>
    <row r="676" ht="15.75" customHeight="1">
      <c r="P676" s="1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1"/>
      <c r="AG676" s="1"/>
      <c r="AH676" s="1"/>
      <c r="AI676" s="1"/>
      <c r="AJ676" s="1"/>
      <c r="AK676" s="1"/>
    </row>
    <row r="677" ht="15.75" customHeight="1">
      <c r="P677" s="1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1"/>
      <c r="AG677" s="1"/>
      <c r="AH677" s="1"/>
      <c r="AI677" s="1"/>
      <c r="AJ677" s="1"/>
      <c r="AK677" s="1"/>
    </row>
    <row r="678" ht="15.75" customHeight="1">
      <c r="P678" s="1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1"/>
      <c r="AG678" s="1"/>
      <c r="AH678" s="1"/>
      <c r="AI678" s="1"/>
      <c r="AJ678" s="1"/>
      <c r="AK678" s="1"/>
    </row>
    <row r="679" ht="15.75" customHeight="1">
      <c r="P679" s="1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1"/>
      <c r="AG679" s="1"/>
      <c r="AH679" s="1"/>
      <c r="AI679" s="1"/>
      <c r="AJ679" s="1"/>
      <c r="AK679" s="1"/>
    </row>
    <row r="680" ht="15.75" customHeight="1">
      <c r="P680" s="1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1"/>
      <c r="AG680" s="1"/>
      <c r="AH680" s="1"/>
      <c r="AI680" s="1"/>
      <c r="AJ680" s="1"/>
      <c r="AK680" s="1"/>
    </row>
    <row r="681" ht="15.75" customHeight="1">
      <c r="P681" s="1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1"/>
      <c r="AG681" s="1"/>
      <c r="AH681" s="1"/>
      <c r="AI681" s="1"/>
      <c r="AJ681" s="1"/>
      <c r="AK681" s="1"/>
    </row>
    <row r="682" ht="15.75" customHeight="1">
      <c r="P682" s="1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1"/>
      <c r="AG682" s="1"/>
      <c r="AH682" s="1"/>
      <c r="AI682" s="1"/>
      <c r="AJ682" s="1"/>
      <c r="AK682" s="1"/>
    </row>
    <row r="683" ht="15.75" customHeight="1">
      <c r="P683" s="1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1"/>
      <c r="AG683" s="1"/>
      <c r="AH683" s="1"/>
      <c r="AI683" s="1"/>
      <c r="AJ683" s="1"/>
      <c r="AK683" s="1"/>
    </row>
    <row r="684" ht="15.75" customHeight="1">
      <c r="P684" s="1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1"/>
      <c r="AG684" s="1"/>
      <c r="AH684" s="1"/>
      <c r="AI684" s="1"/>
      <c r="AJ684" s="1"/>
      <c r="AK684" s="1"/>
    </row>
    <row r="685" ht="15.75" customHeight="1">
      <c r="P685" s="1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1"/>
      <c r="AG685" s="1"/>
      <c r="AH685" s="1"/>
      <c r="AI685" s="1"/>
      <c r="AJ685" s="1"/>
      <c r="AK685" s="1"/>
    </row>
    <row r="686" ht="15.75" customHeight="1">
      <c r="P686" s="1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1"/>
      <c r="AG686" s="1"/>
      <c r="AH686" s="1"/>
      <c r="AI686" s="1"/>
      <c r="AJ686" s="1"/>
      <c r="AK686" s="1"/>
    </row>
    <row r="687" ht="15.75" customHeight="1">
      <c r="P687" s="1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1"/>
      <c r="AG687" s="1"/>
      <c r="AH687" s="1"/>
      <c r="AI687" s="1"/>
      <c r="AJ687" s="1"/>
      <c r="AK687" s="1"/>
    </row>
    <row r="688" ht="15.75" customHeight="1">
      <c r="P688" s="1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1"/>
      <c r="AG688" s="1"/>
      <c r="AH688" s="1"/>
      <c r="AI688" s="1"/>
      <c r="AJ688" s="1"/>
      <c r="AK688" s="1"/>
    </row>
    <row r="689" ht="15.75" customHeight="1">
      <c r="P689" s="1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1"/>
      <c r="AG689" s="1"/>
      <c r="AH689" s="1"/>
      <c r="AI689" s="1"/>
      <c r="AJ689" s="1"/>
      <c r="AK689" s="1"/>
    </row>
    <row r="690" ht="15.75" customHeight="1">
      <c r="P690" s="1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1"/>
      <c r="AG690" s="1"/>
      <c r="AH690" s="1"/>
      <c r="AI690" s="1"/>
      <c r="AJ690" s="1"/>
      <c r="AK690" s="1"/>
    </row>
    <row r="691" ht="15.75" customHeight="1">
      <c r="P691" s="1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1"/>
      <c r="AG691" s="1"/>
      <c r="AH691" s="1"/>
      <c r="AI691" s="1"/>
      <c r="AJ691" s="1"/>
      <c r="AK691" s="1"/>
    </row>
    <row r="692" ht="15.75" customHeight="1">
      <c r="P692" s="1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1"/>
      <c r="AG692" s="1"/>
      <c r="AH692" s="1"/>
      <c r="AI692" s="1"/>
      <c r="AJ692" s="1"/>
      <c r="AK692" s="1"/>
    </row>
    <row r="693" ht="15.75" customHeight="1">
      <c r="P693" s="1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1"/>
      <c r="AG693" s="1"/>
      <c r="AH693" s="1"/>
      <c r="AI693" s="1"/>
      <c r="AJ693" s="1"/>
      <c r="AK693" s="1"/>
    </row>
    <row r="694" ht="15.75" customHeight="1">
      <c r="P694" s="1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1"/>
      <c r="AG694" s="1"/>
      <c r="AH694" s="1"/>
      <c r="AI694" s="1"/>
      <c r="AJ694" s="1"/>
      <c r="AK694" s="1"/>
    </row>
    <row r="695" ht="15.75" customHeight="1">
      <c r="P695" s="1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1"/>
      <c r="AG695" s="1"/>
      <c r="AH695" s="1"/>
      <c r="AI695" s="1"/>
      <c r="AJ695" s="1"/>
      <c r="AK695" s="1"/>
    </row>
    <row r="696" ht="15.75" customHeight="1">
      <c r="P696" s="1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1"/>
      <c r="AG696" s="1"/>
      <c r="AH696" s="1"/>
      <c r="AI696" s="1"/>
      <c r="AJ696" s="1"/>
      <c r="AK696" s="1"/>
    </row>
    <row r="697" ht="15.75" customHeight="1">
      <c r="P697" s="1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1"/>
      <c r="AG697" s="1"/>
      <c r="AH697" s="1"/>
      <c r="AI697" s="1"/>
      <c r="AJ697" s="1"/>
      <c r="AK697" s="1"/>
    </row>
    <row r="698" ht="15.75" customHeight="1">
      <c r="P698" s="1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1"/>
      <c r="AG698" s="1"/>
      <c r="AH698" s="1"/>
      <c r="AI698" s="1"/>
      <c r="AJ698" s="1"/>
      <c r="AK698" s="1"/>
    </row>
    <row r="699" ht="15.75" customHeight="1">
      <c r="P699" s="1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1"/>
      <c r="AG699" s="1"/>
      <c r="AH699" s="1"/>
      <c r="AI699" s="1"/>
      <c r="AJ699" s="1"/>
      <c r="AK699" s="1"/>
    </row>
    <row r="700" ht="15.75" customHeight="1">
      <c r="P700" s="1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1"/>
      <c r="AG700" s="1"/>
      <c r="AH700" s="1"/>
      <c r="AI700" s="1"/>
      <c r="AJ700" s="1"/>
      <c r="AK700" s="1"/>
    </row>
    <row r="701" ht="15.75" customHeight="1">
      <c r="P701" s="1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1"/>
      <c r="AG701" s="1"/>
      <c r="AH701" s="1"/>
      <c r="AI701" s="1"/>
      <c r="AJ701" s="1"/>
      <c r="AK701" s="1"/>
    </row>
    <row r="702" ht="15.75" customHeight="1">
      <c r="P702" s="1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1"/>
      <c r="AG702" s="1"/>
      <c r="AH702" s="1"/>
      <c r="AI702" s="1"/>
      <c r="AJ702" s="1"/>
      <c r="AK702" s="1"/>
    </row>
    <row r="703" ht="15.75" customHeight="1">
      <c r="P703" s="1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1"/>
      <c r="AG703" s="1"/>
      <c r="AH703" s="1"/>
      <c r="AI703" s="1"/>
      <c r="AJ703" s="1"/>
      <c r="AK703" s="1"/>
    </row>
    <row r="704" ht="15.75" customHeight="1">
      <c r="P704" s="1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1"/>
      <c r="AG704" s="1"/>
      <c r="AH704" s="1"/>
      <c r="AI704" s="1"/>
      <c r="AJ704" s="1"/>
      <c r="AK704" s="1"/>
    </row>
    <row r="705" ht="15.75" customHeight="1">
      <c r="P705" s="1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1"/>
      <c r="AG705" s="1"/>
      <c r="AH705" s="1"/>
      <c r="AI705" s="1"/>
      <c r="AJ705" s="1"/>
      <c r="AK705" s="1"/>
    </row>
    <row r="706" ht="15.75" customHeight="1">
      <c r="P706" s="1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1"/>
      <c r="AG706" s="1"/>
      <c r="AH706" s="1"/>
      <c r="AI706" s="1"/>
      <c r="AJ706" s="1"/>
      <c r="AK706" s="1"/>
    </row>
    <row r="707" ht="15.75" customHeight="1">
      <c r="P707" s="1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1"/>
      <c r="AG707" s="1"/>
      <c r="AH707" s="1"/>
      <c r="AI707" s="1"/>
      <c r="AJ707" s="1"/>
      <c r="AK707" s="1"/>
    </row>
    <row r="708" ht="15.75" customHeight="1">
      <c r="P708" s="1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1"/>
      <c r="AG708" s="1"/>
      <c r="AH708" s="1"/>
      <c r="AI708" s="1"/>
      <c r="AJ708" s="1"/>
      <c r="AK708" s="1"/>
    </row>
    <row r="709" ht="15.75" customHeight="1">
      <c r="P709" s="1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1"/>
      <c r="AG709" s="1"/>
      <c r="AH709" s="1"/>
      <c r="AI709" s="1"/>
      <c r="AJ709" s="1"/>
      <c r="AK709" s="1"/>
    </row>
    <row r="710" ht="15.75" customHeight="1">
      <c r="P710" s="1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1"/>
      <c r="AG710" s="1"/>
      <c r="AH710" s="1"/>
      <c r="AI710" s="1"/>
      <c r="AJ710" s="1"/>
      <c r="AK710" s="1"/>
    </row>
    <row r="711" ht="15.75" customHeight="1">
      <c r="P711" s="1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1"/>
      <c r="AG711" s="1"/>
      <c r="AH711" s="1"/>
      <c r="AI711" s="1"/>
      <c r="AJ711" s="1"/>
      <c r="AK711" s="1"/>
    </row>
    <row r="712" ht="15.75" customHeight="1">
      <c r="P712" s="1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1"/>
      <c r="AG712" s="1"/>
      <c r="AH712" s="1"/>
      <c r="AI712" s="1"/>
      <c r="AJ712" s="1"/>
      <c r="AK712" s="1"/>
    </row>
    <row r="713" ht="15.75" customHeight="1">
      <c r="P713" s="1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1"/>
      <c r="AG713" s="1"/>
      <c r="AH713" s="1"/>
      <c r="AI713" s="1"/>
      <c r="AJ713" s="1"/>
      <c r="AK713" s="1"/>
    </row>
    <row r="714" ht="15.75" customHeight="1">
      <c r="P714" s="1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1"/>
      <c r="AG714" s="1"/>
      <c r="AH714" s="1"/>
      <c r="AI714" s="1"/>
      <c r="AJ714" s="1"/>
      <c r="AK714" s="1"/>
    </row>
    <row r="715" ht="15.75" customHeight="1">
      <c r="P715" s="1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1"/>
      <c r="AG715" s="1"/>
      <c r="AH715" s="1"/>
      <c r="AI715" s="1"/>
      <c r="AJ715" s="1"/>
      <c r="AK715" s="1"/>
    </row>
    <row r="716" ht="15.75" customHeight="1">
      <c r="P716" s="1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1"/>
      <c r="AG716" s="1"/>
      <c r="AH716" s="1"/>
      <c r="AI716" s="1"/>
      <c r="AJ716" s="1"/>
      <c r="AK716" s="1"/>
    </row>
    <row r="717" ht="15.75" customHeight="1">
      <c r="P717" s="1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1"/>
      <c r="AG717" s="1"/>
      <c r="AH717" s="1"/>
      <c r="AI717" s="1"/>
      <c r="AJ717" s="1"/>
      <c r="AK717" s="1"/>
    </row>
    <row r="718" ht="15.75" customHeight="1">
      <c r="P718" s="1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1"/>
      <c r="AG718" s="1"/>
      <c r="AH718" s="1"/>
      <c r="AI718" s="1"/>
      <c r="AJ718" s="1"/>
      <c r="AK718" s="1"/>
    </row>
    <row r="719" ht="15.75" customHeight="1">
      <c r="P719" s="1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1"/>
      <c r="AG719" s="1"/>
      <c r="AH719" s="1"/>
      <c r="AI719" s="1"/>
      <c r="AJ719" s="1"/>
      <c r="AK719" s="1"/>
    </row>
    <row r="720" ht="15.75" customHeight="1">
      <c r="P720" s="1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1"/>
      <c r="AG720" s="1"/>
      <c r="AH720" s="1"/>
      <c r="AI720" s="1"/>
      <c r="AJ720" s="1"/>
      <c r="AK720" s="1"/>
    </row>
    <row r="721" ht="15.75" customHeight="1">
      <c r="P721" s="1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1"/>
      <c r="AG721" s="1"/>
      <c r="AH721" s="1"/>
      <c r="AI721" s="1"/>
      <c r="AJ721" s="1"/>
      <c r="AK721" s="1"/>
    </row>
    <row r="722" ht="15.75" customHeight="1">
      <c r="P722" s="1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1"/>
      <c r="AG722" s="1"/>
      <c r="AH722" s="1"/>
      <c r="AI722" s="1"/>
      <c r="AJ722" s="1"/>
      <c r="AK722" s="1"/>
    </row>
    <row r="723" ht="15.75" customHeight="1">
      <c r="P723" s="1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1"/>
      <c r="AG723" s="1"/>
      <c r="AH723" s="1"/>
      <c r="AI723" s="1"/>
      <c r="AJ723" s="1"/>
      <c r="AK723" s="1"/>
    </row>
    <row r="724" ht="15.75" customHeight="1">
      <c r="P724" s="1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1"/>
      <c r="AG724" s="1"/>
      <c r="AH724" s="1"/>
      <c r="AI724" s="1"/>
      <c r="AJ724" s="1"/>
      <c r="AK724" s="1"/>
    </row>
    <row r="725" ht="15.75" customHeight="1">
      <c r="P725" s="1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1"/>
      <c r="AG725" s="1"/>
      <c r="AH725" s="1"/>
      <c r="AI725" s="1"/>
      <c r="AJ725" s="1"/>
      <c r="AK725" s="1"/>
    </row>
    <row r="726" ht="15.75" customHeight="1">
      <c r="P726" s="1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1"/>
      <c r="AG726" s="1"/>
      <c r="AH726" s="1"/>
      <c r="AI726" s="1"/>
      <c r="AJ726" s="1"/>
      <c r="AK726" s="1"/>
    </row>
    <row r="727" ht="15.75" customHeight="1">
      <c r="P727" s="1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1"/>
      <c r="AG727" s="1"/>
      <c r="AH727" s="1"/>
      <c r="AI727" s="1"/>
      <c r="AJ727" s="1"/>
      <c r="AK727" s="1"/>
    </row>
    <row r="728" ht="15.75" customHeight="1">
      <c r="P728" s="1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1"/>
      <c r="AG728" s="1"/>
      <c r="AH728" s="1"/>
      <c r="AI728" s="1"/>
      <c r="AJ728" s="1"/>
      <c r="AK728" s="1"/>
    </row>
    <row r="729" ht="15.75" customHeight="1">
      <c r="P729" s="1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1"/>
      <c r="AG729" s="1"/>
      <c r="AH729" s="1"/>
      <c r="AI729" s="1"/>
      <c r="AJ729" s="1"/>
      <c r="AK729" s="1"/>
    </row>
    <row r="730" ht="15.75" customHeight="1">
      <c r="P730" s="1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1"/>
      <c r="AG730" s="1"/>
      <c r="AH730" s="1"/>
      <c r="AI730" s="1"/>
      <c r="AJ730" s="1"/>
      <c r="AK730" s="1"/>
    </row>
    <row r="731" ht="15.75" customHeight="1">
      <c r="P731" s="1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1"/>
      <c r="AG731" s="1"/>
      <c r="AH731" s="1"/>
      <c r="AI731" s="1"/>
      <c r="AJ731" s="1"/>
      <c r="AK731" s="1"/>
    </row>
    <row r="732" ht="15.75" customHeight="1">
      <c r="P732" s="1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1"/>
      <c r="AG732" s="1"/>
      <c r="AH732" s="1"/>
      <c r="AI732" s="1"/>
      <c r="AJ732" s="1"/>
      <c r="AK732" s="1"/>
    </row>
    <row r="733" ht="15.75" customHeight="1">
      <c r="P733" s="1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1"/>
      <c r="AG733" s="1"/>
      <c r="AH733" s="1"/>
      <c r="AI733" s="1"/>
      <c r="AJ733" s="1"/>
      <c r="AK733" s="1"/>
    </row>
    <row r="734" ht="15.75" customHeight="1">
      <c r="P734" s="1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1"/>
      <c r="AG734" s="1"/>
      <c r="AH734" s="1"/>
      <c r="AI734" s="1"/>
      <c r="AJ734" s="1"/>
      <c r="AK734" s="1"/>
    </row>
    <row r="735" ht="15.75" customHeight="1">
      <c r="P735" s="1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1"/>
      <c r="AG735" s="1"/>
      <c r="AH735" s="1"/>
      <c r="AI735" s="1"/>
      <c r="AJ735" s="1"/>
      <c r="AK735" s="1"/>
    </row>
    <row r="736" ht="15.75" customHeight="1">
      <c r="P736" s="1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1"/>
      <c r="AG736" s="1"/>
      <c r="AH736" s="1"/>
      <c r="AI736" s="1"/>
      <c r="AJ736" s="1"/>
      <c r="AK736" s="1"/>
    </row>
    <row r="737" ht="15.75" customHeight="1">
      <c r="P737" s="1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1"/>
      <c r="AG737" s="1"/>
      <c r="AH737" s="1"/>
      <c r="AI737" s="1"/>
      <c r="AJ737" s="1"/>
      <c r="AK737" s="1"/>
    </row>
    <row r="738" ht="15.75" customHeight="1">
      <c r="P738" s="1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1"/>
      <c r="AG738" s="1"/>
      <c r="AH738" s="1"/>
      <c r="AI738" s="1"/>
      <c r="AJ738" s="1"/>
      <c r="AK738" s="1"/>
    </row>
    <row r="739" ht="15.75" customHeight="1">
      <c r="P739" s="1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1"/>
      <c r="AG739" s="1"/>
      <c r="AH739" s="1"/>
      <c r="AI739" s="1"/>
      <c r="AJ739" s="1"/>
      <c r="AK739" s="1"/>
    </row>
    <row r="740" ht="15.75" customHeight="1">
      <c r="P740" s="1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1"/>
      <c r="AG740" s="1"/>
      <c r="AH740" s="1"/>
      <c r="AI740" s="1"/>
      <c r="AJ740" s="1"/>
      <c r="AK740" s="1"/>
    </row>
    <row r="741" ht="15.75" customHeight="1">
      <c r="P741" s="1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1"/>
      <c r="AG741" s="1"/>
      <c r="AH741" s="1"/>
      <c r="AI741" s="1"/>
      <c r="AJ741" s="1"/>
      <c r="AK741" s="1"/>
    </row>
    <row r="742" ht="15.75" customHeight="1">
      <c r="P742" s="1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1"/>
      <c r="AG742" s="1"/>
      <c r="AH742" s="1"/>
      <c r="AI742" s="1"/>
      <c r="AJ742" s="1"/>
      <c r="AK742" s="1"/>
    </row>
    <row r="743" ht="15.75" customHeight="1">
      <c r="P743" s="1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1"/>
      <c r="AG743" s="1"/>
      <c r="AH743" s="1"/>
      <c r="AI743" s="1"/>
      <c r="AJ743" s="1"/>
      <c r="AK743" s="1"/>
    </row>
    <row r="744" ht="15.75" customHeight="1">
      <c r="P744" s="1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1"/>
      <c r="AG744" s="1"/>
      <c r="AH744" s="1"/>
      <c r="AI744" s="1"/>
      <c r="AJ744" s="1"/>
      <c r="AK744" s="1"/>
    </row>
    <row r="745" ht="15.75" customHeight="1">
      <c r="P745" s="1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1"/>
      <c r="AG745" s="1"/>
      <c r="AH745" s="1"/>
      <c r="AI745" s="1"/>
      <c r="AJ745" s="1"/>
      <c r="AK745" s="1"/>
    </row>
    <row r="746" ht="15.75" customHeight="1">
      <c r="P746" s="1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1"/>
      <c r="AG746" s="1"/>
      <c r="AH746" s="1"/>
      <c r="AI746" s="1"/>
      <c r="AJ746" s="1"/>
      <c r="AK746" s="1"/>
    </row>
    <row r="747" ht="15.75" customHeight="1">
      <c r="P747" s="1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1"/>
      <c r="AG747" s="1"/>
      <c r="AH747" s="1"/>
      <c r="AI747" s="1"/>
      <c r="AJ747" s="1"/>
      <c r="AK747" s="1"/>
    </row>
    <row r="748" ht="15.75" customHeight="1">
      <c r="P748" s="1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1"/>
      <c r="AG748" s="1"/>
      <c r="AH748" s="1"/>
      <c r="AI748" s="1"/>
      <c r="AJ748" s="1"/>
      <c r="AK748" s="1"/>
    </row>
    <row r="749" ht="15.75" customHeight="1">
      <c r="P749" s="1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1"/>
      <c r="AG749" s="1"/>
      <c r="AH749" s="1"/>
      <c r="AI749" s="1"/>
      <c r="AJ749" s="1"/>
      <c r="AK749" s="1"/>
    </row>
    <row r="750" ht="15.75" customHeight="1">
      <c r="P750" s="1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1"/>
      <c r="AG750" s="1"/>
      <c r="AH750" s="1"/>
      <c r="AI750" s="1"/>
      <c r="AJ750" s="1"/>
      <c r="AK750" s="1"/>
    </row>
    <row r="751" ht="15.75" customHeight="1">
      <c r="P751" s="1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1"/>
      <c r="AG751" s="1"/>
      <c r="AH751" s="1"/>
      <c r="AI751" s="1"/>
      <c r="AJ751" s="1"/>
      <c r="AK751" s="1"/>
    </row>
    <row r="752" ht="15.75" customHeight="1">
      <c r="P752" s="1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1"/>
      <c r="AG752" s="1"/>
      <c r="AH752" s="1"/>
      <c r="AI752" s="1"/>
      <c r="AJ752" s="1"/>
      <c r="AK752" s="1"/>
    </row>
    <row r="753" ht="15.75" customHeight="1">
      <c r="P753" s="1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1"/>
      <c r="AG753" s="1"/>
      <c r="AH753" s="1"/>
      <c r="AI753" s="1"/>
      <c r="AJ753" s="1"/>
      <c r="AK753" s="1"/>
    </row>
    <row r="754" ht="15.75" customHeight="1">
      <c r="P754" s="1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1"/>
      <c r="AG754" s="1"/>
      <c r="AH754" s="1"/>
      <c r="AI754" s="1"/>
      <c r="AJ754" s="1"/>
      <c r="AK754" s="1"/>
    </row>
    <row r="755" ht="15.75" customHeight="1">
      <c r="P755" s="1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1"/>
      <c r="AG755" s="1"/>
      <c r="AH755" s="1"/>
      <c r="AI755" s="1"/>
      <c r="AJ755" s="1"/>
      <c r="AK755" s="1"/>
    </row>
    <row r="756" ht="15.75" customHeight="1">
      <c r="P756" s="1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1"/>
      <c r="AG756" s="1"/>
      <c r="AH756" s="1"/>
      <c r="AI756" s="1"/>
      <c r="AJ756" s="1"/>
      <c r="AK756" s="1"/>
    </row>
    <row r="757" ht="15.75" customHeight="1">
      <c r="P757" s="1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1"/>
      <c r="AG757" s="1"/>
      <c r="AH757" s="1"/>
      <c r="AI757" s="1"/>
      <c r="AJ757" s="1"/>
      <c r="AK757" s="1"/>
    </row>
    <row r="758" ht="15.75" customHeight="1">
      <c r="P758" s="1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1"/>
      <c r="AG758" s="1"/>
      <c r="AH758" s="1"/>
      <c r="AI758" s="1"/>
      <c r="AJ758" s="1"/>
      <c r="AK758" s="1"/>
    </row>
    <row r="759" ht="15.75" customHeight="1">
      <c r="P759" s="1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1"/>
      <c r="AG759" s="1"/>
      <c r="AH759" s="1"/>
      <c r="AI759" s="1"/>
      <c r="AJ759" s="1"/>
      <c r="AK759" s="1"/>
    </row>
    <row r="760" ht="15.75" customHeight="1">
      <c r="P760" s="1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1"/>
      <c r="AG760" s="1"/>
      <c r="AH760" s="1"/>
      <c r="AI760" s="1"/>
      <c r="AJ760" s="1"/>
      <c r="AK760" s="1"/>
    </row>
    <row r="761" ht="15.75" customHeight="1">
      <c r="P761" s="1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1"/>
      <c r="AG761" s="1"/>
      <c r="AH761" s="1"/>
      <c r="AI761" s="1"/>
      <c r="AJ761" s="1"/>
      <c r="AK761" s="1"/>
    </row>
    <row r="762" ht="15.75" customHeight="1">
      <c r="P762" s="1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1"/>
      <c r="AG762" s="1"/>
      <c r="AH762" s="1"/>
      <c r="AI762" s="1"/>
      <c r="AJ762" s="1"/>
      <c r="AK762" s="1"/>
    </row>
    <row r="763" ht="15.75" customHeight="1">
      <c r="P763" s="1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1"/>
      <c r="AG763" s="1"/>
      <c r="AH763" s="1"/>
      <c r="AI763" s="1"/>
      <c r="AJ763" s="1"/>
      <c r="AK763" s="1"/>
    </row>
    <row r="764" ht="15.75" customHeight="1">
      <c r="P764" s="1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1"/>
      <c r="AG764" s="1"/>
      <c r="AH764" s="1"/>
      <c r="AI764" s="1"/>
      <c r="AJ764" s="1"/>
      <c r="AK764" s="1"/>
    </row>
    <row r="765" ht="15.75" customHeight="1">
      <c r="P765" s="1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1"/>
      <c r="AG765" s="1"/>
      <c r="AH765" s="1"/>
      <c r="AI765" s="1"/>
      <c r="AJ765" s="1"/>
      <c r="AK765" s="1"/>
    </row>
    <row r="766" ht="15.75" customHeight="1">
      <c r="P766" s="1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1"/>
      <c r="AG766" s="1"/>
      <c r="AH766" s="1"/>
      <c r="AI766" s="1"/>
      <c r="AJ766" s="1"/>
      <c r="AK766" s="1"/>
    </row>
    <row r="767" ht="15.75" customHeight="1">
      <c r="P767" s="1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1"/>
      <c r="AG767" s="1"/>
      <c r="AH767" s="1"/>
      <c r="AI767" s="1"/>
      <c r="AJ767" s="1"/>
      <c r="AK767" s="1"/>
    </row>
    <row r="768" ht="15.75" customHeight="1">
      <c r="P768" s="1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1"/>
      <c r="AG768" s="1"/>
      <c r="AH768" s="1"/>
      <c r="AI768" s="1"/>
      <c r="AJ768" s="1"/>
      <c r="AK768" s="1"/>
    </row>
    <row r="769" ht="15.75" customHeight="1">
      <c r="P769" s="1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1"/>
      <c r="AG769" s="1"/>
      <c r="AH769" s="1"/>
      <c r="AI769" s="1"/>
      <c r="AJ769" s="1"/>
      <c r="AK769" s="1"/>
    </row>
    <row r="770" ht="15.75" customHeight="1">
      <c r="P770" s="1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1"/>
      <c r="AG770" s="1"/>
      <c r="AH770" s="1"/>
      <c r="AI770" s="1"/>
      <c r="AJ770" s="1"/>
      <c r="AK770" s="1"/>
    </row>
    <row r="771" ht="15.75" customHeight="1">
      <c r="P771" s="1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1"/>
      <c r="AG771" s="1"/>
      <c r="AH771" s="1"/>
      <c r="AI771" s="1"/>
      <c r="AJ771" s="1"/>
      <c r="AK771" s="1"/>
    </row>
    <row r="772" ht="15.75" customHeight="1">
      <c r="P772" s="1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1"/>
      <c r="AG772" s="1"/>
      <c r="AH772" s="1"/>
      <c r="AI772" s="1"/>
      <c r="AJ772" s="1"/>
      <c r="AK772" s="1"/>
    </row>
    <row r="773" ht="15.75" customHeight="1">
      <c r="P773" s="1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1"/>
      <c r="AG773" s="1"/>
      <c r="AH773" s="1"/>
      <c r="AI773" s="1"/>
      <c r="AJ773" s="1"/>
      <c r="AK773" s="1"/>
    </row>
    <row r="774" ht="15.75" customHeight="1">
      <c r="P774" s="1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1"/>
      <c r="AG774" s="1"/>
      <c r="AH774" s="1"/>
      <c r="AI774" s="1"/>
      <c r="AJ774" s="1"/>
      <c r="AK774" s="1"/>
    </row>
    <row r="775" ht="15.75" customHeight="1">
      <c r="P775" s="1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1"/>
      <c r="AG775" s="1"/>
      <c r="AH775" s="1"/>
      <c r="AI775" s="1"/>
      <c r="AJ775" s="1"/>
      <c r="AK775" s="1"/>
    </row>
    <row r="776" ht="15.75" customHeight="1">
      <c r="P776" s="1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1"/>
      <c r="AG776" s="1"/>
      <c r="AH776" s="1"/>
      <c r="AI776" s="1"/>
      <c r="AJ776" s="1"/>
      <c r="AK776" s="1"/>
    </row>
    <row r="777" ht="15.75" customHeight="1">
      <c r="P777" s="1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1"/>
      <c r="AG777" s="1"/>
      <c r="AH777" s="1"/>
      <c r="AI777" s="1"/>
      <c r="AJ777" s="1"/>
      <c r="AK777" s="1"/>
    </row>
    <row r="778" ht="15.75" customHeight="1">
      <c r="P778" s="1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1"/>
      <c r="AG778" s="1"/>
      <c r="AH778" s="1"/>
      <c r="AI778" s="1"/>
      <c r="AJ778" s="1"/>
      <c r="AK778" s="1"/>
    </row>
    <row r="779" ht="15.75" customHeight="1">
      <c r="P779" s="1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1"/>
      <c r="AG779" s="1"/>
      <c r="AH779" s="1"/>
      <c r="AI779" s="1"/>
      <c r="AJ779" s="1"/>
      <c r="AK779" s="1"/>
    </row>
    <row r="780" ht="15.75" customHeight="1">
      <c r="P780" s="1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1"/>
      <c r="AG780" s="1"/>
      <c r="AH780" s="1"/>
      <c r="AI780" s="1"/>
      <c r="AJ780" s="1"/>
      <c r="AK780" s="1"/>
    </row>
    <row r="781" ht="15.75" customHeight="1">
      <c r="P781" s="1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1"/>
      <c r="AG781" s="1"/>
      <c r="AH781" s="1"/>
      <c r="AI781" s="1"/>
      <c r="AJ781" s="1"/>
      <c r="AK781" s="1"/>
    </row>
    <row r="782" ht="15.75" customHeight="1">
      <c r="P782" s="1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1"/>
      <c r="AG782" s="1"/>
      <c r="AH782" s="1"/>
      <c r="AI782" s="1"/>
      <c r="AJ782" s="1"/>
      <c r="AK782" s="1"/>
    </row>
    <row r="783" ht="15.75" customHeight="1">
      <c r="P783" s="1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1"/>
      <c r="AG783" s="1"/>
      <c r="AH783" s="1"/>
      <c r="AI783" s="1"/>
      <c r="AJ783" s="1"/>
      <c r="AK783" s="1"/>
    </row>
    <row r="784" ht="15.75" customHeight="1">
      <c r="P784" s="1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1"/>
      <c r="AG784" s="1"/>
      <c r="AH784" s="1"/>
      <c r="AI784" s="1"/>
      <c r="AJ784" s="1"/>
      <c r="AK784" s="1"/>
    </row>
    <row r="785" ht="15.75" customHeight="1">
      <c r="P785" s="1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1"/>
      <c r="AG785" s="1"/>
      <c r="AH785" s="1"/>
      <c r="AI785" s="1"/>
      <c r="AJ785" s="1"/>
      <c r="AK785" s="1"/>
    </row>
    <row r="786" ht="15.75" customHeight="1">
      <c r="P786" s="1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1"/>
      <c r="AG786" s="1"/>
      <c r="AH786" s="1"/>
      <c r="AI786" s="1"/>
      <c r="AJ786" s="1"/>
      <c r="AK786" s="1"/>
    </row>
    <row r="787" ht="15.75" customHeight="1">
      <c r="P787" s="1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1"/>
      <c r="AG787" s="1"/>
      <c r="AH787" s="1"/>
      <c r="AI787" s="1"/>
      <c r="AJ787" s="1"/>
      <c r="AK787" s="1"/>
    </row>
    <row r="788" ht="15.75" customHeight="1">
      <c r="P788" s="1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1"/>
      <c r="AG788" s="1"/>
      <c r="AH788" s="1"/>
      <c r="AI788" s="1"/>
      <c r="AJ788" s="1"/>
      <c r="AK788" s="1"/>
    </row>
    <row r="789" ht="15.75" customHeight="1">
      <c r="P789" s="1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1"/>
      <c r="AG789" s="1"/>
      <c r="AH789" s="1"/>
      <c r="AI789" s="1"/>
      <c r="AJ789" s="1"/>
      <c r="AK789" s="1"/>
    </row>
    <row r="790" ht="15.75" customHeight="1">
      <c r="P790" s="1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1"/>
      <c r="AG790" s="1"/>
      <c r="AH790" s="1"/>
      <c r="AI790" s="1"/>
      <c r="AJ790" s="1"/>
      <c r="AK790" s="1"/>
    </row>
    <row r="791" ht="15.75" customHeight="1">
      <c r="P791" s="1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1"/>
      <c r="AG791" s="1"/>
      <c r="AH791" s="1"/>
      <c r="AI791" s="1"/>
      <c r="AJ791" s="1"/>
      <c r="AK791" s="1"/>
    </row>
    <row r="792" ht="15.75" customHeight="1">
      <c r="P792" s="1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1"/>
      <c r="AG792" s="1"/>
      <c r="AH792" s="1"/>
      <c r="AI792" s="1"/>
      <c r="AJ792" s="1"/>
      <c r="AK792" s="1"/>
    </row>
    <row r="793" ht="15.75" customHeight="1">
      <c r="P793" s="1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1"/>
      <c r="AG793" s="1"/>
      <c r="AH793" s="1"/>
      <c r="AI793" s="1"/>
      <c r="AJ793" s="1"/>
      <c r="AK793" s="1"/>
    </row>
    <row r="794" ht="15.75" customHeight="1">
      <c r="P794" s="1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1"/>
      <c r="AG794" s="1"/>
      <c r="AH794" s="1"/>
      <c r="AI794" s="1"/>
      <c r="AJ794" s="1"/>
      <c r="AK794" s="1"/>
    </row>
    <row r="795" ht="15.75" customHeight="1">
      <c r="P795" s="1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1"/>
      <c r="AG795" s="1"/>
      <c r="AH795" s="1"/>
      <c r="AI795" s="1"/>
      <c r="AJ795" s="1"/>
      <c r="AK795" s="1"/>
    </row>
    <row r="796" ht="15.75" customHeight="1">
      <c r="P796" s="1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1"/>
      <c r="AG796" s="1"/>
      <c r="AH796" s="1"/>
      <c r="AI796" s="1"/>
      <c r="AJ796" s="1"/>
      <c r="AK796" s="1"/>
    </row>
    <row r="797" ht="15.75" customHeight="1">
      <c r="P797" s="1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1"/>
      <c r="AG797" s="1"/>
      <c r="AH797" s="1"/>
      <c r="AI797" s="1"/>
      <c r="AJ797" s="1"/>
      <c r="AK797" s="1"/>
    </row>
    <row r="798" ht="15.75" customHeight="1">
      <c r="P798" s="1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1"/>
      <c r="AG798" s="1"/>
      <c r="AH798" s="1"/>
      <c r="AI798" s="1"/>
      <c r="AJ798" s="1"/>
      <c r="AK798" s="1"/>
    </row>
    <row r="799" ht="15.75" customHeight="1">
      <c r="P799" s="1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1"/>
      <c r="AG799" s="1"/>
      <c r="AH799" s="1"/>
      <c r="AI799" s="1"/>
      <c r="AJ799" s="1"/>
      <c r="AK799" s="1"/>
    </row>
    <row r="800" ht="15.75" customHeight="1">
      <c r="P800" s="1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1"/>
      <c r="AG800" s="1"/>
      <c r="AH800" s="1"/>
      <c r="AI800" s="1"/>
      <c r="AJ800" s="1"/>
      <c r="AK800" s="1"/>
    </row>
    <row r="801" ht="15.75" customHeight="1">
      <c r="P801" s="1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1"/>
      <c r="AG801" s="1"/>
      <c r="AH801" s="1"/>
      <c r="AI801" s="1"/>
      <c r="AJ801" s="1"/>
      <c r="AK801" s="1"/>
    </row>
    <row r="802" ht="15.75" customHeight="1">
      <c r="P802" s="1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1"/>
      <c r="AG802" s="1"/>
      <c r="AH802" s="1"/>
      <c r="AI802" s="1"/>
      <c r="AJ802" s="1"/>
      <c r="AK802" s="1"/>
    </row>
    <row r="803" ht="15.75" customHeight="1">
      <c r="P803" s="1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1"/>
      <c r="AG803" s="1"/>
      <c r="AH803" s="1"/>
      <c r="AI803" s="1"/>
      <c r="AJ803" s="1"/>
      <c r="AK803" s="1"/>
    </row>
    <row r="804" ht="15.75" customHeight="1">
      <c r="P804" s="1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1"/>
      <c r="AG804" s="1"/>
      <c r="AH804" s="1"/>
      <c r="AI804" s="1"/>
      <c r="AJ804" s="1"/>
      <c r="AK804" s="1"/>
    </row>
    <row r="805" ht="15.75" customHeight="1">
      <c r="P805" s="1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1"/>
      <c r="AG805" s="1"/>
      <c r="AH805" s="1"/>
      <c r="AI805" s="1"/>
      <c r="AJ805" s="1"/>
      <c r="AK805" s="1"/>
    </row>
    <row r="806" ht="15.75" customHeight="1">
      <c r="P806" s="1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1"/>
      <c r="AG806" s="1"/>
      <c r="AH806" s="1"/>
      <c r="AI806" s="1"/>
      <c r="AJ806" s="1"/>
      <c r="AK806" s="1"/>
    </row>
    <row r="807" ht="15.75" customHeight="1">
      <c r="P807" s="1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1"/>
      <c r="AG807" s="1"/>
      <c r="AH807" s="1"/>
      <c r="AI807" s="1"/>
      <c r="AJ807" s="1"/>
      <c r="AK807" s="1"/>
    </row>
    <row r="808" ht="15.75" customHeight="1">
      <c r="P808" s="1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1"/>
      <c r="AG808" s="1"/>
      <c r="AH808" s="1"/>
      <c r="AI808" s="1"/>
      <c r="AJ808" s="1"/>
      <c r="AK808" s="1"/>
    </row>
    <row r="809" ht="15.75" customHeight="1">
      <c r="P809" s="1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1"/>
      <c r="AG809" s="1"/>
      <c r="AH809" s="1"/>
      <c r="AI809" s="1"/>
      <c r="AJ809" s="1"/>
      <c r="AK809" s="1"/>
    </row>
    <row r="810" ht="15.75" customHeight="1">
      <c r="P810" s="1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1"/>
      <c r="AG810" s="1"/>
      <c r="AH810" s="1"/>
      <c r="AI810" s="1"/>
      <c r="AJ810" s="1"/>
      <c r="AK810" s="1"/>
    </row>
    <row r="811" ht="15.75" customHeight="1">
      <c r="P811" s="1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1"/>
      <c r="AG811" s="1"/>
      <c r="AH811" s="1"/>
      <c r="AI811" s="1"/>
      <c r="AJ811" s="1"/>
      <c r="AK811" s="1"/>
    </row>
    <row r="812" ht="15.75" customHeight="1">
      <c r="P812" s="1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1"/>
      <c r="AG812" s="1"/>
      <c r="AH812" s="1"/>
      <c r="AI812" s="1"/>
      <c r="AJ812" s="1"/>
      <c r="AK812" s="1"/>
    </row>
    <row r="813" ht="15.75" customHeight="1">
      <c r="P813" s="1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1"/>
      <c r="AG813" s="1"/>
      <c r="AH813" s="1"/>
      <c r="AI813" s="1"/>
      <c r="AJ813" s="1"/>
      <c r="AK813" s="1"/>
    </row>
    <row r="814" ht="15.75" customHeight="1">
      <c r="P814" s="1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1"/>
      <c r="AG814" s="1"/>
      <c r="AH814" s="1"/>
      <c r="AI814" s="1"/>
      <c r="AJ814" s="1"/>
      <c r="AK814" s="1"/>
    </row>
    <row r="815" ht="15.75" customHeight="1">
      <c r="P815" s="1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1"/>
      <c r="AG815" s="1"/>
      <c r="AH815" s="1"/>
      <c r="AI815" s="1"/>
      <c r="AJ815" s="1"/>
      <c r="AK815" s="1"/>
    </row>
    <row r="816" ht="15.75" customHeight="1">
      <c r="P816" s="1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1"/>
      <c r="AG816" s="1"/>
      <c r="AH816" s="1"/>
      <c r="AI816" s="1"/>
      <c r="AJ816" s="1"/>
      <c r="AK816" s="1"/>
    </row>
    <row r="817" ht="15.75" customHeight="1">
      <c r="P817" s="1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1"/>
      <c r="AG817" s="1"/>
      <c r="AH817" s="1"/>
      <c r="AI817" s="1"/>
      <c r="AJ817" s="1"/>
      <c r="AK817" s="1"/>
    </row>
    <row r="818" ht="15.75" customHeight="1">
      <c r="P818" s="1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1"/>
      <c r="AG818" s="1"/>
      <c r="AH818" s="1"/>
      <c r="AI818" s="1"/>
      <c r="AJ818" s="1"/>
      <c r="AK818" s="1"/>
    </row>
    <row r="819" ht="15.75" customHeight="1">
      <c r="P819" s="1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1"/>
      <c r="AG819" s="1"/>
      <c r="AH819" s="1"/>
      <c r="AI819" s="1"/>
      <c r="AJ819" s="1"/>
      <c r="AK819" s="1"/>
    </row>
    <row r="820" ht="15.75" customHeight="1">
      <c r="P820" s="1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1"/>
      <c r="AG820" s="1"/>
      <c r="AH820" s="1"/>
      <c r="AI820" s="1"/>
      <c r="AJ820" s="1"/>
      <c r="AK820" s="1"/>
    </row>
    <row r="821" ht="15.75" customHeight="1">
      <c r="P821" s="1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1"/>
      <c r="AG821" s="1"/>
      <c r="AH821" s="1"/>
      <c r="AI821" s="1"/>
      <c r="AJ821" s="1"/>
      <c r="AK821" s="1"/>
    </row>
    <row r="822" ht="15.75" customHeight="1">
      <c r="P822" s="1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1"/>
      <c r="AG822" s="1"/>
      <c r="AH822" s="1"/>
      <c r="AI822" s="1"/>
      <c r="AJ822" s="1"/>
      <c r="AK822" s="1"/>
    </row>
    <row r="823" ht="15.75" customHeight="1">
      <c r="P823" s="1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1"/>
      <c r="AG823" s="1"/>
      <c r="AH823" s="1"/>
      <c r="AI823" s="1"/>
      <c r="AJ823" s="1"/>
      <c r="AK823" s="1"/>
    </row>
    <row r="824" ht="15.75" customHeight="1">
      <c r="P824" s="1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1"/>
      <c r="AG824" s="1"/>
      <c r="AH824" s="1"/>
      <c r="AI824" s="1"/>
      <c r="AJ824" s="1"/>
      <c r="AK824" s="1"/>
    </row>
    <row r="825" ht="15.75" customHeight="1">
      <c r="P825" s="1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1"/>
      <c r="AG825" s="1"/>
      <c r="AH825" s="1"/>
      <c r="AI825" s="1"/>
      <c r="AJ825" s="1"/>
      <c r="AK825" s="1"/>
    </row>
    <row r="826" ht="15.75" customHeight="1">
      <c r="P826" s="1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1"/>
      <c r="AG826" s="1"/>
      <c r="AH826" s="1"/>
      <c r="AI826" s="1"/>
      <c r="AJ826" s="1"/>
      <c r="AK826" s="1"/>
    </row>
    <row r="827" ht="15.75" customHeight="1">
      <c r="P827" s="1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1"/>
      <c r="AG827" s="1"/>
      <c r="AH827" s="1"/>
      <c r="AI827" s="1"/>
      <c r="AJ827" s="1"/>
      <c r="AK827" s="1"/>
    </row>
    <row r="828" ht="15.75" customHeight="1">
      <c r="P828" s="1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1"/>
      <c r="AG828" s="1"/>
      <c r="AH828" s="1"/>
      <c r="AI828" s="1"/>
      <c r="AJ828" s="1"/>
      <c r="AK828" s="1"/>
    </row>
    <row r="829" ht="15.75" customHeight="1">
      <c r="P829" s="1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1"/>
      <c r="AG829" s="1"/>
      <c r="AH829" s="1"/>
      <c r="AI829" s="1"/>
      <c r="AJ829" s="1"/>
      <c r="AK829" s="1"/>
    </row>
    <row r="830" ht="15.75" customHeight="1">
      <c r="P830" s="1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1"/>
      <c r="AG830" s="1"/>
      <c r="AH830" s="1"/>
      <c r="AI830" s="1"/>
      <c r="AJ830" s="1"/>
      <c r="AK830" s="1"/>
    </row>
    <row r="831" ht="15.75" customHeight="1">
      <c r="P831" s="1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1"/>
      <c r="AG831" s="1"/>
      <c r="AH831" s="1"/>
      <c r="AI831" s="1"/>
      <c r="AJ831" s="1"/>
      <c r="AK831" s="1"/>
    </row>
    <row r="832" ht="15.75" customHeight="1">
      <c r="P832" s="1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1"/>
      <c r="AG832" s="1"/>
      <c r="AH832" s="1"/>
      <c r="AI832" s="1"/>
      <c r="AJ832" s="1"/>
      <c r="AK832" s="1"/>
    </row>
    <row r="833" ht="15.75" customHeight="1">
      <c r="P833" s="1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1"/>
      <c r="AG833" s="1"/>
      <c r="AH833" s="1"/>
      <c r="AI833" s="1"/>
      <c r="AJ833" s="1"/>
      <c r="AK833" s="1"/>
    </row>
    <row r="834" ht="15.75" customHeight="1">
      <c r="P834" s="1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1"/>
      <c r="AG834" s="1"/>
      <c r="AH834" s="1"/>
      <c r="AI834" s="1"/>
      <c r="AJ834" s="1"/>
      <c r="AK834" s="1"/>
    </row>
    <row r="835" ht="15.75" customHeight="1">
      <c r="P835" s="1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1"/>
      <c r="AG835" s="1"/>
      <c r="AH835" s="1"/>
      <c r="AI835" s="1"/>
      <c r="AJ835" s="1"/>
      <c r="AK835" s="1"/>
    </row>
    <row r="836" ht="15.75" customHeight="1">
      <c r="P836" s="1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1"/>
      <c r="AG836" s="1"/>
      <c r="AH836" s="1"/>
      <c r="AI836" s="1"/>
      <c r="AJ836" s="1"/>
      <c r="AK836" s="1"/>
    </row>
    <row r="837" ht="15.75" customHeight="1">
      <c r="P837" s="1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1"/>
      <c r="AG837" s="1"/>
      <c r="AH837" s="1"/>
      <c r="AI837" s="1"/>
      <c r="AJ837" s="1"/>
      <c r="AK837" s="1"/>
    </row>
    <row r="838" ht="15.75" customHeight="1">
      <c r="P838" s="1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1"/>
      <c r="AG838" s="1"/>
      <c r="AH838" s="1"/>
      <c r="AI838" s="1"/>
      <c r="AJ838" s="1"/>
      <c r="AK838" s="1"/>
    </row>
    <row r="839" ht="15.75" customHeight="1">
      <c r="P839" s="1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1"/>
      <c r="AG839" s="1"/>
      <c r="AH839" s="1"/>
      <c r="AI839" s="1"/>
      <c r="AJ839" s="1"/>
      <c r="AK839" s="1"/>
    </row>
    <row r="840" ht="15.75" customHeight="1">
      <c r="P840" s="1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1"/>
      <c r="AG840" s="1"/>
      <c r="AH840" s="1"/>
      <c r="AI840" s="1"/>
      <c r="AJ840" s="1"/>
      <c r="AK840" s="1"/>
    </row>
    <row r="841" ht="15.75" customHeight="1">
      <c r="P841" s="1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1"/>
      <c r="AG841" s="1"/>
      <c r="AH841" s="1"/>
      <c r="AI841" s="1"/>
      <c r="AJ841" s="1"/>
      <c r="AK841" s="1"/>
    </row>
    <row r="842" ht="15.75" customHeight="1">
      <c r="P842" s="1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1"/>
      <c r="AG842" s="1"/>
      <c r="AH842" s="1"/>
      <c r="AI842" s="1"/>
      <c r="AJ842" s="1"/>
      <c r="AK842" s="1"/>
    </row>
    <row r="843" ht="15.75" customHeight="1">
      <c r="P843" s="1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1"/>
      <c r="AG843" s="1"/>
      <c r="AH843" s="1"/>
      <c r="AI843" s="1"/>
      <c r="AJ843" s="1"/>
      <c r="AK843" s="1"/>
    </row>
    <row r="844" ht="15.75" customHeight="1">
      <c r="P844" s="1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1"/>
      <c r="AG844" s="1"/>
      <c r="AH844" s="1"/>
      <c r="AI844" s="1"/>
      <c r="AJ844" s="1"/>
      <c r="AK844" s="1"/>
    </row>
    <row r="845" ht="15.75" customHeight="1">
      <c r="P845" s="1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1"/>
      <c r="AG845" s="1"/>
      <c r="AH845" s="1"/>
      <c r="AI845" s="1"/>
      <c r="AJ845" s="1"/>
      <c r="AK845" s="1"/>
    </row>
    <row r="846" ht="15.75" customHeight="1">
      <c r="P846" s="1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1"/>
      <c r="AG846" s="1"/>
      <c r="AH846" s="1"/>
      <c r="AI846" s="1"/>
      <c r="AJ846" s="1"/>
      <c r="AK846" s="1"/>
    </row>
    <row r="847" ht="15.75" customHeight="1">
      <c r="P847" s="1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1"/>
      <c r="AG847" s="1"/>
      <c r="AH847" s="1"/>
      <c r="AI847" s="1"/>
      <c r="AJ847" s="1"/>
      <c r="AK847" s="1"/>
    </row>
    <row r="848" ht="15.75" customHeight="1">
      <c r="P848" s="1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1"/>
      <c r="AG848" s="1"/>
      <c r="AH848" s="1"/>
      <c r="AI848" s="1"/>
      <c r="AJ848" s="1"/>
      <c r="AK848" s="1"/>
    </row>
    <row r="849" ht="15.75" customHeight="1">
      <c r="P849" s="1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1"/>
      <c r="AG849" s="1"/>
      <c r="AH849" s="1"/>
      <c r="AI849" s="1"/>
      <c r="AJ849" s="1"/>
      <c r="AK849" s="1"/>
    </row>
    <row r="850" ht="15.75" customHeight="1">
      <c r="P850" s="1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1"/>
      <c r="AG850" s="1"/>
      <c r="AH850" s="1"/>
      <c r="AI850" s="1"/>
      <c r="AJ850" s="1"/>
      <c r="AK850" s="1"/>
    </row>
    <row r="851" ht="15.75" customHeight="1">
      <c r="P851" s="1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1"/>
      <c r="AG851" s="1"/>
      <c r="AH851" s="1"/>
      <c r="AI851" s="1"/>
      <c r="AJ851" s="1"/>
      <c r="AK851" s="1"/>
    </row>
    <row r="852" ht="15.75" customHeight="1">
      <c r="P852" s="1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1"/>
      <c r="AG852" s="1"/>
      <c r="AH852" s="1"/>
      <c r="AI852" s="1"/>
      <c r="AJ852" s="1"/>
      <c r="AK852" s="1"/>
    </row>
    <row r="853" ht="15.75" customHeight="1">
      <c r="P853" s="1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1"/>
      <c r="AG853" s="1"/>
      <c r="AH853" s="1"/>
      <c r="AI853" s="1"/>
      <c r="AJ853" s="1"/>
      <c r="AK853" s="1"/>
    </row>
    <row r="854" ht="15.75" customHeight="1">
      <c r="P854" s="1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1"/>
      <c r="AG854" s="1"/>
      <c r="AH854" s="1"/>
      <c r="AI854" s="1"/>
      <c r="AJ854" s="1"/>
      <c r="AK854" s="1"/>
    </row>
    <row r="855" ht="15.75" customHeight="1">
      <c r="P855" s="1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1"/>
      <c r="AG855" s="1"/>
      <c r="AH855" s="1"/>
      <c r="AI855" s="1"/>
      <c r="AJ855" s="1"/>
      <c r="AK855" s="1"/>
    </row>
    <row r="856" ht="15.75" customHeight="1">
      <c r="P856" s="1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1"/>
      <c r="AG856" s="1"/>
      <c r="AH856" s="1"/>
      <c r="AI856" s="1"/>
      <c r="AJ856" s="1"/>
      <c r="AK856" s="1"/>
    </row>
    <row r="857" ht="15.75" customHeight="1">
      <c r="P857" s="1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1"/>
      <c r="AG857" s="1"/>
      <c r="AH857" s="1"/>
      <c r="AI857" s="1"/>
      <c r="AJ857" s="1"/>
      <c r="AK857" s="1"/>
    </row>
    <row r="858" ht="15.75" customHeight="1">
      <c r="P858" s="1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1"/>
      <c r="AG858" s="1"/>
      <c r="AH858" s="1"/>
      <c r="AI858" s="1"/>
      <c r="AJ858" s="1"/>
      <c r="AK858" s="1"/>
    </row>
    <row r="859" ht="15.75" customHeight="1">
      <c r="P859" s="1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1"/>
      <c r="AG859" s="1"/>
      <c r="AH859" s="1"/>
      <c r="AI859" s="1"/>
      <c r="AJ859" s="1"/>
      <c r="AK859" s="1"/>
    </row>
    <row r="860" ht="15.75" customHeight="1">
      <c r="P860" s="1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1"/>
      <c r="AG860" s="1"/>
      <c r="AH860" s="1"/>
      <c r="AI860" s="1"/>
      <c r="AJ860" s="1"/>
      <c r="AK860" s="1"/>
    </row>
    <row r="861" ht="15.75" customHeight="1">
      <c r="P861" s="1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1"/>
      <c r="AG861" s="1"/>
      <c r="AH861" s="1"/>
      <c r="AI861" s="1"/>
      <c r="AJ861" s="1"/>
      <c r="AK861" s="1"/>
    </row>
    <row r="862" ht="15.75" customHeight="1">
      <c r="P862" s="1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1"/>
      <c r="AG862" s="1"/>
      <c r="AH862" s="1"/>
      <c r="AI862" s="1"/>
      <c r="AJ862" s="1"/>
      <c r="AK862" s="1"/>
    </row>
    <row r="863" ht="15.75" customHeight="1">
      <c r="P863" s="1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1"/>
      <c r="AG863" s="1"/>
      <c r="AH863" s="1"/>
      <c r="AI863" s="1"/>
      <c r="AJ863" s="1"/>
      <c r="AK863" s="1"/>
    </row>
    <row r="864" ht="15.75" customHeight="1">
      <c r="P864" s="1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1"/>
      <c r="AG864" s="1"/>
      <c r="AH864" s="1"/>
      <c r="AI864" s="1"/>
      <c r="AJ864" s="1"/>
      <c r="AK864" s="1"/>
    </row>
    <row r="865" ht="15.75" customHeight="1">
      <c r="P865" s="1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1"/>
      <c r="AG865" s="1"/>
      <c r="AH865" s="1"/>
      <c r="AI865" s="1"/>
      <c r="AJ865" s="1"/>
      <c r="AK865" s="1"/>
    </row>
    <row r="866" ht="15.75" customHeight="1">
      <c r="P866" s="1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1"/>
      <c r="AG866" s="1"/>
      <c r="AH866" s="1"/>
      <c r="AI866" s="1"/>
      <c r="AJ866" s="1"/>
      <c r="AK866" s="1"/>
    </row>
    <row r="867" ht="15.75" customHeight="1">
      <c r="P867" s="1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1"/>
      <c r="AG867" s="1"/>
      <c r="AH867" s="1"/>
      <c r="AI867" s="1"/>
      <c r="AJ867" s="1"/>
      <c r="AK867" s="1"/>
    </row>
    <row r="868" ht="15.75" customHeight="1">
      <c r="P868" s="1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1"/>
      <c r="AG868" s="1"/>
      <c r="AH868" s="1"/>
      <c r="AI868" s="1"/>
      <c r="AJ868" s="1"/>
      <c r="AK868" s="1"/>
    </row>
    <row r="869" ht="15.75" customHeight="1">
      <c r="P869" s="1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1"/>
      <c r="AG869" s="1"/>
      <c r="AH869" s="1"/>
      <c r="AI869" s="1"/>
      <c r="AJ869" s="1"/>
      <c r="AK869" s="1"/>
    </row>
    <row r="870" ht="15.75" customHeight="1">
      <c r="P870" s="1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1"/>
      <c r="AG870" s="1"/>
      <c r="AH870" s="1"/>
      <c r="AI870" s="1"/>
      <c r="AJ870" s="1"/>
      <c r="AK870" s="1"/>
    </row>
    <row r="871" ht="15.75" customHeight="1">
      <c r="P871" s="1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1"/>
      <c r="AG871" s="1"/>
      <c r="AH871" s="1"/>
      <c r="AI871" s="1"/>
      <c r="AJ871" s="1"/>
      <c r="AK871" s="1"/>
    </row>
    <row r="872" ht="15.75" customHeight="1">
      <c r="P872" s="1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1"/>
      <c r="AG872" s="1"/>
      <c r="AH872" s="1"/>
      <c r="AI872" s="1"/>
      <c r="AJ872" s="1"/>
      <c r="AK872" s="1"/>
    </row>
    <row r="873" ht="15.75" customHeight="1">
      <c r="P873" s="1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1"/>
      <c r="AG873" s="1"/>
      <c r="AH873" s="1"/>
      <c r="AI873" s="1"/>
      <c r="AJ873" s="1"/>
      <c r="AK873" s="1"/>
    </row>
    <row r="874" ht="15.75" customHeight="1">
      <c r="P874" s="1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1"/>
      <c r="AG874" s="1"/>
      <c r="AH874" s="1"/>
      <c r="AI874" s="1"/>
      <c r="AJ874" s="1"/>
      <c r="AK874" s="1"/>
    </row>
    <row r="875" ht="15.75" customHeight="1">
      <c r="P875" s="1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1"/>
      <c r="AG875" s="1"/>
      <c r="AH875" s="1"/>
      <c r="AI875" s="1"/>
      <c r="AJ875" s="1"/>
      <c r="AK875" s="1"/>
    </row>
    <row r="876" ht="15.75" customHeight="1">
      <c r="P876" s="1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1"/>
      <c r="AG876" s="1"/>
      <c r="AH876" s="1"/>
      <c r="AI876" s="1"/>
      <c r="AJ876" s="1"/>
      <c r="AK876" s="1"/>
    </row>
    <row r="877" ht="15.75" customHeight="1">
      <c r="P877" s="1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1"/>
      <c r="AG877" s="1"/>
      <c r="AH877" s="1"/>
      <c r="AI877" s="1"/>
      <c r="AJ877" s="1"/>
      <c r="AK877" s="1"/>
    </row>
    <row r="878" ht="15.75" customHeight="1">
      <c r="P878" s="1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1"/>
      <c r="AG878" s="1"/>
      <c r="AH878" s="1"/>
      <c r="AI878" s="1"/>
      <c r="AJ878" s="1"/>
      <c r="AK878" s="1"/>
    </row>
    <row r="879" ht="15.75" customHeight="1">
      <c r="P879" s="1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1"/>
      <c r="AG879" s="1"/>
      <c r="AH879" s="1"/>
      <c r="AI879" s="1"/>
      <c r="AJ879" s="1"/>
      <c r="AK879" s="1"/>
    </row>
    <row r="880" ht="15.75" customHeight="1">
      <c r="P880" s="1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1"/>
      <c r="AG880" s="1"/>
      <c r="AH880" s="1"/>
      <c r="AI880" s="1"/>
      <c r="AJ880" s="1"/>
      <c r="AK880" s="1"/>
    </row>
    <row r="881" ht="15.75" customHeight="1">
      <c r="P881" s="1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1"/>
      <c r="AG881" s="1"/>
      <c r="AH881" s="1"/>
      <c r="AI881" s="1"/>
      <c r="AJ881" s="1"/>
      <c r="AK881" s="1"/>
    </row>
    <row r="882" ht="15.75" customHeight="1">
      <c r="P882" s="1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1"/>
      <c r="AG882" s="1"/>
      <c r="AH882" s="1"/>
      <c r="AI882" s="1"/>
      <c r="AJ882" s="1"/>
      <c r="AK882" s="1"/>
    </row>
    <row r="883" ht="15.75" customHeight="1">
      <c r="P883" s="1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1"/>
      <c r="AG883" s="1"/>
      <c r="AH883" s="1"/>
      <c r="AI883" s="1"/>
      <c r="AJ883" s="1"/>
      <c r="AK883" s="1"/>
    </row>
    <row r="884" ht="15.75" customHeight="1">
      <c r="P884" s="1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1"/>
      <c r="AG884" s="1"/>
      <c r="AH884" s="1"/>
      <c r="AI884" s="1"/>
      <c r="AJ884" s="1"/>
      <c r="AK884" s="1"/>
    </row>
    <row r="885" ht="15.75" customHeight="1">
      <c r="P885" s="1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1"/>
      <c r="AG885" s="1"/>
      <c r="AH885" s="1"/>
      <c r="AI885" s="1"/>
      <c r="AJ885" s="1"/>
      <c r="AK885" s="1"/>
    </row>
    <row r="886" ht="15.75" customHeight="1">
      <c r="P886" s="1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1"/>
      <c r="AG886" s="1"/>
      <c r="AH886" s="1"/>
      <c r="AI886" s="1"/>
      <c r="AJ886" s="1"/>
      <c r="AK886" s="1"/>
    </row>
    <row r="887" ht="15.75" customHeight="1">
      <c r="P887" s="1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1"/>
      <c r="AG887" s="1"/>
      <c r="AH887" s="1"/>
      <c r="AI887" s="1"/>
      <c r="AJ887" s="1"/>
      <c r="AK887" s="1"/>
    </row>
    <row r="888" ht="15.75" customHeight="1">
      <c r="P888" s="1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1"/>
      <c r="AG888" s="1"/>
      <c r="AH888" s="1"/>
      <c r="AI888" s="1"/>
      <c r="AJ888" s="1"/>
      <c r="AK888" s="1"/>
    </row>
    <row r="889" ht="15.75" customHeight="1">
      <c r="P889" s="1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1"/>
      <c r="AG889" s="1"/>
      <c r="AH889" s="1"/>
      <c r="AI889" s="1"/>
      <c r="AJ889" s="1"/>
      <c r="AK889" s="1"/>
    </row>
    <row r="890" ht="15.75" customHeight="1">
      <c r="P890" s="1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1"/>
      <c r="AG890" s="1"/>
      <c r="AH890" s="1"/>
      <c r="AI890" s="1"/>
      <c r="AJ890" s="1"/>
      <c r="AK890" s="1"/>
    </row>
    <row r="891" ht="15.75" customHeight="1">
      <c r="P891" s="1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1"/>
      <c r="AG891" s="1"/>
      <c r="AH891" s="1"/>
      <c r="AI891" s="1"/>
      <c r="AJ891" s="1"/>
      <c r="AK891" s="1"/>
    </row>
    <row r="892" ht="15.75" customHeight="1">
      <c r="P892" s="1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1"/>
      <c r="AG892" s="1"/>
      <c r="AH892" s="1"/>
      <c r="AI892" s="1"/>
      <c r="AJ892" s="1"/>
      <c r="AK892" s="1"/>
    </row>
    <row r="893" ht="15.75" customHeight="1">
      <c r="P893" s="1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1"/>
      <c r="AG893" s="1"/>
      <c r="AH893" s="1"/>
      <c r="AI893" s="1"/>
      <c r="AJ893" s="1"/>
      <c r="AK893" s="1"/>
    </row>
    <row r="894" ht="15.75" customHeight="1">
      <c r="P894" s="1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1"/>
      <c r="AG894" s="1"/>
      <c r="AH894" s="1"/>
      <c r="AI894" s="1"/>
      <c r="AJ894" s="1"/>
      <c r="AK894" s="1"/>
    </row>
    <row r="895" ht="15.75" customHeight="1">
      <c r="P895" s="1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1"/>
      <c r="AG895" s="1"/>
      <c r="AH895" s="1"/>
      <c r="AI895" s="1"/>
      <c r="AJ895" s="1"/>
      <c r="AK895" s="1"/>
    </row>
    <row r="896" ht="15.75" customHeight="1">
      <c r="P896" s="1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1"/>
      <c r="AG896" s="1"/>
      <c r="AH896" s="1"/>
      <c r="AI896" s="1"/>
      <c r="AJ896" s="1"/>
      <c r="AK896" s="1"/>
    </row>
    <row r="897" ht="15.75" customHeight="1">
      <c r="P897" s="1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1"/>
      <c r="AG897" s="1"/>
      <c r="AH897" s="1"/>
      <c r="AI897" s="1"/>
      <c r="AJ897" s="1"/>
      <c r="AK897" s="1"/>
    </row>
    <row r="898" ht="15.75" customHeight="1">
      <c r="P898" s="1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1"/>
      <c r="AG898" s="1"/>
      <c r="AH898" s="1"/>
      <c r="AI898" s="1"/>
      <c r="AJ898" s="1"/>
      <c r="AK898" s="1"/>
    </row>
    <row r="899" ht="15.75" customHeight="1">
      <c r="P899" s="1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1"/>
      <c r="AG899" s="1"/>
      <c r="AH899" s="1"/>
      <c r="AI899" s="1"/>
      <c r="AJ899" s="1"/>
      <c r="AK899" s="1"/>
    </row>
    <row r="900" ht="15.75" customHeight="1">
      <c r="P900" s="1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1"/>
      <c r="AG900" s="1"/>
      <c r="AH900" s="1"/>
      <c r="AI900" s="1"/>
      <c r="AJ900" s="1"/>
      <c r="AK900" s="1"/>
    </row>
    <row r="901" ht="15.75" customHeight="1">
      <c r="P901" s="1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1"/>
      <c r="AG901" s="1"/>
      <c r="AH901" s="1"/>
      <c r="AI901" s="1"/>
      <c r="AJ901" s="1"/>
      <c r="AK901" s="1"/>
    </row>
    <row r="902" ht="15.75" customHeight="1">
      <c r="P902" s="1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1"/>
      <c r="AG902" s="1"/>
      <c r="AH902" s="1"/>
      <c r="AI902" s="1"/>
      <c r="AJ902" s="1"/>
      <c r="AK902" s="1"/>
    </row>
    <row r="903" ht="15.75" customHeight="1">
      <c r="P903" s="1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1"/>
      <c r="AG903" s="1"/>
      <c r="AH903" s="1"/>
      <c r="AI903" s="1"/>
      <c r="AJ903" s="1"/>
      <c r="AK903" s="1"/>
    </row>
    <row r="904" ht="15.75" customHeight="1">
      <c r="P904" s="1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1"/>
      <c r="AG904" s="1"/>
      <c r="AH904" s="1"/>
      <c r="AI904" s="1"/>
      <c r="AJ904" s="1"/>
      <c r="AK904" s="1"/>
    </row>
    <row r="905" ht="15.75" customHeight="1">
      <c r="P905" s="1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1"/>
      <c r="AG905" s="1"/>
      <c r="AH905" s="1"/>
      <c r="AI905" s="1"/>
      <c r="AJ905" s="1"/>
      <c r="AK905" s="1"/>
    </row>
    <row r="906" ht="15.75" customHeight="1">
      <c r="P906" s="1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1"/>
      <c r="AG906" s="1"/>
      <c r="AH906" s="1"/>
      <c r="AI906" s="1"/>
      <c r="AJ906" s="1"/>
      <c r="AK906" s="1"/>
    </row>
    <row r="907" ht="15.75" customHeight="1">
      <c r="P907" s="1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1"/>
      <c r="AG907" s="1"/>
      <c r="AH907" s="1"/>
      <c r="AI907" s="1"/>
      <c r="AJ907" s="1"/>
      <c r="AK907" s="1"/>
    </row>
    <row r="908" ht="15.75" customHeight="1">
      <c r="P908" s="1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1"/>
      <c r="AG908" s="1"/>
      <c r="AH908" s="1"/>
      <c r="AI908" s="1"/>
      <c r="AJ908" s="1"/>
      <c r="AK908" s="1"/>
    </row>
    <row r="909" ht="15.75" customHeight="1">
      <c r="P909" s="1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1"/>
      <c r="AG909" s="1"/>
      <c r="AH909" s="1"/>
      <c r="AI909" s="1"/>
      <c r="AJ909" s="1"/>
      <c r="AK909" s="1"/>
    </row>
    <row r="910" ht="15.75" customHeight="1">
      <c r="P910" s="1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1"/>
      <c r="AG910" s="1"/>
      <c r="AH910" s="1"/>
      <c r="AI910" s="1"/>
      <c r="AJ910" s="1"/>
      <c r="AK910" s="1"/>
    </row>
    <row r="911" ht="15.75" customHeight="1">
      <c r="P911" s="1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1"/>
      <c r="AG911" s="1"/>
      <c r="AH911" s="1"/>
      <c r="AI911" s="1"/>
      <c r="AJ911" s="1"/>
      <c r="AK911" s="1"/>
    </row>
    <row r="912" ht="15.75" customHeight="1">
      <c r="P912" s="1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1"/>
      <c r="AG912" s="1"/>
      <c r="AH912" s="1"/>
      <c r="AI912" s="1"/>
      <c r="AJ912" s="1"/>
      <c r="AK912" s="1"/>
    </row>
    <row r="913" ht="15.75" customHeight="1">
      <c r="P913" s="1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1"/>
      <c r="AG913" s="1"/>
      <c r="AH913" s="1"/>
      <c r="AI913" s="1"/>
      <c r="AJ913" s="1"/>
      <c r="AK913" s="1"/>
    </row>
    <row r="914" ht="15.75" customHeight="1">
      <c r="P914" s="1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1"/>
      <c r="AG914" s="1"/>
      <c r="AH914" s="1"/>
      <c r="AI914" s="1"/>
      <c r="AJ914" s="1"/>
      <c r="AK914" s="1"/>
    </row>
    <row r="915" ht="15.75" customHeight="1">
      <c r="P915" s="1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1"/>
      <c r="AG915" s="1"/>
      <c r="AH915" s="1"/>
      <c r="AI915" s="1"/>
      <c r="AJ915" s="1"/>
      <c r="AK915" s="1"/>
    </row>
    <row r="916" ht="15.75" customHeight="1">
      <c r="P916" s="1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1"/>
      <c r="AG916" s="1"/>
      <c r="AH916" s="1"/>
      <c r="AI916" s="1"/>
      <c r="AJ916" s="1"/>
      <c r="AK916" s="1"/>
    </row>
    <row r="917" ht="15.75" customHeight="1">
      <c r="P917" s="1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1"/>
      <c r="AG917" s="1"/>
      <c r="AH917" s="1"/>
      <c r="AI917" s="1"/>
      <c r="AJ917" s="1"/>
      <c r="AK917" s="1"/>
    </row>
    <row r="918" ht="15.75" customHeight="1">
      <c r="P918" s="1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1"/>
      <c r="AG918" s="1"/>
      <c r="AH918" s="1"/>
      <c r="AI918" s="1"/>
      <c r="AJ918" s="1"/>
      <c r="AK918" s="1"/>
    </row>
    <row r="919" ht="15.75" customHeight="1">
      <c r="P919" s="1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1"/>
      <c r="AG919" s="1"/>
      <c r="AH919" s="1"/>
      <c r="AI919" s="1"/>
      <c r="AJ919" s="1"/>
      <c r="AK919" s="1"/>
    </row>
    <row r="920" ht="15.75" customHeight="1">
      <c r="P920" s="1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1"/>
      <c r="AG920" s="1"/>
      <c r="AH920" s="1"/>
      <c r="AI920" s="1"/>
      <c r="AJ920" s="1"/>
      <c r="AK920" s="1"/>
    </row>
    <row r="921" ht="15.75" customHeight="1">
      <c r="P921" s="1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1"/>
      <c r="AG921" s="1"/>
      <c r="AH921" s="1"/>
      <c r="AI921" s="1"/>
      <c r="AJ921" s="1"/>
      <c r="AK921" s="1"/>
    </row>
    <row r="922" ht="15.75" customHeight="1">
      <c r="P922" s="1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1"/>
      <c r="AG922" s="1"/>
      <c r="AH922" s="1"/>
      <c r="AI922" s="1"/>
      <c r="AJ922" s="1"/>
      <c r="AK922" s="1"/>
    </row>
    <row r="923" ht="15.75" customHeight="1">
      <c r="P923" s="1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1"/>
      <c r="AG923" s="1"/>
      <c r="AH923" s="1"/>
      <c r="AI923" s="1"/>
      <c r="AJ923" s="1"/>
      <c r="AK923" s="1"/>
    </row>
    <row r="924" ht="15.75" customHeight="1">
      <c r="P924" s="1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1"/>
      <c r="AG924" s="1"/>
      <c r="AH924" s="1"/>
      <c r="AI924" s="1"/>
      <c r="AJ924" s="1"/>
      <c r="AK924" s="1"/>
    </row>
    <row r="925" ht="15.75" customHeight="1">
      <c r="P925" s="1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1"/>
      <c r="AG925" s="1"/>
      <c r="AH925" s="1"/>
      <c r="AI925" s="1"/>
      <c r="AJ925" s="1"/>
      <c r="AK925" s="1"/>
    </row>
    <row r="926" ht="15.75" customHeight="1">
      <c r="P926" s="1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1"/>
      <c r="AG926" s="1"/>
      <c r="AH926" s="1"/>
      <c r="AI926" s="1"/>
      <c r="AJ926" s="1"/>
      <c r="AK926" s="1"/>
    </row>
    <row r="927" ht="15.75" customHeight="1">
      <c r="P927" s="1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1"/>
      <c r="AG927" s="1"/>
      <c r="AH927" s="1"/>
      <c r="AI927" s="1"/>
      <c r="AJ927" s="1"/>
      <c r="AK927" s="1"/>
    </row>
    <row r="928" ht="15.75" customHeight="1">
      <c r="P928" s="1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1"/>
      <c r="AG928" s="1"/>
      <c r="AH928" s="1"/>
      <c r="AI928" s="1"/>
      <c r="AJ928" s="1"/>
      <c r="AK928" s="1"/>
    </row>
    <row r="929" ht="15.75" customHeight="1">
      <c r="P929" s="1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1"/>
      <c r="AG929" s="1"/>
      <c r="AH929" s="1"/>
      <c r="AI929" s="1"/>
      <c r="AJ929" s="1"/>
      <c r="AK929" s="1"/>
    </row>
    <row r="930" ht="15.75" customHeight="1">
      <c r="P930" s="1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1"/>
      <c r="AG930" s="1"/>
      <c r="AH930" s="1"/>
      <c r="AI930" s="1"/>
      <c r="AJ930" s="1"/>
      <c r="AK930" s="1"/>
    </row>
    <row r="931" ht="15.75" customHeight="1">
      <c r="P931" s="1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1"/>
      <c r="AG931" s="1"/>
      <c r="AH931" s="1"/>
      <c r="AI931" s="1"/>
      <c r="AJ931" s="1"/>
      <c r="AK931" s="1"/>
    </row>
    <row r="932" ht="15.75" customHeight="1">
      <c r="P932" s="1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1"/>
      <c r="AG932" s="1"/>
      <c r="AH932" s="1"/>
      <c r="AI932" s="1"/>
      <c r="AJ932" s="1"/>
      <c r="AK932" s="1"/>
    </row>
    <row r="933" ht="15.75" customHeight="1">
      <c r="P933" s="1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1"/>
      <c r="AG933" s="1"/>
      <c r="AH933" s="1"/>
      <c r="AI933" s="1"/>
      <c r="AJ933" s="1"/>
      <c r="AK933" s="1"/>
    </row>
    <row r="934" ht="15.75" customHeight="1">
      <c r="P934" s="1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1"/>
      <c r="AG934" s="1"/>
      <c r="AH934" s="1"/>
      <c r="AI934" s="1"/>
      <c r="AJ934" s="1"/>
      <c r="AK934" s="1"/>
    </row>
    <row r="935" ht="15.75" customHeight="1">
      <c r="P935" s="1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1"/>
      <c r="AG935" s="1"/>
      <c r="AH935" s="1"/>
      <c r="AI935" s="1"/>
      <c r="AJ935" s="1"/>
      <c r="AK935" s="1"/>
    </row>
    <row r="936" ht="15.75" customHeight="1">
      <c r="P936" s="1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1"/>
      <c r="AG936" s="1"/>
      <c r="AH936" s="1"/>
      <c r="AI936" s="1"/>
      <c r="AJ936" s="1"/>
      <c r="AK936" s="1"/>
    </row>
    <row r="937" ht="15.75" customHeight="1">
      <c r="P937" s="1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1"/>
      <c r="AG937" s="1"/>
      <c r="AH937" s="1"/>
      <c r="AI937" s="1"/>
      <c r="AJ937" s="1"/>
      <c r="AK937" s="1"/>
    </row>
    <row r="938" ht="15.75" customHeight="1">
      <c r="P938" s="1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1"/>
      <c r="AG938" s="1"/>
      <c r="AH938" s="1"/>
      <c r="AI938" s="1"/>
      <c r="AJ938" s="1"/>
      <c r="AK938" s="1"/>
    </row>
    <row r="939" ht="15.75" customHeight="1">
      <c r="P939" s="1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1"/>
      <c r="AG939" s="1"/>
      <c r="AH939" s="1"/>
      <c r="AI939" s="1"/>
      <c r="AJ939" s="1"/>
      <c r="AK939" s="1"/>
    </row>
    <row r="940" ht="15.75" customHeight="1">
      <c r="P940" s="1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1"/>
      <c r="AG940" s="1"/>
      <c r="AH940" s="1"/>
      <c r="AI940" s="1"/>
      <c r="AJ940" s="1"/>
      <c r="AK940" s="1"/>
    </row>
    <row r="941" ht="15.75" customHeight="1">
      <c r="P941" s="1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1"/>
      <c r="AG941" s="1"/>
      <c r="AH941" s="1"/>
      <c r="AI941" s="1"/>
      <c r="AJ941" s="1"/>
      <c r="AK941" s="1"/>
    </row>
    <row r="942" ht="15.75" customHeight="1">
      <c r="P942" s="1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1"/>
      <c r="AG942" s="1"/>
      <c r="AH942" s="1"/>
      <c r="AI942" s="1"/>
      <c r="AJ942" s="1"/>
      <c r="AK942" s="1"/>
    </row>
    <row r="943" ht="15.75" customHeight="1">
      <c r="P943" s="1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1"/>
      <c r="AG943" s="1"/>
      <c r="AH943" s="1"/>
      <c r="AI943" s="1"/>
      <c r="AJ943" s="1"/>
      <c r="AK943" s="1"/>
    </row>
    <row r="944" ht="15.75" customHeight="1">
      <c r="P944" s="1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1"/>
      <c r="AG944" s="1"/>
      <c r="AH944" s="1"/>
      <c r="AI944" s="1"/>
      <c r="AJ944" s="1"/>
      <c r="AK944" s="1"/>
    </row>
    <row r="945" ht="15.75" customHeight="1">
      <c r="P945" s="1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1"/>
      <c r="AG945" s="1"/>
      <c r="AH945" s="1"/>
      <c r="AI945" s="1"/>
      <c r="AJ945" s="1"/>
      <c r="AK945" s="1"/>
    </row>
    <row r="946" ht="15.75" customHeight="1">
      <c r="P946" s="1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1"/>
      <c r="AG946" s="1"/>
      <c r="AH946" s="1"/>
      <c r="AI946" s="1"/>
      <c r="AJ946" s="1"/>
      <c r="AK946" s="1"/>
    </row>
    <row r="947" ht="15.75" customHeight="1">
      <c r="P947" s="1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1"/>
      <c r="AG947" s="1"/>
      <c r="AH947" s="1"/>
      <c r="AI947" s="1"/>
      <c r="AJ947" s="1"/>
      <c r="AK947" s="1"/>
    </row>
    <row r="948" ht="15.75" customHeight="1">
      <c r="P948" s="1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1"/>
      <c r="AG948" s="1"/>
      <c r="AH948" s="1"/>
      <c r="AI948" s="1"/>
      <c r="AJ948" s="1"/>
      <c r="AK948" s="1"/>
    </row>
    <row r="949" ht="15.75" customHeight="1">
      <c r="P949" s="1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1"/>
      <c r="AG949" s="1"/>
      <c r="AH949" s="1"/>
      <c r="AI949" s="1"/>
      <c r="AJ949" s="1"/>
      <c r="AK949" s="1"/>
    </row>
    <row r="950" ht="15.75" customHeight="1">
      <c r="P950" s="1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1"/>
      <c r="AG950" s="1"/>
      <c r="AH950" s="1"/>
      <c r="AI950" s="1"/>
      <c r="AJ950" s="1"/>
      <c r="AK950" s="1"/>
    </row>
    <row r="951" ht="15.75" customHeight="1">
      <c r="P951" s="1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1"/>
      <c r="AG951" s="1"/>
      <c r="AH951" s="1"/>
      <c r="AI951" s="1"/>
      <c r="AJ951" s="1"/>
      <c r="AK951" s="1"/>
    </row>
    <row r="952" ht="15.75" customHeight="1">
      <c r="P952" s="1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1"/>
      <c r="AG952" s="1"/>
      <c r="AH952" s="1"/>
      <c r="AI952" s="1"/>
      <c r="AJ952" s="1"/>
      <c r="AK952" s="1"/>
    </row>
    <row r="953" ht="15.75" customHeight="1">
      <c r="P953" s="1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1"/>
      <c r="AG953" s="1"/>
      <c r="AH953" s="1"/>
      <c r="AI953" s="1"/>
      <c r="AJ953" s="1"/>
      <c r="AK953" s="1"/>
    </row>
    <row r="954" ht="15.75" customHeight="1">
      <c r="P954" s="1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1"/>
      <c r="AG954" s="1"/>
      <c r="AH954" s="1"/>
      <c r="AI954" s="1"/>
      <c r="AJ954" s="1"/>
      <c r="AK954" s="1"/>
    </row>
    <row r="955" ht="15.75" customHeight="1">
      <c r="P955" s="1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1"/>
      <c r="AG955" s="1"/>
      <c r="AH955" s="1"/>
      <c r="AI955" s="1"/>
      <c r="AJ955" s="1"/>
      <c r="AK955" s="1"/>
    </row>
    <row r="956" ht="15.75" customHeight="1">
      <c r="P956" s="1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1"/>
      <c r="AG956" s="1"/>
      <c r="AH956" s="1"/>
      <c r="AI956" s="1"/>
      <c r="AJ956" s="1"/>
      <c r="AK956" s="1"/>
    </row>
    <row r="957" ht="15.75" customHeight="1">
      <c r="P957" s="1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1"/>
      <c r="AG957" s="1"/>
      <c r="AH957" s="1"/>
      <c r="AI957" s="1"/>
      <c r="AJ957" s="1"/>
      <c r="AK957" s="1"/>
    </row>
    <row r="958" ht="15.75" customHeight="1">
      <c r="P958" s="1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1"/>
      <c r="AG958" s="1"/>
      <c r="AH958" s="1"/>
      <c r="AI958" s="1"/>
      <c r="AJ958" s="1"/>
      <c r="AK958" s="1"/>
    </row>
    <row r="959" ht="15.75" customHeight="1">
      <c r="P959" s="1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1"/>
      <c r="AG959" s="1"/>
      <c r="AH959" s="1"/>
      <c r="AI959" s="1"/>
      <c r="AJ959" s="1"/>
      <c r="AK959" s="1"/>
    </row>
    <row r="960" ht="15.75" customHeight="1">
      <c r="P960" s="1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1"/>
      <c r="AG960" s="1"/>
      <c r="AH960" s="1"/>
      <c r="AI960" s="1"/>
      <c r="AJ960" s="1"/>
      <c r="AK960" s="1"/>
    </row>
    <row r="961" ht="15.75" customHeight="1">
      <c r="P961" s="1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1"/>
      <c r="AG961" s="1"/>
      <c r="AH961" s="1"/>
      <c r="AI961" s="1"/>
      <c r="AJ961" s="1"/>
      <c r="AK961" s="1"/>
    </row>
    <row r="962" ht="15.75" customHeight="1">
      <c r="P962" s="1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1"/>
      <c r="AG962" s="1"/>
      <c r="AH962" s="1"/>
      <c r="AI962" s="1"/>
      <c r="AJ962" s="1"/>
      <c r="AK962" s="1"/>
    </row>
    <row r="963" ht="15.75" customHeight="1">
      <c r="P963" s="1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1"/>
      <c r="AG963" s="1"/>
      <c r="AH963" s="1"/>
      <c r="AI963" s="1"/>
      <c r="AJ963" s="1"/>
      <c r="AK963" s="1"/>
    </row>
    <row r="964" ht="15.75" customHeight="1">
      <c r="P964" s="1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1"/>
      <c r="AG964" s="1"/>
      <c r="AH964" s="1"/>
      <c r="AI964" s="1"/>
      <c r="AJ964" s="1"/>
      <c r="AK964" s="1"/>
    </row>
    <row r="965" ht="15.75" customHeight="1">
      <c r="P965" s="1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1"/>
      <c r="AG965" s="1"/>
      <c r="AH965" s="1"/>
      <c r="AI965" s="1"/>
      <c r="AJ965" s="1"/>
      <c r="AK965" s="1"/>
    </row>
    <row r="966" ht="15.75" customHeight="1">
      <c r="P966" s="1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1"/>
      <c r="AG966" s="1"/>
      <c r="AH966" s="1"/>
      <c r="AI966" s="1"/>
      <c r="AJ966" s="1"/>
      <c r="AK966" s="1"/>
    </row>
    <row r="967" ht="15.75" customHeight="1">
      <c r="P967" s="1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1"/>
      <c r="AG967" s="1"/>
      <c r="AH967" s="1"/>
      <c r="AI967" s="1"/>
      <c r="AJ967" s="1"/>
      <c r="AK967" s="1"/>
    </row>
    <row r="968" ht="15.75" customHeight="1">
      <c r="P968" s="1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1"/>
      <c r="AG968" s="1"/>
      <c r="AH968" s="1"/>
      <c r="AI968" s="1"/>
      <c r="AJ968" s="1"/>
      <c r="AK968" s="1"/>
    </row>
    <row r="969" ht="15.75" customHeight="1">
      <c r="P969" s="1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1"/>
      <c r="AG969" s="1"/>
      <c r="AH969" s="1"/>
      <c r="AI969" s="1"/>
      <c r="AJ969" s="1"/>
      <c r="AK969" s="1"/>
    </row>
    <row r="970" ht="15.75" customHeight="1">
      <c r="P970" s="1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1"/>
      <c r="AG970" s="1"/>
      <c r="AH970" s="1"/>
      <c r="AI970" s="1"/>
      <c r="AJ970" s="1"/>
      <c r="AK970" s="1"/>
    </row>
    <row r="971" ht="15.75" customHeight="1">
      <c r="P971" s="1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1"/>
      <c r="AG971" s="1"/>
      <c r="AH971" s="1"/>
      <c r="AI971" s="1"/>
      <c r="AJ971" s="1"/>
      <c r="AK971" s="1"/>
    </row>
    <row r="972" ht="15.75" customHeight="1">
      <c r="P972" s="1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1"/>
      <c r="AG972" s="1"/>
      <c r="AH972" s="1"/>
      <c r="AI972" s="1"/>
      <c r="AJ972" s="1"/>
      <c r="AK972" s="1"/>
    </row>
    <row r="973" ht="15.75" customHeight="1">
      <c r="P973" s="1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1"/>
      <c r="AG973" s="1"/>
      <c r="AH973" s="1"/>
      <c r="AI973" s="1"/>
      <c r="AJ973" s="1"/>
      <c r="AK973" s="1"/>
    </row>
    <row r="974" ht="15.75" customHeight="1">
      <c r="P974" s="1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1"/>
      <c r="AG974" s="1"/>
      <c r="AH974" s="1"/>
      <c r="AI974" s="1"/>
      <c r="AJ974" s="1"/>
      <c r="AK974" s="1"/>
    </row>
    <row r="975" ht="15.75" customHeight="1">
      <c r="P975" s="1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1"/>
      <c r="AG975" s="1"/>
      <c r="AH975" s="1"/>
      <c r="AI975" s="1"/>
      <c r="AJ975" s="1"/>
      <c r="AK975" s="1"/>
    </row>
    <row r="976" ht="15.75" customHeight="1">
      <c r="P976" s="1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1"/>
      <c r="AG976" s="1"/>
      <c r="AH976" s="1"/>
      <c r="AI976" s="1"/>
      <c r="AJ976" s="1"/>
      <c r="AK976" s="1"/>
    </row>
    <row r="977" ht="15.75" customHeight="1">
      <c r="P977" s="1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1"/>
      <c r="AG977" s="1"/>
      <c r="AH977" s="1"/>
      <c r="AI977" s="1"/>
      <c r="AJ977" s="1"/>
      <c r="AK977" s="1"/>
    </row>
    <row r="978" ht="15.75" customHeight="1">
      <c r="P978" s="1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1"/>
      <c r="AG978" s="1"/>
      <c r="AH978" s="1"/>
      <c r="AI978" s="1"/>
      <c r="AJ978" s="1"/>
      <c r="AK978" s="1"/>
    </row>
    <row r="979" ht="15.75" customHeight="1">
      <c r="P979" s="1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1"/>
      <c r="AG979" s="1"/>
      <c r="AH979" s="1"/>
      <c r="AI979" s="1"/>
      <c r="AJ979" s="1"/>
      <c r="AK979" s="1"/>
    </row>
    <row r="980" ht="15.75" customHeight="1">
      <c r="P980" s="1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1"/>
      <c r="AG980" s="1"/>
      <c r="AH980" s="1"/>
      <c r="AI980" s="1"/>
      <c r="AJ980" s="1"/>
      <c r="AK980" s="1"/>
    </row>
    <row r="981" ht="15.75" customHeight="1">
      <c r="P981" s="1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1"/>
      <c r="AG981" s="1"/>
      <c r="AH981" s="1"/>
      <c r="AI981" s="1"/>
      <c r="AJ981" s="1"/>
      <c r="AK981" s="1"/>
    </row>
    <row r="982" ht="15.75" customHeight="1">
      <c r="P982" s="1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1"/>
      <c r="AG982" s="1"/>
      <c r="AH982" s="1"/>
      <c r="AI982" s="1"/>
      <c r="AJ982" s="1"/>
      <c r="AK982" s="1"/>
    </row>
    <row r="983" ht="15.75" customHeight="1">
      <c r="P983" s="1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1"/>
      <c r="AG983" s="1"/>
      <c r="AH983" s="1"/>
      <c r="AI983" s="1"/>
      <c r="AJ983" s="1"/>
      <c r="AK983" s="1"/>
    </row>
    <row r="984" ht="15.75" customHeight="1">
      <c r="P984" s="1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1"/>
      <c r="AG984" s="1"/>
      <c r="AH984" s="1"/>
      <c r="AI984" s="1"/>
      <c r="AJ984" s="1"/>
      <c r="AK984" s="1"/>
    </row>
    <row r="985" ht="15.75" customHeight="1">
      <c r="P985" s="1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1"/>
      <c r="AG985" s="1"/>
      <c r="AH985" s="1"/>
      <c r="AI985" s="1"/>
      <c r="AJ985" s="1"/>
      <c r="AK985" s="1"/>
    </row>
    <row r="986" ht="15.75" customHeight="1">
      <c r="P986" s="1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1"/>
      <c r="AG986" s="1"/>
      <c r="AH986" s="1"/>
      <c r="AI986" s="1"/>
      <c r="AJ986" s="1"/>
      <c r="AK986" s="1"/>
    </row>
    <row r="987" ht="15.75" customHeight="1">
      <c r="P987" s="1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1"/>
      <c r="AG987" s="1"/>
      <c r="AH987" s="1"/>
      <c r="AI987" s="1"/>
      <c r="AJ987" s="1"/>
      <c r="AK987" s="1"/>
    </row>
    <row r="988" ht="15.75" customHeight="1">
      <c r="P988" s="1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1"/>
      <c r="AG988" s="1"/>
      <c r="AH988" s="1"/>
      <c r="AI988" s="1"/>
      <c r="AJ988" s="1"/>
      <c r="AK988" s="1"/>
    </row>
    <row r="989" ht="15.75" customHeight="1">
      <c r="P989" s="1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1"/>
      <c r="AG989" s="1"/>
      <c r="AH989" s="1"/>
      <c r="AI989" s="1"/>
      <c r="AJ989" s="1"/>
      <c r="AK989" s="1"/>
    </row>
    <row r="990" ht="15.75" customHeight="1">
      <c r="P990" s="1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1"/>
      <c r="AG990" s="1"/>
      <c r="AH990" s="1"/>
      <c r="AI990" s="1"/>
      <c r="AJ990" s="1"/>
      <c r="AK990" s="1"/>
    </row>
    <row r="991" ht="15.75" customHeight="1">
      <c r="P991" s="1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1"/>
      <c r="AG991" s="1"/>
      <c r="AH991" s="1"/>
      <c r="AI991" s="1"/>
      <c r="AJ991" s="1"/>
      <c r="AK991" s="1"/>
    </row>
    <row r="992" ht="15.75" customHeight="1">
      <c r="P992" s="1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1"/>
      <c r="AG992" s="1"/>
      <c r="AH992" s="1"/>
      <c r="AI992" s="1"/>
      <c r="AJ992" s="1"/>
      <c r="AK992" s="1"/>
    </row>
    <row r="993" ht="15.75" customHeight="1">
      <c r="P993" s="1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1"/>
      <c r="AG993" s="1"/>
      <c r="AH993" s="1"/>
      <c r="AI993" s="1"/>
      <c r="AJ993" s="1"/>
      <c r="AK993" s="1"/>
    </row>
    <row r="994" ht="15.75" customHeight="1">
      <c r="P994" s="1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1"/>
      <c r="AG994" s="1"/>
      <c r="AH994" s="1"/>
      <c r="AI994" s="1"/>
      <c r="AJ994" s="1"/>
      <c r="AK994" s="1"/>
    </row>
    <row r="995" ht="15.75" customHeight="1">
      <c r="P995" s="1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1"/>
      <c r="AG995" s="1"/>
      <c r="AH995" s="1"/>
      <c r="AI995" s="1"/>
      <c r="AJ995" s="1"/>
      <c r="AK995" s="1"/>
    </row>
    <row r="996" ht="15.75" customHeight="1">
      <c r="P996" s="1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1"/>
      <c r="AG996" s="1"/>
      <c r="AH996" s="1"/>
      <c r="AI996" s="1"/>
      <c r="AJ996" s="1"/>
      <c r="AK996" s="1"/>
    </row>
    <row r="997" ht="15.75" customHeight="1">
      <c r="P997" s="1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1"/>
      <c r="AG997" s="1"/>
      <c r="AH997" s="1"/>
      <c r="AI997" s="1"/>
      <c r="AJ997" s="1"/>
      <c r="AK997" s="1"/>
    </row>
    <row r="998" ht="15.75" customHeight="1">
      <c r="P998" s="1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1"/>
      <c r="AG998" s="1"/>
      <c r="AH998" s="1"/>
      <c r="AI998" s="1"/>
      <c r="AJ998" s="1"/>
      <c r="AK998" s="1"/>
    </row>
    <row r="999" ht="15.75" customHeight="1">
      <c r="P999" s="1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1"/>
      <c r="AG999" s="1"/>
      <c r="AH999" s="1"/>
      <c r="AI999" s="1"/>
      <c r="AJ999" s="1"/>
      <c r="AK999" s="1"/>
    </row>
    <row r="1000" ht="15.75" customHeight="1">
      <c r="P1000" s="1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1"/>
      <c r="AG1000" s="1"/>
      <c r="AH1000" s="1"/>
      <c r="AI1000" s="1"/>
      <c r="AJ1000" s="1"/>
      <c r="AK1000" s="1"/>
    </row>
  </sheetData>
  <mergeCells count="115">
    <mergeCell ref="H14:H15"/>
    <mergeCell ref="G14:G15"/>
    <mergeCell ref="E14:E15"/>
    <mergeCell ref="D14:D15"/>
    <mergeCell ref="J14:J15"/>
    <mergeCell ref="K14:K15"/>
    <mergeCell ref="C10:C11"/>
    <mergeCell ref="D10:F10"/>
    <mergeCell ref="G10:I10"/>
    <mergeCell ref="G9:I9"/>
    <mergeCell ref="J12:J13"/>
    <mergeCell ref="K12:K13"/>
    <mergeCell ref="G12:G13"/>
    <mergeCell ref="H12:H13"/>
    <mergeCell ref="C12:C14"/>
    <mergeCell ref="D12:D13"/>
    <mergeCell ref="E12:E13"/>
    <mergeCell ref="J10:L10"/>
    <mergeCell ref="J9:L9"/>
    <mergeCell ref="M14:M15"/>
    <mergeCell ref="N14:N15"/>
    <mergeCell ref="M22:M23"/>
    <mergeCell ref="M18:M19"/>
    <mergeCell ref="M20:M21"/>
    <mergeCell ref="N20:N21"/>
    <mergeCell ref="N18:N19"/>
    <mergeCell ref="M12:M13"/>
    <mergeCell ref="M16:M17"/>
    <mergeCell ref="N24:N25"/>
    <mergeCell ref="M24:M25"/>
    <mergeCell ref="N26:N27"/>
    <mergeCell ref="N12:N13"/>
    <mergeCell ref="M7:N7"/>
    <mergeCell ref="M6:N6"/>
    <mergeCell ref="N22:N23"/>
    <mergeCell ref="N16:N17"/>
    <mergeCell ref="H22:H23"/>
    <mergeCell ref="G22:G23"/>
    <mergeCell ref="G20:G21"/>
    <mergeCell ref="H20:H21"/>
    <mergeCell ref="F12:F17"/>
    <mergeCell ref="F18:F23"/>
    <mergeCell ref="G26:G27"/>
    <mergeCell ref="H26:H27"/>
    <mergeCell ref="H18:H19"/>
    <mergeCell ref="G16:G17"/>
    <mergeCell ref="H16:H17"/>
    <mergeCell ref="I12:I17"/>
    <mergeCell ref="I18:I23"/>
    <mergeCell ref="G18:G19"/>
    <mergeCell ref="D6:G6"/>
    <mergeCell ref="D7:G7"/>
    <mergeCell ref="D2:F2"/>
    <mergeCell ref="D9:F9"/>
    <mergeCell ref="D8:F8"/>
    <mergeCell ref="G8:I8"/>
    <mergeCell ref="J8:L8"/>
    <mergeCell ref="I7:L7"/>
    <mergeCell ref="I6:L6"/>
    <mergeCell ref="H6:H7"/>
    <mergeCell ref="E24:E25"/>
    <mergeCell ref="D24:D25"/>
    <mergeCell ref="D26:D27"/>
    <mergeCell ref="D22:D23"/>
    <mergeCell ref="C18:C20"/>
    <mergeCell ref="C21:C23"/>
    <mergeCell ref="E22:E23"/>
    <mergeCell ref="E20:E21"/>
    <mergeCell ref="E26:E27"/>
    <mergeCell ref="D18:D19"/>
    <mergeCell ref="D16:D17"/>
    <mergeCell ref="C15:C17"/>
    <mergeCell ref="E16:E17"/>
    <mergeCell ref="E18:E19"/>
    <mergeCell ref="D20:D21"/>
    <mergeCell ref="J28:J29"/>
    <mergeCell ref="L24:L29"/>
    <mergeCell ref="M26:M27"/>
    <mergeCell ref="K26:K27"/>
    <mergeCell ref="J24:J25"/>
    <mergeCell ref="J22:J23"/>
    <mergeCell ref="K28:K29"/>
    <mergeCell ref="J26:J27"/>
    <mergeCell ref="K24:K25"/>
    <mergeCell ref="K20:K21"/>
    <mergeCell ref="J18:J19"/>
    <mergeCell ref="K18:K19"/>
    <mergeCell ref="J20:J21"/>
    <mergeCell ref="K22:K23"/>
    <mergeCell ref="L18:L23"/>
    <mergeCell ref="G28:G29"/>
    <mergeCell ref="G24:G25"/>
    <mergeCell ref="M10:M11"/>
    <mergeCell ref="N10:N11"/>
    <mergeCell ref="L2:N2"/>
    <mergeCell ref="M8:N8"/>
    <mergeCell ref="M9:N9"/>
    <mergeCell ref="C3:N3"/>
    <mergeCell ref="C4:N4"/>
    <mergeCell ref="C5:N5"/>
    <mergeCell ref="M28:M29"/>
    <mergeCell ref="N28:N29"/>
    <mergeCell ref="D31:K32"/>
    <mergeCell ref="C31:C32"/>
    <mergeCell ref="D28:D29"/>
    <mergeCell ref="E28:E29"/>
    <mergeCell ref="H28:H29"/>
    <mergeCell ref="C27:C29"/>
    <mergeCell ref="F24:F29"/>
    <mergeCell ref="C24:C26"/>
    <mergeCell ref="H24:H25"/>
    <mergeCell ref="I24:I29"/>
    <mergeCell ref="K16:K17"/>
    <mergeCell ref="J16:J17"/>
    <mergeCell ref="L12:L17"/>
  </mergeCells>
  <conditionalFormatting sqref="C9">
    <cfRule type="expression" dxfId="0" priority="1">
      <formula>IF(AND(C7="mens",C9="premier"),1,0)</formula>
    </cfRule>
  </conditionalFormatting>
  <conditionalFormatting sqref="C9">
    <cfRule type="expression" dxfId="1" priority="2">
      <formula>IF(C34=1,1,0)</formula>
    </cfRule>
  </conditionalFormatting>
  <conditionalFormatting sqref="D33:K33">
    <cfRule type="cellIs" dxfId="2" priority="3" operator="equal">
      <formula>0</formula>
    </cfRule>
  </conditionalFormatting>
  <conditionalFormatting sqref="F12:F29 I12:I29 L12:L29">
    <cfRule type="expression" dxfId="2" priority="4">
      <formula>IF(D12="",1,0)</formula>
    </cfRule>
  </conditionalFormatting>
  <conditionalFormatting sqref="F12:F29 I12:I29 L12:L29">
    <cfRule type="expression" dxfId="2" priority="5">
      <formula>IF(E12="",1,0)</formula>
    </cfRule>
  </conditionalFormatting>
  <conditionalFormatting sqref="L33">
    <cfRule type="cellIs" dxfId="2" priority="6" operator="equal">
      <formula>0</formula>
    </cfRule>
  </conditionalFormatting>
  <conditionalFormatting sqref="D18:D19">
    <cfRule type="expression" dxfId="3" priority="7">
      <formula>IF(T18=1,1,0)</formula>
    </cfRule>
  </conditionalFormatting>
  <conditionalFormatting sqref="D18:D19">
    <cfRule type="expression" dxfId="3" priority="8">
      <formula>IF(OR(D18&gt;30,AND(D18=30,E18=30)),1,0)</formula>
    </cfRule>
  </conditionalFormatting>
  <conditionalFormatting sqref="E18:E19">
    <cfRule type="expression" dxfId="3" priority="9">
      <formula>IF(T19=1,1,0)</formula>
    </cfRule>
  </conditionalFormatting>
  <conditionalFormatting sqref="E18:E19">
    <cfRule type="expression" dxfId="3" priority="10">
      <formula>IF(OR(E18&gt;30,AND(D18=30,E18=30)),1,0)</formula>
    </cfRule>
  </conditionalFormatting>
  <conditionalFormatting sqref="D20:D21">
    <cfRule type="expression" dxfId="3" priority="11">
      <formula>IF(AND(S18=0,S19=0),IF(D20&lt;&gt;"",1,0),0)</formula>
    </cfRule>
  </conditionalFormatting>
  <conditionalFormatting sqref="D20:D21">
    <cfRule type="expression" dxfId="3" priority="12">
      <formula>IF(T20=1,1,0)</formula>
    </cfRule>
  </conditionalFormatting>
  <conditionalFormatting sqref="D20:D21">
    <cfRule type="expression" dxfId="3" priority="13">
      <formula>IF(OR(D20&gt;30,AND(D20=30,E20=30)),1,0)</formula>
    </cfRule>
  </conditionalFormatting>
  <conditionalFormatting sqref="E20:E21">
    <cfRule type="expression" dxfId="3" priority="14">
      <formula>IF(AND(S18=0,S19=0),IF(E20&lt;&gt;"",1,0),0)</formula>
    </cfRule>
  </conditionalFormatting>
  <conditionalFormatting sqref="E20:E21">
    <cfRule type="expression" dxfId="3" priority="15">
      <formula>IF(T21=1,1,0)</formula>
    </cfRule>
  </conditionalFormatting>
  <conditionalFormatting sqref="E20:E21">
    <cfRule type="expression" dxfId="3" priority="16">
      <formula>IF(OR(E20&gt;30,AND(D20=30,E20=30)),1,0)</formula>
    </cfRule>
  </conditionalFormatting>
  <conditionalFormatting sqref="D22:D23">
    <cfRule type="expression" dxfId="3" priority="17">
      <formula>IF(OR(Q18+Q20=2,R18+R20=2),IF(D22="",0,1),IF(U22=1,1,0))</formula>
    </cfRule>
  </conditionalFormatting>
  <conditionalFormatting sqref="D22:D23">
    <cfRule type="expression" dxfId="3" priority="18">
      <formula>IF(T22=1,1,0)</formula>
    </cfRule>
  </conditionalFormatting>
  <conditionalFormatting sqref="D22:D23">
    <cfRule type="expression" dxfId="3" priority="19">
      <formula>IF(OR(D22&gt;30,AND(D22=30,E22=30)),1,0)</formula>
    </cfRule>
  </conditionalFormatting>
  <conditionalFormatting sqref="E22:E23">
    <cfRule type="expression" dxfId="3" priority="20">
      <formula>IF(OR(Q18+Q20=2,R18+R20=2),IF(E22="",0,1),IF(U23=1,1,0))</formula>
    </cfRule>
  </conditionalFormatting>
  <conditionalFormatting sqref="E22:E23">
    <cfRule type="expression" dxfId="3" priority="21">
      <formula>IF(T23=1,1,0)</formula>
    </cfRule>
  </conditionalFormatting>
  <conditionalFormatting sqref="E22:E23">
    <cfRule type="expression" dxfId="3" priority="22">
      <formula>IF(OR(E22&gt;30,AND(D22=30,E22=30)),1,0)</formula>
    </cfRule>
  </conditionalFormatting>
  <conditionalFormatting sqref="G12:G13">
    <cfRule type="expression" dxfId="3" priority="23">
      <formula>IF(Z12=1,1,0)</formula>
    </cfRule>
  </conditionalFormatting>
  <conditionalFormatting sqref="G12:G13">
    <cfRule type="expression" dxfId="3" priority="24">
      <formula>IF(OR(G12&gt;30,AND(G12=30,H12=30)),1,0)</formula>
    </cfRule>
  </conditionalFormatting>
  <conditionalFormatting sqref="H12:H13">
    <cfRule type="expression" dxfId="3" priority="25">
      <formula>IF(Z13=1,1,0)</formula>
    </cfRule>
  </conditionalFormatting>
  <conditionalFormatting sqref="H12:H13">
    <cfRule type="expression" dxfId="3" priority="26">
      <formula>IF(OR(H12&gt;30,AND(G12=30,H12=30)),1,0)</formula>
    </cfRule>
  </conditionalFormatting>
  <conditionalFormatting sqref="G14:G15">
    <cfRule type="expression" dxfId="3" priority="27">
      <formula>IF(AND(Y12=0,Y13=0),IF(G14&lt;&gt;"",1,0),0)</formula>
    </cfRule>
  </conditionalFormatting>
  <conditionalFormatting sqref="G14:G15">
    <cfRule type="expression" dxfId="3" priority="28">
      <formula>IF(Z14=1,1,0)</formula>
    </cfRule>
  </conditionalFormatting>
  <conditionalFormatting sqref="G14:G15">
    <cfRule type="expression" dxfId="3" priority="29">
      <formula>IF(OR(G14&gt;30,AND(G14=30,H14=30)),1,0)</formula>
    </cfRule>
  </conditionalFormatting>
  <conditionalFormatting sqref="H14:H15">
    <cfRule type="expression" dxfId="3" priority="30">
      <formula>IF(AND(Y12=0,Y13=0),IF(H14&lt;&gt;"",1,0),0)</formula>
    </cfRule>
  </conditionalFormatting>
  <conditionalFormatting sqref="H14:H15">
    <cfRule type="expression" dxfId="3" priority="31">
      <formula>IF(Z15=1,1,0)</formula>
    </cfRule>
  </conditionalFormatting>
  <conditionalFormatting sqref="H14:H15">
    <cfRule type="expression" dxfId="3" priority="32">
      <formula>IF(OR(H14&gt;30,AND(G14=30,H14=30)),1,0)</formula>
    </cfRule>
  </conditionalFormatting>
  <conditionalFormatting sqref="G16:G17">
    <cfRule type="expression" dxfId="3" priority="33">
      <formula>IF(OR(W12+W14=2,X12+X14=2),IF(G16="",0,1),IF(AA16=1,1,0))</formula>
    </cfRule>
  </conditionalFormatting>
  <conditionalFormatting sqref="G16:G17">
    <cfRule type="expression" dxfId="3" priority="34">
      <formula>IF(Z16=1,1,0)</formula>
    </cfRule>
  </conditionalFormatting>
  <conditionalFormatting sqref="G16:G17">
    <cfRule type="expression" dxfId="3" priority="35">
      <formula>IF(OR(G16&gt;30,AND(G16=30,H16=30)),1,0)</formula>
    </cfRule>
  </conditionalFormatting>
  <conditionalFormatting sqref="H16:H17">
    <cfRule type="expression" dxfId="3" priority="36">
      <formula>IF(OR(W12+W14=2,X12+X14=2),IF(H16="",0,1),IF(AA17=1,1,0))</formula>
    </cfRule>
  </conditionalFormatting>
  <conditionalFormatting sqref="H16:H17">
    <cfRule type="expression" dxfId="3" priority="37">
      <formula>IF(Z17=1,1,0)</formula>
    </cfRule>
  </conditionalFormatting>
  <conditionalFormatting sqref="H16:H17">
    <cfRule type="expression" dxfId="3" priority="38">
      <formula>IF(OR(H16&gt;30,AND(G16=30,H16=30)),1,0)</formula>
    </cfRule>
  </conditionalFormatting>
  <conditionalFormatting sqref="J12:J13">
    <cfRule type="expression" dxfId="3" priority="39">
      <formula>IF(AF12=1,1,0)</formula>
    </cfRule>
  </conditionalFormatting>
  <conditionalFormatting sqref="J12:J13">
    <cfRule type="expression" dxfId="3" priority="40">
      <formula>IF(OR(J12&gt;30,AND(J12=30,K12=30)),1,0)</formula>
    </cfRule>
  </conditionalFormatting>
  <conditionalFormatting sqref="K12:K13">
    <cfRule type="expression" dxfId="3" priority="41">
      <formula>IF(AF13=1,1,0)</formula>
    </cfRule>
  </conditionalFormatting>
  <conditionalFormatting sqref="K12:K13">
    <cfRule type="expression" dxfId="3" priority="42">
      <formula>IF(OR(K12&gt;30,AND(J12=30,K12=30)),1,0)</formula>
    </cfRule>
  </conditionalFormatting>
  <conditionalFormatting sqref="J14:J15">
    <cfRule type="expression" dxfId="3" priority="43">
      <formula>IF(AND(AE12=0,AE13=0),IF(J14&lt;&gt;"",1,0),0)</formula>
    </cfRule>
  </conditionalFormatting>
  <conditionalFormatting sqref="J14:J15">
    <cfRule type="expression" dxfId="3" priority="44">
      <formula>IF(AF14=1,1,0)</formula>
    </cfRule>
  </conditionalFormatting>
  <conditionalFormatting sqref="J14:J15">
    <cfRule type="expression" dxfId="3" priority="45">
      <formula>IF(OR(J14&gt;30,AND(J14=30,K14=30)),1,0)</formula>
    </cfRule>
  </conditionalFormatting>
  <conditionalFormatting sqref="K14:K15">
    <cfRule type="expression" dxfId="3" priority="46">
      <formula>IF(AND(AE12=0,AE13=0),IF(K14&lt;&gt;"",1,0),0)</formula>
    </cfRule>
  </conditionalFormatting>
  <conditionalFormatting sqref="K14:K15">
    <cfRule type="expression" dxfId="3" priority="47">
      <formula>IF(AF15=1,1,0)</formula>
    </cfRule>
  </conditionalFormatting>
  <conditionalFormatting sqref="K14:K15">
    <cfRule type="expression" dxfId="3" priority="48">
      <formula>IF(OR(K14&gt;30,AND(J14=30,K14=30)),1,0)</formula>
    </cfRule>
  </conditionalFormatting>
  <conditionalFormatting sqref="J16:J17">
    <cfRule type="expression" dxfId="3" priority="49">
      <formula>IF(OR(AC12+AC14=2,AD12+AD14=2),IF(J16="",0,1),IF(AG16=1,1,0))</formula>
    </cfRule>
  </conditionalFormatting>
  <conditionalFormatting sqref="J16:J17">
    <cfRule type="expression" dxfId="3" priority="50">
      <formula>IF(AF16=1,1,0)</formula>
    </cfRule>
  </conditionalFormatting>
  <conditionalFormatting sqref="J16:J17">
    <cfRule type="expression" dxfId="3" priority="51">
      <formula>IF(OR(J16&gt;30,AND(J16=30,K16=30)),1,0)</formula>
    </cfRule>
  </conditionalFormatting>
  <conditionalFormatting sqref="K16:K17">
    <cfRule type="expression" dxfId="3" priority="52">
      <formula>IF(OR(AC12+AC14=2,AD12+AD14=2),IF(K16="",0,1),IF(AG17=1,1,0))</formula>
    </cfRule>
  </conditionalFormatting>
  <conditionalFormatting sqref="K16:K17">
    <cfRule type="expression" dxfId="3" priority="53">
      <formula>IF(AF17=1,1,0)</formula>
    </cfRule>
  </conditionalFormatting>
  <conditionalFormatting sqref="K16:K17">
    <cfRule type="expression" dxfId="3" priority="54">
      <formula>IF(OR(K16&gt;30,AND(J16=30,K16=30)),1,0)</formula>
    </cfRule>
  </conditionalFormatting>
  <conditionalFormatting sqref="J18:J19">
    <cfRule type="expression" dxfId="3" priority="55">
      <formula>IF(AF18=1,1,0)</formula>
    </cfRule>
  </conditionalFormatting>
  <conditionalFormatting sqref="J18:J19">
    <cfRule type="expression" dxfId="3" priority="56">
      <formula>IF(OR(J18&gt;30,AND(J18=30,K18=30)),1,0)</formula>
    </cfRule>
  </conditionalFormatting>
  <conditionalFormatting sqref="K18:K19">
    <cfRule type="expression" dxfId="3" priority="57">
      <formula>IF(AF19=1,1,0)</formula>
    </cfRule>
  </conditionalFormatting>
  <conditionalFormatting sqref="K18:K19">
    <cfRule type="expression" dxfId="3" priority="58">
      <formula>IF(OR(K18&gt;30,AND(J18=30,K18=30)),1,0)</formula>
    </cfRule>
  </conditionalFormatting>
  <conditionalFormatting sqref="J20:J21">
    <cfRule type="expression" dxfId="3" priority="59">
      <formula>IF(AND(AE18=0,AE19=0),IF(J20&lt;&gt;"",1,0),0)</formula>
    </cfRule>
  </conditionalFormatting>
  <conditionalFormatting sqref="J20:J21">
    <cfRule type="expression" dxfId="3" priority="60">
      <formula>IF(AF20=1,1,0)</formula>
    </cfRule>
  </conditionalFormatting>
  <conditionalFormatting sqref="J20:J21">
    <cfRule type="expression" dxfId="3" priority="61">
      <formula>IF(OR(J20&gt;30,AND(J20=30,K20=30)),1,0)</formula>
    </cfRule>
  </conditionalFormatting>
  <conditionalFormatting sqref="K20:K21">
    <cfRule type="expression" dxfId="3" priority="62">
      <formula>IF(AND(AE18=0,AE19=0),IF(K20&lt;&gt;"",1,0),0)</formula>
    </cfRule>
  </conditionalFormatting>
  <conditionalFormatting sqref="K20:K21">
    <cfRule type="expression" dxfId="3" priority="63">
      <formula>IF(AF21=1,1,0)</formula>
    </cfRule>
  </conditionalFormatting>
  <conditionalFormatting sqref="K20:K21">
    <cfRule type="expression" dxfId="3" priority="64">
      <formula>IF(OR(K20&gt;30,AND(J20=30,K20=30)),1,0)</formula>
    </cfRule>
  </conditionalFormatting>
  <conditionalFormatting sqref="J22:J23">
    <cfRule type="expression" dxfId="3" priority="65">
      <formula>IF(OR(AC18+AC20=2,AD18+AD20=2),IF(J22="",0,1),IF(AG22=1,1,0))</formula>
    </cfRule>
  </conditionalFormatting>
  <conditionalFormatting sqref="J22:J23">
    <cfRule type="expression" dxfId="3" priority="66">
      <formula>IF(AF22=1,1,0)</formula>
    </cfRule>
  </conditionalFormatting>
  <conditionalFormatting sqref="J22:J23">
    <cfRule type="expression" dxfId="3" priority="67">
      <formula>IF(OR(J22&gt;30,AND(J22=30,K22=30)),1,0)</formula>
    </cfRule>
  </conditionalFormatting>
  <conditionalFormatting sqref="K22:K23">
    <cfRule type="expression" dxfId="3" priority="68">
      <formula>IF(OR(AC18+AC20=2,AD18+AD20=2),IF(K22="",0,1),IF(AG23=1,1,0))</formula>
    </cfRule>
  </conditionalFormatting>
  <conditionalFormatting sqref="K22:K23">
    <cfRule type="expression" dxfId="3" priority="69">
      <formula>IF(AF23=1,1,0)</formula>
    </cfRule>
  </conditionalFormatting>
  <conditionalFormatting sqref="K22:K23">
    <cfRule type="expression" dxfId="3" priority="70">
      <formula>IF(OR(K22&gt;30,AND(J22=30,K22=30)),1,0)</formula>
    </cfRule>
  </conditionalFormatting>
  <conditionalFormatting sqref="J24:J25">
    <cfRule type="expression" dxfId="3" priority="71">
      <formula>IF(AF24=1,1,0)</formula>
    </cfRule>
  </conditionalFormatting>
  <conditionalFormatting sqref="J24:J25">
    <cfRule type="expression" dxfId="3" priority="72">
      <formula>IF(OR(J24&gt;30,AND(J24=30,K24=30)),1,0)</formula>
    </cfRule>
  </conditionalFormatting>
  <conditionalFormatting sqref="K24:K25">
    <cfRule type="expression" dxfId="3" priority="73">
      <formula>IF(AF25=1,1,0)</formula>
    </cfRule>
  </conditionalFormatting>
  <conditionalFormatting sqref="K24:K25">
    <cfRule type="expression" dxfId="3" priority="74">
      <formula>IF(OR(K24&gt;30,AND(J24=30,K24=30)),1,0)</formula>
    </cfRule>
  </conditionalFormatting>
  <conditionalFormatting sqref="J26:J27">
    <cfRule type="expression" dxfId="3" priority="75">
      <formula>IF(AND(AE24=0,AE25=0),IF(J26&lt;&gt;"",1,0),0)</formula>
    </cfRule>
  </conditionalFormatting>
  <conditionalFormatting sqref="J26:J27">
    <cfRule type="expression" dxfId="3" priority="76">
      <formula>IF(AF26=1,1,0)</formula>
    </cfRule>
  </conditionalFormatting>
  <conditionalFormatting sqref="J26:J27">
    <cfRule type="expression" dxfId="3" priority="77">
      <formula>IF(OR(J26&gt;30,AND(J26=30,K26=30)),1,0)</formula>
    </cfRule>
  </conditionalFormatting>
  <conditionalFormatting sqref="K26:K27">
    <cfRule type="expression" dxfId="3" priority="78">
      <formula>IF(AND(AE24=0,AE25=0),IF(K26&lt;&gt;"",1,0),0)</formula>
    </cfRule>
  </conditionalFormatting>
  <conditionalFormatting sqref="K26:K27">
    <cfRule type="expression" dxfId="3" priority="79">
      <formula>IF(AF27=1,1,0)</formula>
    </cfRule>
  </conditionalFormatting>
  <conditionalFormatting sqref="K26:K27">
    <cfRule type="expression" dxfId="3" priority="80">
      <formula>IF(OR(K26&gt;30,AND(J26=30,K26=30)),1,0)</formula>
    </cfRule>
  </conditionalFormatting>
  <conditionalFormatting sqref="J28:J29">
    <cfRule type="expression" dxfId="3" priority="81">
      <formula>IF(OR(AC24+AC26=2,AD24+AD26=2),IF(J28="",0,1),IF(AG28=1,1,0))</formula>
    </cfRule>
  </conditionalFormatting>
  <conditionalFormatting sqref="J28:J29">
    <cfRule type="expression" dxfId="3" priority="82">
      <formula>IF(AF28=1,1,0)</formula>
    </cfRule>
  </conditionalFormatting>
  <conditionalFormatting sqref="J28:J29">
    <cfRule type="expression" dxfId="3" priority="83">
      <formula>IF(OR(J28&gt;30,AND(J28=30,K28=30)),1,0)</formula>
    </cfRule>
  </conditionalFormatting>
  <conditionalFormatting sqref="K28:K29">
    <cfRule type="expression" dxfId="3" priority="84">
      <formula>IF(OR(AC24+AC26=2,AD24+AD26=2),IF(K28="",0,1),IF(AG29=1,1,0))</formula>
    </cfRule>
  </conditionalFormatting>
  <conditionalFormatting sqref="K28:K29">
    <cfRule type="expression" dxfId="3" priority="85">
      <formula>IF(AF29=1,1,0)</formula>
    </cfRule>
  </conditionalFormatting>
  <conditionalFormatting sqref="K28:K29">
    <cfRule type="expression" dxfId="3" priority="86">
      <formula>IF(OR(K28&gt;30,AND(J28=30,K28=30)),1,0)</formula>
    </cfRule>
  </conditionalFormatting>
  <conditionalFormatting sqref="D31:K32">
    <cfRule type="expression" dxfId="2" priority="87">
      <formula>AND(M32=0,N32=0)</formula>
    </cfRule>
  </conditionalFormatting>
  <conditionalFormatting sqref="D12:D13">
    <cfRule type="expression" dxfId="3" priority="88">
      <formula>IF(T12=1,1,0)</formula>
    </cfRule>
  </conditionalFormatting>
  <conditionalFormatting sqref="D12:D13">
    <cfRule type="expression" dxfId="3" priority="89">
      <formula>IF(OR(D12&gt;30,AND(D12=30,E12=30)),1,0)</formula>
    </cfRule>
  </conditionalFormatting>
  <conditionalFormatting sqref="E14:E15">
    <cfRule type="expression" dxfId="3" priority="90">
      <formula>IF(AND(S12=0,S13=0),IF(E14&lt;&gt;"",1,0),0)</formula>
    </cfRule>
  </conditionalFormatting>
  <conditionalFormatting sqref="E14:E15">
    <cfRule type="expression" dxfId="3" priority="91">
      <formula>IF(T15=1,1,0)</formula>
    </cfRule>
  </conditionalFormatting>
  <conditionalFormatting sqref="E14:E15">
    <cfRule type="expression" dxfId="3" priority="92">
      <formula>IF(OR(E14&gt;30,AND(D14=30,E14=30)),1,0)</formula>
    </cfRule>
  </conditionalFormatting>
  <conditionalFormatting sqref="D14:D15">
    <cfRule type="expression" dxfId="3" priority="93">
      <formula>IF(AND(S12=0,S13=0),IF(D14&lt;&gt;"",1,0),0)</formula>
    </cfRule>
  </conditionalFormatting>
  <conditionalFormatting sqref="D14:D15">
    <cfRule type="expression" dxfId="3" priority="94">
      <formula>IF(T14=1,1,0)</formula>
    </cfRule>
  </conditionalFormatting>
  <conditionalFormatting sqref="D14:D15">
    <cfRule type="expression" dxfId="3" priority="95">
      <formula>IF(OR(D14&gt;30,AND(D14=30,E14=30)),1,0)</formula>
    </cfRule>
  </conditionalFormatting>
  <conditionalFormatting sqref="D16:D17">
    <cfRule type="expression" dxfId="3" priority="96">
      <formula>IF(OR(Q12+Q14=2,R12+R14=2),IF(D16="",0,1),IF(U16=1,1,0))</formula>
    </cfRule>
  </conditionalFormatting>
  <conditionalFormatting sqref="D16:D17">
    <cfRule type="expression" dxfId="3" priority="97">
      <formula>IF(T16=1,1,0)</formula>
    </cfRule>
  </conditionalFormatting>
  <conditionalFormatting sqref="D16:D17">
    <cfRule type="expression" dxfId="3" priority="98">
      <formula>IF(OR(D16&gt;30,AND(D16=30,E16=30)),1,0)</formula>
    </cfRule>
  </conditionalFormatting>
  <conditionalFormatting sqref="E16:E17">
    <cfRule type="expression" dxfId="3" priority="99">
      <formula>IF(OR(Q12+Q14=2,R12+R14=2),IF(E16="",0,1),IF(U17=1,1,0))</formula>
    </cfRule>
  </conditionalFormatting>
  <conditionalFormatting sqref="E16:E17">
    <cfRule type="expression" dxfId="3" priority="100">
      <formula>IF(T17=1,1,0)</formula>
    </cfRule>
  </conditionalFormatting>
  <conditionalFormatting sqref="E16:E17">
    <cfRule type="expression" dxfId="3" priority="101">
      <formula>IF(OR(E16&gt;30,AND(D16=30,E16=30)),1,0)</formula>
    </cfRule>
  </conditionalFormatting>
  <conditionalFormatting sqref="G18:G19">
    <cfRule type="expression" dxfId="3" priority="102">
      <formula>IF(Z18=1,1,0)</formula>
    </cfRule>
  </conditionalFormatting>
  <conditionalFormatting sqref="G18:G19">
    <cfRule type="expression" dxfId="3" priority="103">
      <formula>IF(OR(G18&gt;30,AND(G18=30,H18=30)),1,0)</formula>
    </cfRule>
  </conditionalFormatting>
  <conditionalFormatting sqref="H18:H19">
    <cfRule type="expression" dxfId="3" priority="104">
      <formula>IF(Z19=1,1,0)</formula>
    </cfRule>
  </conditionalFormatting>
  <conditionalFormatting sqref="H18:H19">
    <cfRule type="expression" dxfId="3" priority="105">
      <formula>IF(OR(H18&gt;30,AND(G18=30,H18=30)),1,0)</formula>
    </cfRule>
  </conditionalFormatting>
  <conditionalFormatting sqref="H20:H21">
    <cfRule type="expression" dxfId="3" priority="106">
      <formula>IF(AND(Y18=0,Y19=0),IF(H20&lt;&gt;"",1,0),0)</formula>
    </cfRule>
  </conditionalFormatting>
  <conditionalFormatting sqref="H20:H21">
    <cfRule type="expression" dxfId="3" priority="107">
      <formula>IF(Z21=1,1,0)</formula>
    </cfRule>
  </conditionalFormatting>
  <conditionalFormatting sqref="H20:H21">
    <cfRule type="expression" dxfId="3" priority="108">
      <formula>IF(OR(H20&gt;30,AND(G20=30,H20=30)),1,0)</formula>
    </cfRule>
  </conditionalFormatting>
  <conditionalFormatting sqref="G20:G21">
    <cfRule type="expression" dxfId="3" priority="109">
      <formula>IF(AND(Y18=0,Y19=0),IF(G20&lt;&gt;"",1,0),0)</formula>
    </cfRule>
  </conditionalFormatting>
  <conditionalFormatting sqref="G20:G21">
    <cfRule type="expression" dxfId="3" priority="110">
      <formula>IF(Z20=1,1,0)</formula>
    </cfRule>
  </conditionalFormatting>
  <conditionalFormatting sqref="G20:G21">
    <cfRule type="expression" dxfId="3" priority="111">
      <formula>IF(OR(G20&gt;30,AND(G20=30,H20=30)),1,0)</formula>
    </cfRule>
  </conditionalFormatting>
  <conditionalFormatting sqref="G22:G23">
    <cfRule type="expression" dxfId="3" priority="112">
      <formula>IF(OR(W18+W20=2,X18+X20=2),IF(G22="",0,1),IF(AA22=1,1,0))</formula>
    </cfRule>
  </conditionalFormatting>
  <conditionalFormatting sqref="G22:G23">
    <cfRule type="expression" dxfId="3" priority="113">
      <formula>IF(Z22=1,1,0)</formula>
    </cfRule>
  </conditionalFormatting>
  <conditionalFormatting sqref="G22:G23">
    <cfRule type="expression" dxfId="3" priority="114">
      <formula>IF(OR(G22&gt;30,AND(G22=30,H22=30)),1,0)</formula>
    </cfRule>
  </conditionalFormatting>
  <conditionalFormatting sqref="H22:H23">
    <cfRule type="expression" dxfId="3" priority="115">
      <formula>IF(OR(W18+W20=2,X18+X20=2),IF(H22="",0,1),IF(AA23=1,1,0))</formula>
    </cfRule>
  </conditionalFormatting>
  <conditionalFormatting sqref="H22:H23">
    <cfRule type="expression" dxfId="3" priority="116">
      <formula>IF(Z23=1,1,0)</formula>
    </cfRule>
  </conditionalFormatting>
  <conditionalFormatting sqref="H22:H23">
    <cfRule type="expression" dxfId="3" priority="117">
      <formula>IF(OR(H22&gt;30,AND(G22=30,H22=30)),1,0)</formula>
    </cfRule>
  </conditionalFormatting>
  <conditionalFormatting sqref="D24:D25">
    <cfRule type="expression" dxfId="3" priority="118">
      <formula>IF(T24=1,1,0)</formula>
    </cfRule>
  </conditionalFormatting>
  <conditionalFormatting sqref="D24:D25">
    <cfRule type="expression" dxfId="3" priority="119">
      <formula>IF(OR(D24&gt;30,AND(D24=30,E24=30)),1,0)</formula>
    </cfRule>
  </conditionalFormatting>
  <conditionalFormatting sqref="E24:E25">
    <cfRule type="expression" dxfId="3" priority="120">
      <formula>IF(T25=1,1,0)</formula>
    </cfRule>
  </conditionalFormatting>
  <conditionalFormatting sqref="E24:E25">
    <cfRule type="expression" dxfId="3" priority="121">
      <formula>IF(OR(E24&gt;30,AND(D24=30,E24=30)),1,0)</formula>
    </cfRule>
  </conditionalFormatting>
  <conditionalFormatting sqref="D26:D27">
    <cfRule type="expression" dxfId="3" priority="122">
      <formula>IF(AND(S24=0,S25=0),IF(D26&lt;&gt;"",1,0),0)</formula>
    </cfRule>
  </conditionalFormatting>
  <conditionalFormatting sqref="D26:D27">
    <cfRule type="expression" dxfId="3" priority="123">
      <formula>IF(T26=1,1,0)</formula>
    </cfRule>
  </conditionalFormatting>
  <conditionalFormatting sqref="D26:D27">
    <cfRule type="expression" dxfId="3" priority="124">
      <formula>IF(OR(D26&gt;30,AND(D26=30,E26=30)),1,0)</formula>
    </cfRule>
  </conditionalFormatting>
  <conditionalFormatting sqref="E26:E27">
    <cfRule type="expression" dxfId="3" priority="125">
      <formula>IF(AND(S24=0,S25=0),IF(E26&lt;&gt;"",1,0),0)</formula>
    </cfRule>
  </conditionalFormatting>
  <conditionalFormatting sqref="E26:E27">
    <cfRule type="expression" dxfId="3" priority="126">
      <formula>IF(T27=1,1,0)</formula>
    </cfRule>
  </conditionalFormatting>
  <conditionalFormatting sqref="E26:E27">
    <cfRule type="expression" dxfId="3" priority="127">
      <formula>IF(OR(E26&gt;30,AND(D26=30,E26=30)),1,0)</formula>
    </cfRule>
  </conditionalFormatting>
  <conditionalFormatting sqref="D28:D29">
    <cfRule type="expression" dxfId="3" priority="128">
      <formula>IF(OR(Q24+Q26=2,R24+R26=2),IF(D28="",0,1),IF(U28=1,1,0))</formula>
    </cfRule>
  </conditionalFormatting>
  <conditionalFormatting sqref="D28:D29">
    <cfRule type="expression" dxfId="3" priority="129">
      <formula>IF(T28=1,1,0)</formula>
    </cfRule>
  </conditionalFormatting>
  <conditionalFormatting sqref="D28:D29">
    <cfRule type="expression" dxfId="3" priority="130">
      <formula>IF(OR(D28&gt;30,AND(D28=30,E28=30)),1,0)</formula>
    </cfRule>
  </conditionalFormatting>
  <conditionalFormatting sqref="E28:E29">
    <cfRule type="expression" dxfId="3" priority="131">
      <formula>IF(OR(Q24+Q26=2,R24+R26=2),IF(E28="",0,1),IF(U29=1,1,0))</formula>
    </cfRule>
  </conditionalFormatting>
  <conditionalFormatting sqref="E28:E29">
    <cfRule type="expression" dxfId="3" priority="132">
      <formula>IF(T29=1,1,0)</formula>
    </cfRule>
  </conditionalFormatting>
  <conditionalFormatting sqref="E28:E29">
    <cfRule type="expression" dxfId="3" priority="133">
      <formula>IF(OR(E28&gt;30,AND(D28=30,E28=30)),1,0)</formula>
    </cfRule>
  </conditionalFormatting>
  <conditionalFormatting sqref="G24:G25">
    <cfRule type="expression" dxfId="3" priority="134">
      <formula>IF(Z24=1,1,0)</formula>
    </cfRule>
  </conditionalFormatting>
  <conditionalFormatting sqref="G24:G25">
    <cfRule type="expression" dxfId="3" priority="135">
      <formula>IF(OR(G24&gt;30,AND(G24=30,H24=30)),1,0)</formula>
    </cfRule>
  </conditionalFormatting>
  <conditionalFormatting sqref="H24:H25">
    <cfRule type="expression" dxfId="3" priority="136">
      <formula>IF(AC25=1,1,0)</formula>
    </cfRule>
  </conditionalFormatting>
  <conditionalFormatting sqref="H24:H25">
    <cfRule type="expression" dxfId="3" priority="137">
      <formula>IF(OR(H24&gt;30,AND(G24=30,H24=30)),1,0)</formula>
    </cfRule>
  </conditionalFormatting>
  <conditionalFormatting sqref="G26:G27">
    <cfRule type="expression" dxfId="3" priority="138">
      <formula>IF(AND(Y24=0,Y25=0),IF(G26&lt;&gt;"",1,0),0)</formula>
    </cfRule>
  </conditionalFormatting>
  <conditionalFormatting sqref="G26:G27">
    <cfRule type="expression" dxfId="3" priority="139">
      <formula>IF(Z26=1,1,0)</formula>
    </cfRule>
  </conditionalFormatting>
  <conditionalFormatting sqref="G26:G27">
    <cfRule type="expression" dxfId="3" priority="140">
      <formula>IF(OR(G26&gt;30,AND(G26=30,H26=30)),1,0)</formula>
    </cfRule>
  </conditionalFormatting>
  <conditionalFormatting sqref="H26:H27">
    <cfRule type="expression" dxfId="3" priority="141">
      <formula>IF(AND(Y24=0,Y25=0),IF(H26&lt;&gt;"",1,0),0)</formula>
    </cfRule>
  </conditionalFormatting>
  <conditionalFormatting sqref="H26:H27">
    <cfRule type="expression" dxfId="3" priority="142">
      <formula>IF(Z27=1,1,0)</formula>
    </cfRule>
  </conditionalFormatting>
  <conditionalFormatting sqref="H26:H27">
    <cfRule type="expression" dxfId="3" priority="143">
      <formula>IF(OR(H26&gt;30,AND(G26=30,H26=30)),1,0)</formula>
    </cfRule>
  </conditionalFormatting>
  <conditionalFormatting sqref="G28:G29">
    <cfRule type="expression" dxfId="3" priority="144">
      <formula>IF(OR(W24+W26=2,X24+X26=2),IF(G28="",0,1),IF(AA28=1,1,0))</formula>
    </cfRule>
  </conditionalFormatting>
  <conditionalFormatting sqref="G28:G29">
    <cfRule type="expression" dxfId="3" priority="145">
      <formula>IF(Z28=1,1,0)</formula>
    </cfRule>
  </conditionalFormatting>
  <conditionalFormatting sqref="G28:G29">
    <cfRule type="expression" dxfId="3" priority="146">
      <formula>IF(OR(G28&gt;30,AND(G28=30,H28=30)),1,0)</formula>
    </cfRule>
  </conditionalFormatting>
  <conditionalFormatting sqref="H28:H29">
    <cfRule type="expression" dxfId="3" priority="147">
      <formula>IF(OR(W24+W26=2,X24+X26=2),IF(H28="",0,1),IF(AA29=1,1,0))</formula>
    </cfRule>
  </conditionalFormatting>
  <conditionalFormatting sqref="H28:H29">
    <cfRule type="expression" dxfId="3" priority="148">
      <formula>IF(Z29=1,1,0)</formula>
    </cfRule>
  </conditionalFormatting>
  <conditionalFormatting sqref="H28:H29">
    <cfRule type="expression" dxfId="3" priority="149">
      <formula>IF(OR(H28&gt;30,AND(G28=30,H28=30)),1,0)</formula>
    </cfRule>
  </conditionalFormatting>
  <conditionalFormatting sqref="E12:E13">
    <cfRule type="expression" dxfId="3" priority="150">
      <formula>IF(OR(E12&gt;30,AND(D12=30,E12=30)),1,0)</formula>
    </cfRule>
  </conditionalFormatting>
  <conditionalFormatting sqref="E12:E13">
    <cfRule type="expression" dxfId="3" priority="151">
      <formula>IF(T13=1,1,0)</formula>
    </cfRule>
  </conditionalFormatting>
  <dataValidations>
    <dataValidation type="list" allowBlank="1" showInputMessage="1" showErrorMessage="1" prompt=" - Click dropdown" sqref="C9">
      <formula1>$T$3:$T$11</formula1>
    </dataValidation>
    <dataValidation type="list" allowBlank="1" showInputMessage="1" showErrorMessage="1" prompt=" - Click dropdown" sqref="C7">
      <formula1>$R$3:$R$5</formula1>
    </dataValidation>
  </dataValidations>
  <printOptions/>
  <pageMargins bottom="0.75" footer="0.0" header="0.0" left="0.7" right="0.7" top="0.75"/>
  <pageSetup orientation="landscape"/>
  <drawing r:id="rId1"/>
</worksheet>
</file>