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dyl\Desktop\"/>
    </mc:Choice>
  </mc:AlternateContent>
  <bookViews>
    <workbookView xWindow="0" yWindow="0" windowWidth="23040" windowHeight="9048"/>
  </bookViews>
  <sheets>
    <sheet name="Presentation" sheetId="1" r:id="rId1"/>
    <sheet name="Analysis" sheetId="2" r:id="rId2"/>
    <sheet name="IssueData" sheetId="3" r:id="rId3"/>
    <sheet name="SurveyData" sheetId="4" r:id="rId4"/>
  </sheets>
  <calcPr calcId="162913"/>
</workbook>
</file>

<file path=xl/calcChain.xml><?xml version="1.0" encoding="utf-8"?>
<calcChain xmlns="http://schemas.openxmlformats.org/spreadsheetml/2006/main">
  <c r="J4" i="2" l="1"/>
  <c r="I4" i="2"/>
  <c r="H4" i="2"/>
  <c r="G4" i="2"/>
  <c r="F4" i="2"/>
  <c r="J3" i="2"/>
  <c r="I3" i="2"/>
  <c r="H3" i="2"/>
  <c r="G3" i="2"/>
  <c r="F3" i="2"/>
  <c r="B21" i="2"/>
  <c r="B20" i="2"/>
  <c r="B19" i="2"/>
  <c r="B18" i="2"/>
  <c r="B17" i="2"/>
  <c r="B16" i="2"/>
  <c r="B15" i="2"/>
  <c r="B14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<sst xmlns="http://schemas.openxmlformats.org/spreadsheetml/2006/main" count="33" uniqueCount="31">
  <si>
    <t>Participant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</si>
  <si>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</si>
  <si>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</si>
  <si>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</si>
  <si>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</si>
  <si>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</si>
  <si>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</si>
  <si>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</si>
  <si>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</si>
  <si>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</si>
  <si>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</si>
  <si>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Statement 1</t>
  </si>
  <si>
    <t>Statement 2</t>
  </si>
  <si>
    <t>Statement 3</t>
  </si>
  <si>
    <t>Statement 4</t>
  </si>
  <si>
    <t>Statement 5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</si>
  <si>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</si>
  <si>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</si>
  <si>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</si>
  <si>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</si>
  <si>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</si>
  <si>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</si>
  <si>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</si>
  <si>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</si>
  <si>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Issue</t>
  </si>
  <si>
    <t>Number of Times Encountered</t>
  </si>
  <si>
    <t>Task</t>
  </si>
  <si>
    <t>Number of Issues</t>
  </si>
  <si>
    <t>Statement</t>
  </si>
  <si>
    <t>Top-2 Box</t>
  </si>
  <si>
    <t>Bottom-2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</si>
</sst>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Occurrences of Each Issue</a:t>
            </a:r>
          </a:p>
        </c:rich>
      </c:tx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Analysis!$B$2:$B$11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4-401C-A630-5DBD92B1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137944"/>
        <c:axId val="382138272"/>
      </c:barChart>
      <c:catAx>
        <c:axId val="38213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Issue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8272"/>
        <c:crosses val="autoZero"/>
        <c:auto val="1"/>
        <c:lblAlgn val="ctr"/>
        <c:lblOffset val="100"/>
        <c:noMultiLvlLbl val="0"/>
      </c:catAx>
      <c:valAx>
        <c:axId val="38213827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7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Number of Issues for Each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Analysis!$B$14:$B$21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A-4211-BDD6-8ABEB6259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355800"/>
        <c:axId val="383353504"/>
      </c:barChart>
      <c:catAx>
        <c:axId val="38335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3504"/>
        <c:crosses val="autoZero"/>
        <c:auto val="1"/>
        <c:lblAlgn val="ctr"/>
        <c:lblOffset val="100"/>
        <c:noMultiLvlLbl val="0"/>
      </c:catAx>
      <c:valAx>
        <c:axId val="38335350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 of Issues Encountered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58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Top- 2 &amp; Bottom-2 Ratings for Each Statement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Analysis!$E$3</c:f>
              <c:strCache>
                <c:ptCount val="1"/>
                <c:pt idx="0">
                  <c:v>Top-2 Box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Analysis!$F$1:$J$2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Statement</c:v>
                  </c:pt>
                </c:lvl>
              </c:multiLvlStrCache>
            </c:multiLvlStrRef>
          </c:cat>
          <c:val>
            <c:numRef>
              <c:f>Analysis!$F$3:$J$3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8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5-40F3-A79F-2E38470DA2CF}"/>
            </c:ext>
          </c:extLst>
        </c:ser>
        <c:ser>
          <c:idx val="1"/>
          <c:order val="1"/>
          <c:tx>
            <c:strRef>
              <c:f>Analysis!$E$4</c:f>
              <c:strCache>
                <c:ptCount val="1"/>
                <c:pt idx="0">
                  <c:v>Bottom-2 Box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Analysis!$F$1:$J$2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Statement</c:v>
                  </c:pt>
                </c:lvl>
              </c:multiLvlStrCache>
            </c:multiLvlStrRef>
          </c:cat>
          <c:val>
            <c:numRef>
              <c:f>Analysis!$F$4:$J$4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5-40F3-A79F-2E38470DA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986128"/>
        <c:axId val="487985472"/>
      </c:barChart>
      <c:catAx>
        <c:axId val="487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85472"/>
        <c:crosses val="autoZero"/>
        <c:auto val="1"/>
        <c:lblAlgn val="ctr"/>
        <c:lblOffset val="100"/>
        <c:noMultiLvlLbl val="0"/>
      </c:catAx>
      <c:valAx>
        <c:axId val="48798547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87630</xdr:rowOff>
    </xdr:from>
    <xdr:to>
      <xdr:col>7</xdr:col>
      <xdr:colOff>388620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3EEFB-D17E-4330-8316-3A758F488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0</xdr:row>
      <xdr:rowOff>87630</xdr:rowOff>
    </xdr:from>
    <xdr:to>
      <xdr:col>15</xdr:col>
      <xdr:colOff>289560</xdr:colOff>
      <xdr:row>15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3DF1E4-5605-4226-94EE-42DF85033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91440</xdr:colOff>
      <xdr:row>15</xdr:row>
      <xdr:rowOff>179070</xdr:rowOff>
    </xdr:from>
    <xdr:to>
      <xdr:col>7</xdr:col>
      <xdr:colOff>396240</xdr:colOff>
      <xdr:row>30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D6EE65-5966-4693-B1F5-F75C70FA7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J18" sqref="J18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0" workbookViewId="0">
      <selection activeCell="M13" sqref="M13"/>
    </sheetView>
  </sheetViews>
  <sheetFormatPr defaultRowHeight="14.4" x14ac:dyDescent="0.3"/>
  <cols>
    <col min="1" max="1" width="12.109375" bestFit="1" customWidth="1"/>
    <col min="2" max="2" width="27.6640625" bestFit="1" customWidth="1"/>
    <col min="5" max="7" width="15.88671875" bestFit="1" customWidth="1"/>
  </cols>
  <sheetData>
    <row r="1" spans="1:10" x14ac:dyDescent="0.3">
      <c r="A1" t="s">
        <v>24</v>
      </c>
      <c r="B1" t="s">
        <v>25</v>
      </c>
      <c r="F1" t="s">
        <v>28</v>
      </c>
    </row>
    <row r="2" spans="1:10" x14ac:dyDescent="0.3">
      <c r="A2">
        <v>1</v>
      </c>
      <c r="B2">
        <f>COUNTIF(IssueData!B2:B16, "1")</f>
        <v>2</v>
      </c>
      <c r="F2">
        <v>1</v>
      </c>
      <c r="G2">
        <v>2</v>
      </c>
      <c r="H2">
        <v>3</v>
      </c>
      <c r="I2">
        <v>4</v>
      </c>
      <c r="J2">
        <v>5</v>
      </c>
    </row>
    <row r="3" spans="1:10" x14ac:dyDescent="0.3">
      <c r="A3">
        <v>2</v>
      </c>
      <c r="B3">
        <f>COUNTIF(IssueData!C2:C16, "1")</f>
        <v>2</v>
      </c>
      <c r="E3" t="s">
        <v>29</v>
      </c>
      <c r="F3">
        <f>COUNTIF(SurveyData!B2:B16, "&gt;3")</f>
        <v>8</v>
      </c>
      <c r="G3">
        <f>COUNTIF(SurveyData!C2:C16, "&gt;3")</f>
        <v>12</v>
      </c>
      <c r="H3">
        <f>COUNTIF(SurveyData!D2:D16, "&gt;3")</f>
        <v>8</v>
      </c>
      <c r="I3">
        <f>COUNTIF(SurveyData!E2:E16, "&gt;3")</f>
        <v>11</v>
      </c>
      <c r="J3">
        <f>COUNTIF(SurveyData!F2:F16, "&gt;3")</f>
        <v>4</v>
      </c>
    </row>
    <row r="4" spans="1:10" x14ac:dyDescent="0.3">
      <c r="A4">
        <v>3</v>
      </c>
      <c r="B4">
        <f>COUNTIF(IssueData!D2:D16, "1")</f>
        <v>1</v>
      </c>
      <c r="E4" t="s">
        <v>30</v>
      </c>
      <c r="F4">
        <f>COUNTIF(SurveyData!B2:B16, "&lt;3")</f>
        <v>4</v>
      </c>
      <c r="G4">
        <f>COUNTIF(SurveyData!C2:C16, "&lt;3")</f>
        <v>1</v>
      </c>
      <c r="H4">
        <f>COUNTIF(SurveyData!D2:D16, "&lt;3")</f>
        <v>3</v>
      </c>
      <c r="I4">
        <f>COUNTIF(SurveyData!E2:E16, "&lt;3")</f>
        <v>0</v>
      </c>
      <c r="J4">
        <f>COUNTIF(SurveyData!F2:F16, "&lt;3")</f>
        <v>5</v>
      </c>
    </row>
    <row r="5" spans="1:10" x14ac:dyDescent="0.3">
      <c r="A5">
        <v>4</v>
      </c>
      <c r="B5">
        <f>COUNTIF(IssueData!E2:E16, "1")</f>
        <v>3</v>
      </c>
    </row>
    <row r="6" spans="1:10" x14ac:dyDescent="0.3">
      <c r="A6">
        <v>5</v>
      </c>
      <c r="B6">
        <f>COUNTIF(IssueData!F2:F16, "1")</f>
        <v>3</v>
      </c>
    </row>
    <row r="7" spans="1:10" x14ac:dyDescent="0.3">
      <c r="A7">
        <v>6</v>
      </c>
      <c r="B7">
        <f>COUNTIF(IssueData!G2:G16, "1")</f>
        <v>2</v>
      </c>
    </row>
    <row r="8" spans="1:10" x14ac:dyDescent="0.3">
      <c r="A8">
        <v>7</v>
      </c>
      <c r="B8">
        <f>COUNTIF(IssueData!H2:H16, "1")</f>
        <v>2</v>
      </c>
    </row>
    <row r="9" spans="1:10" x14ac:dyDescent="0.3">
      <c r="A9">
        <v>8</v>
      </c>
      <c r="B9">
        <f>COUNTIF(IssueData!I2:I16, "1")</f>
        <v>3</v>
      </c>
    </row>
    <row r="10" spans="1:10" x14ac:dyDescent="0.3">
      <c r="A10">
        <v>9</v>
      </c>
      <c r="B10">
        <f>COUNTIF(IssueData!J2:J16, "1")</f>
        <v>3</v>
      </c>
    </row>
    <row r="11" spans="1:10" x14ac:dyDescent="0.3">
      <c r="A11">
        <v>10</v>
      </c>
      <c r="B11">
        <f>COUNTIF(IssueData!K2:K16, "1")</f>
        <v>2</v>
      </c>
    </row>
    <row r="13" spans="1:10" x14ac:dyDescent="0.3">
      <c r="A13" t="s">
        <v>26</v>
      </c>
      <c r="B13" t="s">
        <v>27</v>
      </c>
    </row>
    <row r="14" spans="1:10" x14ac:dyDescent="0.3">
      <c r="A14">
        <v>1</v>
      </c>
      <c r="B14">
        <f>SUM(IssueData!B20:B34)</f>
        <v>4</v>
      </c>
    </row>
    <row r="15" spans="1:10" x14ac:dyDescent="0.3">
      <c r="A15">
        <v>2</v>
      </c>
      <c r="B15">
        <f>SUM(IssueData!C20:C34)</f>
        <v>4</v>
      </c>
    </row>
    <row r="16" spans="1:10" x14ac:dyDescent="0.3">
      <c r="A16">
        <v>3</v>
      </c>
      <c r="B16">
        <f>SUM(IssueData!D20:D34)</f>
        <v>4</v>
      </c>
    </row>
    <row r="17" spans="1:2" x14ac:dyDescent="0.3">
      <c r="A17">
        <v>4</v>
      </c>
      <c r="B17">
        <f>SUM(IssueData!E20:E34)</f>
        <v>1</v>
      </c>
    </row>
    <row r="18" spans="1:2" x14ac:dyDescent="0.3">
      <c r="A18">
        <v>5</v>
      </c>
      <c r="B18">
        <f>SUM(IssueData!F20:F34)</f>
        <v>2</v>
      </c>
    </row>
    <row r="19" spans="1:2" x14ac:dyDescent="0.3">
      <c r="A19">
        <v>6</v>
      </c>
      <c r="B19">
        <f>SUM(IssueData!G20:G34)</f>
        <v>4</v>
      </c>
    </row>
    <row r="20" spans="1:2" x14ac:dyDescent="0.3">
      <c r="A20">
        <v>7</v>
      </c>
      <c r="B20">
        <f>SUM(IssueData!H20:H34)</f>
        <v>1</v>
      </c>
    </row>
    <row r="21" spans="1:2" x14ac:dyDescent="0.3">
      <c r="A21">
        <v>8</v>
      </c>
      <c r="B21">
        <f>SUM(IssueData!I20:I34)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0" workbookViewId="0">
      <selection activeCell="M5" sqref="M5"/>
    </sheetView>
  </sheetViews>
  <sheetFormatPr defaultRowHeight="14.4" x14ac:dyDescent="0.3"/>
  <cols>
    <col min="1" max="1" width="10.5546875" bestFit="1" customWidth="1"/>
    <col min="10" max="13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M2" s="2"/>
      <c r="N2" s="2"/>
    </row>
    <row r="3" spans="1:14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M3" s="2"/>
      <c r="N3" s="2"/>
    </row>
    <row r="4" spans="1:14" x14ac:dyDescent="0.3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M4" s="2"/>
      <c r="N4" s="2"/>
    </row>
    <row r="5" spans="1:14" x14ac:dyDescent="0.3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M5" s="2"/>
      <c r="N5" s="2"/>
    </row>
    <row r="6" spans="1:14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s="2"/>
      <c r="N6" s="2"/>
    </row>
    <row r="7" spans="1:14" x14ac:dyDescent="0.3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M7" s="2"/>
      <c r="N7" s="2"/>
    </row>
    <row r="8" spans="1:14" x14ac:dyDescent="0.3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M8" s="2"/>
      <c r="N8" s="2"/>
    </row>
    <row r="9" spans="1:14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s="2"/>
      <c r="N9" s="2"/>
    </row>
    <row r="10" spans="1:14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 s="2"/>
      <c r="N10" s="2"/>
    </row>
    <row r="11" spans="1:14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s="2"/>
      <c r="N11" s="2"/>
    </row>
    <row r="12" spans="1:14" x14ac:dyDescent="0.3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M12" s="2"/>
      <c r="N12" s="2"/>
    </row>
    <row r="13" spans="1:14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 s="2"/>
      <c r="N13" s="2"/>
    </row>
    <row r="14" spans="1:14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s="2"/>
      <c r="N14" s="2"/>
    </row>
    <row r="15" spans="1:14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M15" s="2"/>
      <c r="N15" s="2"/>
    </row>
    <row r="16" spans="1:14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s="2"/>
      <c r="N16" s="2"/>
    </row>
    <row r="19" spans="1:9" x14ac:dyDescent="0.3">
      <c r="A19" t="s">
        <v>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</row>
    <row r="20" spans="1:9" x14ac:dyDescent="0.3">
      <c r="A20">
        <v>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3">
      <c r="A22">
        <v>3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 x14ac:dyDescent="0.3">
      <c r="A23">
        <v>4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 x14ac:dyDescent="0.3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6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">
      <c r="A26">
        <v>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11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 x14ac:dyDescent="0.3">
      <c r="A31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14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4" sqref="F34"/>
    </sheetView>
  </sheetViews>
  <sheetFormatPr defaultRowHeight="14.4" x14ac:dyDescent="0.3"/>
  <cols>
    <col min="1" max="1" width="10.5546875" bestFit="1" customWidth="1"/>
    <col min="2" max="6" width="11.66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>
        <v>2</v>
      </c>
      <c r="B3">
        <v>1</v>
      </c>
      <c r="C3">
        <v>4</v>
      </c>
      <c r="D3">
        <v>4</v>
      </c>
      <c r="E3">
        <v>5</v>
      </c>
      <c r="F3">
        <v>3</v>
      </c>
    </row>
    <row r="4" spans="1:6" x14ac:dyDescent="0.3">
      <c r="A4">
        <v>3</v>
      </c>
      <c r="B4">
        <v>4</v>
      </c>
      <c r="C4">
        <v>4</v>
      </c>
      <c r="D4">
        <v>4</v>
      </c>
      <c r="E4">
        <v>4</v>
      </c>
      <c r="F4">
        <v>3</v>
      </c>
    </row>
    <row r="5" spans="1:6" x14ac:dyDescent="0.3">
      <c r="A5">
        <v>4</v>
      </c>
      <c r="B5">
        <v>2</v>
      </c>
      <c r="C5">
        <v>2</v>
      </c>
      <c r="D5">
        <v>3</v>
      </c>
      <c r="E5">
        <v>3</v>
      </c>
      <c r="F5">
        <v>2</v>
      </c>
    </row>
    <row r="6" spans="1:6" x14ac:dyDescent="0.3">
      <c r="A6">
        <v>5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3">
      <c r="A7">
        <v>6</v>
      </c>
      <c r="B7">
        <v>4</v>
      </c>
      <c r="C7">
        <v>4</v>
      </c>
      <c r="D7">
        <v>5</v>
      </c>
      <c r="E7">
        <v>5</v>
      </c>
      <c r="F7">
        <v>2</v>
      </c>
    </row>
    <row r="8" spans="1:6" x14ac:dyDescent="0.3">
      <c r="A8">
        <v>7</v>
      </c>
      <c r="B8">
        <v>4</v>
      </c>
      <c r="C8">
        <v>5</v>
      </c>
      <c r="D8">
        <v>4</v>
      </c>
      <c r="E8">
        <v>5</v>
      </c>
      <c r="F8">
        <v>3</v>
      </c>
    </row>
    <row r="9" spans="1:6" x14ac:dyDescent="0.3">
      <c r="A9">
        <v>8</v>
      </c>
      <c r="B9">
        <v>3</v>
      </c>
      <c r="C9">
        <v>5</v>
      </c>
      <c r="D9">
        <v>2</v>
      </c>
      <c r="E9">
        <v>4</v>
      </c>
      <c r="F9">
        <v>2</v>
      </c>
    </row>
    <row r="10" spans="1:6" x14ac:dyDescent="0.3">
      <c r="A10">
        <v>9</v>
      </c>
      <c r="B10">
        <v>2</v>
      </c>
      <c r="C10">
        <v>5</v>
      </c>
      <c r="D10">
        <v>3</v>
      </c>
      <c r="E10">
        <v>3</v>
      </c>
      <c r="F10">
        <v>5</v>
      </c>
    </row>
    <row r="11" spans="1:6" x14ac:dyDescent="0.3">
      <c r="A11">
        <v>10</v>
      </c>
      <c r="B11">
        <v>5</v>
      </c>
      <c r="C11">
        <v>5</v>
      </c>
      <c r="D11">
        <v>5</v>
      </c>
      <c r="E11">
        <v>5</v>
      </c>
      <c r="F11">
        <v>2</v>
      </c>
    </row>
    <row r="12" spans="1:6" x14ac:dyDescent="0.3">
      <c r="A12">
        <v>11</v>
      </c>
      <c r="B12">
        <v>4</v>
      </c>
      <c r="C12">
        <v>5</v>
      </c>
      <c r="D12">
        <v>2</v>
      </c>
      <c r="E12">
        <v>4</v>
      </c>
      <c r="F12">
        <v>3</v>
      </c>
    </row>
    <row r="13" spans="1:6" x14ac:dyDescent="0.3">
      <c r="A13">
        <v>12</v>
      </c>
      <c r="B13">
        <v>5</v>
      </c>
      <c r="C13">
        <v>5</v>
      </c>
      <c r="D13">
        <v>4</v>
      </c>
      <c r="E13">
        <v>5</v>
      </c>
      <c r="F13">
        <v>2</v>
      </c>
    </row>
    <row r="14" spans="1:6" x14ac:dyDescent="0.3">
      <c r="A14">
        <v>13</v>
      </c>
      <c r="B14">
        <v>4</v>
      </c>
      <c r="C14">
        <v>4</v>
      </c>
      <c r="D14">
        <v>3</v>
      </c>
      <c r="E14">
        <v>3</v>
      </c>
      <c r="F14">
        <v>4</v>
      </c>
    </row>
    <row r="15" spans="1:6" x14ac:dyDescent="0.3">
      <c r="A15">
        <v>14</v>
      </c>
      <c r="B15">
        <v>3</v>
      </c>
      <c r="C15">
        <v>4</v>
      </c>
      <c r="D15">
        <v>5</v>
      </c>
      <c r="E15">
        <v>4</v>
      </c>
      <c r="F15">
        <v>5</v>
      </c>
    </row>
    <row r="16" spans="1:6" x14ac:dyDescent="0.3">
      <c r="A16">
        <v>15</v>
      </c>
      <c r="B16">
        <v>1</v>
      </c>
      <c r="C16">
        <v>3</v>
      </c>
      <c r="D16">
        <v>2</v>
      </c>
      <c r="E16">
        <v>5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Presentation</vt:lpstr>
      <vt:lpstr>Analysis</vt:lpstr>
      <vt:lpstr>IssueData</vt:lpstr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josh lane</cp:lastModifiedBy>
  <dcterms:created xsi:type="dcterms:W3CDTF">2010-12-19T15:20:53Z</dcterms:created>
  <dcterms:modified xsi:type="dcterms:W3CDTF">2017-10-05T00:34:35Z</dcterms:modified>
</cp:coreProperties>
</file>