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GitHub/phd/data/"/>
    </mc:Choice>
  </mc:AlternateContent>
  <xr:revisionPtr revIDLastSave="0" documentId="8_{904B4A87-6EF2-6240-8FDD-1B67F510AF77}" xr6:coauthVersionLast="47" xr6:coauthVersionMax="47" xr10:uidLastSave="{00000000-0000-0000-0000-000000000000}"/>
  <bookViews>
    <workbookView xWindow="8040" yWindow="2260" windowWidth="28040" windowHeight="16460" xr2:uid="{26F469D3-2879-2E49-A5ED-368C7E51B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H20" i="1"/>
  <c r="H19" i="1"/>
  <c r="H18" i="1"/>
  <c r="H17" i="1"/>
  <c r="G20" i="1"/>
  <c r="G19" i="1"/>
  <c r="G18" i="1"/>
  <c r="E14" i="1"/>
  <c r="F20" i="1"/>
  <c r="F19" i="1"/>
  <c r="F18" i="1"/>
  <c r="E18" i="1"/>
  <c r="E19" i="1" s="1"/>
  <c r="E20" i="1" s="1"/>
  <c r="E13" i="1"/>
  <c r="F10" i="1" l="1"/>
  <c r="F12" i="1" s="1"/>
  <c r="E11" i="1"/>
  <c r="E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43DE-3477-F543-A3BA-6358638017B0}">
  <dimension ref="E9:H20"/>
  <sheetViews>
    <sheetView tabSelected="1" workbookViewId="0">
      <selection activeCell="E11" sqref="E11"/>
    </sheetView>
  </sheetViews>
  <sheetFormatPr baseColWidth="10" defaultRowHeight="16" x14ac:dyDescent="0.2"/>
  <cols>
    <col min="5" max="6" width="14" bestFit="1" customWidth="1"/>
  </cols>
  <sheetData>
    <row r="9" spans="5:6" x14ac:dyDescent="0.2">
      <c r="E9">
        <v>1.125</v>
      </c>
      <c r="F9">
        <v>1.1000000000000001</v>
      </c>
    </row>
    <row r="10" spans="5:6" x14ac:dyDescent="0.2">
      <c r="E10">
        <f>E9^(1/4)</f>
        <v>1.0298835719535588</v>
      </c>
      <c r="F10">
        <f>F9^(1/4)</f>
        <v>1.0241136890844451</v>
      </c>
    </row>
    <row r="11" spans="5:6" x14ac:dyDescent="0.2">
      <c r="E11">
        <f>E10-1</f>
        <v>2.9883571953558841E-2</v>
      </c>
      <c r="F11">
        <v>2.41E-2</v>
      </c>
    </row>
    <row r="12" spans="5:6" x14ac:dyDescent="0.2">
      <c r="E12" s="1">
        <f>754000000*E11</f>
        <v>22532213.252983365</v>
      </c>
      <c r="F12" s="1">
        <f>805000000*F11</f>
        <v>19400500</v>
      </c>
    </row>
    <row r="13" spans="5:6" x14ac:dyDescent="0.2">
      <c r="E13" s="1">
        <f>105000000*F11</f>
        <v>2530500</v>
      </c>
    </row>
    <row r="14" spans="5:6" x14ac:dyDescent="0.2">
      <c r="E14" s="1">
        <f>76000000*F11</f>
        <v>1831600</v>
      </c>
    </row>
    <row r="17" spans="5:8" x14ac:dyDescent="0.2">
      <c r="E17">
        <v>222500</v>
      </c>
      <c r="F17">
        <v>41000</v>
      </c>
      <c r="G17">
        <v>309000</v>
      </c>
      <c r="H17">
        <f>3500*365</f>
        <v>1277500</v>
      </c>
    </row>
    <row r="18" spans="5:8" x14ac:dyDescent="0.2">
      <c r="E18">
        <f>E17/26.8</f>
        <v>8302.2388059701498</v>
      </c>
      <c r="F18">
        <f>F17/26.8</f>
        <v>1529.8507462686566</v>
      </c>
      <c r="G18">
        <f>G17/26.8</f>
        <v>11529.850746268656</v>
      </c>
      <c r="H18">
        <f>H17/26.8</f>
        <v>47667.910447761191</v>
      </c>
    </row>
    <row r="19" spans="5:8" x14ac:dyDescent="0.2">
      <c r="E19">
        <f>E18/24</f>
        <v>345.92661691542293</v>
      </c>
      <c r="F19">
        <f>F18/12</f>
        <v>127.48756218905471</v>
      </c>
      <c r="G19">
        <f>G18/60</f>
        <v>192.1641791044776</v>
      </c>
      <c r="H19">
        <f>H18/365</f>
        <v>130.59701492537312</v>
      </c>
    </row>
    <row r="20" spans="5:8" x14ac:dyDescent="0.2">
      <c r="E20" s="1">
        <f>E19*91.25</f>
        <v>31565.803793532341</v>
      </c>
      <c r="F20" s="1">
        <f>F19*91.25</f>
        <v>11633.240049751243</v>
      </c>
      <c r="G20" s="1">
        <f>G19*91.25</f>
        <v>17534.98134328358</v>
      </c>
      <c r="H20" s="1">
        <f>H19*91.25</f>
        <v>11916.977611940298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Ascroft</dc:creator>
  <cp:lastModifiedBy>Joe Ascroft</cp:lastModifiedBy>
  <dcterms:created xsi:type="dcterms:W3CDTF">2022-06-12T02:53:05Z</dcterms:created>
  <dcterms:modified xsi:type="dcterms:W3CDTF">2022-07-03T01:16:04Z</dcterms:modified>
</cp:coreProperties>
</file>