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035" windowHeight="10125"/>
  </bookViews>
  <sheets>
    <sheet name="台南" sheetId="1" r:id="rId1"/>
  </sheets>
  <definedNames>
    <definedName name="ButtomRange">#REF!</definedName>
    <definedName name="Detail">#REF!</definedName>
    <definedName name="DRange">#REF!</definedName>
    <definedName name="FRange">#REF!</definedName>
    <definedName name="HRange">#REF!</definedName>
    <definedName name="INVN005">#REF!</definedName>
    <definedName name="_xlnm.Print_Area" localSheetId="0">台南!$A$1:$L$47</definedName>
    <definedName name="SumField">#REF!</definedName>
    <definedName name="SumRange">#REF!</definedName>
    <definedName name="TaxRange">#REF!</definedName>
    <definedName name="TotalRange">#REF!</definedName>
    <definedName name="TRang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6" i="1"/>
  <c r="I28" i="1" s="1"/>
  <c r="K14" i="1"/>
  <c r="I27" i="1" l="1"/>
  <c r="I26" i="1"/>
</calcChain>
</file>

<file path=xl/sharedStrings.xml><?xml version="1.0" encoding="utf-8"?>
<sst xmlns="http://schemas.openxmlformats.org/spreadsheetml/2006/main" count="82" uniqueCount="78">
  <si>
    <t>文中資訊股份有限公司</t>
  </si>
  <si>
    <t>報價單</t>
    <phoneticPr fontId="3" type="noConversion"/>
  </si>
  <si>
    <t>客戶代號：</t>
    <phoneticPr fontId="3" type="noConversion"/>
  </si>
  <si>
    <t>&lt;&lt;客戶代號&gt;&gt;</t>
  </si>
  <si>
    <t>報價單號：</t>
    <phoneticPr fontId="3" type="noConversion"/>
  </si>
  <si>
    <t>客戶名稱：</t>
    <phoneticPr fontId="3" type="noConversion"/>
  </si>
  <si>
    <t>&lt;&lt;客戶名稱&gt;&gt;</t>
  </si>
  <si>
    <t>報價日期：</t>
    <phoneticPr fontId="3" type="noConversion"/>
  </si>
  <si>
    <t>統一編號：</t>
    <phoneticPr fontId="3" type="noConversion"/>
  </si>
  <si>
    <t>&lt;&lt;統一編號&gt;&gt;</t>
  </si>
  <si>
    <t>有效日期：</t>
    <phoneticPr fontId="3" type="noConversion"/>
  </si>
  <si>
    <t>2018.10.15</t>
    <phoneticPr fontId="3" type="noConversion"/>
  </si>
  <si>
    <t>聯 絡 人：</t>
    <phoneticPr fontId="3" type="noConversion"/>
  </si>
  <si>
    <t>&lt;&lt;聯絡人&gt;&gt;</t>
  </si>
  <si>
    <t>電    話：</t>
    <phoneticPr fontId="3" type="noConversion"/>
  </si>
  <si>
    <t>&lt;&lt;電話&gt;&gt;</t>
  </si>
  <si>
    <t>公司地址：</t>
    <phoneticPr fontId="3" type="noConversion"/>
  </si>
  <si>
    <t>&lt;&lt;地址&gt;&gt;</t>
  </si>
  <si>
    <t>傳    真：</t>
    <phoneticPr fontId="3" type="noConversion"/>
  </si>
  <si>
    <t>&lt;&lt;傳真&gt;&gt;</t>
  </si>
  <si>
    <t>送貨地址：</t>
    <phoneticPr fontId="3" type="noConversion"/>
  </si>
  <si>
    <t>頁    次：</t>
    <phoneticPr fontId="3" type="noConversion"/>
  </si>
  <si>
    <t>1 － 1</t>
    <phoneticPr fontId="3" type="noConversion"/>
  </si>
  <si>
    <t>序號</t>
    <phoneticPr fontId="3" type="noConversion"/>
  </si>
  <si>
    <t>產        品       代        號</t>
    <phoneticPr fontId="3" type="noConversion"/>
  </si>
  <si>
    <t>單位</t>
    <phoneticPr fontId="3" type="noConversion"/>
  </si>
  <si>
    <t>數    量</t>
    <phoneticPr fontId="3" type="noConversion"/>
  </si>
  <si>
    <t>單        價</t>
    <phoneticPr fontId="3" type="noConversion"/>
  </si>
  <si>
    <t>金    額  (含稅)</t>
    <phoneticPr fontId="3" type="noConversion"/>
  </si>
  <si>
    <t>品       名        規        格</t>
    <phoneticPr fontId="3" type="noConversion"/>
  </si>
  <si>
    <t>軟體規劃</t>
    <phoneticPr fontId="3" type="noConversion"/>
  </si>
  <si>
    <t>1</t>
    <phoneticPr fontId="3" type="noConversion"/>
  </si>
  <si>
    <t>DV 數位憑證系統</t>
    <phoneticPr fontId="3" type="noConversion"/>
  </si>
  <si>
    <t>套</t>
    <phoneticPr fontId="3" type="noConversion"/>
  </si>
  <si>
    <r>
      <t xml:space="preserve">(1).憑證批次快速掃描，憑證數位化與傳票串接
(2).”數位憑證”提供QR Code 辨識功能。
</t>
    </r>
    <r>
      <rPr>
        <b/>
        <sz val="10"/>
        <rFont val="標楷體"/>
        <family val="4"/>
        <charset val="136"/>
      </rPr>
      <t>不包含二收、三收、手寫發票辨識功能</t>
    </r>
    <r>
      <rPr>
        <sz val="10"/>
        <rFont val="標楷體"/>
        <family val="4"/>
        <charset val="136"/>
      </rPr>
      <t>。</t>
    </r>
    <phoneticPr fontId="3" type="noConversion"/>
  </si>
  <si>
    <t>2</t>
    <phoneticPr fontId="3" type="noConversion"/>
  </si>
  <si>
    <t>DS 數位文件系統</t>
    <phoneticPr fontId="3" type="noConversion"/>
  </si>
  <si>
    <t>登記事項維護、營業登記維護、商業登記維護及工商文件編輯增加憑證數位化功能</t>
    <phoneticPr fontId="3" type="noConversion"/>
  </si>
  <si>
    <t>3</t>
    <phoneticPr fontId="3" type="noConversion"/>
  </si>
  <si>
    <t>掃描機 AD230A</t>
    <phoneticPr fontId="3" type="noConversion"/>
  </si>
  <si>
    <t>台</t>
    <phoneticPr fontId="3" type="noConversion"/>
  </si>
  <si>
    <r>
      <t>(1).每分鐘可達40-80張
(2).80頁容量自動進紙器
(3).適安裝在</t>
    </r>
    <r>
      <rPr>
        <b/>
        <sz val="10"/>
        <rFont val="標楷體"/>
        <family val="4"/>
        <charset val="136"/>
      </rPr>
      <t>單機</t>
    </r>
    <r>
      <rPr>
        <sz val="10"/>
        <rFont val="標楷體"/>
        <family val="4"/>
        <charset val="136"/>
      </rPr>
      <t>或</t>
    </r>
    <r>
      <rPr>
        <b/>
        <sz val="10"/>
        <rFont val="標楷體"/>
        <family val="4"/>
        <charset val="136"/>
      </rPr>
      <t xml:space="preserve">工作站(不提供網路分享）
</t>
    </r>
    <r>
      <rPr>
        <sz val="10"/>
        <rFont val="標楷體"/>
        <family val="4"/>
        <charset val="136"/>
      </rPr>
      <t>(4).</t>
    </r>
    <r>
      <rPr>
        <b/>
        <sz val="10"/>
        <rFont val="標楷體"/>
        <family val="4"/>
        <charset val="136"/>
      </rPr>
      <t>搭配WIN7以上作業環境</t>
    </r>
    <phoneticPr fontId="3" type="noConversion"/>
  </si>
  <si>
    <t>4</t>
    <phoneticPr fontId="3" type="noConversion"/>
  </si>
  <si>
    <t>到府上課</t>
    <phoneticPr fontId="3" type="noConversion"/>
  </si>
  <si>
    <t>若需到府上課
□請勾選加入$5,250</t>
    <phoneticPr fontId="3" type="noConversion"/>
  </si>
  <si>
    <t>1堂</t>
    <phoneticPr fontId="3" type="noConversion"/>
  </si>
  <si>
    <t>硬體規劃</t>
    <phoneticPr fontId="3" type="noConversion"/>
  </si>
  <si>
    <t>5</t>
    <phoneticPr fontId="3" type="noConversion"/>
  </si>
  <si>
    <t>ASUS華碩商用電腦</t>
    <phoneticPr fontId="3" type="noConversion"/>
  </si>
  <si>
    <t>加購
□請勾選加入$20,000</t>
    <phoneticPr fontId="3" type="noConversion"/>
  </si>
  <si>
    <t>CPU： G5400
記憶體：4G
硬碟：1T+240G SSD 
光碟機：DVDRW
作業系統：WIN10家用版</t>
    <phoneticPr fontId="3" type="noConversion"/>
  </si>
  <si>
    <t>6</t>
    <phoneticPr fontId="3" type="noConversion"/>
  </si>
  <si>
    <t>OFFICE 2019 家用及中小企業版</t>
    <phoneticPr fontId="3" type="noConversion"/>
  </si>
  <si>
    <t>加購
□請勾選加入$8,900</t>
    <phoneticPr fontId="3" type="noConversion"/>
  </si>
  <si>
    <t>備註說明:</t>
    <phoneticPr fontId="3" type="noConversion"/>
  </si>
  <si>
    <t>未  稅  合  計</t>
    <phoneticPr fontId="3" type="noConversion"/>
  </si>
  <si>
    <t>稅       額</t>
    <phoneticPr fontId="3" type="noConversion"/>
  </si>
  <si>
    <t>含  稅  總  計</t>
    <phoneticPr fontId="3" type="noConversion"/>
  </si>
  <si>
    <t>優 惠 價</t>
    <phoneticPr fontId="3" type="noConversion"/>
  </si>
  <si>
    <t>服
務
內
容</t>
    <phoneticPr fontId="3" type="noConversion"/>
  </si>
  <si>
    <t xml:space="preserve">1、購買硬體皆保固一年,依廠商保固規定服務,耗材/消耗品/零件贈品/軟體無保固。
2、購買文中硬體免設定費，客戶自行準備硬體文中前往設定需另付設定費。 
3、提供文中研發軟體教育訓練上課，每次二人為限，不計次數，受訓地點在文中教室。
4、免費遠端通訊遙控服務，查詢資料、解決操作問題迅速有效率。
5、軟體以現有之系統功能為準，不足部份需提報計價客製需求。 </t>
    <phoneticPr fontId="3" type="noConversion"/>
  </si>
  <si>
    <t>1.發票抬頭:</t>
    <phoneticPr fontId="3" type="noConversion"/>
  </si>
  <si>
    <t>2.發票聯式(請勾選): □三聯式 / □二聯式</t>
    <phoneticPr fontId="3" type="noConversion"/>
  </si>
  <si>
    <t>3.預計出貨日期:     -     -        (視實際進度調整之)</t>
    <phoneticPr fontId="3" type="noConversion"/>
  </si>
  <si>
    <t>4.付款方式:□發票請款  □附回郵  □ 即期票,於    日寄出  □現金</t>
    <phoneticPr fontId="3" type="noConversion"/>
  </si>
  <si>
    <t>5.匯款帳號如下：戶名_文中資訊股份有限公司</t>
    <phoneticPr fontId="3" type="noConversion"/>
  </si>
  <si>
    <t xml:space="preserve">□郵局劃撥帳號：15065721           </t>
    <phoneticPr fontId="3" type="noConversion"/>
  </si>
  <si>
    <t xml:space="preserve">□銀行匯款帳號：5258-01-01158-210  銀行名稱：彰化銀行復興分行 </t>
    <phoneticPr fontId="3" type="noConversion"/>
  </si>
  <si>
    <t>□銀行匯款帳號：彰化銀行復興分行(009)帳號:8815+×××××××(客戶代號)+006 共14碼</t>
    <phoneticPr fontId="3" type="noConversion"/>
  </si>
  <si>
    <t>南區營業處 台南分公司  電話:(06)225-3308  傳真:(06)225-3014  地址:台南市北區西門路三段159號10樓之1</t>
    <phoneticPr fontId="3" type="noConversion"/>
  </si>
  <si>
    <t xml:space="preserve">           高雄分公司  電話:(07)226-0613  傳真:(07)226-0072  地址:高雄市新興區民生一路56號10樓之1</t>
    <phoneticPr fontId="3" type="noConversion"/>
  </si>
  <si>
    <t>【簽回視同訂購書】</t>
  </si>
  <si>
    <t>文中承辦人：</t>
  </si>
  <si>
    <t>客戶確認處：</t>
  </si>
  <si>
    <t xml:space="preserve">※本項交易內容若有無法配合事宜，請您下單前提出，以利出貨順利 
</t>
    <phoneticPr fontId="3" type="noConversion"/>
  </si>
  <si>
    <t xml:space="preserve">老客戶回饋專案：
  A.優惠價:$31,500*90%+$15,000=$43,350（含稅價)，不含到府上課
  B.有效期限：於10/15確認並付清款項始享有優惠
  C.此專案僅適用 "數位憑證"
*******感謝老客戶對文中支持，107/12/31前購買『DV數位憑證』，贈送新出版『DS數位文件』功能******* </t>
    <phoneticPr fontId="3" type="noConversion"/>
  </si>
  <si>
    <t>&lt;&lt;訓練師&gt;&gt;</t>
    <phoneticPr fontId="3" type="noConversion"/>
  </si>
  <si>
    <t>&lt;&lt;年月日流水號&gt;&gt;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</si>
</sst>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[$-404]e/m/d;@"/>
    <numFmt numFmtId="177" formatCode="m&quot;月&quot;d&quot;日&quot;"/>
    <numFmt numFmtId="178" formatCode="#,##0_);[Red]\(#,##0\)"/>
    <numFmt numFmtId="179" formatCode="_-* #,##0_-;\-* #,##0_-;_-* &quot;-&quot;??_-;_-@_-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sz val="11"/>
      <name val="標楷體"/>
      <family val="4"/>
      <charset val="136"/>
    </font>
    <font>
      <b/>
      <sz val="16"/>
      <name val="標楷體"/>
      <family val="4"/>
      <charset val="136"/>
    </font>
    <font>
      <u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top"/>
    </xf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quotePrefix="1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77" fontId="4" fillId="0" borderId="0" xfId="0" quotePrefix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4" fillId="0" borderId="38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7" fillId="2" borderId="42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 textRotation="255"/>
    </xf>
    <xf numFmtId="0" fontId="7" fillId="2" borderId="3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textRotation="255"/>
    </xf>
    <xf numFmtId="0" fontId="7" fillId="2" borderId="0" xfId="0" applyFont="1" applyFill="1" applyAlignment="1">
      <alignment vertical="center"/>
    </xf>
    <xf numFmtId="0" fontId="4" fillId="0" borderId="0" xfId="0" applyFont="1" applyBorder="1" applyAlignment="1">
      <alignment vertical="center" textRotation="255"/>
    </xf>
    <xf numFmtId="0" fontId="7" fillId="2" borderId="46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textRotation="255"/>
    </xf>
    <xf numFmtId="0" fontId="10" fillId="0" borderId="0" xfId="2" applyFont="1" applyBorder="1" applyAlignment="1">
      <alignment horizontal="left"/>
    </xf>
    <xf numFmtId="179" fontId="10" fillId="0" borderId="0" xfId="3" applyNumberFormat="1" applyFont="1" applyBorder="1" applyAlignment="1">
      <alignment horizontal="left"/>
    </xf>
    <xf numFmtId="0" fontId="4" fillId="0" borderId="0" xfId="2" applyFont="1">
      <alignment vertical="top"/>
    </xf>
    <xf numFmtId="0" fontId="10" fillId="0" borderId="0" xfId="2" applyFont="1" applyAlignment="1">
      <alignment horizontal="left"/>
    </xf>
    <xf numFmtId="179" fontId="10" fillId="0" borderId="0" xfId="3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3" xfId="0" applyFont="1" applyBorder="1" applyAlignment="1"/>
    <xf numFmtId="0" fontId="4" fillId="0" borderId="13" xfId="0" applyFont="1" applyBorder="1"/>
    <xf numFmtId="0" fontId="12" fillId="0" borderId="0" xfId="0" applyFont="1" applyAlignment="1">
      <alignment horizontal="left" wrapText="1"/>
    </xf>
    <xf numFmtId="0" fontId="5" fillId="0" borderId="13" xfId="0" quotePrefix="1" applyFont="1" applyBorder="1" applyAlignment="1"/>
    <xf numFmtId="0" fontId="10" fillId="0" borderId="51" xfId="0" applyFont="1" applyBorder="1" applyAlignment="1">
      <alignment horizontal="left" vertical="top" wrapText="1"/>
    </xf>
    <xf numFmtId="0" fontId="10" fillId="0" borderId="52" xfId="0" applyFont="1" applyBorder="1" applyAlignment="1">
      <alignment horizontal="left" vertical="top" wrapText="1"/>
    </xf>
    <xf numFmtId="0" fontId="10" fillId="0" borderId="53" xfId="0" applyFont="1" applyBorder="1" applyAlignment="1">
      <alignment horizontal="left" vertical="top" wrapText="1"/>
    </xf>
    <xf numFmtId="0" fontId="10" fillId="0" borderId="51" xfId="0" applyFont="1" applyBorder="1" applyAlignment="1">
      <alignment vertical="center" wrapText="1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2" fillId="0" borderId="0" xfId="0" applyFont="1" applyAlignment="1">
      <alignment horizontal="right" wrapText="1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51" xfId="0" applyFont="1" applyBorder="1" applyAlignment="1">
      <alignment vertical="top" wrapText="1"/>
    </xf>
    <xf numFmtId="0" fontId="10" fillId="0" borderId="52" xfId="0" applyFont="1" applyBorder="1" applyAlignment="1">
      <alignment vertical="top" wrapText="1"/>
    </xf>
    <xf numFmtId="0" fontId="10" fillId="0" borderId="53" xfId="0" applyFont="1" applyBorder="1" applyAlignment="1">
      <alignment vertical="top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78" fontId="4" fillId="0" borderId="39" xfId="0" applyNumberFormat="1" applyFont="1" applyBorder="1" applyAlignment="1">
      <alignment horizontal="right" vertical="center"/>
    </xf>
    <xf numFmtId="178" fontId="4" fillId="0" borderId="40" xfId="0" applyNumberFormat="1" applyFont="1" applyBorder="1" applyAlignment="1">
      <alignment horizontal="right" vertical="center"/>
    </xf>
    <xf numFmtId="178" fontId="4" fillId="0" borderId="39" xfId="0" applyNumberFormat="1" applyFont="1" applyBorder="1" applyAlignment="1">
      <alignment horizontal="left" vertical="center" wrapText="1"/>
    </xf>
    <xf numFmtId="178" fontId="4" fillId="0" borderId="41" xfId="0" applyNumberFormat="1" applyFont="1" applyBorder="1" applyAlignment="1">
      <alignment horizontal="left" vertical="center"/>
    </xf>
    <xf numFmtId="0" fontId="8" fillId="2" borderId="4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4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right" vertical="center"/>
    </xf>
    <xf numFmtId="178" fontId="5" fillId="0" borderId="45" xfId="0" applyNumberFormat="1" applyFont="1" applyFill="1" applyBorder="1" applyAlignment="1">
      <alignment horizontal="right" vertical="center"/>
    </xf>
    <xf numFmtId="178" fontId="5" fillId="0" borderId="44" xfId="0" applyNumberFormat="1" applyFont="1" applyFill="1" applyBorder="1" applyAlignment="1">
      <alignment horizontal="right"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3" fontId="5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0" fontId="5" fillId="0" borderId="49" xfId="0" applyFont="1" applyFill="1" applyBorder="1" applyAlignment="1">
      <alignment horizontal="right" vertical="center" wrapText="1"/>
    </xf>
    <xf numFmtId="0" fontId="5" fillId="2" borderId="43" xfId="0" applyFont="1" applyFill="1" applyBorder="1" applyAlignment="1">
      <alignment horizontal="left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49" fontId="4" fillId="0" borderId="33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178" fontId="4" fillId="0" borderId="25" xfId="0" applyNumberFormat="1" applyFont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horizontal="right" vertical="center"/>
    </xf>
    <xf numFmtId="178" fontId="4" fillId="0" borderId="24" xfId="0" applyNumberFormat="1" applyFont="1" applyBorder="1" applyAlignment="1">
      <alignment horizontal="right" vertical="center"/>
    </xf>
    <xf numFmtId="178" fontId="4" fillId="0" borderId="28" xfId="0" applyNumberFormat="1" applyFont="1" applyBorder="1" applyAlignment="1">
      <alignment horizontal="right" vertical="center"/>
    </xf>
    <xf numFmtId="178" fontId="4" fillId="0" borderId="30" xfId="0" applyNumberFormat="1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 wrapText="1"/>
    </xf>
    <xf numFmtId="178" fontId="4" fillId="0" borderId="26" xfId="0" applyNumberFormat="1" applyFont="1" applyBorder="1" applyAlignment="1">
      <alignment vertical="center"/>
    </xf>
    <xf numFmtId="178" fontId="4" fillId="0" borderId="36" xfId="0" applyNumberFormat="1" applyFont="1" applyBorder="1" applyAlignment="1">
      <alignment vertical="center"/>
    </xf>
    <xf numFmtId="178" fontId="4" fillId="0" borderId="37" xfId="0" applyNumberFormat="1" applyFont="1" applyBorder="1" applyAlignment="1">
      <alignment vertical="center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8" fontId="4" fillId="0" borderId="22" xfId="0" applyNumberFormat="1" applyFont="1" applyBorder="1" applyAlignment="1">
      <alignment vertical="center"/>
    </xf>
    <xf numFmtId="178" fontId="4" fillId="0" borderId="24" xfId="0" applyNumberFormat="1" applyFont="1" applyBorder="1" applyAlignment="1">
      <alignment vertical="center"/>
    </xf>
    <xf numFmtId="178" fontId="4" fillId="0" borderId="28" xfId="0" applyNumberFormat="1" applyFont="1" applyBorder="1" applyAlignment="1">
      <alignment vertical="center"/>
    </xf>
    <xf numFmtId="178" fontId="4" fillId="0" borderId="30" xfId="0" applyNumberFormat="1" applyFont="1" applyBorder="1" applyAlignment="1">
      <alignment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27" xfId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38" fontId="4" fillId="0" borderId="25" xfId="1" applyNumberFormat="1" applyFont="1" applyBorder="1" applyAlignment="1">
      <alignment horizontal="center" vertical="center"/>
    </xf>
    <xf numFmtId="38" fontId="4" fillId="0" borderId="31" xfId="1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left" vertical="center" wrapText="1"/>
    </xf>
    <xf numFmtId="3" fontId="4" fillId="0" borderId="26" xfId="0" applyNumberFormat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3" fontId="4" fillId="0" borderId="22" xfId="1" applyNumberFormat="1" applyFont="1" applyBorder="1" applyAlignment="1">
      <alignment horizontal="right" vertical="center"/>
    </xf>
    <xf numFmtId="3" fontId="4" fillId="0" borderId="26" xfId="1" applyNumberFormat="1" applyFont="1" applyBorder="1" applyAlignment="1">
      <alignment horizontal="right" vertical="center"/>
    </xf>
    <xf numFmtId="3" fontId="4" fillId="0" borderId="28" xfId="1" applyNumberFormat="1" applyFont="1" applyBorder="1" applyAlignment="1">
      <alignment horizontal="right" vertical="center"/>
    </xf>
    <xf numFmtId="3" fontId="4" fillId="0" borderId="32" xfId="1" applyNumberFormat="1" applyFont="1" applyBorder="1" applyAlignment="1">
      <alignment horizontal="right" vertical="center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7" fillId="0" borderId="30" xfId="1" applyFont="1" applyBorder="1" applyAlignment="1">
      <alignment horizontal="left" vertical="center" wrapText="1"/>
    </xf>
    <xf numFmtId="178" fontId="0" fillId="0" borderId="31" xfId="0" applyNumberFormat="1" applyBorder="1" applyAlignment="1">
      <alignment horizontal="center" vertical="center"/>
    </xf>
    <xf numFmtId="178" fontId="0" fillId="0" borderId="24" xfId="0" applyNumberFormat="1" applyBorder="1" applyAlignment="1">
      <alignment vertical="center"/>
    </xf>
    <xf numFmtId="178" fontId="0" fillId="0" borderId="28" xfId="0" applyNumberFormat="1" applyBorder="1" applyAlignment="1">
      <alignment vertical="center"/>
    </xf>
    <xf numFmtId="178" fontId="0" fillId="0" borderId="30" xfId="0" applyNumberFormat="1" applyBorder="1" applyAlignment="1">
      <alignment vertical="center"/>
    </xf>
    <xf numFmtId="3" fontId="4" fillId="0" borderId="22" xfId="0" applyNumberFormat="1" applyFont="1" applyBorder="1" applyAlignment="1">
      <alignment vertical="center"/>
    </xf>
    <xf numFmtId="3" fontId="4" fillId="0" borderId="26" xfId="0" applyNumberFormat="1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38" fontId="4" fillId="0" borderId="22" xfId="1" applyNumberFormat="1" applyFont="1" applyBorder="1" applyAlignment="1">
      <alignment horizontal="right" vertical="center"/>
    </xf>
    <xf numFmtId="38" fontId="4" fillId="0" borderId="24" xfId="1" applyNumberFormat="1" applyFont="1" applyBorder="1" applyAlignment="1">
      <alignment horizontal="right" vertical="center"/>
    </xf>
    <xf numFmtId="38" fontId="4" fillId="0" borderId="28" xfId="1" applyNumberFormat="1" applyFont="1" applyBorder="1" applyAlignment="1">
      <alignment horizontal="right" vertical="center"/>
    </xf>
    <xf numFmtId="38" fontId="4" fillId="0" borderId="30" xfId="1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8" xfId="0" applyNumberFormat="1" applyFont="1" applyBorder="1" applyAlignment="1">
      <alignment vertical="center"/>
    </xf>
    <xf numFmtId="3" fontId="4" fillId="0" borderId="32" xfId="0" applyNumberFormat="1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</cellXfs>
  <cellStyles count="4">
    <cellStyle name="一般" xfId="0" builtinId="0"/>
    <cellStyle name="一般 3 2" xfId="1"/>
    <cellStyle name="一般 4" xfId="2"/>
    <cellStyle name="千分位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104775</xdr:rowOff>
    </xdr:from>
    <xdr:ext cx="590550" cy="638175"/>
    <xdr:pic>
      <xdr:nvPicPr>
        <xdr:cNvPr id="2" name="Picture 1" descr="WintonLOGO">
          <a:extLst>
            <a:ext uri="{FF2B5EF4-FFF2-40B4-BE49-F238E27FC236}">
              <a16:creationId xmlns="" xmlns:a16="http://schemas.microsoft.com/office/drawing/2014/main" id="{F43D6B79-0788-4DFE-9ABD-617B5B83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04775"/>
          <a:ext cx="5905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314325</xdr:colOff>
      <xdr:row>32</xdr:row>
      <xdr:rowOff>95250</xdr:rowOff>
    </xdr:from>
    <xdr:ext cx="1438275" cy="1457325"/>
    <xdr:pic>
      <xdr:nvPicPr>
        <xdr:cNvPr id="3" name="Picture 10" descr="980219文中發票章">
          <a:extLst>
            <a:ext uri="{FF2B5EF4-FFF2-40B4-BE49-F238E27FC236}">
              <a16:creationId xmlns="" xmlns:a16="http://schemas.microsoft.com/office/drawing/2014/main" id="{76357334-4827-4C9C-95A7-3D6DB9ED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1001375"/>
          <a:ext cx="143827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306705</xdr:colOff>
      <xdr:row>9</xdr:row>
      <xdr:rowOff>47625</xdr:rowOff>
    </xdr:from>
    <xdr:to>
      <xdr:col>12</xdr:col>
      <xdr:colOff>42544</xdr:colOff>
      <xdr:row>28</xdr:row>
      <xdr:rowOff>13291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C44FCDE6-71D1-4BA3-90AB-1061DD74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" y="2133600"/>
          <a:ext cx="7632064" cy="6223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2"/>
  <sheetViews>
    <sheetView tabSelected="1" workbookViewId="0">
      <selection activeCell="K5" sqref="K5:L5"/>
    </sheetView>
  </sheetViews>
  <sheetFormatPr defaultColWidth="9" defaultRowHeight="16.5"/>
  <cols>
    <col min="1" max="1" width="5.75" style="1" customWidth="1"/>
    <col min="2" max="2" width="6.375" style="1" customWidth="1"/>
    <col min="3" max="3" width="11.375" style="1" customWidth="1"/>
    <col min="4" max="4" width="3.625" style="1" customWidth="1"/>
    <col min="5" max="5" width="14.25" style="1" customWidth="1"/>
    <col min="6" max="6" width="3.25" style="1" customWidth="1"/>
    <col min="7" max="7" width="7.5" style="1" customWidth="1"/>
    <col min="8" max="8" width="10.875" style="1" customWidth="1"/>
    <col min="9" max="9" width="4.125" style="1" customWidth="1"/>
    <col min="10" max="10" width="11" style="1" customWidth="1"/>
    <col min="11" max="11" width="12.5" style="1" customWidth="1"/>
    <col min="12" max="12" width="13" style="1" customWidth="1"/>
    <col min="13" max="13" width="9" style="1"/>
    <col min="14" max="14" width="28.5" style="1" customWidth="1"/>
    <col min="15" max="16384" width="9" style="1"/>
  </cols>
  <sheetData>
    <row r="1" spans="1:12" ht="27.7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9"/>
      <c r="K1" s="179"/>
      <c r="L1" s="179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3"/>
      <c r="L2" s="3"/>
    </row>
    <row r="3" spans="1:12" ht="27.7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J3" s="180"/>
      <c r="K3" s="180"/>
      <c r="L3" s="180"/>
    </row>
    <row r="4" spans="1:12">
      <c r="A4" s="4" t="s">
        <v>2</v>
      </c>
      <c r="B4" s="3"/>
      <c r="C4" s="181" t="s">
        <v>3</v>
      </c>
      <c r="D4" s="182"/>
      <c r="E4" s="5"/>
      <c r="F4" s="5"/>
      <c r="G4" s="5"/>
      <c r="H4" s="6"/>
      <c r="I4" s="7"/>
      <c r="J4" s="7" t="s">
        <v>4</v>
      </c>
      <c r="K4" s="8" t="s">
        <v>77</v>
      </c>
    </row>
    <row r="5" spans="1:12">
      <c r="A5" s="4" t="s">
        <v>5</v>
      </c>
      <c r="B5" s="3"/>
      <c r="C5" s="166" t="s">
        <v>6</v>
      </c>
      <c r="D5" s="166"/>
      <c r="E5" s="166"/>
      <c r="F5" s="166"/>
      <c r="G5" s="166"/>
      <c r="H5" s="3"/>
      <c r="I5" s="7"/>
      <c r="J5" s="7" t="s">
        <v>7</v>
      </c>
      <c r="K5" s="177" t="s">
        <v>11</v>
      </c>
      <c r="L5" s="177"/>
    </row>
    <row r="6" spans="1:12">
      <c r="A6" s="4" t="s">
        <v>8</v>
      </c>
      <c r="B6" s="3"/>
      <c r="C6" s="176" t="s">
        <v>9</v>
      </c>
      <c r="D6" s="166"/>
      <c r="E6" s="166"/>
      <c r="F6" s="166"/>
      <c r="G6" s="5"/>
      <c r="H6" s="6"/>
      <c r="I6" s="7"/>
      <c r="J6" s="7" t="s">
        <v>10</v>
      </c>
      <c r="K6" s="177" t="s">
        <v>11</v>
      </c>
      <c r="L6" s="177"/>
    </row>
    <row r="7" spans="1:12">
      <c r="A7" s="9" t="s">
        <v>12</v>
      </c>
      <c r="B7" s="9"/>
      <c r="C7" s="165" t="s">
        <v>13</v>
      </c>
      <c r="D7" s="165"/>
      <c r="E7" s="165"/>
      <c r="F7" s="165"/>
      <c r="G7" s="10"/>
      <c r="H7" s="11"/>
      <c r="I7" s="7"/>
      <c r="J7" s="7" t="s">
        <v>14</v>
      </c>
      <c r="K7" s="12" t="s">
        <v>15</v>
      </c>
      <c r="L7" s="11"/>
    </row>
    <row r="8" spans="1:12">
      <c r="A8" s="4" t="s">
        <v>16</v>
      </c>
      <c r="B8" s="3"/>
      <c r="C8" s="166" t="s">
        <v>17</v>
      </c>
      <c r="D8" s="166"/>
      <c r="E8" s="166"/>
      <c r="F8" s="166"/>
      <c r="G8" s="166"/>
      <c r="H8" s="166"/>
      <c r="I8" s="7"/>
      <c r="J8" s="13" t="s">
        <v>18</v>
      </c>
      <c r="K8" s="12" t="s">
        <v>19</v>
      </c>
      <c r="L8" s="11"/>
    </row>
    <row r="9" spans="1:12">
      <c r="A9" s="4" t="s">
        <v>20</v>
      </c>
      <c r="B9" s="2"/>
      <c r="C9" s="166" t="s">
        <v>17</v>
      </c>
      <c r="D9" s="166"/>
      <c r="E9" s="166"/>
      <c r="F9" s="166"/>
      <c r="G9" s="166"/>
      <c r="H9" s="166"/>
      <c r="I9" s="7"/>
      <c r="J9" s="7" t="s">
        <v>21</v>
      </c>
      <c r="K9" s="14" t="s">
        <v>22</v>
      </c>
    </row>
    <row r="10" spans="1:12" ht="6.75" customHeight="1" thickBot="1">
      <c r="A10" s="15"/>
      <c r="B10" s="15"/>
      <c r="C10" s="15"/>
      <c r="D10" s="15"/>
      <c r="E10" s="15"/>
      <c r="F10" s="15"/>
      <c r="G10" s="15"/>
      <c r="H10" s="15"/>
      <c r="I10" s="15"/>
      <c r="J10" s="16"/>
      <c r="K10" s="16"/>
      <c r="L10" s="16"/>
    </row>
    <row r="11" spans="1:12">
      <c r="A11" s="167" t="s">
        <v>23</v>
      </c>
      <c r="B11" s="169" t="s">
        <v>24</v>
      </c>
      <c r="C11" s="170"/>
      <c r="D11" s="170"/>
      <c r="E11" s="171"/>
      <c r="F11" s="172" t="s">
        <v>25</v>
      </c>
      <c r="G11" s="173"/>
      <c r="H11" s="152" t="s">
        <v>26</v>
      </c>
      <c r="I11" s="152" t="s">
        <v>27</v>
      </c>
      <c r="J11" s="152"/>
      <c r="K11" s="154" t="s">
        <v>28</v>
      </c>
      <c r="L11" s="155"/>
    </row>
    <row r="12" spans="1:12" ht="17.25" thickBot="1">
      <c r="A12" s="168"/>
      <c r="B12" s="158" t="s">
        <v>29</v>
      </c>
      <c r="C12" s="159"/>
      <c r="D12" s="159"/>
      <c r="E12" s="159"/>
      <c r="F12" s="174"/>
      <c r="G12" s="175"/>
      <c r="H12" s="153"/>
      <c r="I12" s="153"/>
      <c r="J12" s="153"/>
      <c r="K12" s="156"/>
      <c r="L12" s="157"/>
    </row>
    <row r="13" spans="1:12">
      <c r="A13" s="160" t="s">
        <v>30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2"/>
    </row>
    <row r="14" spans="1:12">
      <c r="A14" s="96" t="s">
        <v>31</v>
      </c>
      <c r="B14" s="98" t="s">
        <v>32</v>
      </c>
      <c r="C14" s="99"/>
      <c r="D14" s="99"/>
      <c r="E14" s="99"/>
      <c r="F14" s="114" t="s">
        <v>33</v>
      </c>
      <c r="G14" s="115"/>
      <c r="H14" s="101">
        <v>1</v>
      </c>
      <c r="I14" s="116">
        <v>31500</v>
      </c>
      <c r="J14" s="117"/>
      <c r="K14" s="142">
        <f>H14*I14</f>
        <v>31500</v>
      </c>
      <c r="L14" s="143"/>
    </row>
    <row r="15" spans="1:12" ht="51" customHeight="1">
      <c r="A15" s="97"/>
      <c r="B15" s="111" t="s">
        <v>34</v>
      </c>
      <c r="C15" s="112"/>
      <c r="D15" s="112"/>
      <c r="E15" s="112"/>
      <c r="F15" s="112"/>
      <c r="G15" s="113"/>
      <c r="H15" s="102"/>
      <c r="I15" s="118"/>
      <c r="J15" s="119"/>
      <c r="K15" s="163"/>
      <c r="L15" s="164"/>
    </row>
    <row r="16" spans="1:12">
      <c r="A16" s="120" t="s">
        <v>35</v>
      </c>
      <c r="B16" s="122" t="s">
        <v>36</v>
      </c>
      <c r="C16" s="123"/>
      <c r="D16" s="123"/>
      <c r="E16" s="123"/>
      <c r="F16" s="114" t="s">
        <v>33</v>
      </c>
      <c r="G16" s="115"/>
      <c r="H16" s="124">
        <v>1</v>
      </c>
      <c r="I16" s="148">
        <v>10500</v>
      </c>
      <c r="J16" s="149"/>
      <c r="K16" s="131">
        <f>H16*I16</f>
        <v>10500</v>
      </c>
      <c r="L16" s="132"/>
    </row>
    <row r="17" spans="1:12" ht="36.75" customHeight="1">
      <c r="A17" s="121"/>
      <c r="B17" s="135" t="s">
        <v>37</v>
      </c>
      <c r="C17" s="136"/>
      <c r="D17" s="136"/>
      <c r="E17" s="136"/>
      <c r="F17" s="136"/>
      <c r="G17" s="137"/>
      <c r="H17" s="125"/>
      <c r="I17" s="150"/>
      <c r="J17" s="151"/>
      <c r="K17" s="133"/>
      <c r="L17" s="134"/>
    </row>
    <row r="18" spans="1:12">
      <c r="A18" s="96" t="s">
        <v>38</v>
      </c>
      <c r="B18" s="98" t="s">
        <v>39</v>
      </c>
      <c r="C18" s="99"/>
      <c r="D18" s="99"/>
      <c r="E18" s="99"/>
      <c r="F18" s="114" t="s">
        <v>40</v>
      </c>
      <c r="G18" s="115"/>
      <c r="H18" s="101">
        <v>1</v>
      </c>
      <c r="I18" s="116">
        <v>15000</v>
      </c>
      <c r="J18" s="139"/>
      <c r="K18" s="142">
        <f>H18*I18</f>
        <v>15000</v>
      </c>
      <c r="L18" s="143"/>
    </row>
    <row r="19" spans="1:12" ht="61.5" customHeight="1">
      <c r="A19" s="97"/>
      <c r="B19" s="111" t="s">
        <v>41</v>
      </c>
      <c r="C19" s="146"/>
      <c r="D19" s="146"/>
      <c r="E19" s="146"/>
      <c r="F19" s="146"/>
      <c r="G19" s="147"/>
      <c r="H19" s="138"/>
      <c r="I19" s="140"/>
      <c r="J19" s="141"/>
      <c r="K19" s="144"/>
      <c r="L19" s="145"/>
    </row>
    <row r="20" spans="1:12" ht="16.149999999999999" customHeight="1">
      <c r="A20" s="96" t="s">
        <v>42</v>
      </c>
      <c r="B20" s="98" t="s">
        <v>43</v>
      </c>
      <c r="C20" s="99"/>
      <c r="D20" s="99"/>
      <c r="E20" s="99"/>
      <c r="F20" s="114"/>
      <c r="G20" s="115"/>
      <c r="H20" s="101">
        <v>1</v>
      </c>
      <c r="I20" s="116">
        <v>5250</v>
      </c>
      <c r="J20" s="117"/>
      <c r="K20" s="126" t="s">
        <v>44</v>
      </c>
      <c r="L20" s="127"/>
    </row>
    <row r="21" spans="1:12">
      <c r="A21" s="97"/>
      <c r="B21" s="130" t="s">
        <v>45</v>
      </c>
      <c r="C21" s="59"/>
      <c r="D21" s="59"/>
      <c r="E21" s="59"/>
      <c r="F21" s="59"/>
      <c r="G21" s="60"/>
      <c r="H21" s="102"/>
      <c r="I21" s="118"/>
      <c r="J21" s="119"/>
      <c r="K21" s="128"/>
      <c r="L21" s="129"/>
    </row>
    <row r="22" spans="1:12">
      <c r="A22" s="93" t="s">
        <v>46</v>
      </c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5"/>
    </row>
    <row r="23" spans="1:12">
      <c r="A23" s="96" t="s">
        <v>47</v>
      </c>
      <c r="B23" s="98" t="s">
        <v>48</v>
      </c>
      <c r="C23" s="99"/>
      <c r="D23" s="99"/>
      <c r="E23" s="99"/>
      <c r="F23" s="99"/>
      <c r="G23" s="100"/>
      <c r="H23" s="101">
        <v>1</v>
      </c>
      <c r="I23" s="103">
        <v>20000</v>
      </c>
      <c r="J23" s="104"/>
      <c r="K23" s="107" t="s">
        <v>49</v>
      </c>
      <c r="L23" s="108"/>
    </row>
    <row r="24" spans="1:12" ht="79.5" customHeight="1">
      <c r="A24" s="97"/>
      <c r="B24" s="111" t="s">
        <v>50</v>
      </c>
      <c r="C24" s="112"/>
      <c r="D24" s="112"/>
      <c r="E24" s="112"/>
      <c r="F24" s="112"/>
      <c r="G24" s="113"/>
      <c r="H24" s="102"/>
      <c r="I24" s="105"/>
      <c r="J24" s="106"/>
      <c r="K24" s="109"/>
      <c r="L24" s="110"/>
    </row>
    <row r="25" spans="1:12" ht="40.5" customHeight="1" thickBot="1">
      <c r="A25" s="17" t="s">
        <v>51</v>
      </c>
      <c r="B25" s="58" t="s">
        <v>52</v>
      </c>
      <c r="C25" s="59"/>
      <c r="D25" s="59"/>
      <c r="E25" s="59"/>
      <c r="F25" s="59"/>
      <c r="G25" s="60"/>
      <c r="H25" s="18">
        <v>1</v>
      </c>
      <c r="I25" s="61">
        <v>8900</v>
      </c>
      <c r="J25" s="62"/>
      <c r="K25" s="63" t="s">
        <v>53</v>
      </c>
      <c r="L25" s="64"/>
    </row>
    <row r="26" spans="1:12" ht="17.25" thickBot="1">
      <c r="A26" s="65" t="s">
        <v>54</v>
      </c>
      <c r="B26" s="66"/>
      <c r="C26" s="66"/>
      <c r="D26" s="66"/>
      <c r="E26" s="66"/>
      <c r="F26" s="67"/>
      <c r="G26" s="74" t="s">
        <v>55</v>
      </c>
      <c r="H26" s="75"/>
      <c r="I26" s="76">
        <f>I28/1.05</f>
        <v>54285.714285714283</v>
      </c>
      <c r="J26" s="77"/>
      <c r="K26" s="77"/>
      <c r="L26" s="78"/>
    </row>
    <row r="27" spans="1:12" ht="17.25" thickBot="1">
      <c r="A27" s="68"/>
      <c r="B27" s="69"/>
      <c r="C27" s="69"/>
      <c r="D27" s="69"/>
      <c r="E27" s="69"/>
      <c r="F27" s="70"/>
      <c r="G27" s="74" t="s">
        <v>56</v>
      </c>
      <c r="H27" s="75"/>
      <c r="I27" s="76">
        <f>INT((I28/1.05) * 0.05)</f>
        <v>2714</v>
      </c>
      <c r="J27" s="77"/>
      <c r="K27" s="77"/>
      <c r="L27" s="78"/>
    </row>
    <row r="28" spans="1:12" ht="17.25" thickBot="1">
      <c r="A28" s="71"/>
      <c r="B28" s="72"/>
      <c r="C28" s="72"/>
      <c r="D28" s="72"/>
      <c r="E28" s="72"/>
      <c r="F28" s="73"/>
      <c r="G28" s="74" t="s">
        <v>57</v>
      </c>
      <c r="H28" s="75"/>
      <c r="I28" s="76">
        <f>SUM(K14:L24)</f>
        <v>57000</v>
      </c>
      <c r="J28" s="77"/>
      <c r="K28" s="77"/>
      <c r="L28" s="78"/>
    </row>
    <row r="29" spans="1:12" s="19" customFormat="1" ht="17.25" thickBot="1">
      <c r="A29" s="79" t="s">
        <v>58</v>
      </c>
      <c r="B29" s="80"/>
      <c r="C29" s="80"/>
      <c r="D29" s="80"/>
      <c r="E29" s="80"/>
      <c r="F29" s="80"/>
      <c r="G29" s="80"/>
      <c r="H29" s="81"/>
      <c r="I29" s="82"/>
      <c r="J29" s="83"/>
      <c r="K29" s="83"/>
      <c r="L29" s="84"/>
    </row>
    <row r="30" spans="1:12" ht="89.25" customHeight="1" thickBot="1">
      <c r="A30" s="85" t="s">
        <v>75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7"/>
    </row>
    <row r="31" spans="1:12" ht="78.599999999999994" customHeight="1" thickBot="1">
      <c r="A31" s="88" t="s">
        <v>59</v>
      </c>
      <c r="B31" s="89"/>
      <c r="C31" s="90" t="s">
        <v>60</v>
      </c>
      <c r="D31" s="90"/>
      <c r="E31" s="91"/>
      <c r="F31" s="91"/>
      <c r="G31" s="91"/>
      <c r="H31" s="91"/>
      <c r="I31" s="91"/>
      <c r="J31" s="91"/>
      <c r="K31" s="91"/>
      <c r="L31" s="92"/>
    </row>
    <row r="32" spans="1:12" ht="17.45" customHeight="1" thickBot="1">
      <c r="A32" s="20"/>
      <c r="B32" s="21"/>
      <c r="C32" s="21"/>
      <c r="D32" s="22"/>
      <c r="E32" s="51" t="s">
        <v>54</v>
      </c>
      <c r="F32" s="52"/>
      <c r="G32" s="52"/>
      <c r="H32" s="52"/>
      <c r="I32" s="52"/>
      <c r="J32" s="52"/>
      <c r="K32" s="52"/>
      <c r="L32" s="53"/>
    </row>
    <row r="33" spans="1:256" ht="17.45" customHeight="1">
      <c r="A33" s="23"/>
      <c r="B33" s="24"/>
      <c r="C33" s="24"/>
      <c r="D33" s="25"/>
      <c r="E33" s="51" t="s">
        <v>61</v>
      </c>
      <c r="F33" s="52"/>
      <c r="G33" s="52"/>
      <c r="H33" s="52"/>
      <c r="I33" s="52"/>
      <c r="J33" s="52"/>
      <c r="K33" s="52"/>
      <c r="L33" s="53"/>
    </row>
    <row r="34" spans="1:256" ht="17.45" customHeight="1">
      <c r="A34" s="23"/>
      <c r="B34" s="26"/>
      <c r="C34" s="24"/>
      <c r="D34" s="27"/>
      <c r="E34" s="54" t="s">
        <v>62</v>
      </c>
      <c r="F34" s="45"/>
      <c r="G34" s="45"/>
      <c r="H34" s="45"/>
      <c r="I34" s="45"/>
      <c r="J34" s="45"/>
      <c r="K34" s="45"/>
      <c r="L34" s="46"/>
    </row>
    <row r="35" spans="1:256" ht="17.45" customHeight="1">
      <c r="A35" s="23"/>
      <c r="B35" s="26"/>
      <c r="C35" s="24"/>
      <c r="D35" s="27"/>
      <c r="E35" s="54" t="s">
        <v>63</v>
      </c>
      <c r="F35" s="45"/>
      <c r="G35" s="45"/>
      <c r="H35" s="45"/>
      <c r="I35" s="45"/>
      <c r="J35" s="45"/>
      <c r="K35" s="45"/>
      <c r="L35" s="46"/>
    </row>
    <row r="36" spans="1:256" ht="17.45" customHeight="1">
      <c r="A36" s="23"/>
      <c r="B36" s="26"/>
      <c r="C36" s="24"/>
      <c r="D36" s="27"/>
      <c r="E36" s="54" t="s">
        <v>64</v>
      </c>
      <c r="F36" s="45"/>
      <c r="G36" s="45"/>
      <c r="H36" s="45"/>
      <c r="I36" s="45"/>
      <c r="J36" s="45"/>
      <c r="K36" s="45"/>
      <c r="L36" s="46"/>
    </row>
    <row r="37" spans="1:256" ht="17.45" customHeight="1">
      <c r="A37" s="23"/>
      <c r="B37" s="26"/>
      <c r="C37" s="24"/>
      <c r="D37" s="27"/>
      <c r="E37" s="54" t="s">
        <v>65</v>
      </c>
      <c r="F37" s="45"/>
      <c r="G37" s="45"/>
      <c r="H37" s="45"/>
      <c r="I37" s="45"/>
      <c r="J37" s="45"/>
      <c r="K37" s="45"/>
      <c r="L37" s="46"/>
    </row>
    <row r="38" spans="1:256" ht="17.45" customHeight="1">
      <c r="A38" s="23"/>
      <c r="B38" s="26"/>
      <c r="C38" s="24"/>
      <c r="D38" s="27"/>
      <c r="E38" s="55" t="s">
        <v>66</v>
      </c>
      <c r="F38" s="56"/>
      <c r="G38" s="56"/>
      <c r="H38" s="56"/>
      <c r="I38" s="56"/>
      <c r="J38" s="56"/>
      <c r="K38" s="56"/>
      <c r="L38" s="57"/>
    </row>
    <row r="39" spans="1:256" ht="17.45" customHeight="1">
      <c r="A39" s="23"/>
      <c r="B39" s="26"/>
      <c r="C39" s="24"/>
      <c r="D39" s="27"/>
      <c r="E39" s="41" t="s">
        <v>67</v>
      </c>
      <c r="F39" s="42"/>
      <c r="G39" s="42"/>
      <c r="H39" s="42"/>
      <c r="I39" s="42"/>
      <c r="J39" s="42"/>
      <c r="K39" s="42"/>
      <c r="L39" s="43"/>
    </row>
    <row r="40" spans="1:256" ht="17.45" customHeight="1">
      <c r="A40" s="23"/>
      <c r="B40" s="26"/>
      <c r="C40" s="24"/>
      <c r="D40" s="27"/>
      <c r="E40" s="44" t="s">
        <v>68</v>
      </c>
      <c r="F40" s="45"/>
      <c r="G40" s="45"/>
      <c r="H40" s="45"/>
      <c r="I40" s="45"/>
      <c r="J40" s="45"/>
      <c r="K40" s="45"/>
      <c r="L40" s="46"/>
    </row>
    <row r="41" spans="1:256" ht="17.45" customHeight="1" thickBot="1">
      <c r="A41" s="28"/>
      <c r="B41" s="29"/>
      <c r="C41" s="29"/>
      <c r="D41" s="30"/>
      <c r="E41" s="47"/>
      <c r="F41" s="48"/>
      <c r="G41" s="48"/>
      <c r="H41" s="48"/>
      <c r="I41" s="48"/>
      <c r="J41" s="48"/>
      <c r="K41" s="48"/>
      <c r="L41" s="49"/>
    </row>
    <row r="42" spans="1:256">
      <c r="A42" s="31" t="s">
        <v>69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34" t="s">
        <v>70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L44" s="36" t="s">
        <v>71</v>
      </c>
    </row>
    <row r="45" spans="1:256" ht="17.25" thickBot="1">
      <c r="A45" s="1" t="s">
        <v>72</v>
      </c>
      <c r="C45" s="40" t="s">
        <v>76</v>
      </c>
      <c r="D45" s="37"/>
      <c r="E45" s="37"/>
      <c r="H45" s="1" t="s">
        <v>73</v>
      </c>
      <c r="J45" s="38"/>
      <c r="K45" s="38"/>
      <c r="L45" s="38"/>
    </row>
    <row r="46" spans="1:256">
      <c r="D46" s="36"/>
      <c r="E46" s="50" t="s">
        <v>74</v>
      </c>
      <c r="F46" s="50"/>
      <c r="G46" s="50"/>
      <c r="H46" s="50"/>
      <c r="I46" s="50"/>
      <c r="J46" s="50"/>
      <c r="K46" s="50"/>
      <c r="L46" s="50"/>
    </row>
    <row r="47" spans="1:256">
      <c r="E47" s="50"/>
      <c r="F47" s="50"/>
      <c r="G47" s="50"/>
      <c r="H47" s="50"/>
      <c r="I47" s="50"/>
      <c r="J47" s="50"/>
      <c r="K47" s="50"/>
      <c r="L47" s="50"/>
    </row>
    <row r="52" spans="13:13">
      <c r="M52" s="39"/>
    </row>
  </sheetData>
  <mergeCells count="79">
    <mergeCell ref="C6:F6"/>
    <mergeCell ref="K6:L6"/>
    <mergeCell ref="A1:L1"/>
    <mergeCell ref="A3:L3"/>
    <mergeCell ref="C4:D4"/>
    <mergeCell ref="C5:G5"/>
    <mergeCell ref="K5:L5"/>
    <mergeCell ref="C7:F7"/>
    <mergeCell ref="C8:H8"/>
    <mergeCell ref="C9:H9"/>
    <mergeCell ref="A11:A12"/>
    <mergeCell ref="B11:E11"/>
    <mergeCell ref="F11:G12"/>
    <mergeCell ref="H11:H12"/>
    <mergeCell ref="I11:J12"/>
    <mergeCell ref="K11:L12"/>
    <mergeCell ref="B12:E12"/>
    <mergeCell ref="A13:L13"/>
    <mergeCell ref="A14:A15"/>
    <mergeCell ref="B14:E14"/>
    <mergeCell ref="F14:G14"/>
    <mergeCell ref="H14:H15"/>
    <mergeCell ref="I14:J15"/>
    <mergeCell ref="K14:L15"/>
    <mergeCell ref="B15:G15"/>
    <mergeCell ref="A16:A17"/>
    <mergeCell ref="B16:E16"/>
    <mergeCell ref="F16:G16"/>
    <mergeCell ref="H16:H17"/>
    <mergeCell ref="K20:L21"/>
    <mergeCell ref="B21:G21"/>
    <mergeCell ref="K16:L17"/>
    <mergeCell ref="B17:G17"/>
    <mergeCell ref="A18:A19"/>
    <mergeCell ref="B18:E18"/>
    <mergeCell ref="F18:G18"/>
    <mergeCell ref="H18:H19"/>
    <mergeCell ref="I18:J19"/>
    <mergeCell ref="K18:L19"/>
    <mergeCell ref="B19:G19"/>
    <mergeCell ref="I16:J17"/>
    <mergeCell ref="A20:A21"/>
    <mergeCell ref="B20:E20"/>
    <mergeCell ref="F20:G20"/>
    <mergeCell ref="H20:H21"/>
    <mergeCell ref="I20:J21"/>
    <mergeCell ref="A22:L22"/>
    <mergeCell ref="A23:A24"/>
    <mergeCell ref="B23:G23"/>
    <mergeCell ref="H23:H24"/>
    <mergeCell ref="I23:J24"/>
    <mergeCell ref="K23:L24"/>
    <mergeCell ref="B24:G24"/>
    <mergeCell ref="E32:L32"/>
    <mergeCell ref="B25:G25"/>
    <mergeCell ref="I25:J25"/>
    <mergeCell ref="K25:L25"/>
    <mergeCell ref="A26:F28"/>
    <mergeCell ref="G26:H26"/>
    <mergeCell ref="I26:L26"/>
    <mergeCell ref="G27:H27"/>
    <mergeCell ref="I27:L27"/>
    <mergeCell ref="G28:H28"/>
    <mergeCell ref="I28:L28"/>
    <mergeCell ref="A29:H29"/>
    <mergeCell ref="I29:L29"/>
    <mergeCell ref="A30:L30"/>
    <mergeCell ref="A31:B31"/>
    <mergeCell ref="C31:L31"/>
    <mergeCell ref="E39:L39"/>
    <mergeCell ref="E40:L40"/>
    <mergeCell ref="E41:L41"/>
    <mergeCell ref="E46:L47"/>
    <mergeCell ref="E33:L33"/>
    <mergeCell ref="E34:L34"/>
    <mergeCell ref="E35:L35"/>
    <mergeCell ref="E36:L36"/>
    <mergeCell ref="E37:L37"/>
    <mergeCell ref="E38:L38"/>
  </mergeCells>
  <phoneticPr fontId="3" type="noConversion"/>
  <printOptions horizontalCentered="1" verticalCentered="1"/>
  <pageMargins left="0.31496062992125984" right="0.31496062992125984" top="0.35433070866141736" bottom="0.15748031496062992" header="0.31496062992125984" footer="0.31496062992125984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台南</vt:lpstr>
      <vt:lpstr>台南!Print_Area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l19(宋孟慧)</dc:creator>
  <cp:lastModifiedBy>Hana</cp:lastModifiedBy>
  <dcterms:created xsi:type="dcterms:W3CDTF">2018-10-10T09:26:28Z</dcterms:created>
  <dcterms:modified xsi:type="dcterms:W3CDTF">2018-10-12T03:07:40Z</dcterms:modified>
</cp:coreProperties>
</file>