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MERP!$B$4:$D$33</definedName>
    <definedName name="DATA_NHR">NHR!$B$4:$D$33</definedName>
    <definedName name="DATA_NTF">NTF!$B$4:$D$33</definedName>
    <definedName name="DATA_WBEC">WBEC!$B$4:$D$33</definedName>
    <definedName name="DATA_WSTP">WSTP!$B$4:$D$33</definedName>
  </definedNames>
  <calcPr calcId="145621" iterateDelta="9.9999999974897903E-4"/>
</workbook>
</file>

<file path=xl/calcChain.xml><?xml version="1.0" encoding="utf-8"?>
<calcChain xmlns="http://schemas.openxmlformats.org/spreadsheetml/2006/main">
  <c r="E7" i="12" l="1"/>
  <c r="E6" i="12"/>
  <c r="E5" i="12"/>
  <c r="E4" i="12"/>
  <c r="E3" i="12"/>
  <c r="E8" i="12" l="1"/>
  <c r="D3" i="9"/>
  <c r="D7" i="12" s="1"/>
  <c r="D3" i="8"/>
  <c r="D6" i="12" s="1"/>
  <c r="D3" i="10"/>
  <c r="D5" i="12" s="1"/>
  <c r="D3" i="11"/>
  <c r="D4" i="12" s="1"/>
  <c r="D3" i="2"/>
  <c r="D3" i="12" s="1"/>
  <c r="D8" i="12" l="1"/>
  <c r="A2" i="12"/>
  <c r="B7" i="12" l="1"/>
  <c r="F7" i="12" s="1"/>
  <c r="B6" i="12"/>
  <c r="F6" i="12" s="1"/>
  <c r="B5" i="12"/>
  <c r="F5" i="12" s="1"/>
  <c r="B4" i="12"/>
  <c r="F4" i="12" s="1"/>
  <c r="B3" i="12"/>
  <c r="F3" i="12" s="1"/>
  <c r="F8" i="12" s="1"/>
  <c r="D33" i="9" l="1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34" i="9"/>
  <c r="B34" i="9"/>
  <c r="D4" i="9"/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C34" i="8"/>
  <c r="B34" i="8"/>
  <c r="D4" i="8"/>
  <c r="D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34" i="10"/>
  <c r="B34" i="10"/>
  <c r="D4" i="10"/>
  <c r="D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34" i="11" l="1"/>
  <c r="B34" i="11"/>
  <c r="D4" i="11"/>
  <c r="D4" i="2" l="1"/>
  <c r="C34" i="2" l="1"/>
  <c r="B34" i="2"/>
  <c r="B8" i="12" l="1"/>
</calcChain>
</file>

<file path=xl/sharedStrings.xml><?xml version="1.0" encoding="utf-8"?>
<sst xmlns="http://schemas.openxmlformats.org/spreadsheetml/2006/main" count="68" uniqueCount="32">
  <si>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</si>
  <si>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</si>
  <si>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</si>
  <si>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</si>
  <si>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</si>
  <si>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</si>
  <si>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</si>
  <si>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</si>
  <si>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</si>
  <si>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</si>
  <si>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</si>
  <si>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</si>
  <si>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</si>
  <si>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</si>
  <si>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</si>
  <si>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</si>
  <si>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</si>
  <si>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</si>
  <si>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</si>
  <si>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</si>
  <si>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</si>
  <si>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</si>
  <si>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</si>
  <si>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[yyyy]_兩年度ACD有效來電  增減統計表</t>
    <phoneticPr fontId="2" type="noConversion"/>
  </si>
  <si>
    <t>前期</t>
    <phoneticPr fontId="2" type="noConversion"/>
  </si>
  <si>
    <t>前期</t>
    <phoneticPr fontId="2" type="noConversion"/>
  </si>
  <si>
    <t>前期增減數
([yyyy])-([yyyy-prev])</t>
    <phoneticPr fontId="2" type="noConversion"/>
  </si>
  <si>
    <t>本期增減數
([yyyy])-([yyyy-prev])</t>
    <phoneticPr fontId="2" type="noConversion"/>
  </si>
  <si>
    <t>累計增減數
([yyyy])-([yyyy-prev])</t>
    <phoneticPr fontId="2" type="noConversion"/>
  </si>
  <si>
    <t>本期比例
%</t>
    <phoneticPr fontId="2" type="noConversion"/>
  </si>
  <si>
    <t>前期比例
%</t>
    <phoneticPr fontId="2" type="noConversion"/>
  </si>
  <si>
    <t>累計比例
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</si>
</sst>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  <numFmt numFmtId="181" formatCode="m"/>
    <numFmt numFmtId="182" formatCode="0%;[Red]\-0%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10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177" fontId="8" fillId="3" borderId="6" xfId="0" applyNumberFormat="1" applyFont="1" applyFill="1" applyBorder="1" applyAlignment="1">
      <alignment horizontal="center" vertical="center"/>
    </xf>
    <xf numFmtId="177" fontId="8" fillId="3" borderId="7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8" xfId="1" applyNumberFormat="1" applyFont="1" applyBorder="1" applyAlignment="1">
      <alignment vertical="center"/>
    </xf>
    <xf numFmtId="180" fontId="4" fillId="2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176" fontId="8" fillId="2" borderId="1" xfId="1" applyNumberFormat="1" applyFont="1" applyFill="1" applyBorder="1" applyAlignment="1">
      <alignment vertical="center"/>
    </xf>
    <xf numFmtId="180" fontId="8" fillId="2" borderId="8" xfId="1" applyNumberFormat="1" applyFont="1" applyFill="1" applyBorder="1" applyAlignment="1">
      <alignment vertical="center"/>
    </xf>
    <xf numFmtId="181" fontId="12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wrapText="1"/>
    </xf>
    <xf numFmtId="0" fontId="14" fillId="0" borderId="1" xfId="0" applyFont="1" applyBorder="1"/>
    <xf numFmtId="180" fontId="14" fillId="0" borderId="1" xfId="3" applyNumberFormat="1" applyFont="1" applyBorder="1" applyAlignment="1">
      <alignment horizontal="right" vertical="center" indent="1"/>
    </xf>
    <xf numFmtId="182" fontId="14" fillId="0" borderId="1" xfId="2" applyNumberFormat="1" applyFont="1" applyBorder="1" applyAlignment="1">
      <alignment horizontal="right" vertical="center" indent="1"/>
    </xf>
    <xf numFmtId="0" fontId="10" fillId="5" borderId="1" xfId="0" applyFont="1" applyFill="1" applyBorder="1" applyAlignment="1">
      <alignment horizontal="center" vertical="center"/>
    </xf>
    <xf numFmtId="180" fontId="10" fillId="5" borderId="1" xfId="3" applyNumberFormat="1" applyFont="1" applyFill="1" applyBorder="1" applyAlignment="1">
      <alignment horizontal="right" vertical="center" indent="1"/>
    </xf>
    <xf numFmtId="182" fontId="14" fillId="5" borderId="1" xfId="2" applyNumberFormat="1" applyFont="1" applyFill="1" applyBorder="1" applyAlignment="1">
      <alignment horizontal="right" vertical="center" inden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WSTP!$B$4:$B$33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WSTP!$C$4:$C$33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9840"/>
        <c:axId val="135971200"/>
      </c:lineChart>
      <c:dateAx>
        <c:axId val="48179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5971200"/>
        <c:crosses val="autoZero"/>
        <c:auto val="1"/>
        <c:lblOffset val="100"/>
        <c:baseTimeUnit val="days"/>
      </c:dateAx>
      <c:valAx>
        <c:axId val="135971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17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NHR!$D$4:$D$33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5264"/>
        <c:axId val="48236800"/>
      </c:lineChart>
      <c:dateAx>
        <c:axId val="48235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236800"/>
        <c:crossesAt val="-2000"/>
        <c:auto val="1"/>
        <c:lblOffset val="100"/>
        <c:baseTimeUnit val="days"/>
      </c:dateAx>
      <c:valAx>
        <c:axId val="48236800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23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WSTP!$D$4:$D$33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99392"/>
        <c:axId val="139500928"/>
      </c:lineChart>
      <c:dateAx>
        <c:axId val="1394993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9500928"/>
        <c:crossesAt val="-2000"/>
        <c:auto val="1"/>
        <c:lblOffset val="100"/>
        <c:baseTimeUnit val="days"/>
      </c:dateAx>
      <c:valAx>
        <c:axId val="13950092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394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WBEC!$B$4:$B$33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WBEC!$C$4:$C$33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0992"/>
        <c:axId val="47782528"/>
      </c:lineChart>
      <c:dateAx>
        <c:axId val="47780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782528"/>
        <c:crosses val="autoZero"/>
        <c:auto val="1"/>
        <c:lblOffset val="100"/>
        <c:baseTimeUnit val="days"/>
      </c:dateAx>
      <c:valAx>
        <c:axId val="47782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7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WBEC!$D$4:$D$33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9296"/>
        <c:axId val="47801088"/>
      </c:lineChart>
      <c:dateAx>
        <c:axId val="477992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01088"/>
        <c:crossesAt val="-2000"/>
        <c:auto val="1"/>
        <c:lblOffset val="100"/>
        <c:baseTimeUnit val="days"/>
      </c:dateAx>
      <c:valAx>
        <c:axId val="4780108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79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NTF!$B$4:$B$33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NTF!$C$4:$C$33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5296"/>
        <c:axId val="47829376"/>
      </c:lineChart>
      <c:dateAx>
        <c:axId val="478152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829376"/>
        <c:crosses val="autoZero"/>
        <c:auto val="1"/>
        <c:lblOffset val="100"/>
        <c:baseTimeUnit val="days"/>
      </c:dateAx>
      <c:valAx>
        <c:axId val="478293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815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NTF!$D$4:$D$33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7952"/>
        <c:axId val="47839488"/>
      </c:lineChart>
      <c:dateAx>
        <c:axId val="47837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39488"/>
        <c:crossesAt val="-2000"/>
        <c:auto val="1"/>
        <c:lblOffset val="100"/>
        <c:baseTimeUnit val="days"/>
      </c:dateAx>
      <c:valAx>
        <c:axId val="4783948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47837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MERP!$B$4:$B$33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MERP!$C$4:$C$33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9488"/>
        <c:axId val="47921024"/>
      </c:lineChart>
      <c:dateAx>
        <c:axId val="47919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21024"/>
        <c:crosses val="autoZero"/>
        <c:auto val="1"/>
        <c:lblOffset val="100"/>
        <c:baseTimeUnit val="days"/>
      </c:dateAx>
      <c:valAx>
        <c:axId val="47921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91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MERP!$D$4:$D$33</c:f>
              <c:numCache>
                <c:formatCode>#,##0_ ;[Red]\-#,##0" "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1888"/>
        <c:axId val="47943680"/>
      </c:lineChart>
      <c:dateAx>
        <c:axId val="479418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43680"/>
        <c:crossesAt val="-2000"/>
        <c:auto val="1"/>
        <c:lblOffset val="100"/>
        <c:baseTimeUnit val="days"/>
      </c:dateAx>
      <c:valAx>
        <c:axId val="47943680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4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NHR!$B$4:$B$33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NHR!$A$4:$A$33</c:f>
              <c:numCache>
                <c:formatCode>m/d;@</c:formatCode>
                <c:ptCount val="3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</c:numCache>
            </c:numRef>
          </c:cat>
          <c:val>
            <c:numRef>
              <c:f>NHR!$C$4:$C$33</c:f>
              <c:numCache>
                <c:formatCode>_-* #,##0_-;\-* #,##0_-;_-* "-"??_-;_-@_-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7808"/>
        <c:axId val="48021888"/>
      </c:lineChart>
      <c:dateAx>
        <c:axId val="480078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48021888"/>
        <c:crosses val="autoZero"/>
        <c:auto val="1"/>
        <c:lblOffset val="100"/>
        <c:baseTimeUnit val="days"/>
      </c:dateAx>
      <c:valAx>
        <c:axId val="48021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4800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24</xdr:row>
      <xdr:rowOff>11205</xdr:rowOff>
    </xdr:from>
    <xdr:to>
      <xdr:col>19</xdr:col>
      <xdr:colOff>593912</xdr:colOff>
      <xdr:row>39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23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39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39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39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38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8"/>
  <sheetViews>
    <sheetView tabSelected="1" workbookViewId="0">
      <selection activeCell="E8" sqref="E8"/>
    </sheetView>
  </sheetViews>
  <sheetFormatPr defaultRowHeight="12.75"/>
  <cols>
    <col min="1" max="1" width="13.140625" customWidth="1"/>
    <col min="2" max="2" width="19.85546875" customWidth="1"/>
    <col min="3" max="3" width="13.42578125" customWidth="1"/>
    <col min="4" max="4" width="20.42578125" customWidth="1"/>
    <col min="5" max="5" width="14" customWidth="1"/>
    <col min="6" max="6" width="21" customWidth="1"/>
    <col min="7" max="7" width="14.28515625" customWidth="1"/>
  </cols>
  <sheetData>
    <row r="1" spans="1:7" ht="27.75" customHeight="1">
      <c r="A1" s="29" t="s">
        <v>23</v>
      </c>
      <c r="B1" s="30"/>
      <c r="C1" s="30"/>
    </row>
    <row r="2" spans="1:7" ht="56.25">
      <c r="A2" s="33" t="str">
        <f>MONTH(WSTP!A4)&amp;"月"</f>
        <v>5月</v>
      </c>
      <c r="B2" s="34" t="s">
        <v>27</v>
      </c>
      <c r="C2" s="35" t="s">
        <v>29</v>
      </c>
      <c r="D2" s="34" t="s">
        <v>26</v>
      </c>
      <c r="E2" s="35" t="s">
        <v>30</v>
      </c>
      <c r="F2" s="34" t="s">
        <v>28</v>
      </c>
      <c r="G2" s="35" t="s">
        <v>31</v>
      </c>
    </row>
    <row r="3" spans="1:7" ht="18.75">
      <c r="A3" s="36" t="s">
        <v>2</v>
      </c>
      <c r="B3" s="37" t="str">
        <f>WSTP!$L$1</f>
        <v>[diff]</v>
      </c>
      <c r="C3" s="38"/>
      <c r="D3" s="37">
        <f>WSTP!D3</f>
        <v>0</v>
      </c>
      <c r="E3" s="38">
        <f>IF(WSTP!C3 &lt;&gt; 0, D3/WSTP!C3, 0)</f>
        <v>0</v>
      </c>
      <c r="F3" s="37" t="e">
        <f>B3+D3</f>
        <v>#VALUE!</v>
      </c>
      <c r="G3" s="38"/>
    </row>
    <row r="4" spans="1:7" ht="18.75">
      <c r="A4" s="36" t="s">
        <v>3</v>
      </c>
      <c r="B4" s="37" t="str">
        <f>WBEC!$L$1</f>
        <v>[diff]</v>
      </c>
      <c r="C4" s="38"/>
      <c r="D4" s="37">
        <f>WBEC!D3</f>
        <v>0</v>
      </c>
      <c r="E4" s="38">
        <f>IF(WBEC!C3 &lt;&gt; 0, D4/WBEC!C3, 0)</f>
        <v>0</v>
      </c>
      <c r="F4" s="37" t="e">
        <f t="shared" ref="F4:F7" si="0">B4+D4</f>
        <v>#VALUE!</v>
      </c>
      <c r="G4" s="38"/>
    </row>
    <row r="5" spans="1:7" ht="18.75">
      <c r="A5" s="36" t="s">
        <v>4</v>
      </c>
      <c r="B5" s="37" t="str">
        <f>NTF!$L$1</f>
        <v>[diff]</v>
      </c>
      <c r="C5" s="38"/>
      <c r="D5" s="37">
        <f>NTF!D3</f>
        <v>0</v>
      </c>
      <c r="E5" s="38">
        <f>IF(NTF!C3 &lt;&gt; 0, D5/NTF!C3, 0)</f>
        <v>0</v>
      </c>
      <c r="F5" s="37" t="e">
        <f t="shared" si="0"/>
        <v>#VALUE!</v>
      </c>
      <c r="G5" s="38"/>
    </row>
    <row r="6" spans="1:7" ht="18.75">
      <c r="A6" s="36" t="s">
        <v>5</v>
      </c>
      <c r="B6" s="37" t="str">
        <f>MERP!$L$1</f>
        <v>[diff]</v>
      </c>
      <c r="C6" s="38"/>
      <c r="D6" s="37">
        <f>MERP!D3</f>
        <v>0</v>
      </c>
      <c r="E6" s="38">
        <f>IF(MERP!C3 &lt;&gt; 0, D6/MERP!C3, 0)</f>
        <v>0</v>
      </c>
      <c r="F6" s="37" t="e">
        <f t="shared" si="0"/>
        <v>#VALUE!</v>
      </c>
      <c r="G6" s="38"/>
    </row>
    <row r="7" spans="1:7" ht="18.75">
      <c r="A7" s="36" t="s">
        <v>6</v>
      </c>
      <c r="B7" s="37" t="str">
        <f>NHR!$L$1</f>
        <v>[diff]</v>
      </c>
      <c r="C7" s="38"/>
      <c r="D7" s="37">
        <f>NHR!D3</f>
        <v>0</v>
      </c>
      <c r="E7" s="38">
        <f>IF(NHR!C3 &lt;&gt; 0, D7/NHR!C3, 0)</f>
        <v>0</v>
      </c>
      <c r="F7" s="37" t="e">
        <f t="shared" si="0"/>
        <v>#VALUE!</v>
      </c>
      <c r="G7" s="38"/>
    </row>
    <row r="8" spans="1:7" ht="24" customHeight="1">
      <c r="A8" s="39" t="s">
        <v>7</v>
      </c>
      <c r="B8" s="40">
        <f>SUM(B3:B7)</f>
        <v>0</v>
      </c>
      <c r="C8" s="41"/>
      <c r="D8" s="40">
        <f>SUM(D3:D7)</f>
        <v>0</v>
      </c>
      <c r="E8" s="41">
        <f>IF((E3+E4+E5+E6+E7) &lt;&gt; 0, D8/(WSTP!C3+WBEC!C3+NTF!C3+MERP!C3+NHR!C3), 0)</f>
        <v>0</v>
      </c>
      <c r="F8" s="40" t="e">
        <f>SUM(F3:F7)</f>
        <v>#VALUE!</v>
      </c>
      <c r="G8" s="41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42" t="s">
        <v>12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 t="s">
        <v>25</v>
      </c>
      <c r="B3" s="31"/>
      <c r="C3" s="31"/>
      <c r="D3" s="32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6.5">
      <c r="A4" s="19">
        <v>42856</v>
      </c>
      <c r="B4" s="6"/>
      <c r="C4" s="6"/>
      <c r="D4" s="27">
        <f>B4-C4</f>
        <v>0</v>
      </c>
      <c r="F4" s="4"/>
      <c r="G4" s="9"/>
      <c r="H4" s="8"/>
      <c r="I4" s="8"/>
      <c r="J4" s="8"/>
      <c r="K4" s="8"/>
      <c r="L4" s="10"/>
      <c r="M4" s="2"/>
      <c r="N4" s="2"/>
      <c r="O4" s="2"/>
      <c r="P4" s="2"/>
      <c r="Q4" s="2"/>
    </row>
    <row r="5" spans="1:17" ht="18.95" customHeight="1">
      <c r="A5" s="19">
        <v>42857</v>
      </c>
      <c r="B5" s="7"/>
      <c r="C5" s="7"/>
      <c r="D5" s="27" t="str">
        <f t="shared" ref="D5:D33" si="0">IF(ISBLANK(B5),$L$1, D4+B5-C5)</f>
        <v>[diff]</v>
      </c>
    </row>
    <row r="6" spans="1:17" ht="18.95" customHeight="1">
      <c r="A6" s="20">
        <v>42858</v>
      </c>
      <c r="B6" s="6"/>
      <c r="C6" s="6"/>
      <c r="D6" s="27" t="str">
        <f t="shared" si="0"/>
        <v>[diff]</v>
      </c>
    </row>
    <row r="7" spans="1:17" ht="18.95" customHeight="1">
      <c r="A7" s="20">
        <v>42859</v>
      </c>
      <c r="B7" s="6"/>
      <c r="C7" s="6"/>
      <c r="D7" s="27" t="str">
        <f t="shared" si="0"/>
        <v>[diff]</v>
      </c>
    </row>
    <row r="8" spans="1:17" ht="18.95" customHeight="1">
      <c r="A8" s="20">
        <v>42860</v>
      </c>
      <c r="B8" s="6"/>
      <c r="C8" s="6"/>
      <c r="D8" s="27" t="str">
        <f t="shared" si="0"/>
        <v>[diff]</v>
      </c>
    </row>
    <row r="9" spans="1:17" ht="18.95" customHeight="1">
      <c r="A9" s="20">
        <v>42861</v>
      </c>
      <c r="B9" s="6"/>
      <c r="C9" s="6"/>
      <c r="D9" s="27" t="str">
        <f t="shared" si="0"/>
        <v>[diff]</v>
      </c>
    </row>
    <row r="10" spans="1:17" ht="18.95" customHeight="1">
      <c r="A10" s="20">
        <v>42862</v>
      </c>
      <c r="B10" s="6"/>
      <c r="C10" s="6"/>
      <c r="D10" s="27" t="str">
        <f t="shared" si="0"/>
        <v>[diff]</v>
      </c>
    </row>
    <row r="11" spans="1:17" ht="18.95" customHeight="1">
      <c r="A11" s="20">
        <v>42863</v>
      </c>
      <c r="B11" s="6"/>
      <c r="C11" s="6"/>
      <c r="D11" s="27" t="str">
        <f t="shared" si="0"/>
        <v>[diff]</v>
      </c>
    </row>
    <row r="12" spans="1:17" ht="18.95" customHeight="1">
      <c r="A12" s="20">
        <v>42864</v>
      </c>
      <c r="B12" s="6"/>
      <c r="C12" s="6"/>
      <c r="D12" s="27" t="str">
        <f t="shared" si="0"/>
        <v>[diff]</v>
      </c>
    </row>
    <row r="13" spans="1:17" ht="18.95" customHeight="1">
      <c r="A13" s="20">
        <v>42865</v>
      </c>
      <c r="B13" s="6"/>
      <c r="C13" s="6"/>
      <c r="D13" s="27" t="str">
        <f t="shared" si="0"/>
        <v>[diff]</v>
      </c>
    </row>
    <row r="14" spans="1:17" ht="18.95" customHeight="1">
      <c r="A14" s="20">
        <v>42866</v>
      </c>
      <c r="B14" s="6"/>
      <c r="C14" s="6"/>
      <c r="D14" s="27" t="str">
        <f t="shared" si="0"/>
        <v>[diff]</v>
      </c>
    </row>
    <row r="15" spans="1:17" ht="18.95" customHeight="1">
      <c r="A15" s="20">
        <v>42867</v>
      </c>
      <c r="B15" s="6"/>
      <c r="C15" s="6"/>
      <c r="D15" s="27" t="str">
        <f t="shared" si="0"/>
        <v>[diff]</v>
      </c>
    </row>
    <row r="16" spans="1:17" ht="18.95" customHeight="1">
      <c r="A16" s="20">
        <v>42868</v>
      </c>
      <c r="B16" s="6"/>
      <c r="C16" s="6"/>
      <c r="D16" s="27" t="str">
        <f t="shared" si="0"/>
        <v>[diff]</v>
      </c>
    </row>
    <row r="17" spans="1:5" ht="18.95" customHeight="1">
      <c r="A17" s="20">
        <v>42869</v>
      </c>
      <c r="B17" s="6"/>
      <c r="C17" s="6"/>
      <c r="D17" s="27" t="str">
        <f t="shared" si="0"/>
        <v>[diff]</v>
      </c>
    </row>
    <row r="18" spans="1:5" ht="18.95" customHeight="1">
      <c r="A18" s="20">
        <v>42870</v>
      </c>
      <c r="B18" s="6"/>
      <c r="C18" s="6"/>
      <c r="D18" s="27" t="str">
        <f t="shared" si="0"/>
        <v>[diff]</v>
      </c>
      <c r="E18" s="11"/>
    </row>
    <row r="19" spans="1:5" ht="18.95" customHeight="1">
      <c r="A19" s="20">
        <v>42871</v>
      </c>
      <c r="B19" s="6"/>
      <c r="C19" s="6"/>
      <c r="D19" s="27" t="str">
        <f t="shared" si="0"/>
        <v>[diff]</v>
      </c>
      <c r="E19" s="11"/>
    </row>
    <row r="20" spans="1:5" ht="18.95" customHeight="1">
      <c r="A20" s="20">
        <v>42872</v>
      </c>
      <c r="B20" s="6"/>
      <c r="C20" s="6"/>
      <c r="D20" s="27" t="str">
        <f t="shared" si="0"/>
        <v>[diff]</v>
      </c>
      <c r="E20" s="11"/>
    </row>
    <row r="21" spans="1:5" ht="18.95" customHeight="1">
      <c r="A21" s="20">
        <v>42873</v>
      </c>
      <c r="B21" s="6"/>
      <c r="C21" s="6"/>
      <c r="D21" s="27" t="str">
        <f t="shared" si="0"/>
        <v>[diff]</v>
      </c>
      <c r="E21" s="11"/>
    </row>
    <row r="22" spans="1:5" ht="18.95" customHeight="1">
      <c r="A22" s="20">
        <v>42874</v>
      </c>
      <c r="B22" s="6"/>
      <c r="C22" s="6"/>
      <c r="D22" s="27" t="str">
        <f t="shared" si="0"/>
        <v>[diff]</v>
      </c>
      <c r="E22" s="11"/>
    </row>
    <row r="23" spans="1:5" ht="18.95" customHeight="1">
      <c r="A23" s="20">
        <v>42875</v>
      </c>
      <c r="B23" s="6"/>
      <c r="C23" s="6"/>
      <c r="D23" s="27" t="str">
        <f t="shared" si="0"/>
        <v>[diff]</v>
      </c>
      <c r="E23" s="11"/>
    </row>
    <row r="24" spans="1:5" ht="18.95" customHeight="1">
      <c r="A24" s="20">
        <v>42876</v>
      </c>
      <c r="B24" s="6"/>
      <c r="C24" s="6"/>
      <c r="D24" s="27" t="str">
        <f t="shared" si="0"/>
        <v>[diff]</v>
      </c>
      <c r="E24" s="11"/>
    </row>
    <row r="25" spans="1:5" ht="18.95" customHeight="1">
      <c r="A25" s="20">
        <v>42877</v>
      </c>
      <c r="B25" s="6"/>
      <c r="C25" s="6"/>
      <c r="D25" s="27" t="str">
        <f t="shared" si="0"/>
        <v>[diff]</v>
      </c>
      <c r="E25" s="11"/>
    </row>
    <row r="26" spans="1:5" ht="18.95" customHeight="1">
      <c r="A26" s="20">
        <v>42878</v>
      </c>
      <c r="B26" s="6"/>
      <c r="C26" s="6"/>
      <c r="D26" s="27" t="str">
        <f t="shared" si="0"/>
        <v>[diff]</v>
      </c>
      <c r="E26" s="11"/>
    </row>
    <row r="27" spans="1:5" ht="18.95" customHeight="1">
      <c r="A27" s="20">
        <v>42879</v>
      </c>
      <c r="B27" s="6"/>
      <c r="C27" s="6"/>
      <c r="D27" s="27" t="str">
        <f t="shared" si="0"/>
        <v>[diff]</v>
      </c>
      <c r="E27" s="11"/>
    </row>
    <row r="28" spans="1:5" ht="18.95" customHeight="1">
      <c r="A28" s="20">
        <v>42880</v>
      </c>
      <c r="B28" s="6"/>
      <c r="C28" s="6"/>
      <c r="D28" s="27" t="str">
        <f t="shared" si="0"/>
        <v>[diff]</v>
      </c>
      <c r="E28" s="11"/>
    </row>
    <row r="29" spans="1:5" ht="18.95" customHeight="1">
      <c r="A29" s="20">
        <v>42881</v>
      </c>
      <c r="B29" s="6"/>
      <c r="C29" s="6"/>
      <c r="D29" s="27" t="str">
        <f t="shared" si="0"/>
        <v>[diff]</v>
      </c>
      <c r="E29" s="11"/>
    </row>
    <row r="30" spans="1:5" ht="18.95" customHeight="1">
      <c r="A30" s="20">
        <v>42882</v>
      </c>
      <c r="B30" s="6"/>
      <c r="C30" s="6"/>
      <c r="D30" s="27" t="str">
        <f t="shared" si="0"/>
        <v>[diff]</v>
      </c>
      <c r="E30" s="11"/>
    </row>
    <row r="31" spans="1:5" ht="18.95" customHeight="1">
      <c r="A31" s="20">
        <v>42883</v>
      </c>
      <c r="B31" s="6"/>
      <c r="C31" s="6"/>
      <c r="D31" s="27" t="str">
        <f t="shared" si="0"/>
        <v>[diff]</v>
      </c>
      <c r="E31" s="11"/>
    </row>
    <row r="32" spans="1:5" ht="18.95" customHeight="1">
      <c r="A32" s="20">
        <v>42884</v>
      </c>
      <c r="B32" s="6"/>
      <c r="C32" s="6"/>
      <c r="D32" s="27" t="str">
        <f t="shared" si="0"/>
        <v>[diff]</v>
      </c>
      <c r="E32" s="11"/>
    </row>
    <row r="33" spans="1:5" ht="18.95" customHeight="1">
      <c r="A33" s="20">
        <v>42885</v>
      </c>
      <c r="B33" s="6"/>
      <c r="C33" s="6"/>
      <c r="D33" s="27" t="str">
        <f t="shared" si="0"/>
        <v>[diff]</v>
      </c>
      <c r="E33" s="11"/>
    </row>
    <row r="34" spans="1:5" ht="18.95" customHeight="1" thickBot="1">
      <c r="A34" s="21" t="s">
        <v>8</v>
      </c>
      <c r="B34" s="5">
        <f>SUM(B4:B33)</f>
        <v>0</v>
      </c>
      <c r="C34" s="5">
        <f>SUM(C4:C33)</f>
        <v>0</v>
      </c>
      <c r="D34" s="28"/>
    </row>
    <row r="35" spans="1:5" ht="18.95" customHeight="1"/>
    <row r="36" spans="1:5" ht="18.95" customHeight="1"/>
    <row r="37" spans="1:5" ht="18.95" customHeight="1"/>
    <row r="38" spans="1:5" ht="18.95" customHeight="1"/>
    <row r="39" spans="1:5" ht="18.95" customHeight="1"/>
    <row r="40" spans="1:5" ht="18.95" customHeight="1"/>
    <row r="41" spans="1:5" ht="18.95" customHeight="1"/>
    <row r="42" spans="1:5" ht="18.95" customHeight="1"/>
    <row r="43" spans="1:5" ht="18.95" customHeight="1"/>
    <row r="44" spans="1:5" ht="18.95" customHeight="1"/>
    <row r="45" spans="1:5" ht="18.95" customHeight="1"/>
    <row r="46" spans="1:5" ht="18.95" customHeight="1"/>
    <row r="47" spans="1:5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42" t="s">
        <v>16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2"/>
      <c r="F2" s="9"/>
      <c r="G2" s="23"/>
      <c r="H2" s="23"/>
      <c r="I2" s="23"/>
      <c r="J2" s="23"/>
      <c r="K2" s="10"/>
      <c r="L2" s="2"/>
      <c r="M2" s="2"/>
      <c r="N2" s="2"/>
      <c r="O2" s="2"/>
      <c r="P2" s="2"/>
    </row>
    <row r="3" spans="1:16" ht="17.25" thickTop="1">
      <c r="A3" s="19" t="s">
        <v>24</v>
      </c>
      <c r="B3" s="31"/>
      <c r="C3" s="31"/>
      <c r="D3" s="32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3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>
      <c r="A33" s="20">
        <v>42885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SUM(B4:B33)</f>
        <v>0</v>
      </c>
      <c r="C34" s="5">
        <f>SUM(C4:C33)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17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4"/>
      <c r="F2" s="9"/>
      <c r="G2" s="23"/>
      <c r="H2" s="23"/>
      <c r="I2" s="23"/>
      <c r="J2" s="23"/>
      <c r="K2" s="10"/>
      <c r="L2" s="25"/>
      <c r="M2" s="25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3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>
      <c r="A33" s="20">
        <v>42885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SUM(B4:B33)</f>
        <v>0</v>
      </c>
      <c r="C34" s="5">
        <f>SUM(C4:C33)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19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3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>
      <c r="A33" s="20">
        <v>42885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SUM(B4:B33)</f>
        <v>0</v>
      </c>
      <c r="C34" s="5">
        <f>SUM(C4:C33)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42" t="s">
        <v>21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3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>
      <c r="A33" s="20">
        <v>42885</v>
      </c>
      <c r="B33" s="6"/>
      <c r="C33" s="6"/>
      <c r="D33" s="27" t="str">
        <f t="shared" si="0"/>
        <v>[diff]</v>
      </c>
    </row>
    <row r="34" spans="1:4" ht="18.95" customHeight="1" thickBot="1">
      <c r="A34" s="21" t="s">
        <v>8</v>
      </c>
      <c r="B34" s="5">
        <f>SUM(B4:B33)</f>
        <v>0</v>
      </c>
      <c r="C34" s="5">
        <f>SUM(C4:C33)</f>
        <v>0</v>
      </c>
      <c r="D34" s="28"/>
    </row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Hana</cp:lastModifiedBy>
  <cp:lastPrinted>2017-05-15T07:28:16Z</cp:lastPrinted>
  <dcterms:created xsi:type="dcterms:W3CDTF">2017-05-15T02:46:25Z</dcterms:created>
  <dcterms:modified xsi:type="dcterms:W3CDTF">2019-01-03T01:05:30Z</dcterms:modified>
</cp:coreProperties>
</file>