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83d5ed69a598f/Investing/"/>
    </mc:Choice>
  </mc:AlternateContent>
  <bookViews>
    <workbookView xWindow="0" yWindow="0" windowWidth="24000" windowHeight="9510"/>
  </bookViews>
  <sheets>
    <sheet name="Sheet1" sheetId="1" r:id="rId1"/>
  </sheets>
  <definedNames>
    <definedName name="_xlnm._FilterDatabase" localSheetId="0" hidden="1">Sheet1!$B$6:$F$6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8" i="1"/>
  <c r="C19" i="1"/>
  <c r="C24" i="1"/>
  <c r="C16" i="1"/>
  <c r="C31" i="1"/>
  <c r="C30" i="1"/>
  <c r="C21" i="1"/>
  <c r="C12" i="1"/>
  <c r="C25" i="1"/>
  <c r="C14" i="1"/>
  <c r="C29" i="1"/>
  <c r="C15" i="1"/>
  <c r="C23" i="1"/>
  <c r="C11" i="1"/>
  <c r="C20" i="1"/>
  <c r="C9" i="1"/>
  <c r="C13" i="1"/>
  <c r="C8" i="1"/>
  <c r="C28" i="1"/>
  <c r="C10" i="1"/>
  <c r="C17" i="1"/>
  <c r="C22" i="1"/>
  <c r="C27" i="1"/>
  <c r="C26" i="1"/>
  <c r="F3" i="1"/>
  <c r="F4" i="1" s="1"/>
  <c r="D31" i="1" l="1"/>
  <c r="E31" i="1"/>
  <c r="F31" i="1"/>
  <c r="D18" i="1"/>
  <c r="E18" i="1"/>
  <c r="F18" i="1"/>
  <c r="D16" i="1"/>
  <c r="E16" i="1"/>
  <c r="F16" i="1"/>
  <c r="D24" i="1"/>
  <c r="E24" i="1"/>
  <c r="F24" i="1"/>
  <c r="D19" i="1"/>
  <c r="E19" i="1"/>
  <c r="F19" i="1"/>
  <c r="F8" i="1"/>
  <c r="E8" i="1"/>
  <c r="D8" i="1"/>
  <c r="D7" i="1"/>
  <c r="F7" i="1"/>
  <c r="E7" i="1"/>
  <c r="D29" i="1"/>
  <c r="F29" i="1"/>
  <c r="E29" i="1"/>
  <c r="D21" i="1"/>
  <c r="F21" i="1"/>
  <c r="E21" i="1"/>
  <c r="D13" i="1"/>
  <c r="F13" i="1"/>
  <c r="E13" i="1"/>
  <c r="D11" i="1"/>
  <c r="F11" i="1"/>
  <c r="E11" i="1"/>
  <c r="D14" i="1"/>
  <c r="F14" i="1"/>
  <c r="E14" i="1"/>
  <c r="D30" i="1"/>
  <c r="F30" i="1"/>
  <c r="E30" i="1"/>
  <c r="D9" i="1"/>
  <c r="F9" i="1"/>
  <c r="E9" i="1"/>
  <c r="D23" i="1"/>
  <c r="F23" i="1"/>
  <c r="E23" i="1"/>
  <c r="D25" i="1"/>
  <c r="F25" i="1"/>
  <c r="E25" i="1"/>
  <c r="D20" i="1"/>
  <c r="F20" i="1"/>
  <c r="E20" i="1"/>
  <c r="D15" i="1"/>
  <c r="F15" i="1"/>
  <c r="E15" i="1"/>
  <c r="D12" i="1"/>
  <c r="F12" i="1"/>
  <c r="E12" i="1"/>
  <c r="E27" i="1"/>
  <c r="D27" i="1"/>
  <c r="F27" i="1"/>
  <c r="D22" i="1"/>
  <c r="F22" i="1"/>
  <c r="E22" i="1"/>
  <c r="F17" i="1"/>
  <c r="E17" i="1"/>
  <c r="D17" i="1"/>
  <c r="F28" i="1"/>
  <c r="E28" i="1"/>
  <c r="D28" i="1"/>
  <c r="F10" i="1"/>
  <c r="E10" i="1"/>
  <c r="D10" i="1"/>
  <c r="E26" i="1"/>
  <c r="D26" i="1"/>
  <c r="F26" i="1"/>
</calcChain>
</file>

<file path=xl/sharedStrings.xml><?xml version="1.0" encoding="utf-8"?>
<sst xmlns="http://schemas.openxmlformats.org/spreadsheetml/2006/main" count="36" uniqueCount="35">
  <si>
    <t>Sell Price Calculator</t>
  </si>
  <si>
    <t>Symbol</t>
  </si>
  <si>
    <t>Purchase Price</t>
  </si>
  <si>
    <t>Num Shares</t>
  </si>
  <si>
    <t>Desired Profit</t>
  </si>
  <si>
    <t>Cost of Acquisition</t>
  </si>
  <si>
    <t>Break Even Price</t>
  </si>
  <si>
    <t>Desired Profit Price</t>
  </si>
  <si>
    <t>TLT</t>
  </si>
  <si>
    <t>Commissions</t>
  </si>
  <si>
    <t>GDX</t>
  </si>
  <si>
    <t>TXN</t>
  </si>
  <si>
    <t>DIS</t>
  </si>
  <si>
    <t>HD</t>
  </si>
  <si>
    <t>BE Incr:</t>
  </si>
  <si>
    <t>DP Incr:</t>
  </si>
  <si>
    <t>CBRL</t>
  </si>
  <si>
    <t>BAC</t>
  </si>
  <si>
    <t>FDX</t>
  </si>
  <si>
    <t>UPS</t>
  </si>
  <si>
    <t>CSCO</t>
  </si>
  <si>
    <t>GLD</t>
  </si>
  <si>
    <t>T</t>
  </si>
  <si>
    <t>IBM</t>
  </si>
  <si>
    <t>MSFT</t>
  </si>
  <si>
    <t>JNJ</t>
  </si>
  <si>
    <t>GE</t>
  </si>
  <si>
    <t>SLV</t>
  </si>
  <si>
    <t>PPLT</t>
  </si>
  <si>
    <t>COPX</t>
  </si>
  <si>
    <t>GT</t>
  </si>
  <si>
    <t>DUK</t>
  </si>
  <si>
    <t>CAT</t>
  </si>
  <si>
    <t>NVDA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</si>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</sst>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0_);[Red]\(0\)"/>
    <numFmt numFmtId="168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Consolas"/>
      <family val="3"/>
    </font>
    <font>
      <sz val="10"/>
      <color rgb="FF002060"/>
      <name val="Consolas"/>
      <family val="3"/>
    </font>
    <font>
      <sz val="12"/>
      <color rgb="FF002060"/>
      <name val="Consolas"/>
      <family val="3"/>
    </font>
    <font>
      <sz val="10"/>
      <color rgb="FF00B050"/>
      <name val="Consolas"/>
      <family val="3"/>
    </font>
    <font>
      <b/>
      <sz val="10"/>
      <color theme="1"/>
      <name val="Consolas"/>
      <family val="3"/>
    </font>
    <font>
      <sz val="10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8" fontId="2" fillId="2" borderId="0" xfId="0" applyNumberFormat="1" applyFont="1" applyFill="1"/>
    <xf numFmtId="49" fontId="2" fillId="2" borderId="0" xfId="0" applyNumberFormat="1" applyFont="1" applyFill="1" applyAlignment="1">
      <alignment horizontal="left" vertical="center"/>
    </xf>
    <xf numFmtId="0" fontId="4" fillId="2" borderId="0" xfId="0" applyFont="1" applyFill="1"/>
    <xf numFmtId="0" fontId="3" fillId="2" borderId="1" xfId="0" applyFont="1" applyFill="1" applyBorder="1" applyAlignment="1">
      <alignment horizontal="left" wrapText="1"/>
    </xf>
    <xf numFmtId="49" fontId="2" fillId="2" borderId="0" xfId="0" applyNumberFormat="1" applyFont="1" applyFill="1"/>
    <xf numFmtId="8" fontId="5" fillId="2" borderId="0" xfId="0" applyNumberFormat="1" applyFont="1" applyFill="1"/>
    <xf numFmtId="8" fontId="6" fillId="2" borderId="0" xfId="0" applyNumberFormat="1" applyFont="1" applyFill="1"/>
    <xf numFmtId="8" fontId="7" fillId="2" borderId="0" xfId="0" applyNumberFormat="1" applyFont="1" applyFill="1"/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8" fontId="2" fillId="2" borderId="0" xfId="0" applyNumberFormat="1" applyFont="1" applyFill="1" applyAlignment="1">
      <alignment horizontal="left"/>
    </xf>
    <xf numFmtId="8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4" fontId="2" fillId="2" borderId="0" xfId="0" applyNumberFormat="1" applyFont="1" applyFill="1"/>
    <xf numFmtId="6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Border="1"/>
    <xf numFmtId="8" fontId="2" fillId="2" borderId="0" xfId="0" applyNumberFormat="1" applyFont="1" applyFill="1" applyBorder="1"/>
    <xf numFmtId="8" fontId="7" fillId="2" borderId="0" xfId="0" applyNumberFormat="1" applyFont="1" applyFill="1" applyBorder="1"/>
    <xf numFmtId="8" fontId="5" fillId="2" borderId="0" xfId="0" applyNumberFormat="1" applyFont="1" applyFill="1" applyBorder="1"/>
    <xf numFmtId="8" fontId="6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54"/>
  <sheetViews>
    <sheetView tabSelected="1" workbookViewId="0"/>
  </sheetViews>
  <sheetFormatPr defaultRowHeight="12.75" x14ac:dyDescent="0.2"/>
  <cols>
    <col min="1" max="1" width="2" style="2" customWidth="1"/>
    <col min="2" max="2" width="14.7109375" style="2" customWidth="1"/>
    <col min="3" max="3" width="9" style="2" bestFit="1" customWidth="1"/>
    <col min="4" max="4" width="13.140625" style="2" customWidth="1"/>
    <col min="5" max="5" width="11" style="2" bestFit="1" customWidth="1"/>
    <col min="6" max="6" width="12.7109375" style="2" customWidth="1"/>
    <col min="7" max="7" width="9.140625" style="2"/>
    <col min="8" max="8" width="9" style="2" bestFit="1" customWidth="1"/>
    <col min="9" max="10" width="9.140625" style="2"/>
    <col min="11" max="11" width="9.140625" style="2" customWidth="1"/>
    <col min="12" max="16384" width="9.140625" style="2"/>
  </cols>
  <sheetData>
    <row r="1" spans="2:8" s="1" customFormat="1" ht="15.75" x14ac:dyDescent="0.25">
      <c r="B1" s="5" t="s">
        <v>0</v>
      </c>
    </row>
    <row r="3" spans="2:8" x14ac:dyDescent="0.2">
      <c r="B3" s="15" t="s">
        <v>9</v>
      </c>
      <c r="C3" s="17">
        <v>20</v>
      </c>
      <c r="E3" s="15" t="s">
        <v>14</v>
      </c>
      <c r="F3" s="13">
        <f>$C$3/$C$4</f>
        <v>0.2</v>
      </c>
    </row>
    <row r="4" spans="2:8" x14ac:dyDescent="0.2">
      <c r="B4" s="15" t="s">
        <v>3</v>
      </c>
      <c r="C4" s="18">
        <v>100</v>
      </c>
      <c r="E4" s="15" t="s">
        <v>15</v>
      </c>
      <c r="F4" s="14">
        <f>$F$3+($C$5/$C$4)</f>
        <v>0.7</v>
      </c>
    </row>
    <row r="5" spans="2:8" x14ac:dyDescent="0.2">
      <c r="B5" s="15" t="s">
        <v>4</v>
      </c>
      <c r="C5" s="17">
        <v>50</v>
      </c>
    </row>
    <row r="6" spans="2:8" s="12" customFormat="1" ht="39" thickBot="1" x14ac:dyDescent="0.25">
      <c r="B6" s="6" t="s">
        <v>1</v>
      </c>
      <c r="C6" s="11" t="s">
        <v>2</v>
      </c>
      <c r="D6" s="11" t="s">
        <v>5</v>
      </c>
      <c r="E6" s="11" t="s">
        <v>6</v>
      </c>
      <c r="F6" s="11" t="s">
        <v>7</v>
      </c>
    </row>
    <row r="7" spans="2:8" x14ac:dyDescent="0.2">
      <c r="B7" s="2" t="s">
        <v>27</v>
      </c>
      <c r="C7" s="3">
        <f>_xlfn.NUMBERVALUE(_xlfn.WEBSERVICE("http://finance.yahoo.com/d/quotes.csv?s="&amp;B7&amp;"&amp;f=l1"))</f>
        <v>16.57</v>
      </c>
      <c r="D7" s="10">
        <f>$C$3+(C7*$C$4)</f>
        <v>1677</v>
      </c>
      <c r="E7" s="8">
        <f>C7+($C$3/$C$4)</f>
        <v>16.77</v>
      </c>
      <c r="F7" s="9">
        <f>C7+$F$4</f>
        <v>17.27</v>
      </c>
    </row>
    <row r="8" spans="2:8" x14ac:dyDescent="0.2">
      <c r="B8" s="2" t="s">
        <v>17</v>
      </c>
      <c r="C8" s="3">
        <f>_xlfn.NUMBERVALUE(_xlfn.WEBSERVICE("http://finance.yahoo.com/d/quotes.csv?s="&amp;B8&amp;"&amp;f=l1"))</f>
        <v>23.29</v>
      </c>
      <c r="D8" s="10">
        <f>$C$3+(C8*$C$4)</f>
        <v>2349</v>
      </c>
      <c r="E8" s="8">
        <f>C8+($C$3/$C$4)</f>
        <v>23.49</v>
      </c>
      <c r="F8" s="9">
        <f>C8+$F$4</f>
        <v>23.99</v>
      </c>
    </row>
    <row r="9" spans="2:8" x14ac:dyDescent="0.2">
      <c r="B9" s="2" t="s">
        <v>29</v>
      </c>
      <c r="C9" s="3">
        <f>_xlfn.NUMBERVALUE(_xlfn.WEBSERVICE("http://finance.yahoo.com/d/quotes.csv?s="&amp;B9&amp;"&amp;f=l1"))</f>
        <v>24.48</v>
      </c>
      <c r="D9" s="10">
        <f>$C$3+(C9*$C$4)</f>
        <v>2468</v>
      </c>
      <c r="E9" s="8">
        <f>C9+($C$3/$C$4)</f>
        <v>24.68</v>
      </c>
      <c r="F9" s="9">
        <f>C9+$F$4</f>
        <v>25.18</v>
      </c>
      <c r="H9" s="16"/>
    </row>
    <row r="10" spans="2:8" x14ac:dyDescent="0.2">
      <c r="B10" s="7" t="s">
        <v>10</v>
      </c>
      <c r="C10" s="3">
        <f>_xlfn.NUMBERVALUE(_xlfn.WEBSERVICE("http://finance.yahoo.com/d/quotes.csv?s="&amp;B10&amp;"&amp;f=l1"))</f>
        <v>24.5</v>
      </c>
      <c r="D10" s="10">
        <f>$C$3+(C10*$C$4)</f>
        <v>2470</v>
      </c>
      <c r="E10" s="8">
        <f>C10+($C$3/$C$4)</f>
        <v>24.7</v>
      </c>
      <c r="F10" s="9">
        <f>C10+$F$4</f>
        <v>25.2</v>
      </c>
    </row>
    <row r="11" spans="2:8" x14ac:dyDescent="0.2">
      <c r="B11" s="2" t="s">
        <v>26</v>
      </c>
      <c r="C11" s="3">
        <f>_xlfn.NUMBERVALUE(_xlfn.WEBSERVICE("http://finance.yahoo.com/d/quotes.csv?s="&amp;B11&amp;"&amp;f=l1"))</f>
        <v>29.7</v>
      </c>
      <c r="D11" s="10">
        <f>$C$3+(C11*$C$4)</f>
        <v>2990</v>
      </c>
      <c r="E11" s="8">
        <f>C11+($C$3/$C$4)</f>
        <v>29.9</v>
      </c>
      <c r="F11" s="9">
        <f>C11+$F$4</f>
        <v>30.4</v>
      </c>
    </row>
    <row r="12" spans="2:8" x14ac:dyDescent="0.2">
      <c r="B12" s="2" t="s">
        <v>20</v>
      </c>
      <c r="C12" s="3">
        <f>_xlfn.NUMBERVALUE(_xlfn.WEBSERVICE("http://finance.yahoo.com/d/quotes.csv?s="&amp;B12&amp;"&amp;f=l1"))</f>
        <v>31.32</v>
      </c>
      <c r="D12" s="10">
        <f>$C$3+(C12*$C$4)</f>
        <v>3152</v>
      </c>
      <c r="E12" s="8">
        <f>C12+($C$3/$C$4)</f>
        <v>31.52</v>
      </c>
      <c r="F12" s="9">
        <f>C12+$F$4</f>
        <v>32.020000000000003</v>
      </c>
    </row>
    <row r="13" spans="2:8" x14ac:dyDescent="0.2">
      <c r="B13" s="2" t="s">
        <v>30</v>
      </c>
      <c r="C13" s="3">
        <f>_xlfn.NUMBERVALUE(_xlfn.WEBSERVICE("http://finance.yahoo.com/d/quotes.csv?s="&amp;B13&amp;"&amp;f=l1"))</f>
        <v>32.049999999999997</v>
      </c>
      <c r="D13" s="10">
        <f>$C$3+(C13*$C$4)</f>
        <v>3224.9999999999995</v>
      </c>
      <c r="E13" s="8">
        <f>C13+($C$3/$C$4)</f>
        <v>32.25</v>
      </c>
      <c r="F13" s="9">
        <f>C13+$F$4</f>
        <v>32.75</v>
      </c>
    </row>
    <row r="14" spans="2:8" x14ac:dyDescent="0.2">
      <c r="B14" s="2" t="s">
        <v>22</v>
      </c>
      <c r="C14" s="3">
        <f>_xlfn.NUMBERVALUE(_xlfn.WEBSERVICE("http://finance.yahoo.com/d/quotes.csv?s="&amp;B14&amp;"&amp;f=l1"))</f>
        <v>41.25</v>
      </c>
      <c r="D14" s="10">
        <f>$C$3+(C14*$C$4)</f>
        <v>4145</v>
      </c>
      <c r="E14" s="8">
        <f>C14+($C$3/$C$4)</f>
        <v>41.45</v>
      </c>
      <c r="F14" s="9">
        <f>C14+$F$4</f>
        <v>41.95</v>
      </c>
    </row>
    <row r="15" spans="2:8" x14ac:dyDescent="0.2">
      <c r="B15" s="2" t="s">
        <v>24</v>
      </c>
      <c r="C15" s="3">
        <f>_xlfn.NUMBERVALUE(_xlfn.WEBSERVICE("http://finance.yahoo.com/d/quotes.csv?s="&amp;B15&amp;"&amp;f=l1"))</f>
        <v>63.68</v>
      </c>
      <c r="D15" s="10">
        <f>$C$3+(C15*$C$4)</f>
        <v>6388</v>
      </c>
      <c r="E15" s="8">
        <f>C15+($C$3/$C$4)</f>
        <v>63.88</v>
      </c>
      <c r="F15" s="9">
        <f>C15+$F$4</f>
        <v>64.38</v>
      </c>
    </row>
    <row r="16" spans="2:8" x14ac:dyDescent="0.2">
      <c r="B16" s="2" t="s">
        <v>34</v>
      </c>
      <c r="C16" s="3">
        <f>_xlfn.NUMBERVALUE(_xlfn.WEBSERVICE("http://finance.yahoo.com/d/quotes.csv?s="&amp;B16&amp;"&amp;f=l1"))</f>
        <v>73.36</v>
      </c>
      <c r="D16" s="10">
        <f>$C$3+(C16*$C$4)</f>
        <v>7356</v>
      </c>
      <c r="E16" s="8">
        <f>C16+($C$3/$C$4)</f>
        <v>73.56</v>
      </c>
      <c r="F16" s="9">
        <f>C16+$F$4</f>
        <v>74.06</v>
      </c>
    </row>
    <row r="17" spans="2:6" x14ac:dyDescent="0.2">
      <c r="B17" s="7" t="s">
        <v>11</v>
      </c>
      <c r="C17" s="3">
        <f>_xlfn.NUMBERVALUE(_xlfn.WEBSERVICE("http://finance.yahoo.com/d/quotes.csv?s="&amp;B17&amp;"&amp;f=l1"))</f>
        <v>76.5</v>
      </c>
      <c r="D17" s="10">
        <f>$C$3+(C17*$C$4)</f>
        <v>7670</v>
      </c>
      <c r="E17" s="8">
        <f>C17+($C$3/$C$4)</f>
        <v>76.7</v>
      </c>
      <c r="F17" s="9">
        <f>C17+$F$4</f>
        <v>77.2</v>
      </c>
    </row>
    <row r="18" spans="2:6" x14ac:dyDescent="0.2">
      <c r="B18" s="2" t="s">
        <v>31</v>
      </c>
      <c r="C18" s="3">
        <f>_xlfn.NUMBERVALUE(_xlfn.WEBSERVICE("http://finance.yahoo.com/d/quotes.csv?s="&amp;B18&amp;"&amp;f=l1"))</f>
        <v>77.650000000000006</v>
      </c>
      <c r="D18" s="10">
        <f>$C$3+(C18*$C$4)</f>
        <v>7785.0000000000009</v>
      </c>
      <c r="E18" s="8">
        <f>C18+($C$3/$C$4)</f>
        <v>77.850000000000009</v>
      </c>
      <c r="F18" s="9">
        <f>C18+$F$4</f>
        <v>78.350000000000009</v>
      </c>
    </row>
    <row r="19" spans="2:6" x14ac:dyDescent="0.2">
      <c r="B19" s="2" t="s">
        <v>32</v>
      </c>
      <c r="C19" s="3">
        <f>_xlfn.NUMBERVALUE(_xlfn.WEBSERVICE("http://finance.yahoo.com/d/quotes.csv?s="&amp;B19&amp;"&amp;f=l1"))</f>
        <v>93.28</v>
      </c>
      <c r="D19" s="10">
        <f>$C$3+(C19*$C$4)</f>
        <v>9348</v>
      </c>
      <c r="E19" s="8">
        <f>C19+($C$3/$C$4)</f>
        <v>93.48</v>
      </c>
      <c r="F19" s="9">
        <f>C19+$F$4</f>
        <v>93.98</v>
      </c>
    </row>
    <row r="20" spans="2:6" x14ac:dyDescent="0.2">
      <c r="B20" s="2" t="s">
        <v>28</v>
      </c>
      <c r="C20" s="3">
        <f>_xlfn.NUMBERVALUE(_xlfn.WEBSERVICE("http://finance.yahoo.com/d/quotes.csv?s="&amp;B20&amp;"&amp;f=l1"))</f>
        <v>96.19</v>
      </c>
      <c r="D20" s="10">
        <f>$C$3+(C20*$C$4)</f>
        <v>9639</v>
      </c>
      <c r="E20" s="8">
        <f>C20+($C$3/$C$4)</f>
        <v>96.39</v>
      </c>
      <c r="F20" s="9">
        <f>C20+$F$4</f>
        <v>96.89</v>
      </c>
    </row>
    <row r="21" spans="2:6" x14ac:dyDescent="0.2">
      <c r="B21" s="2" t="s">
        <v>19</v>
      </c>
      <c r="C21" s="3">
        <f>_xlfn.NUMBERVALUE(_xlfn.WEBSERVICE("http://finance.yahoo.com/d/quotes.csv?s="&amp;B21&amp;"&amp;f=l1"))</f>
        <v>106.95</v>
      </c>
      <c r="D21" s="10">
        <f>$C$3+(C21*$C$4)</f>
        <v>10715</v>
      </c>
      <c r="E21" s="8">
        <f>C21+($C$3/$C$4)</f>
        <v>107.15</v>
      </c>
      <c r="F21" s="9">
        <f>C21+$F$4</f>
        <v>107.65</v>
      </c>
    </row>
    <row r="22" spans="2:6" x14ac:dyDescent="0.2">
      <c r="B22" s="19" t="s">
        <v>12</v>
      </c>
      <c r="C22" s="20">
        <f>_xlfn.NUMBERVALUE(_xlfn.WEBSERVICE("http://finance.yahoo.com/d/quotes.csv?s="&amp;B22&amp;"&amp;f=l1"))</f>
        <v>110.3</v>
      </c>
      <c r="D22" s="21">
        <f>$C$3+(C22*$C$4)</f>
        <v>11050</v>
      </c>
      <c r="E22" s="22">
        <f>C22+($C$3/$C$4)</f>
        <v>110.5</v>
      </c>
      <c r="F22" s="23">
        <f>C22+$F$4</f>
        <v>111</v>
      </c>
    </row>
    <row r="23" spans="2:6" x14ac:dyDescent="0.2">
      <c r="B23" s="2" t="s">
        <v>25</v>
      </c>
      <c r="C23" s="3">
        <f>_xlfn.NUMBERVALUE(_xlfn.WEBSERVICE("http://finance.yahoo.com/d/quotes.csv?s="&amp;B23&amp;"&amp;f=l1"))</f>
        <v>113.64</v>
      </c>
      <c r="D23" s="10">
        <f>$C$3+(C23*$C$4)</f>
        <v>11384</v>
      </c>
      <c r="E23" s="8">
        <f>C23+($C$3/$C$4)</f>
        <v>113.84</v>
      </c>
      <c r="F23" s="9">
        <f>C23+$F$4</f>
        <v>114.34</v>
      </c>
    </row>
    <row r="24" spans="2:6" x14ac:dyDescent="0.2">
      <c r="B24" s="2" t="s">
        <v>33</v>
      </c>
      <c r="C24" s="3">
        <f>_xlfn.NUMBERVALUE(_xlfn.WEBSERVICE("http://finance.yahoo.com/d/quotes.csv?s="&amp;B24&amp;"&amp;f=l1"))</f>
        <v>114.38</v>
      </c>
      <c r="D24" s="10">
        <f>$C$3+(C24*$C$4)</f>
        <v>11458</v>
      </c>
      <c r="E24" s="8">
        <f>C24+($C$3/$C$4)</f>
        <v>114.58</v>
      </c>
      <c r="F24" s="9">
        <f>C24+$F$4</f>
        <v>115.08</v>
      </c>
    </row>
    <row r="25" spans="2:6" x14ac:dyDescent="0.2">
      <c r="B25" s="2" t="s">
        <v>21</v>
      </c>
      <c r="C25" s="3">
        <f>_xlfn.NUMBERVALUE(_xlfn.WEBSERVICE("http://finance.yahoo.com/d/quotes.csv?s="&amp;B25&amp;"&amp;f=l1"))</f>
        <v>116.13</v>
      </c>
      <c r="D25" s="10">
        <f>$C$3+(C25*$C$4)</f>
        <v>11633</v>
      </c>
      <c r="E25" s="8">
        <f>C25+($C$3/$C$4)</f>
        <v>116.33</v>
      </c>
      <c r="F25" s="9">
        <f>C25+$F$4</f>
        <v>116.83</v>
      </c>
    </row>
    <row r="26" spans="2:6" x14ac:dyDescent="0.2">
      <c r="B26" s="4" t="s">
        <v>8</v>
      </c>
      <c r="C26" s="3">
        <f>_xlfn.NUMBERVALUE(_xlfn.WEBSERVICE("http://finance.yahoo.com/d/quotes.csv?s="&amp;B26&amp;"&amp;f=l1"))</f>
        <v>119</v>
      </c>
      <c r="D26" s="10">
        <f>$C$3+(C26*$C$4)</f>
        <v>11920</v>
      </c>
      <c r="E26" s="8">
        <f>C26+($C$3/$C$4)</f>
        <v>119.2</v>
      </c>
      <c r="F26" s="9">
        <f>C26+$F$4</f>
        <v>119.7</v>
      </c>
    </row>
    <row r="27" spans="2:6" x14ac:dyDescent="0.2">
      <c r="B27" s="7" t="s">
        <v>13</v>
      </c>
      <c r="C27" s="3">
        <f>_xlfn.NUMBERVALUE(_xlfn.WEBSERVICE("http://finance.yahoo.com/d/quotes.csv?s="&amp;B27&amp;"&amp;f=l1"))</f>
        <v>137.97999999999999</v>
      </c>
      <c r="D27" s="10">
        <f>$C$3+(C27*$C$4)</f>
        <v>13817.999999999998</v>
      </c>
      <c r="E27" s="8">
        <f>C27+($C$3/$C$4)</f>
        <v>138.17999999999998</v>
      </c>
      <c r="F27" s="9">
        <f>C27+$F$4</f>
        <v>138.67999999999998</v>
      </c>
    </row>
    <row r="28" spans="2:6" x14ac:dyDescent="0.2">
      <c r="B28" s="2" t="s">
        <v>16</v>
      </c>
      <c r="C28" s="3">
        <f>_xlfn.NUMBERVALUE(_xlfn.WEBSERVICE("http://finance.yahoo.com/d/quotes.csv?s="&amp;B28&amp;"&amp;f=l1"))</f>
        <v>158.5</v>
      </c>
      <c r="D28" s="10">
        <f>$C$3+(C28*$C$4)</f>
        <v>15870</v>
      </c>
      <c r="E28" s="8">
        <f>C28+($C$3/$C$4)</f>
        <v>158.69999999999999</v>
      </c>
      <c r="F28" s="9">
        <f>C28+$F$4</f>
        <v>159.19999999999999</v>
      </c>
    </row>
    <row r="29" spans="2:6" x14ac:dyDescent="0.2">
      <c r="B29" s="2" t="s">
        <v>23</v>
      </c>
      <c r="C29" s="3">
        <f>_xlfn.NUMBERVALUE(_xlfn.WEBSERVICE("http://finance.yahoo.com/d/quotes.csv?s="&amp;B29&amp;"&amp;f=l1"))</f>
        <v>175.82</v>
      </c>
      <c r="D29" s="10">
        <f>$C$3+(C29*$C$4)</f>
        <v>17602</v>
      </c>
      <c r="E29" s="8">
        <f>C29+($C$3/$C$4)</f>
        <v>176.01999999999998</v>
      </c>
      <c r="F29" s="9">
        <f>C29+$F$4</f>
        <v>176.51999999999998</v>
      </c>
    </row>
    <row r="30" spans="2:6" x14ac:dyDescent="0.2">
      <c r="B30" s="2" t="s">
        <v>18</v>
      </c>
      <c r="C30" s="3">
        <f>_xlfn.NUMBERVALUE(_xlfn.WEBSERVICE("http://finance.yahoo.com/d/quotes.csv?s="&amp;B30&amp;"&amp;f=l1"))</f>
        <v>188.21</v>
      </c>
      <c r="D30" s="10">
        <f>$C$3+(C30*$C$4)</f>
        <v>18841</v>
      </c>
      <c r="E30" s="8">
        <f>C30+($C$3/$C$4)</f>
        <v>188.41</v>
      </c>
      <c r="F30" s="9">
        <f>C30+$F$4</f>
        <v>188.91</v>
      </c>
    </row>
    <row r="31" spans="2:6" x14ac:dyDescent="0.2">
      <c r="B31" s="2" t="s">
        <v>18</v>
      </c>
      <c r="C31" s="3">
        <f>_xlfn.NUMBERVALUE(_xlfn.WEBSERVICE("http://finance.yahoo.com/d/quotes.csv?s="&amp;B31&amp;"&amp;f=l1"))</f>
        <v>188.21</v>
      </c>
      <c r="D31" s="10">
        <f>$C$3+(C31*$C$4)</f>
        <v>18841</v>
      </c>
      <c r="E31" s="8">
        <f>C31+($C$3/$C$4)</f>
        <v>188.41</v>
      </c>
      <c r="F31" s="9">
        <f>C31+$F$4</f>
        <v>188.91</v>
      </c>
    </row>
    <row r="32" spans="2:6" x14ac:dyDescent="0.2">
      <c r="C32" s="3"/>
      <c r="D32" s="10"/>
      <c r="E32" s="8"/>
      <c r="F32" s="9"/>
    </row>
    <row r="33" spans="3:6" x14ac:dyDescent="0.2">
      <c r="C33" s="3"/>
      <c r="D33" s="10"/>
      <c r="E33" s="8"/>
      <c r="F33" s="9"/>
    </row>
    <row r="34" spans="3:6" x14ac:dyDescent="0.2">
      <c r="C34" s="3"/>
      <c r="D34" s="10"/>
      <c r="E34" s="8"/>
      <c r="F34" s="9"/>
    </row>
    <row r="35" spans="3:6" x14ac:dyDescent="0.2">
      <c r="C35" s="3"/>
      <c r="D35" s="10"/>
      <c r="E35" s="8"/>
      <c r="F35" s="9"/>
    </row>
    <row r="36" spans="3:6" x14ac:dyDescent="0.2">
      <c r="C36" s="3"/>
      <c r="D36" s="10"/>
      <c r="E36" s="8"/>
      <c r="F36" s="9"/>
    </row>
    <row r="37" spans="3:6" x14ac:dyDescent="0.2">
      <c r="C37" s="3"/>
      <c r="D37" s="10"/>
      <c r="E37" s="8"/>
      <c r="F37" s="9"/>
    </row>
    <row r="38" spans="3:6" x14ac:dyDescent="0.2">
      <c r="C38" s="3"/>
      <c r="D38" s="10"/>
      <c r="E38" s="8"/>
      <c r="F38" s="9"/>
    </row>
    <row r="39" spans="3:6" x14ac:dyDescent="0.2">
      <c r="C39" s="3"/>
      <c r="D39" s="10"/>
      <c r="E39" s="8"/>
      <c r="F39" s="9"/>
    </row>
    <row r="40" spans="3:6" x14ac:dyDescent="0.2">
      <c r="C40" s="3"/>
      <c r="D40" s="10"/>
      <c r="E40" s="8"/>
      <c r="F40" s="9"/>
    </row>
    <row r="41" spans="3:6" x14ac:dyDescent="0.2">
      <c r="C41" s="3"/>
      <c r="D41" s="10"/>
      <c r="E41" s="8"/>
      <c r="F41" s="9"/>
    </row>
    <row r="42" spans="3:6" x14ac:dyDescent="0.2">
      <c r="C42" s="3"/>
      <c r="D42" s="10"/>
      <c r="E42" s="8"/>
      <c r="F42" s="9"/>
    </row>
    <row r="43" spans="3:6" x14ac:dyDescent="0.2">
      <c r="C43" s="3"/>
      <c r="D43" s="10"/>
      <c r="E43" s="8"/>
      <c r="F43" s="9"/>
    </row>
    <row r="44" spans="3:6" x14ac:dyDescent="0.2">
      <c r="C44" s="3"/>
      <c r="D44" s="10"/>
      <c r="E44" s="8"/>
      <c r="F44" s="9"/>
    </row>
    <row r="45" spans="3:6" x14ac:dyDescent="0.2">
      <c r="C45" s="3"/>
      <c r="D45" s="10"/>
      <c r="E45" s="8"/>
      <c r="F45" s="9"/>
    </row>
    <row r="46" spans="3:6" x14ac:dyDescent="0.2">
      <c r="C46" s="3"/>
      <c r="D46" s="10"/>
      <c r="E46" s="8"/>
      <c r="F46" s="9"/>
    </row>
    <row r="47" spans="3:6" x14ac:dyDescent="0.2">
      <c r="C47" s="3"/>
      <c r="D47" s="10"/>
      <c r="E47" s="8"/>
      <c r="F47" s="9"/>
    </row>
    <row r="48" spans="3:6" x14ac:dyDescent="0.2">
      <c r="C48" s="3"/>
      <c r="D48" s="10"/>
      <c r="E48" s="8"/>
      <c r="F48" s="9"/>
    </row>
    <row r="49" spans="3:6" x14ac:dyDescent="0.2">
      <c r="C49" s="3"/>
      <c r="D49" s="10"/>
      <c r="E49" s="8"/>
      <c r="F49" s="9"/>
    </row>
    <row r="50" spans="3:6" x14ac:dyDescent="0.2">
      <c r="C50" s="3"/>
      <c r="D50" s="10"/>
      <c r="E50" s="8"/>
      <c r="F50" s="9"/>
    </row>
    <row r="51" spans="3:6" x14ac:dyDescent="0.2">
      <c r="C51" s="3"/>
      <c r="D51" s="10"/>
      <c r="E51" s="8"/>
      <c r="F51" s="9"/>
    </row>
    <row r="52" spans="3:6" x14ac:dyDescent="0.2">
      <c r="C52" s="3"/>
      <c r="D52" s="10"/>
      <c r="E52" s="8"/>
      <c r="F52" s="9"/>
    </row>
    <row r="53" spans="3:6" x14ac:dyDescent="0.2">
      <c r="C53" s="3"/>
      <c r="D53" s="10"/>
      <c r="E53" s="8"/>
      <c r="F53" s="9"/>
    </row>
    <row r="54" spans="3:6" x14ac:dyDescent="0.2">
      <c r="C54" s="3"/>
      <c r="D54" s="10"/>
      <c r="E54" s="8"/>
      <c r="F54" s="9"/>
    </row>
  </sheetData>
  <autoFilter ref="B6:F6">
    <sortState ref="B7:F31">
      <sortCondition ref="D6"/>
    </sortState>
  </autoFilter>
  <sortState ref="B7:F12">
    <sortCondition ref="B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Baltimore</dc:creator>
  <cp:lastModifiedBy>Joe Baltimore</cp:lastModifiedBy>
  <dcterms:created xsi:type="dcterms:W3CDTF">2017-02-04T20:12:54Z</dcterms:created>
  <dcterms:modified xsi:type="dcterms:W3CDTF">2017-02-04T22:36:03Z</dcterms:modified>
</cp:coreProperties>
</file>