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0" yWindow="-50" windowWidth="15480" windowHeight="7990" tabRatio="833" activeTab="9"/>
  </bookViews>
  <sheets>
    <sheet name="blank" sheetId="40" r:id="rId1"/>
    <sheet name="Trap Key" sheetId="33" r:id="rId2"/>
    <sheet name="5-6-15" sheetId="41" r:id="rId3"/>
    <sheet name="5-13-15" sheetId="37" r:id="rId4"/>
    <sheet name="5-20-15" sheetId="42" r:id="rId5"/>
    <sheet name="5-27-15" sheetId="43" r:id="rId6"/>
    <sheet name="6-2-15" sheetId="44" r:id="rId7"/>
    <sheet name="6-10-15" sheetId="45" r:id="rId8"/>
    <sheet name="6-17-15" sheetId="46" r:id="rId9"/>
    <sheet name="6-24-15" sheetId="47" r:id="rId10"/>
  </sheets>
  <definedNames>
    <definedName name="_xlnm.Print_Area" localSheetId="3">'5-13-15'!$A$1:$L$41</definedName>
    <definedName name="_xlnm.Print_Area" localSheetId="4">'5-20-15'!$A$1:$L$41</definedName>
    <definedName name="_xlnm.Print_Area" localSheetId="5">'5-27-15'!$A$1:$L$41</definedName>
    <definedName name="_xlnm.Print_Area" localSheetId="2">'5-6-15'!$A$1:$L$41</definedName>
    <definedName name="_xlnm.Print_Area" localSheetId="7">'6-10-15'!$A$1:$L$41</definedName>
    <definedName name="_xlnm.Print_Area" localSheetId="8">'6-17-15'!$A$1:$L$41</definedName>
    <definedName name="_xlnm.Print_Area" localSheetId="6">'6-2-15'!$A$1:$L$41</definedName>
    <definedName name="_xlnm.Print_Area" localSheetId="9">'6-24-15'!$A$1:$L$41</definedName>
    <definedName name="_xlnm.Print_Area" localSheetId="0">blank!$A$1:$L$39</definedName>
  </definedNames>
  <calcPr calcId="145621"/>
</workbook>
</file>

<file path=xl/calcChain.xml><?xml version="1.0" encoding="utf-8"?>
<calcChain xmlns="http://schemas.openxmlformats.org/spreadsheetml/2006/main">
  <c r="K39" i="47" l="1"/>
  <c r="J39" i="47"/>
  <c r="I39" i="47"/>
  <c r="H39" i="47"/>
  <c r="G39" i="47"/>
  <c r="F39" i="47"/>
  <c r="E39" i="47"/>
  <c r="D39" i="47"/>
  <c r="C39" i="47"/>
  <c r="B39" i="47"/>
  <c r="L38" i="47"/>
  <c r="L37" i="47"/>
  <c r="L36" i="47"/>
  <c r="L35" i="47"/>
  <c r="L34" i="47"/>
  <c r="L33" i="47"/>
  <c r="L32" i="47"/>
  <c r="L31" i="47"/>
  <c r="L30" i="47"/>
  <c r="L29" i="47"/>
  <c r="L28" i="47"/>
  <c r="L27" i="47"/>
  <c r="L26" i="47"/>
  <c r="L25" i="47"/>
  <c r="L24" i="47"/>
  <c r="L23" i="47"/>
  <c r="L22" i="47"/>
  <c r="L21" i="47"/>
  <c r="L20" i="47"/>
  <c r="L19" i="47"/>
  <c r="L18" i="47"/>
  <c r="L17" i="47"/>
  <c r="L16" i="47"/>
  <c r="L15" i="47"/>
  <c r="L14" i="47"/>
  <c r="L13" i="47"/>
  <c r="L12" i="47"/>
  <c r="L11" i="47"/>
  <c r="L10" i="47"/>
  <c r="L9" i="47"/>
  <c r="L8" i="47"/>
  <c r="L7" i="47"/>
  <c r="L6" i="47"/>
  <c r="L39" i="47" l="1"/>
  <c r="K39" i="46"/>
  <c r="J39" i="46"/>
  <c r="I39" i="46"/>
  <c r="H39" i="46"/>
  <c r="G39" i="46"/>
  <c r="F39" i="46"/>
  <c r="E39" i="46"/>
  <c r="D39" i="46"/>
  <c r="C39" i="46"/>
  <c r="B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L9" i="46"/>
  <c r="L8" i="46"/>
  <c r="L7" i="46"/>
  <c r="L6" i="46"/>
  <c r="L39" i="46" l="1"/>
  <c r="K39" i="45"/>
  <c r="J39" i="45"/>
  <c r="I39" i="45"/>
  <c r="H39" i="45"/>
  <c r="G39" i="45"/>
  <c r="F39" i="45"/>
  <c r="E39" i="45"/>
  <c r="D39" i="45"/>
  <c r="C39" i="45"/>
  <c r="B39" i="45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L39" i="45" l="1"/>
  <c r="K39" i="44"/>
  <c r="J39" i="44"/>
  <c r="I39" i="44"/>
  <c r="H39" i="44"/>
  <c r="G39" i="44"/>
  <c r="F39" i="44"/>
  <c r="E39" i="44"/>
  <c r="D39" i="44"/>
  <c r="C39" i="44"/>
  <c r="B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39" i="44" l="1"/>
  <c r="K39" i="43"/>
  <c r="J39" i="43"/>
  <c r="I39" i="43"/>
  <c r="H39" i="43"/>
  <c r="G39" i="43"/>
  <c r="F39" i="43"/>
  <c r="E39" i="43"/>
  <c r="D39" i="43"/>
  <c r="C39" i="43"/>
  <c r="B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L8" i="43"/>
  <c r="L7" i="43"/>
  <c r="L6" i="43"/>
  <c r="L39" i="43" l="1"/>
  <c r="K39" i="42"/>
  <c r="J39" i="42"/>
  <c r="I39" i="42"/>
  <c r="H39" i="42"/>
  <c r="G39" i="42"/>
  <c r="F39" i="42"/>
  <c r="E39" i="42"/>
  <c r="D39" i="42"/>
  <c r="C39" i="42"/>
  <c r="B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39" i="42" l="1"/>
  <c r="K39" i="41"/>
  <c r="J39" i="41"/>
  <c r="I39" i="41"/>
  <c r="H39" i="41"/>
  <c r="G39" i="41"/>
  <c r="F39" i="41"/>
  <c r="E39" i="41"/>
  <c r="D39" i="41"/>
  <c r="C39" i="41"/>
  <c r="B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L39" i="41" l="1"/>
  <c r="K39" i="40"/>
  <c r="J39" i="40"/>
  <c r="I39" i="40"/>
  <c r="H39" i="40"/>
  <c r="G39" i="40"/>
  <c r="F39" i="40"/>
  <c r="E39" i="40"/>
  <c r="D39" i="40"/>
  <c r="C39" i="40"/>
  <c r="B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K39" i="37"/>
  <c r="J39" i="37"/>
  <c r="I39" i="37"/>
  <c r="H39" i="37"/>
  <c r="G39" i="37"/>
  <c r="F39" i="37"/>
  <c r="E39" i="37"/>
  <c r="D39" i="37"/>
  <c r="C39" i="37"/>
  <c r="B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39" i="40" l="1"/>
  <c r="L39" i="37"/>
</calcChain>
</file>

<file path=xl/sharedStrings.xml><?xml version="1.0" encoding="utf-8"?>
<sst xmlns="http://schemas.openxmlformats.org/spreadsheetml/2006/main" count="457" uniqueCount="61">
  <si>
    <t>Totals</t>
  </si>
  <si>
    <t>W.  vanduzeei</t>
  </si>
  <si>
    <t>Wyeomyia  mitchellii</t>
  </si>
  <si>
    <t>U.  lowii</t>
  </si>
  <si>
    <t>Uranotaenia  sapphirina</t>
  </si>
  <si>
    <t>Toxorhynchites rutilus</t>
  </si>
  <si>
    <t>P. howardii</t>
  </si>
  <si>
    <t>P. ferox</t>
  </si>
  <si>
    <t>P. columbiae</t>
  </si>
  <si>
    <t>Psorophora  ciliata</t>
  </si>
  <si>
    <t>M. dyari</t>
  </si>
  <si>
    <t>Mansonia  titillans</t>
  </si>
  <si>
    <t>Coquillettidia  perturbans</t>
  </si>
  <si>
    <t>Culiseta  melanura</t>
  </si>
  <si>
    <t>Culiseta  inornata</t>
  </si>
  <si>
    <t>C.  salinarius</t>
  </si>
  <si>
    <t>C. restuans</t>
  </si>
  <si>
    <t>C.  quinquefasciatus</t>
  </si>
  <si>
    <t>Culex  erraticus</t>
  </si>
  <si>
    <t>A. quadrimaculatus</t>
  </si>
  <si>
    <t>Anopheles crucians</t>
  </si>
  <si>
    <t>O.  triseriatus</t>
  </si>
  <si>
    <t>O.  taeniorhynchus</t>
  </si>
  <si>
    <t>O.  mitchellae</t>
  </si>
  <si>
    <t>O. infirmatus</t>
  </si>
  <si>
    <t>O. fulvus pallens</t>
  </si>
  <si>
    <t>O. dupreei</t>
  </si>
  <si>
    <t>Ochlerotatus atlanticus</t>
  </si>
  <si>
    <t>A. vexans</t>
  </si>
  <si>
    <t>A. aegypti</t>
  </si>
  <si>
    <t>Aedes albopictus</t>
  </si>
  <si>
    <t>Code #</t>
  </si>
  <si>
    <t>Site:</t>
  </si>
  <si>
    <t>Clarke Mosquito Control - FL CEMM</t>
  </si>
  <si>
    <t>Mosquito Specimen Collections--Alachua County, FL</t>
  </si>
  <si>
    <t>Other</t>
  </si>
  <si>
    <t>Trap #</t>
  </si>
  <si>
    <t>Name</t>
  </si>
  <si>
    <t>Waldo Rd Transfer Station</t>
  </si>
  <si>
    <t>Monteocha Park</t>
  </si>
  <si>
    <t>Laperriere Residence</t>
  </si>
  <si>
    <t>Woodlands Subdivision</t>
  </si>
  <si>
    <t>Hawthorne SE 171 St</t>
  </si>
  <si>
    <t>Archer-Bowman Residence</t>
  </si>
  <si>
    <t>Micanopy Chix Site</t>
  </si>
  <si>
    <t>Hawthorne Chix Site</t>
  </si>
  <si>
    <t>CR 1491, High Springs</t>
  </si>
  <si>
    <t>C. nigripalpus</t>
  </si>
  <si>
    <t>O. sollicitans</t>
  </si>
  <si>
    <t>Bowman Residence Archer</t>
  </si>
  <si>
    <t>Micanopy</t>
  </si>
  <si>
    <t>UF AES NW 71 St</t>
  </si>
  <si>
    <t>Laperriere Residence High Springs</t>
  </si>
  <si>
    <t>CR 1491 High Springs</t>
  </si>
  <si>
    <t>Woodlands Subdivision Tower Road</t>
  </si>
  <si>
    <t>Transfer Station NE 63rd Ave</t>
  </si>
  <si>
    <t>SE 171 St Hawthorne</t>
  </si>
  <si>
    <t>Hawthorne  Chix Site</t>
  </si>
  <si>
    <t>UF AES NW 71st St</t>
  </si>
  <si>
    <t>trap malf(x)</t>
  </si>
  <si>
    <t>no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</si>
</sst>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/>
    <xf numFmtId="0" fontId="9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/>
    <xf numFmtId="0" fontId="5" fillId="2" borderId="0" xfId="0" applyFont="1" applyFill="1" applyBorder="1"/>
    <xf numFmtId="0" fontId="3" fillId="0" borderId="0" xfId="1" applyFont="1" applyFill="1" applyBorder="1"/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6" fillId="0" borderId="0" xfId="1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0" xfId="0" applyFont="1" applyBorder="1"/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1" applyFont="1"/>
    <xf numFmtId="0" fontId="3" fillId="2" borderId="6" xfId="1" applyFont="1" applyBorder="1"/>
    <xf numFmtId="0" fontId="3" fillId="2" borderId="0" xfId="1" applyFont="1" applyFill="1"/>
    <xf numFmtId="0" fontId="3" fillId="2" borderId="7" xfId="1" applyFont="1" applyFill="1" applyBorder="1"/>
    <xf numFmtId="0" fontId="3" fillId="2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3" fillId="2" borderId="10" xfId="1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3" fillId="2" borderId="12" xfId="1" applyFont="1" applyBorder="1"/>
    <xf numFmtId="0" fontId="2" fillId="2" borderId="12" xfId="0" applyFont="1" applyFill="1" applyBorder="1"/>
    <xf numFmtId="0" fontId="3" fillId="2" borderId="13" xfId="1" applyFont="1" applyBorder="1"/>
    <xf numFmtId="14" fontId="3" fillId="5" borderId="0" xfId="1" applyNumberFormat="1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0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5" fillId="2" borderId="1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0" xfId="1" applyFont="1"/>
  </cellXfs>
  <cellStyles count="3">
    <cellStyle name="Normal" xfId="0" builtinId="0"/>
    <cellStyle name="Normal 2" xfId="2"/>
    <cellStyle name="Normal_Trap Counts 9_5_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view="pageBreakPreview" zoomScale="60" zoomScaleNormal="100" workbookViewId="0">
      <pane ySplit="4" topLeftCell="A5" activePane="bottomLeft" state="frozen"/>
      <selection pane="bottomLeft" activeCell="R20" sqref="R2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/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/>
      <c r="D17" s="15"/>
      <c r="E17" s="21"/>
      <c r="F17" s="21"/>
      <c r="G17" s="21"/>
      <c r="H17" s="21"/>
      <c r="I17" s="21"/>
      <c r="J17" s="21"/>
      <c r="K17" s="21"/>
      <c r="L17" s="26">
        <f t="shared" si="0"/>
        <v>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/>
      <c r="D20" s="15"/>
      <c r="E20" s="21"/>
      <c r="F20" s="21"/>
      <c r="G20" s="21"/>
      <c r="H20" s="21"/>
      <c r="I20" s="21"/>
      <c r="J20" s="21"/>
      <c r="K20" s="21"/>
      <c r="L20" s="26">
        <f t="shared" si="0"/>
        <v>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/>
      <c r="I26" s="21"/>
      <c r="J26" s="21"/>
      <c r="K26" s="21"/>
      <c r="L26" s="26">
        <f t="shared" si="0"/>
        <v>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0</v>
      </c>
      <c r="C39" s="16">
        <f t="shared" ref="C39:L39" si="1">SUM(C6:C38)</f>
        <v>0</v>
      </c>
      <c r="D39" s="16">
        <f t="shared" si="1"/>
        <v>0</v>
      </c>
      <c r="E39" s="16">
        <f t="shared" si="1"/>
        <v>0</v>
      </c>
      <c r="F39" s="16">
        <f t="shared" si="1"/>
        <v>0</v>
      </c>
      <c r="G39" s="16">
        <f t="shared" si="1"/>
        <v>0</v>
      </c>
      <c r="H39" s="16">
        <f t="shared" si="1"/>
        <v>0</v>
      </c>
      <c r="I39" s="16">
        <f t="shared" si="1"/>
        <v>0</v>
      </c>
      <c r="J39" s="16">
        <f t="shared" si="1"/>
        <v>0</v>
      </c>
      <c r="K39" s="16">
        <f t="shared" si="1"/>
        <v>0</v>
      </c>
      <c r="L39" s="16">
        <f t="shared" si="1"/>
        <v>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scale="7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zoomScaleNormal="100" workbookViewId="0">
      <pane ySplit="4" topLeftCell="A5" activePane="bottomLeft" state="frozen"/>
      <selection activeCell="A4" sqref="A4"/>
      <selection pane="bottomLeft" activeCell="K32" sqref="K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</v>
      </c>
      <c r="H8" s="18"/>
      <c r="I8" s="18">
        <v>3</v>
      </c>
      <c r="J8" s="18">
        <v>8</v>
      </c>
      <c r="K8" s="18"/>
      <c r="L8" s="26">
        <f t="shared" si="0"/>
        <v>12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13</v>
      </c>
      <c r="C17" s="15">
        <v>3</v>
      </c>
      <c r="D17" s="15">
        <v>1</v>
      </c>
      <c r="E17" s="21"/>
      <c r="F17" s="21"/>
      <c r="G17" s="21">
        <v>26</v>
      </c>
      <c r="H17" s="21"/>
      <c r="I17" s="21">
        <v>31</v>
      </c>
      <c r="J17" s="21">
        <v>8</v>
      </c>
      <c r="K17" s="21">
        <v>6</v>
      </c>
      <c r="L17" s="26">
        <f t="shared" si="0"/>
        <v>88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1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>
        <v>10</v>
      </c>
      <c r="K19" s="18"/>
      <c r="L19" s="26">
        <f t="shared" si="0"/>
        <v>10</v>
      </c>
      <c r="M19" s="17">
        <v>25</v>
      </c>
    </row>
    <row r="20" spans="1:19" x14ac:dyDescent="0.3">
      <c r="A20" s="20" t="s">
        <v>47</v>
      </c>
      <c r="B20" s="15">
        <v>43</v>
      </c>
      <c r="C20" s="15">
        <v>33</v>
      </c>
      <c r="D20" s="15">
        <v>9</v>
      </c>
      <c r="E20" s="21"/>
      <c r="F20" s="21">
        <v>4</v>
      </c>
      <c r="G20" s="21">
        <v>126</v>
      </c>
      <c r="H20" s="21">
        <v>13</v>
      </c>
      <c r="I20" s="21">
        <v>39</v>
      </c>
      <c r="J20" s="21">
        <v>160</v>
      </c>
      <c r="K20" s="21">
        <v>26</v>
      </c>
      <c r="L20" s="26">
        <f t="shared" si="0"/>
        <v>453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>
        <v>2</v>
      </c>
      <c r="E21" s="18">
        <v>1</v>
      </c>
      <c r="F21" s="18">
        <v>2</v>
      </c>
      <c r="G21" s="18">
        <v>5</v>
      </c>
      <c r="H21" s="18"/>
      <c r="I21" s="18">
        <v>2</v>
      </c>
      <c r="J21" s="18"/>
      <c r="K21" s="18">
        <v>6</v>
      </c>
      <c r="L21" 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1</v>
      </c>
      <c r="D26" s="15">
        <v>1</v>
      </c>
      <c r="E26" s="21"/>
      <c r="F26" s="21">
        <v>5</v>
      </c>
      <c r="G26" s="21">
        <v>19</v>
      </c>
      <c r="H26" s="21">
        <v>10</v>
      </c>
      <c r="I26" s="21">
        <v>174</v>
      </c>
      <c r="J26" s="21">
        <v>78</v>
      </c>
      <c r="K26" s="21"/>
      <c r="L26" s="26">
        <f t="shared" si="0"/>
        <v>288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1</v>
      </c>
      <c r="E28" s="21"/>
      <c r="F28" s="21"/>
      <c r="G28" s="21">
        <v>3</v>
      </c>
      <c r="H28" s="21">
        <v>3</v>
      </c>
      <c r="I28" s="21"/>
      <c r="J28" s="21">
        <v>40</v>
      </c>
      <c r="K28" s="21"/>
      <c r="L28" s="26">
        <f t="shared" si="0"/>
        <v>47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>
        <v>2</v>
      </c>
      <c r="L31" s="26">
        <f t="shared" si="0"/>
        <v>3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58</v>
      </c>
      <c r="C39" s="16">
        <f t="shared" ref="C39:L39" si="1">SUM(C6:C38)</f>
        <v>38</v>
      </c>
      <c r="D39" s="16">
        <f t="shared" si="1"/>
        <v>16</v>
      </c>
      <c r="E39" s="16">
        <f t="shared" si="1"/>
        <v>1</v>
      </c>
      <c r="F39" s="16">
        <f t="shared" si="1"/>
        <v>11</v>
      </c>
      <c r="G39" s="16">
        <f t="shared" si="1"/>
        <v>181</v>
      </c>
      <c r="H39" s="16">
        <f t="shared" si="1"/>
        <v>26</v>
      </c>
      <c r="I39" s="16">
        <f t="shared" si="1"/>
        <v>249</v>
      </c>
      <c r="J39" s="16">
        <f t="shared" si="1"/>
        <v>304</v>
      </c>
      <c r="K39" s="16">
        <f t="shared" si="1"/>
        <v>40</v>
      </c>
      <c r="L39" s="16">
        <f t="shared" si="1"/>
        <v>924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1"/>
  <sheetViews>
    <sheetView workbookViewId="0">
      <selection activeCell="B26" sqref="B26"/>
    </sheetView>
  </sheetViews>
  <sheetFormatPr defaultRowHeight="12.5" x14ac:dyDescent="0.25"/>
  <cols>
    <col min="2" max="2" width="23.54296875" customWidth="1"/>
  </cols>
  <sheetData>
    <row r="1" spans="1:2" ht="13" x14ac:dyDescent="0.25">
      <c r="A1" s="46" t="s">
        <v>36</v>
      </c>
      <c r="B1" s="46" t="s">
        <v>37</v>
      </c>
    </row>
    <row r="2" spans="1:2" x14ac:dyDescent="0.25">
      <c r="A2" s="47">
        <v>1</v>
      </c>
      <c r="B2" s="47" t="s">
        <v>38</v>
      </c>
    </row>
    <row r="3" spans="1:2" x14ac:dyDescent="0.25">
      <c r="A3" s="47">
        <v>2</v>
      </c>
      <c r="B3" s="47" t="s">
        <v>39</v>
      </c>
    </row>
    <row r="4" spans="1:2" x14ac:dyDescent="0.25">
      <c r="A4" s="47">
        <v>3</v>
      </c>
      <c r="B4" s="48" t="s">
        <v>46</v>
      </c>
    </row>
    <row r="5" spans="1:2" x14ac:dyDescent="0.25">
      <c r="A5" s="47">
        <v>4</v>
      </c>
      <c r="B5" s="47" t="s">
        <v>40</v>
      </c>
    </row>
    <row r="6" spans="1:2" x14ac:dyDescent="0.25">
      <c r="A6" s="47">
        <v>5</v>
      </c>
      <c r="B6" s="47" t="s">
        <v>41</v>
      </c>
    </row>
    <row r="7" spans="1:2" x14ac:dyDescent="0.25">
      <c r="A7" s="47">
        <v>6</v>
      </c>
      <c r="B7" s="47" t="s">
        <v>42</v>
      </c>
    </row>
    <row r="8" spans="1:2" x14ac:dyDescent="0.25">
      <c r="A8" s="47">
        <v>7</v>
      </c>
      <c r="B8" s="47" t="s">
        <v>43</v>
      </c>
    </row>
    <row r="9" spans="1:2" x14ac:dyDescent="0.25">
      <c r="A9" s="47">
        <v>8</v>
      </c>
      <c r="B9" s="47" t="s">
        <v>44</v>
      </c>
    </row>
    <row r="10" spans="1:2" x14ac:dyDescent="0.25">
      <c r="A10" s="47">
        <v>9</v>
      </c>
      <c r="B10" s="47" t="s">
        <v>45</v>
      </c>
    </row>
    <row r="11" spans="1:2" x14ac:dyDescent="0.25">
      <c r="A11" s="47">
        <v>10</v>
      </c>
      <c r="B11" s="47" t="s">
        <v>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43" sqref="B43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42130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>
        <v>1</v>
      </c>
      <c r="G12" s="21">
        <v>28</v>
      </c>
      <c r="H12" s="21"/>
      <c r="I12" s="21"/>
      <c r="J12" s="21"/>
      <c r="K12" s="21">
        <v>1</v>
      </c>
      <c r="L12" s="26">
        <f t="shared" si="0"/>
        <v>30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55</v>
      </c>
      <c r="D17" s="15"/>
      <c r="E17" s="21"/>
      <c r="F17" s="21">
        <v>1</v>
      </c>
      <c r="G17" s="21"/>
      <c r="H17" s="21">
        <v>1</v>
      </c>
      <c r="I17" s="21">
        <v>648</v>
      </c>
      <c r="J17" s="21"/>
      <c r="K17" s="21"/>
      <c r="L17" s="26">
        <f t="shared" si="0"/>
        <v>705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>
        <v>4</v>
      </c>
      <c r="E19" s="18"/>
      <c r="F19" s="18"/>
      <c r="G19" s="18"/>
      <c r="H19" s="18"/>
      <c r="I19" s="18"/>
      <c r="J19" s="18"/>
      <c r="K19" s="18"/>
      <c r="L19" s="26">
        <f t="shared" si="0"/>
        <v>4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51</v>
      </c>
      <c r="D20" s="15"/>
      <c r="E20" s="21">
        <v>1</v>
      </c>
      <c r="F20" s="21"/>
      <c r="G20" s="21">
        <v>5</v>
      </c>
      <c r="H20" s="21">
        <v>9</v>
      </c>
      <c r="I20" s="21">
        <v>72</v>
      </c>
      <c r="J20" s="21">
        <v>36</v>
      </c>
      <c r="K20" s="21"/>
      <c r="L20" s="26">
        <f t="shared" si="0"/>
        <v>176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6</v>
      </c>
      <c r="D25" s="19"/>
      <c r="E25" s="18"/>
      <c r="F25" s="18">
        <v>1</v>
      </c>
      <c r="G25" s="18"/>
      <c r="H25" s="18"/>
      <c r="I25" s="18">
        <v>16</v>
      </c>
      <c r="J25" s="18"/>
      <c r="K25" s="18"/>
      <c r="L25" s="26">
        <f t="shared" si="0"/>
        <v>23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8</v>
      </c>
      <c r="D26" s="15">
        <v>1</v>
      </c>
      <c r="E26" s="21"/>
      <c r="F26" s="21">
        <v>4</v>
      </c>
      <c r="G26" s="21">
        <v>1</v>
      </c>
      <c r="H26" s="21">
        <v>22</v>
      </c>
      <c r="I26" s="21">
        <v>88</v>
      </c>
      <c r="J26" s="21"/>
      <c r="K26" s="21"/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</v>
      </c>
      <c r="C39" s="16">
        <f t="shared" ref="C39:L39" si="1">SUM(C6:C38)</f>
        <v>120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34</v>
      </c>
      <c r="H39" s="16">
        <f t="shared" si="1"/>
        <v>32</v>
      </c>
      <c r="I39" s="16">
        <f t="shared" si="1"/>
        <v>824</v>
      </c>
      <c r="J39" s="16">
        <f t="shared" si="1"/>
        <v>36</v>
      </c>
      <c r="K39" s="16">
        <f t="shared" si="1"/>
        <v>1</v>
      </c>
      <c r="L39" s="16">
        <f t="shared" si="1"/>
        <v>1068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3</v>
      </c>
      <c r="G8" s="18"/>
      <c r="H8" s="18"/>
      <c r="I8" s="18"/>
      <c r="J8" s="18"/>
      <c r="K8" s="18"/>
      <c r="L8" s="26">
        <f t="shared" si="0"/>
        <v>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2</v>
      </c>
      <c r="C12" s="15">
        <v>4</v>
      </c>
      <c r="D12" s="15"/>
      <c r="E12" s="21">
        <v>1</v>
      </c>
      <c r="F12" s="21"/>
      <c r="G12" s="21">
        <v>18</v>
      </c>
      <c r="H12" s="21"/>
      <c r="I12" s="21"/>
      <c r="J12" s="21"/>
      <c r="K12" s="21">
        <v>1</v>
      </c>
      <c r="L12" s="26">
        <f t="shared" si="0"/>
        <v>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53</v>
      </c>
      <c r="C17" s="15">
        <v>19</v>
      </c>
      <c r="D17" s="15">
        <v>1</v>
      </c>
      <c r="E17" s="21">
        <v>1</v>
      </c>
      <c r="F17" s="21">
        <v>2</v>
      </c>
      <c r="G17" s="21">
        <v>76</v>
      </c>
      <c r="H17" s="21">
        <v>13</v>
      </c>
      <c r="I17" s="21">
        <v>15</v>
      </c>
      <c r="J17" s="21">
        <v>27</v>
      </c>
      <c r="K17" s="21">
        <v>14</v>
      </c>
      <c r="L17" s="26">
        <f t="shared" si="0"/>
        <v>221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>
        <v>1</v>
      </c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>
        <v>1</v>
      </c>
      <c r="L19" s="26">
        <f t="shared" si="0"/>
        <v>1</v>
      </c>
      <c r="M19" s="17">
        <v>25</v>
      </c>
    </row>
    <row r="20" spans="1:19" x14ac:dyDescent="0.3">
      <c r="A20" s="20" t="s">
        <v>47</v>
      </c>
      <c r="B20" s="15">
        <v>22</v>
      </c>
      <c r="C20" s="15">
        <v>87</v>
      </c>
      <c r="D20" s="15">
        <v>1</v>
      </c>
      <c r="E20" s="21"/>
      <c r="F20" s="21"/>
      <c r="G20" s="21">
        <v>22</v>
      </c>
      <c r="H20" s="21">
        <v>7</v>
      </c>
      <c r="I20" s="21">
        <v>9</v>
      </c>
      <c r="J20" s="21">
        <v>69</v>
      </c>
      <c r="K20" s="21">
        <v>3</v>
      </c>
      <c r="L20" s="26">
        <f t="shared" si="0"/>
        <v>220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>
        <v>1</v>
      </c>
      <c r="L21" s="26">
        <f t="shared" si="0"/>
        <v>1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>
        <v>1</v>
      </c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5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/>
      <c r="D26" s="15"/>
      <c r="E26" s="21">
        <v>1</v>
      </c>
      <c r="F26" s="21">
        <v>11</v>
      </c>
      <c r="G26" s="21">
        <v>58</v>
      </c>
      <c r="H26" s="21">
        <v>38</v>
      </c>
      <c r="I26" s="21">
        <v>38</v>
      </c>
      <c r="J26" s="21">
        <v>40</v>
      </c>
      <c r="K26" s="21"/>
      <c r="L26" s="26">
        <f t="shared" si="0"/>
        <v>189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>
        <v>32</v>
      </c>
      <c r="J28" s="21">
        <v>1</v>
      </c>
      <c r="K28" s="21"/>
      <c r="L28" s="26">
        <f t="shared" si="0"/>
        <v>33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8</v>
      </c>
      <c r="H30" s="21"/>
      <c r="I30" s="21"/>
      <c r="J30" s="21"/>
      <c r="K30" s="21">
        <v>2</v>
      </c>
      <c r="L30" s="26">
        <f t="shared" si="0"/>
        <v>10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>
        <v>1</v>
      </c>
      <c r="G34" s="18"/>
      <c r="H34" s="18"/>
      <c r="I34" s="18"/>
      <c r="J34" s="18"/>
      <c r="K34" s="18"/>
      <c r="L34" s="26">
        <f t="shared" si="0"/>
        <v>1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82</v>
      </c>
      <c r="C39" s="16">
        <f t="shared" ref="C39:L39" si="1">SUM(C6:C38)</f>
        <v>111</v>
      </c>
      <c r="D39" s="16">
        <f t="shared" si="1"/>
        <v>2</v>
      </c>
      <c r="E39" s="16">
        <f t="shared" si="1"/>
        <v>3</v>
      </c>
      <c r="F39" s="16">
        <f t="shared" si="1"/>
        <v>19</v>
      </c>
      <c r="G39" s="16">
        <f t="shared" si="1"/>
        <v>182</v>
      </c>
      <c r="H39" s="16">
        <f t="shared" si="1"/>
        <v>58</v>
      </c>
      <c r="I39" s="16">
        <f t="shared" si="1"/>
        <v>96</v>
      </c>
      <c r="J39" s="16">
        <f t="shared" si="1"/>
        <v>137</v>
      </c>
      <c r="K39" s="16">
        <f t="shared" si="1"/>
        <v>22</v>
      </c>
      <c r="L39" s="16">
        <f t="shared" si="1"/>
        <v>712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A4" sqref="A4"/>
      <selection pane="bottomLeft" activeCell="C31" sqref="C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42144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1</v>
      </c>
      <c r="C8" s="19"/>
      <c r="D8" s="19"/>
      <c r="E8" s="18">
        <v>1</v>
      </c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28</v>
      </c>
      <c r="C17" s="15">
        <v>12</v>
      </c>
      <c r="D17" s="15"/>
      <c r="E17" s="21">
        <v>2</v>
      </c>
      <c r="F17" s="21">
        <v>2</v>
      </c>
      <c r="G17" s="21">
        <v>4</v>
      </c>
      <c r="H17" s="21"/>
      <c r="I17" s="21">
        <v>1568</v>
      </c>
      <c r="J17" s="21">
        <v>7</v>
      </c>
      <c r="K17" s="21">
        <v>99</v>
      </c>
      <c r="L17" s="26">
        <f t="shared" si="0"/>
        <v>1722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2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>
        <v>5</v>
      </c>
      <c r="D19" s="19">
        <v>3</v>
      </c>
      <c r="E19" s="18"/>
      <c r="F19" s="18">
        <v>1</v>
      </c>
      <c r="G19" s="18"/>
      <c r="H19" s="18"/>
      <c r="I19" s="18"/>
      <c r="J19" s="18"/>
      <c r="K19" s="18"/>
      <c r="L19" s="26">
        <f t="shared" si="0"/>
        <v>9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42</v>
      </c>
      <c r="D20" s="15">
        <v>8</v>
      </c>
      <c r="E20" s="21"/>
      <c r="F20" s="21"/>
      <c r="G20" s="21">
        <v>3</v>
      </c>
      <c r="H20" s="21">
        <v>10</v>
      </c>
      <c r="I20" s="21"/>
      <c r="J20" s="21">
        <v>5</v>
      </c>
      <c r="K20" s="21">
        <v>9</v>
      </c>
      <c r="L20" s="26">
        <f t="shared" si="0"/>
        <v>79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2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>
        <v>1</v>
      </c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>
        <v>3</v>
      </c>
      <c r="D26" s="15">
        <v>3</v>
      </c>
      <c r="E26" s="21">
        <v>3</v>
      </c>
      <c r="F26" s="21">
        <v>11</v>
      </c>
      <c r="G26" s="21">
        <v>3</v>
      </c>
      <c r="H26" s="21">
        <v>36</v>
      </c>
      <c r="I26" s="21">
        <v>240</v>
      </c>
      <c r="J26" s="21">
        <v>14</v>
      </c>
      <c r="K26" s="21">
        <v>20</v>
      </c>
      <c r="L26" s="26">
        <f t="shared" si="0"/>
        <v>337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6</v>
      </c>
      <c r="D28" s="15"/>
      <c r="E28" s="21"/>
      <c r="F28" s="21"/>
      <c r="G28" s="21"/>
      <c r="H28" s="21">
        <v>2</v>
      </c>
      <c r="I28" s="21">
        <v>64</v>
      </c>
      <c r="J28" s="21">
        <v>15</v>
      </c>
      <c r="K28" s="21"/>
      <c r="L28" s="26">
        <f t="shared" si="0"/>
        <v>87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13</v>
      </c>
      <c r="C30" s="15"/>
      <c r="D30" s="15">
        <v>2</v>
      </c>
      <c r="E30" s="21"/>
      <c r="F30" s="21"/>
      <c r="G30" s="21"/>
      <c r="H30" s="21"/>
      <c r="I30" s="21"/>
      <c r="J30" s="21"/>
      <c r="K30" s="21">
        <v>1</v>
      </c>
      <c r="L30" s="26">
        <f t="shared" si="0"/>
        <v>16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</v>
      </c>
      <c r="C39" s="16">
        <f t="shared" ref="C39:L39" si="1">SUM(C6:C38)</f>
        <v>68</v>
      </c>
      <c r="D39" s="16">
        <f t="shared" si="1"/>
        <v>19</v>
      </c>
      <c r="E39" s="16">
        <f t="shared" si="1"/>
        <v>6</v>
      </c>
      <c r="F39" s="16">
        <f t="shared" si="1"/>
        <v>14</v>
      </c>
      <c r="G39" s="16">
        <f t="shared" si="1"/>
        <v>10</v>
      </c>
      <c r="H39" s="16">
        <f t="shared" si="1"/>
        <v>50</v>
      </c>
      <c r="I39" s="16">
        <f t="shared" si="1"/>
        <v>1872</v>
      </c>
      <c r="J39" s="16">
        <f t="shared" si="1"/>
        <v>41</v>
      </c>
      <c r="K39" s="16">
        <f t="shared" si="1"/>
        <v>129</v>
      </c>
      <c r="L39" s="16">
        <f t="shared" si="1"/>
        <v>2257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" sqref="K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42151</v>
      </c>
      <c r="B3" s="30"/>
      <c r="C3" s="30"/>
      <c r="D3" s="30"/>
      <c r="E3" s="30"/>
      <c r="F3" s="30"/>
      <c r="G3" s="30"/>
      <c r="H3" s="29"/>
      <c r="K3" s="1" t="s">
        <v>59</v>
      </c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1</v>
      </c>
      <c r="G8" s="18"/>
      <c r="H8" s="18"/>
      <c r="I8" s="18">
        <v>16</v>
      </c>
      <c r="J8" s="18"/>
      <c r="K8" s="18"/>
      <c r="L8" s="26">
        <f t="shared" si="0"/>
        <v>17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>
        <v>1</v>
      </c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57</v>
      </c>
      <c r="C17" s="15">
        <v>15</v>
      </c>
      <c r="D17" s="15">
        <v>2</v>
      </c>
      <c r="E17" s="21">
        <v>2</v>
      </c>
      <c r="F17" s="21"/>
      <c r="G17" s="21">
        <v>144</v>
      </c>
      <c r="H17" s="21">
        <v>3</v>
      </c>
      <c r="I17" s="21">
        <v>336</v>
      </c>
      <c r="J17" s="21">
        <v>64</v>
      </c>
      <c r="K17" s="21"/>
      <c r="L17" s="26">
        <f t="shared" si="0"/>
        <v>623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>
        <v>3</v>
      </c>
      <c r="H18" s="21"/>
      <c r="I18" s="21"/>
      <c r="J18" s="21"/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2</v>
      </c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6</v>
      </c>
      <c r="C20" s="15">
        <v>26</v>
      </c>
      <c r="D20" s="15">
        <v>5</v>
      </c>
      <c r="E20" s="21"/>
      <c r="F20" s="21">
        <v>4</v>
      </c>
      <c r="G20" s="21">
        <v>22</v>
      </c>
      <c r="H20" s="21">
        <v>14</v>
      </c>
      <c r="I20" s="21">
        <v>112</v>
      </c>
      <c r="J20" s="21">
        <v>8</v>
      </c>
      <c r="K20" s="21"/>
      <c r="L20" s="26">
        <f t="shared" si="0"/>
        <v>197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3</v>
      </c>
      <c r="C25" s="19"/>
      <c r="D25" s="19"/>
      <c r="E25" s="18"/>
      <c r="F25" s="18"/>
      <c r="G25" s="18">
        <v>3</v>
      </c>
      <c r="H25" s="18"/>
      <c r="I25" s="18"/>
      <c r="J25" s="18"/>
      <c r="K25" s="18"/>
      <c r="L25" s="26">
        <f t="shared" si="0"/>
        <v>6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>
        <v>5</v>
      </c>
      <c r="D26" s="15"/>
      <c r="E26" s="21">
        <v>1</v>
      </c>
      <c r="F26" s="21">
        <v>2</v>
      </c>
      <c r="G26" s="21">
        <v>14</v>
      </c>
      <c r="H26" s="21">
        <v>28</v>
      </c>
      <c r="I26" s="21">
        <v>64</v>
      </c>
      <c r="J26" s="21">
        <v>56</v>
      </c>
      <c r="K26" s="21"/>
      <c r="L26" s="26">
        <f t="shared" si="0"/>
        <v>173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9</v>
      </c>
      <c r="D28" s="15"/>
      <c r="E28" s="21"/>
      <c r="F28" s="21"/>
      <c r="G28" s="21">
        <v>2</v>
      </c>
      <c r="H28" s="21">
        <v>3</v>
      </c>
      <c r="I28" s="21">
        <v>208</v>
      </c>
      <c r="J28" s="21">
        <v>472</v>
      </c>
      <c r="K28" s="21"/>
      <c r="L28" s="26">
        <f t="shared" si="0"/>
        <v>694</v>
      </c>
      <c r="M28" s="17">
        <v>48</v>
      </c>
    </row>
    <row r="29" spans="1:19" ht="17.25" customHeight="1" x14ac:dyDescent="0.3">
      <c r="A29" s="20" t="s">
        <v>9</v>
      </c>
      <c r="B29" s="19">
        <v>1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9</v>
      </c>
      <c r="C30" s="15">
        <v>8</v>
      </c>
      <c r="D30" s="15"/>
      <c r="E30" s="21"/>
      <c r="F30" s="21"/>
      <c r="G30" s="21"/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79</v>
      </c>
      <c r="C39" s="16">
        <f t="shared" ref="C39:L39" si="1">SUM(C6:C38)</f>
        <v>63</v>
      </c>
      <c r="D39" s="16">
        <f t="shared" si="1"/>
        <v>8</v>
      </c>
      <c r="E39" s="16">
        <f t="shared" si="1"/>
        <v>3</v>
      </c>
      <c r="F39" s="16">
        <f t="shared" si="1"/>
        <v>8</v>
      </c>
      <c r="G39" s="16">
        <f t="shared" si="1"/>
        <v>190</v>
      </c>
      <c r="H39" s="16">
        <f t="shared" si="1"/>
        <v>48</v>
      </c>
      <c r="I39" s="16">
        <f t="shared" si="1"/>
        <v>736</v>
      </c>
      <c r="J39" s="16">
        <f t="shared" si="1"/>
        <v>600</v>
      </c>
      <c r="K39" s="16">
        <f t="shared" si="1"/>
        <v>0</v>
      </c>
      <c r="L39" s="16">
        <f t="shared" si="1"/>
        <v>1735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K40" s="1" t="s">
        <v>60</v>
      </c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8" activePane="bottomLeft" state="frozen"/>
      <selection activeCell="A4" sqref="A4"/>
      <selection pane="bottomLeft" activeCell="I33" sqref="I3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/>
      <c r="D17" s="15">
        <v>7</v>
      </c>
      <c r="E17" s="21">
        <v>4</v>
      </c>
      <c r="F17" s="21">
        <v>2</v>
      </c>
      <c r="G17" s="21">
        <v>69</v>
      </c>
      <c r="H17" s="21">
        <v>1</v>
      </c>
      <c r="I17" s="21">
        <v>408</v>
      </c>
      <c r="J17" s="21">
        <v>24</v>
      </c>
      <c r="K17" s="21">
        <v>56</v>
      </c>
      <c r="L17" s="26">
        <f t="shared" si="0"/>
        <v>576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5</v>
      </c>
      <c r="H19" s="18"/>
      <c r="I19" s="18"/>
      <c r="J19" s="18">
        <v>12</v>
      </c>
      <c r="K19" s="18"/>
      <c r="L19" s="26">
        <f t="shared" si="0"/>
        <v>17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7</v>
      </c>
      <c r="D20" s="15">
        <v>10</v>
      </c>
      <c r="E20" s="21"/>
      <c r="F20" s="21">
        <v>2</v>
      </c>
      <c r="G20" s="21">
        <v>112</v>
      </c>
      <c r="H20" s="21">
        <v>6</v>
      </c>
      <c r="I20" s="21">
        <v>112</v>
      </c>
      <c r="J20" s="21">
        <v>236</v>
      </c>
      <c r="K20" s="21">
        <v>30</v>
      </c>
      <c r="L20" s="26">
        <f t="shared" si="0"/>
        <v>530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>
        <v>2</v>
      </c>
      <c r="E21" s="18">
        <v>2</v>
      </c>
      <c r="F21" s="18"/>
      <c r="G21" s="18">
        <v>6</v>
      </c>
      <c r="H21" s="18">
        <v>1</v>
      </c>
      <c r="I21" s="18">
        <v>16</v>
      </c>
      <c r="J21" s="18">
        <v>32</v>
      </c>
      <c r="K21" s="18">
        <v>4</v>
      </c>
      <c r="L21" s="26">
        <f t="shared" si="0"/>
        <v>65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/>
      <c r="D25" s="19">
        <v>1</v>
      </c>
      <c r="E25" s="18">
        <v>1</v>
      </c>
      <c r="F25" s="18"/>
      <c r="G25" s="18">
        <v>3</v>
      </c>
      <c r="H25" s="18"/>
      <c r="I25" s="18"/>
      <c r="J25" s="18">
        <v>8</v>
      </c>
      <c r="K25" s="18">
        <v>1</v>
      </c>
      <c r="L25" s="26">
        <f t="shared" si="0"/>
        <v>16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4</v>
      </c>
      <c r="G26" s="21">
        <v>32</v>
      </c>
      <c r="H26" s="21">
        <v>11</v>
      </c>
      <c r="I26" s="21">
        <v>296</v>
      </c>
      <c r="J26" s="21">
        <v>116</v>
      </c>
      <c r="K26" s="21">
        <v>38</v>
      </c>
      <c r="L26" s="26">
        <f t="shared" si="0"/>
        <v>498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4</v>
      </c>
      <c r="D28" s="15"/>
      <c r="E28" s="21"/>
      <c r="F28" s="21"/>
      <c r="G28" s="21"/>
      <c r="H28" s="21"/>
      <c r="I28" s="21">
        <v>144</v>
      </c>
      <c r="J28" s="21">
        <v>44</v>
      </c>
      <c r="K28" s="21">
        <v>3</v>
      </c>
      <c r="L28" s="26">
        <f t="shared" si="0"/>
        <v>195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3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>
        <v>1</v>
      </c>
      <c r="G31" s="21"/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28</v>
      </c>
      <c r="C39" s="16">
        <f t="shared" ref="C39:L39" si="1">SUM(C6:C38)</f>
        <v>11</v>
      </c>
      <c r="D39" s="16">
        <f t="shared" si="1"/>
        <v>21</v>
      </c>
      <c r="E39" s="16">
        <f t="shared" si="1"/>
        <v>7</v>
      </c>
      <c r="F39" s="16">
        <f t="shared" si="1"/>
        <v>10</v>
      </c>
      <c r="G39" s="16">
        <f t="shared" si="1"/>
        <v>227</v>
      </c>
      <c r="H39" s="16">
        <f t="shared" si="1"/>
        <v>19</v>
      </c>
      <c r="I39" s="16">
        <f t="shared" si="1"/>
        <v>976</v>
      </c>
      <c r="J39" s="16">
        <f t="shared" si="1"/>
        <v>472</v>
      </c>
      <c r="K39" s="16">
        <f t="shared" si="1"/>
        <v>132</v>
      </c>
      <c r="L39" s="16">
        <f t="shared" si="1"/>
        <v>1903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D31" sqref="D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42165</v>
      </c>
      <c r="B3" s="30"/>
      <c r="C3" s="30"/>
      <c r="D3" s="30"/>
      <c r="E3" s="30"/>
      <c r="F3" s="30"/>
      <c r="G3" s="55" t="s">
        <v>59</v>
      </c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>
        <v>1</v>
      </c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1</v>
      </c>
      <c r="D8" s="19"/>
      <c r="E8" s="18"/>
      <c r="F8" s="18"/>
      <c r="G8" s="18"/>
      <c r="H8" s="18"/>
      <c r="I8" s="18"/>
      <c r="J8" s="18"/>
      <c r="K8" s="18">
        <v>3</v>
      </c>
      <c r="L8" s="26">
        <f t="shared" si="0"/>
        <v>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30</v>
      </c>
      <c r="C17" s="15">
        <v>2</v>
      </c>
      <c r="D17" s="15"/>
      <c r="E17" s="21"/>
      <c r="F17" s="21">
        <v>1</v>
      </c>
      <c r="G17" s="21">
        <v>1</v>
      </c>
      <c r="H17" s="21"/>
      <c r="I17" s="21">
        <v>336</v>
      </c>
      <c r="J17" s="21">
        <v>4</v>
      </c>
      <c r="K17" s="21">
        <v>82</v>
      </c>
      <c r="L17" s="26">
        <f t="shared" si="0"/>
        <v>456</v>
      </c>
      <c r="M17" s="17">
        <v>34</v>
      </c>
    </row>
    <row r="18" spans="1:19" ht="15" customHeight="1" x14ac:dyDescent="0.3">
      <c r="A18" s="20" t="s">
        <v>19</v>
      </c>
      <c r="B18" s="15">
        <v>2</v>
      </c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>
        <v>8</v>
      </c>
      <c r="C19" s="19"/>
      <c r="D19" s="19"/>
      <c r="E19" s="18"/>
      <c r="F19" s="18"/>
      <c r="G19" s="18"/>
      <c r="H19" s="18"/>
      <c r="I19" s="18"/>
      <c r="J19" s="18">
        <v>16</v>
      </c>
      <c r="K19" s="18"/>
      <c r="L19" s="26">
        <f t="shared" si="0"/>
        <v>24</v>
      </c>
      <c r="M19" s="17">
        <v>25</v>
      </c>
    </row>
    <row r="20" spans="1:19" x14ac:dyDescent="0.3">
      <c r="A20" s="20" t="s">
        <v>47</v>
      </c>
      <c r="B20" s="15"/>
      <c r="C20" s="15">
        <v>7</v>
      </c>
      <c r="D20" s="15">
        <v>3</v>
      </c>
      <c r="E20" s="21">
        <v>1</v>
      </c>
      <c r="F20" s="21">
        <v>2</v>
      </c>
      <c r="G20" s="21">
        <v>3</v>
      </c>
      <c r="H20" s="21">
        <v>10</v>
      </c>
      <c r="I20" s="21">
        <v>80</v>
      </c>
      <c r="J20" s="21">
        <v>352</v>
      </c>
      <c r="K20" s="21">
        <v>48</v>
      </c>
      <c r="L20" s="26">
        <f t="shared" si="0"/>
        <v>506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/>
      <c r="E21" s="18"/>
      <c r="F21" s="18">
        <v>1</v>
      </c>
      <c r="G21" s="18"/>
      <c r="H21" s="18">
        <v>1</v>
      </c>
      <c r="I21" s="18"/>
      <c r="J21" s="18">
        <v>44</v>
      </c>
      <c r="K21" s="18">
        <v>5</v>
      </c>
      <c r="L21" s="26">
        <f t="shared" si="0"/>
        <v>53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6</v>
      </c>
      <c r="C26" s="15">
        <v>2</v>
      </c>
      <c r="D26" s="15"/>
      <c r="E26" s="21"/>
      <c r="F26" s="21">
        <v>3</v>
      </c>
      <c r="G26" s="21"/>
      <c r="H26" s="21">
        <v>25</v>
      </c>
      <c r="I26" s="21">
        <v>592</v>
      </c>
      <c r="J26" s="21">
        <v>96</v>
      </c>
      <c r="K26" s="21">
        <v>28</v>
      </c>
      <c r="L26" s="26">
        <f t="shared" si="0"/>
        <v>752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</v>
      </c>
      <c r="D28" s="15"/>
      <c r="E28" s="21"/>
      <c r="F28" s="21"/>
      <c r="G28" s="21">
        <v>1</v>
      </c>
      <c r="H28" s="21">
        <v>5</v>
      </c>
      <c r="I28" s="21">
        <v>64</v>
      </c>
      <c r="J28" s="21">
        <v>104</v>
      </c>
      <c r="K28" s="21">
        <v>7</v>
      </c>
      <c r="L28" s="26">
        <f t="shared" si="0"/>
        <v>182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>
        <v>2</v>
      </c>
      <c r="E30" s="21"/>
      <c r="F30" s="21"/>
      <c r="G30" s="21"/>
      <c r="H30" s="21"/>
      <c r="I30" s="21"/>
      <c r="J30" s="21"/>
      <c r="K30" s="21"/>
      <c r="L30" s="26">
        <f t="shared" si="0"/>
        <v>4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13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5</v>
      </c>
      <c r="H39" s="16">
        <f t="shared" si="1"/>
        <v>41</v>
      </c>
      <c r="I39" s="16">
        <f t="shared" si="1"/>
        <v>1072</v>
      </c>
      <c r="J39" s="16">
        <f t="shared" si="1"/>
        <v>616</v>
      </c>
      <c r="K39" s="16">
        <f t="shared" si="1"/>
        <v>174</v>
      </c>
      <c r="L39" s="16">
        <f t="shared" si="1"/>
        <v>1985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42172</v>
      </c>
      <c r="B3" s="30"/>
      <c r="C3" s="30"/>
      <c r="D3" s="30"/>
      <c r="E3" s="30" t="s">
        <v>60</v>
      </c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3</v>
      </c>
      <c r="E6" s="21"/>
      <c r="F6" s="21"/>
      <c r="G6" s="21"/>
      <c r="H6" s="21"/>
      <c r="I6" s="21">
        <v>4</v>
      </c>
      <c r="J6" s="21"/>
      <c r="K6" s="21"/>
      <c r="L6" s="26">
        <f>SUM(B6:K6)</f>
        <v>8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>
        <v>1</v>
      </c>
      <c r="E8" s="18"/>
      <c r="F8" s="18"/>
      <c r="G8" s="18">
        <v>3</v>
      </c>
      <c r="H8" s="18">
        <v>2</v>
      </c>
      <c r="I8" s="18"/>
      <c r="J8" s="18">
        <v>40</v>
      </c>
      <c r="K8" s="18">
        <v>6</v>
      </c>
      <c r="L8" s="26">
        <f t="shared" si="0"/>
        <v>54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49</v>
      </c>
      <c r="C17" s="15">
        <v>11</v>
      </c>
      <c r="D17" s="15"/>
      <c r="E17" s="21"/>
      <c r="F17" s="21"/>
      <c r="G17" s="21"/>
      <c r="H17" s="21">
        <v>1</v>
      </c>
      <c r="I17" s="21">
        <v>56</v>
      </c>
      <c r="J17" s="21">
        <v>32</v>
      </c>
      <c r="K17" s="21">
        <v>88</v>
      </c>
      <c r="L17" s="26">
        <f t="shared" si="0"/>
        <v>237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61</v>
      </c>
      <c r="C20" s="15">
        <v>44</v>
      </c>
      <c r="D20" s="15">
        <v>10</v>
      </c>
      <c r="E20" s="21"/>
      <c r="F20" s="21">
        <v>4</v>
      </c>
      <c r="G20" s="21">
        <v>15</v>
      </c>
      <c r="H20" s="21">
        <v>10</v>
      </c>
      <c r="I20" s="21">
        <v>32</v>
      </c>
      <c r="J20" s="21">
        <v>352</v>
      </c>
      <c r="K20" s="21">
        <v>98</v>
      </c>
      <c r="L20" s="26">
        <f t="shared" si="0"/>
        <v>626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1</v>
      </c>
      <c r="G21" s="18">
        <v>2</v>
      </c>
      <c r="H21" s="18"/>
      <c r="I21" s="18"/>
      <c r="J21" s="18"/>
      <c r="K21" s="18"/>
      <c r="L21" s="26">
        <f t="shared" si="0"/>
        <v>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4</v>
      </c>
      <c r="J25" s="18"/>
      <c r="K25" s="18">
        <v>4</v>
      </c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18</v>
      </c>
      <c r="C26" s="15"/>
      <c r="D26" s="15">
        <v>4</v>
      </c>
      <c r="E26" s="21"/>
      <c r="F26" s="21">
        <v>7</v>
      </c>
      <c r="G26" s="21"/>
      <c r="H26" s="21">
        <v>7</v>
      </c>
      <c r="I26" s="21">
        <v>608</v>
      </c>
      <c r="J26" s="21">
        <v>152</v>
      </c>
      <c r="K26" s="21">
        <v>12</v>
      </c>
      <c r="L26" s="26">
        <f t="shared" si="0"/>
        <v>808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10</v>
      </c>
      <c r="D28" s="15"/>
      <c r="E28" s="21"/>
      <c r="F28" s="21"/>
      <c r="G28" s="21">
        <v>1</v>
      </c>
      <c r="H28" s="21">
        <v>10</v>
      </c>
      <c r="I28" s="21"/>
      <c r="J28" s="21">
        <v>120</v>
      </c>
      <c r="K28" s="21">
        <v>8</v>
      </c>
      <c r="L28" s="26">
        <f t="shared" si="0"/>
        <v>149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>
        <v>2</v>
      </c>
      <c r="E30" s="21"/>
      <c r="F30" s="21"/>
      <c r="G30" s="21">
        <v>2</v>
      </c>
      <c r="H30" s="21"/>
      <c r="I30" s="21"/>
      <c r="J30" s="21"/>
      <c r="K30" s="21"/>
      <c r="L30" s="26">
        <f t="shared" si="0"/>
        <v>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2</v>
      </c>
      <c r="L31" s="26">
        <f t="shared" si="0"/>
        <v>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130</v>
      </c>
      <c r="C39" s="16">
        <f t="shared" ref="C39:L39" si="1">SUM(C6:C38)</f>
        <v>69</v>
      </c>
      <c r="D39" s="16">
        <f t="shared" si="1"/>
        <v>20</v>
      </c>
      <c r="E39" s="16">
        <f t="shared" si="1"/>
        <v>0</v>
      </c>
      <c r="F39" s="16">
        <f t="shared" si="1"/>
        <v>12</v>
      </c>
      <c r="G39" s="16">
        <f t="shared" si="1"/>
        <v>23</v>
      </c>
      <c r="H39" s="16">
        <f t="shared" si="1"/>
        <v>30</v>
      </c>
      <c r="I39" s="16">
        <f t="shared" si="1"/>
        <v>704</v>
      </c>
      <c r="J39" s="16">
        <f t="shared" si="1"/>
        <v>696</v>
      </c>
      <c r="K39" s="16">
        <f t="shared" si="1"/>
        <v>218</v>
      </c>
      <c r="L39" s="16">
        <f t="shared" si="1"/>
        <v>1902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blank</vt:lpstr>
      <vt:lpstr>Trap Key</vt:lpstr>
      <vt:lpstr>5-6-15</vt:lpstr>
      <vt:lpstr>5-13-15</vt:lpstr>
      <vt:lpstr>5-20-15</vt:lpstr>
      <vt:lpstr>5-27-15</vt:lpstr>
      <vt:lpstr>6-2-15</vt:lpstr>
      <vt:lpstr>6-10-15</vt:lpstr>
      <vt:lpstr>6-17-15</vt:lpstr>
      <vt:lpstr>6-24-15</vt:lpstr>
      <vt:lpstr>'5-13-15'!Print_Area</vt:lpstr>
      <vt:lpstr>'5-20-15'!Print_Area</vt:lpstr>
      <vt:lpstr>'5-27-15'!Print_Area</vt:lpstr>
      <vt:lpstr>'5-6-15'!Print_Area</vt:lpstr>
      <vt:lpstr>'6-10-15'!Print_Area</vt:lpstr>
      <vt:lpstr>'6-17-15'!Print_Area</vt:lpstr>
      <vt:lpstr>'6-2-15'!Print_Area</vt:lpstr>
      <vt:lpstr>'6-24-15'!Print_Area</vt:lpstr>
      <vt:lpstr>blank!Print_Area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Gallagher</dc:creator>
  <cp:lastModifiedBy>Amy Solis</cp:lastModifiedBy>
  <cp:lastPrinted>2014-06-17T17:41:20Z</cp:lastPrinted>
  <dcterms:created xsi:type="dcterms:W3CDTF">2012-07-12T16:02:08Z</dcterms:created>
  <dcterms:modified xsi:type="dcterms:W3CDTF">2015-06-29T15:52:18Z</dcterms:modified>
</cp:coreProperties>
</file>