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Outflow\"/>
    </mc:Choice>
  </mc:AlternateContent>
  <xr:revisionPtr revIDLastSave="0" documentId="13_ncr:1_{011F4FB2-F39D-4076-BDD6-C520A7461F15}" xr6:coauthVersionLast="45" xr6:coauthVersionMax="45" xr10:uidLastSave="{00000000-0000-0000-0000-000000000000}"/>
  <bookViews>
    <workbookView xWindow="-120" yWindow="-120" windowWidth="29040" windowHeight="17640" activeTab="4" xr2:uid="{D16DC967-A474-45C3-8073-2D02CC52D8D6}"/>
  </bookViews>
  <sheets>
    <sheet name="Original" sheetId="1" r:id="rId1"/>
    <sheet name="Calculations_With Unit Flow" sheetId="2" r:id="rId2"/>
    <sheet name="Calculations_With Daily Flow" sheetId="4" r:id="rId3"/>
    <sheet name="GatedOut_SSC_Unit" sheetId="3" r:id="rId4"/>
    <sheet name="GatedOut_SSC_Daily" sheetId="5" r:id="rId5"/>
  </sheets>
  <definedNames>
    <definedName name="_xlnm._FilterDatabase" localSheetId="1" hidden="1">'Calculations_With Unit Flow'!$A$1:$A$366</definedName>
    <definedName name="_xlnm._FilterDatabase" localSheetId="4" hidden="1">GatedOut_SSC_Daily!$A$1:$D$271</definedName>
    <definedName name="_xlnm._FilterDatabase" localSheetId="3" hidden="1">GatedOut_SSC_Unit!$A$1:$A$271</definedName>
    <definedName name="_xlnm.Extract" localSheetId="3">GatedOut_SSC_Unit!#REF!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8" i="4" l="1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G326" i="4" s="1"/>
  <c r="E325" i="4"/>
  <c r="G325" i="4" s="1"/>
  <c r="E324" i="4"/>
  <c r="K324" i="4" s="1"/>
  <c r="G323" i="4"/>
  <c r="E323" i="4"/>
  <c r="K322" i="4"/>
  <c r="I322" i="4"/>
  <c r="E322" i="4"/>
  <c r="G322" i="4" s="1"/>
  <c r="H322" i="4" s="1"/>
  <c r="J322" i="4" s="1"/>
  <c r="E321" i="4"/>
  <c r="G320" i="4"/>
  <c r="E320" i="4"/>
  <c r="G319" i="4"/>
  <c r="H319" i="4" s="1"/>
  <c r="E319" i="4"/>
  <c r="K319" i="4" s="1"/>
  <c r="E318" i="4"/>
  <c r="E317" i="4"/>
  <c r="G316" i="4"/>
  <c r="E316" i="4"/>
  <c r="I315" i="4"/>
  <c r="G315" i="4"/>
  <c r="H315" i="4" s="1"/>
  <c r="J315" i="4" s="1"/>
  <c r="E315" i="4"/>
  <c r="K315" i="4" s="1"/>
  <c r="E314" i="4"/>
  <c r="E313" i="4"/>
  <c r="E312" i="4"/>
  <c r="E311" i="4"/>
  <c r="E310" i="4"/>
  <c r="E309" i="4"/>
  <c r="E308" i="4"/>
  <c r="E307" i="4"/>
  <c r="E306" i="4"/>
  <c r="E305" i="4"/>
  <c r="E304" i="4"/>
  <c r="E303" i="4"/>
  <c r="G302" i="4"/>
  <c r="E302" i="4"/>
  <c r="K301" i="4"/>
  <c r="E301" i="4"/>
  <c r="I301" i="4" s="1"/>
  <c r="E300" i="4"/>
  <c r="E299" i="4"/>
  <c r="E298" i="4"/>
  <c r="E297" i="4"/>
  <c r="E296" i="4"/>
  <c r="E295" i="4"/>
  <c r="E294" i="4"/>
  <c r="E293" i="4"/>
  <c r="E292" i="4"/>
  <c r="E291" i="4"/>
  <c r="G290" i="4"/>
  <c r="E290" i="4"/>
  <c r="G289" i="4"/>
  <c r="H289" i="4" s="1"/>
  <c r="E289" i="4"/>
  <c r="K289" i="4" s="1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G276" i="4" s="1"/>
  <c r="G275" i="4"/>
  <c r="E275" i="4"/>
  <c r="I274" i="4"/>
  <c r="G274" i="4"/>
  <c r="E274" i="4"/>
  <c r="K274" i="4" s="1"/>
  <c r="E273" i="4"/>
  <c r="E272" i="4"/>
  <c r="E271" i="4"/>
  <c r="E270" i="4"/>
  <c r="E269" i="4"/>
  <c r="E268" i="4"/>
  <c r="E267" i="4"/>
  <c r="G267" i="4" s="1"/>
  <c r="K266" i="4"/>
  <c r="G266" i="4"/>
  <c r="H266" i="4" s="1"/>
  <c r="J266" i="4" s="1"/>
  <c r="E266" i="4"/>
  <c r="I266" i="4" s="1"/>
  <c r="E265" i="4"/>
  <c r="E264" i="4"/>
  <c r="E263" i="4"/>
  <c r="E262" i="4"/>
  <c r="E261" i="4"/>
  <c r="E260" i="4"/>
  <c r="E259" i="4"/>
  <c r="E258" i="4"/>
  <c r="G258" i="4" s="1"/>
  <c r="E257" i="4"/>
  <c r="K255" i="4" s="1"/>
  <c r="G256" i="4"/>
  <c r="E256" i="4"/>
  <c r="E255" i="4"/>
  <c r="I255" i="4" s="1"/>
  <c r="E254" i="4"/>
  <c r="E253" i="4"/>
  <c r="E252" i="4"/>
  <c r="E251" i="4"/>
  <c r="E250" i="4"/>
  <c r="E249" i="4"/>
  <c r="E248" i="4"/>
  <c r="G247" i="4"/>
  <c r="H246" i="4" s="1"/>
  <c r="J246" i="4" s="1"/>
  <c r="E247" i="4"/>
  <c r="I246" i="4"/>
  <c r="G246" i="4"/>
  <c r="E246" i="4"/>
  <c r="K246" i="4" s="1"/>
  <c r="G245" i="4"/>
  <c r="E245" i="4"/>
  <c r="K244" i="4"/>
  <c r="E244" i="4"/>
  <c r="I244" i="4" s="1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K227" i="4" s="1"/>
  <c r="G227" i="4"/>
  <c r="E227" i="4"/>
  <c r="E226" i="4"/>
  <c r="E225" i="4"/>
  <c r="E224" i="4"/>
  <c r="E223" i="4"/>
  <c r="E222" i="4"/>
  <c r="G221" i="4"/>
  <c r="E221" i="4"/>
  <c r="I220" i="4"/>
  <c r="E220" i="4"/>
  <c r="G220" i="4" s="1"/>
  <c r="H220" i="4" s="1"/>
  <c r="J220" i="4" s="1"/>
  <c r="E219" i="4"/>
  <c r="G218" i="4"/>
  <c r="E218" i="4"/>
  <c r="I217" i="4"/>
  <c r="E217" i="4"/>
  <c r="K217" i="4" s="1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G188" i="4" s="1"/>
  <c r="E187" i="4"/>
  <c r="K187" i="4" s="1"/>
  <c r="E186" i="4"/>
  <c r="E185" i="4"/>
  <c r="E184" i="4"/>
  <c r="E183" i="4"/>
  <c r="E182" i="4"/>
  <c r="G181" i="4"/>
  <c r="E181" i="4"/>
  <c r="K180" i="4"/>
  <c r="I180" i="4"/>
  <c r="G180" i="4"/>
  <c r="H180" i="4" s="1"/>
  <c r="J180" i="4" s="1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G167" i="4"/>
  <c r="E167" i="4"/>
  <c r="G166" i="4"/>
  <c r="E166" i="4"/>
  <c r="I165" i="4"/>
  <c r="E165" i="4"/>
  <c r="G165" i="4" s="1"/>
  <c r="H165" i="4" s="1"/>
  <c r="J165" i="4" s="1"/>
  <c r="E164" i="4"/>
  <c r="E163" i="4"/>
  <c r="E162" i="4"/>
  <c r="E161" i="4"/>
  <c r="G160" i="4"/>
  <c r="E160" i="4"/>
  <c r="G159" i="4"/>
  <c r="E159" i="4"/>
  <c r="G158" i="4"/>
  <c r="H158" i="4" s="1"/>
  <c r="E158" i="4"/>
  <c r="K158" i="4" s="1"/>
  <c r="E157" i="4"/>
  <c r="E156" i="4"/>
  <c r="G156" i="4" s="1"/>
  <c r="E155" i="4"/>
  <c r="K155" i="4" s="1"/>
  <c r="E154" i="4"/>
  <c r="G154" i="4" s="1"/>
  <c r="H153" i="4" s="1"/>
  <c r="J153" i="4" s="1"/>
  <c r="I153" i="4"/>
  <c r="G153" i="4"/>
  <c r="E153" i="4"/>
  <c r="E152" i="4"/>
  <c r="G151" i="4"/>
  <c r="E151" i="4"/>
  <c r="I150" i="4"/>
  <c r="G150" i="4"/>
  <c r="H150" i="4" s="1"/>
  <c r="J150" i="4" s="1"/>
  <c r="E150" i="4"/>
  <c r="K150" i="4" s="1"/>
  <c r="E149" i="4"/>
  <c r="E148" i="4"/>
  <c r="E147" i="4"/>
  <c r="E146" i="4"/>
  <c r="G145" i="4"/>
  <c r="E145" i="4"/>
  <c r="I144" i="4"/>
  <c r="E144" i="4"/>
  <c r="K144" i="4" s="1"/>
  <c r="E143" i="4"/>
  <c r="E142" i="4"/>
  <c r="E141" i="4"/>
  <c r="E140" i="4"/>
  <c r="E139" i="4"/>
  <c r="E138" i="4"/>
  <c r="G138" i="4" s="1"/>
  <c r="E137" i="4"/>
  <c r="K136" i="4" s="1"/>
  <c r="G136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G123" i="4" s="1"/>
  <c r="E122" i="4"/>
  <c r="K122" i="4" s="1"/>
  <c r="E121" i="4"/>
  <c r="E120" i="4"/>
  <c r="E119" i="4"/>
  <c r="E118" i="4"/>
  <c r="E117" i="4"/>
  <c r="E116" i="4"/>
  <c r="E115" i="4"/>
  <c r="E114" i="4"/>
  <c r="G114" i="4" s="1"/>
  <c r="K113" i="4"/>
  <c r="G113" i="4"/>
  <c r="E113" i="4"/>
  <c r="I113" i="4" s="1"/>
  <c r="E112" i="4"/>
  <c r="E111" i="4"/>
  <c r="G111" i="4" s="1"/>
  <c r="H110" i="4" s="1"/>
  <c r="J110" i="4" s="1"/>
  <c r="I110" i="4"/>
  <c r="G110" i="4"/>
  <c r="E110" i="4"/>
  <c r="E109" i="4"/>
  <c r="E108" i="4"/>
  <c r="G107" i="4"/>
  <c r="E107" i="4"/>
  <c r="I106" i="4"/>
  <c r="E106" i="4"/>
  <c r="K106" i="4" s="1"/>
  <c r="E105" i="4"/>
  <c r="E104" i="4"/>
  <c r="E103" i="4"/>
  <c r="G103" i="4" s="1"/>
  <c r="G102" i="4"/>
  <c r="E102" i="4"/>
  <c r="E101" i="4"/>
  <c r="K101" i="4" s="1"/>
  <c r="E100" i="4"/>
  <c r="E99" i="4"/>
  <c r="E98" i="4"/>
  <c r="E97" i="4"/>
  <c r="E96" i="4"/>
  <c r="E95" i="4"/>
  <c r="G95" i="4" s="1"/>
  <c r="K94" i="4"/>
  <c r="G94" i="4"/>
  <c r="E94" i="4"/>
  <c r="I94" i="4" s="1"/>
  <c r="E93" i="4"/>
  <c r="E92" i="4"/>
  <c r="E91" i="4"/>
  <c r="E90" i="4"/>
  <c r="G89" i="4"/>
  <c r="E89" i="4"/>
  <c r="G88" i="4"/>
  <c r="H88" i="4" s="1"/>
  <c r="E88" i="4"/>
  <c r="K88" i="4" s="1"/>
  <c r="E87" i="4"/>
  <c r="E86" i="4"/>
  <c r="E85" i="4"/>
  <c r="G84" i="4"/>
  <c r="E84" i="4"/>
  <c r="I83" i="4"/>
  <c r="E83" i="4"/>
  <c r="K83" i="4" s="1"/>
  <c r="E82" i="4"/>
  <c r="E81" i="4"/>
  <c r="E80" i="4"/>
  <c r="E79" i="4"/>
  <c r="G78" i="4"/>
  <c r="E78" i="4"/>
  <c r="K77" i="4"/>
  <c r="E77" i="4"/>
  <c r="I77" i="4" s="1"/>
  <c r="E76" i="4"/>
  <c r="G76" i="4" s="1"/>
  <c r="E75" i="4"/>
  <c r="K75" i="4" s="1"/>
  <c r="G74" i="4"/>
  <c r="E74" i="4"/>
  <c r="E73" i="4"/>
  <c r="G73" i="4" s="1"/>
  <c r="G72" i="4"/>
  <c r="E72" i="4"/>
  <c r="E71" i="4"/>
  <c r="G71" i="4" s="1"/>
  <c r="E70" i="4"/>
  <c r="G70" i="4" s="1"/>
  <c r="E69" i="4"/>
  <c r="G69" i="4" s="1"/>
  <c r="E68" i="4"/>
  <c r="G68" i="4" s="1"/>
  <c r="E67" i="4"/>
  <c r="G67" i="4" s="1"/>
  <c r="G66" i="4"/>
  <c r="E66" i="4"/>
  <c r="E65" i="4"/>
  <c r="G65" i="4" s="1"/>
  <c r="G64" i="4"/>
  <c r="E64" i="4"/>
  <c r="E63" i="4"/>
  <c r="G63" i="4" s="1"/>
  <c r="E62" i="4"/>
  <c r="G62" i="4" s="1"/>
  <c r="E61" i="4"/>
  <c r="G61" i="4" s="1"/>
  <c r="E60" i="4"/>
  <c r="G60" i="4" s="1"/>
  <c r="E59" i="4"/>
  <c r="I59" i="4" s="1"/>
  <c r="E58" i="4"/>
  <c r="E57" i="4"/>
  <c r="E56" i="4"/>
  <c r="E55" i="4"/>
  <c r="E54" i="4"/>
  <c r="E53" i="4"/>
  <c r="E52" i="4"/>
  <c r="G52" i="4" s="1"/>
  <c r="H51" i="4" s="1"/>
  <c r="J51" i="4" s="1"/>
  <c r="I51" i="4"/>
  <c r="G51" i="4"/>
  <c r="E51" i="4"/>
  <c r="K51" i="4" s="1"/>
  <c r="E50" i="4"/>
  <c r="G50" i="4" s="1"/>
  <c r="G49" i="4"/>
  <c r="E49" i="4"/>
  <c r="E48" i="4"/>
  <c r="K48" i="4" s="1"/>
  <c r="E47" i="4"/>
  <c r="G47" i="4" s="1"/>
  <c r="E46" i="4"/>
  <c r="I46" i="4" s="1"/>
  <c r="E45" i="4"/>
  <c r="E44" i="4"/>
  <c r="E43" i="4"/>
  <c r="E42" i="4"/>
  <c r="E41" i="4"/>
  <c r="E40" i="4"/>
  <c r="E39" i="4"/>
  <c r="G39" i="4" s="1"/>
  <c r="E38" i="4"/>
  <c r="G38" i="4" s="1"/>
  <c r="E37" i="4"/>
  <c r="G37" i="4" s="1"/>
  <c r="G36" i="4"/>
  <c r="E36" i="4"/>
  <c r="E35" i="4"/>
  <c r="K35" i="4" s="1"/>
  <c r="E34" i="4"/>
  <c r="E33" i="4"/>
  <c r="E32" i="4"/>
  <c r="E31" i="4"/>
  <c r="E30" i="4"/>
  <c r="E29" i="4"/>
  <c r="E28" i="4"/>
  <c r="E27" i="4"/>
  <c r="E26" i="4"/>
  <c r="E25" i="4"/>
  <c r="G25" i="4" s="1"/>
  <c r="K24" i="4"/>
  <c r="G24" i="4"/>
  <c r="E24" i="4"/>
  <c r="I24" i="4" s="1"/>
  <c r="E23" i="4"/>
  <c r="E22" i="4"/>
  <c r="G21" i="4"/>
  <c r="E21" i="4"/>
  <c r="E20" i="4"/>
  <c r="G20" i="4" s="1"/>
  <c r="G19" i="4"/>
  <c r="E19" i="4"/>
  <c r="E18" i="4"/>
  <c r="G18" i="4" s="1"/>
  <c r="K17" i="4"/>
  <c r="G17" i="4"/>
  <c r="E17" i="4"/>
  <c r="I17" i="4" s="1"/>
  <c r="E16" i="4"/>
  <c r="E15" i="4"/>
  <c r="G14" i="4"/>
  <c r="E14" i="4"/>
  <c r="I13" i="4"/>
  <c r="E13" i="4"/>
  <c r="G13" i="4" s="1"/>
  <c r="H13" i="4" s="1"/>
  <c r="J13" i="4" s="1"/>
  <c r="G12" i="4"/>
  <c r="E12" i="4"/>
  <c r="E11" i="4"/>
  <c r="G11" i="4" s="1"/>
  <c r="G10" i="4"/>
  <c r="E10" i="4"/>
  <c r="K9" i="4"/>
  <c r="E9" i="4"/>
  <c r="I9" i="4" s="1"/>
  <c r="E8" i="4"/>
  <c r="G7" i="4"/>
  <c r="E7" i="4"/>
  <c r="E6" i="4"/>
  <c r="G6" i="4" s="1"/>
  <c r="G5" i="4"/>
  <c r="E5" i="4"/>
  <c r="E4" i="4"/>
  <c r="G4" i="4" s="1"/>
  <c r="E3" i="4"/>
  <c r="I3" i="4" s="1"/>
  <c r="E2" i="4"/>
  <c r="H24" i="4" l="1"/>
  <c r="J24" i="4" s="1"/>
  <c r="H113" i="4"/>
  <c r="J113" i="4" s="1"/>
  <c r="J289" i="4"/>
  <c r="H17" i="4"/>
  <c r="J17" i="4" s="1"/>
  <c r="H274" i="4"/>
  <c r="J274" i="4" s="1"/>
  <c r="H94" i="4"/>
  <c r="J94" i="4" s="1"/>
  <c r="J319" i="4"/>
  <c r="K46" i="4"/>
  <c r="K59" i="4"/>
  <c r="G75" i="4"/>
  <c r="H75" i="4" s="1"/>
  <c r="G137" i="4"/>
  <c r="H136" i="4" s="1"/>
  <c r="G187" i="4"/>
  <c r="H187" i="4" s="1"/>
  <c r="G228" i="4"/>
  <c r="H227" i="4" s="1"/>
  <c r="J227" i="4" s="1"/>
  <c r="G257" i="4"/>
  <c r="G324" i="4"/>
  <c r="H324" i="4" s="1"/>
  <c r="G9" i="4"/>
  <c r="H9" i="4" s="1"/>
  <c r="J9" i="4" s="1"/>
  <c r="K13" i="4"/>
  <c r="I88" i="4"/>
  <c r="J88" i="4" s="1"/>
  <c r="I158" i="4"/>
  <c r="J158" i="4" s="1"/>
  <c r="K165" i="4"/>
  <c r="K220" i="4"/>
  <c r="G244" i="4"/>
  <c r="H244" i="4" s="1"/>
  <c r="J244" i="4" s="1"/>
  <c r="I289" i="4"/>
  <c r="G301" i="4"/>
  <c r="H301" i="4" s="1"/>
  <c r="J301" i="4" s="1"/>
  <c r="I319" i="4"/>
  <c r="G3" i="4"/>
  <c r="H3" i="4" s="1"/>
  <c r="J3" i="4" s="1"/>
  <c r="I75" i="4"/>
  <c r="K110" i="4"/>
  <c r="K153" i="4"/>
  <c r="I187" i="4"/>
  <c r="I324" i="4"/>
  <c r="G48" i="4"/>
  <c r="H48" i="4" s="1"/>
  <c r="J48" i="4" s="1"/>
  <c r="G83" i="4"/>
  <c r="H83" i="4" s="1"/>
  <c r="J83" i="4" s="1"/>
  <c r="G106" i="4"/>
  <c r="H106" i="4" s="1"/>
  <c r="J106" i="4" s="1"/>
  <c r="G217" i="4"/>
  <c r="H217" i="4" s="1"/>
  <c r="J217" i="4" s="1"/>
  <c r="K3" i="4"/>
  <c r="I48" i="4"/>
  <c r="G122" i="4"/>
  <c r="H122" i="4" s="1"/>
  <c r="G155" i="4"/>
  <c r="H155" i="4" s="1"/>
  <c r="J155" i="4" s="1"/>
  <c r="G35" i="4"/>
  <c r="H35" i="4" s="1"/>
  <c r="G77" i="4"/>
  <c r="H77" i="4" s="1"/>
  <c r="J77" i="4" s="1"/>
  <c r="G101" i="4"/>
  <c r="H101" i="4" s="1"/>
  <c r="I122" i="4"/>
  <c r="I155" i="4"/>
  <c r="G255" i="4"/>
  <c r="G144" i="4"/>
  <c r="H144" i="4" s="1"/>
  <c r="J144" i="4" s="1"/>
  <c r="I35" i="4"/>
  <c r="I101" i="4"/>
  <c r="G46" i="4"/>
  <c r="H46" i="4" s="1"/>
  <c r="J46" i="4" s="1"/>
  <c r="G59" i="4"/>
  <c r="H59" i="4" s="1"/>
  <c r="J59" i="4" s="1"/>
  <c r="I136" i="4"/>
  <c r="I227" i="4"/>
  <c r="K136" i="2"/>
  <c r="K24" i="2"/>
  <c r="I150" i="2"/>
  <c r="I24" i="2"/>
  <c r="G166" i="2"/>
  <c r="G106" i="2"/>
  <c r="G83" i="2"/>
  <c r="G72" i="2"/>
  <c r="G39" i="2"/>
  <c r="G25" i="2"/>
  <c r="G24" i="2"/>
  <c r="G10" i="2"/>
  <c r="G7" i="2"/>
  <c r="G5" i="2"/>
  <c r="E2" i="2"/>
  <c r="E3" i="2"/>
  <c r="E4" i="2"/>
  <c r="G4" i="2" s="1"/>
  <c r="E5" i="2"/>
  <c r="E6" i="2"/>
  <c r="G6" i="2" s="1"/>
  <c r="E7" i="2"/>
  <c r="E8" i="2"/>
  <c r="E9" i="2"/>
  <c r="E10" i="2"/>
  <c r="E11" i="2"/>
  <c r="G11" i="2" s="1"/>
  <c r="E12" i="2"/>
  <c r="G12" i="2" s="1"/>
  <c r="E13" i="2"/>
  <c r="E14" i="2"/>
  <c r="G14" i="2" s="1"/>
  <c r="E15" i="2"/>
  <c r="E16" i="2"/>
  <c r="E17" i="2"/>
  <c r="E18" i="2"/>
  <c r="G18" i="2" s="1"/>
  <c r="E19" i="2"/>
  <c r="G19" i="2" s="1"/>
  <c r="E20" i="2"/>
  <c r="G20" i="2" s="1"/>
  <c r="E21" i="2"/>
  <c r="G21" i="2" s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I35" i="2" s="1"/>
  <c r="E36" i="2"/>
  <c r="K35" i="2" s="1"/>
  <c r="E37" i="2"/>
  <c r="G37" i="2" s="1"/>
  <c r="E38" i="2"/>
  <c r="G38" i="2" s="1"/>
  <c r="E39" i="2"/>
  <c r="E40" i="2"/>
  <c r="E41" i="2"/>
  <c r="E42" i="2"/>
  <c r="E43" i="2"/>
  <c r="E44" i="2"/>
  <c r="E45" i="2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E54" i="2"/>
  <c r="E55" i="2"/>
  <c r="E56" i="2"/>
  <c r="E57" i="2"/>
  <c r="E58" i="2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E73" i="2"/>
  <c r="G73" i="2" s="1"/>
  <c r="E74" i="2"/>
  <c r="G74" i="2" s="1"/>
  <c r="E75" i="2"/>
  <c r="G75" i="2" s="1"/>
  <c r="E76" i="2"/>
  <c r="G76" i="2" s="1"/>
  <c r="E77" i="2"/>
  <c r="K77" i="2" s="1"/>
  <c r="E78" i="2"/>
  <c r="G78" i="2" s="1"/>
  <c r="E79" i="2"/>
  <c r="E80" i="2"/>
  <c r="E81" i="2"/>
  <c r="E82" i="2"/>
  <c r="E83" i="2"/>
  <c r="E84" i="2"/>
  <c r="G84" i="2" s="1"/>
  <c r="E85" i="2"/>
  <c r="E86" i="2"/>
  <c r="E87" i="2"/>
  <c r="E88" i="2"/>
  <c r="E89" i="2"/>
  <c r="G89" i="2" s="1"/>
  <c r="E90" i="2"/>
  <c r="E91" i="2"/>
  <c r="E92" i="2"/>
  <c r="E93" i="2"/>
  <c r="E94" i="2"/>
  <c r="K94" i="2" s="1"/>
  <c r="E95" i="2"/>
  <c r="G95" i="2" s="1"/>
  <c r="E96" i="2"/>
  <c r="E97" i="2"/>
  <c r="E98" i="2"/>
  <c r="E99" i="2"/>
  <c r="E100" i="2"/>
  <c r="E101" i="2"/>
  <c r="E102" i="2"/>
  <c r="G102" i="2" s="1"/>
  <c r="E103" i="2"/>
  <c r="G103" i="2" s="1"/>
  <c r="E104" i="2"/>
  <c r="E105" i="2"/>
  <c r="E106" i="2"/>
  <c r="E107" i="2"/>
  <c r="G107" i="2" s="1"/>
  <c r="E108" i="2"/>
  <c r="E109" i="2"/>
  <c r="E110" i="2"/>
  <c r="K110" i="2" s="1"/>
  <c r="E111" i="2"/>
  <c r="G111" i="2" s="1"/>
  <c r="E112" i="2"/>
  <c r="E113" i="2"/>
  <c r="E114" i="2"/>
  <c r="G114" i="2" s="1"/>
  <c r="E115" i="2"/>
  <c r="E116" i="2"/>
  <c r="E117" i="2"/>
  <c r="E118" i="2"/>
  <c r="E119" i="2"/>
  <c r="E120" i="2"/>
  <c r="E121" i="2"/>
  <c r="E122" i="2"/>
  <c r="E123" i="2"/>
  <c r="G123" i="2" s="1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G137" i="2" s="1"/>
  <c r="E138" i="2"/>
  <c r="G138" i="2" s="1"/>
  <c r="E139" i="2"/>
  <c r="E140" i="2"/>
  <c r="E141" i="2"/>
  <c r="E142" i="2"/>
  <c r="E143" i="2"/>
  <c r="E144" i="2"/>
  <c r="E145" i="2"/>
  <c r="G145" i="2" s="1"/>
  <c r="E146" i="2"/>
  <c r="E147" i="2"/>
  <c r="E148" i="2"/>
  <c r="E149" i="2"/>
  <c r="E150" i="2"/>
  <c r="G150" i="2" s="1"/>
  <c r="E151" i="2"/>
  <c r="G151" i="2" s="1"/>
  <c r="E152" i="2"/>
  <c r="E153" i="2"/>
  <c r="E154" i="2"/>
  <c r="G154" i="2" s="1"/>
  <c r="E155" i="2"/>
  <c r="G155" i="2" s="1"/>
  <c r="E156" i="2"/>
  <c r="G156" i="2" s="1"/>
  <c r="E157" i="2"/>
  <c r="E158" i="2"/>
  <c r="G158" i="2" s="1"/>
  <c r="E159" i="2"/>
  <c r="G159" i="2" s="1"/>
  <c r="E160" i="2"/>
  <c r="G160" i="2" s="1"/>
  <c r="E161" i="2"/>
  <c r="E162" i="2"/>
  <c r="E163" i="2"/>
  <c r="E164" i="2"/>
  <c r="E165" i="2"/>
  <c r="G165" i="2" s="1"/>
  <c r="E166" i="2"/>
  <c r="E167" i="2"/>
  <c r="G167" i="2" s="1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K180" i="2" s="1"/>
  <c r="E181" i="2"/>
  <c r="G181" i="2" s="1"/>
  <c r="E182" i="2"/>
  <c r="E183" i="2"/>
  <c r="E184" i="2"/>
  <c r="E185" i="2"/>
  <c r="E186" i="2"/>
  <c r="E187" i="2"/>
  <c r="E188" i="2"/>
  <c r="G188" i="2" s="1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G218" i="2" s="1"/>
  <c r="E219" i="2"/>
  <c r="E220" i="2"/>
  <c r="E221" i="2"/>
  <c r="G221" i="2" s="1"/>
  <c r="E222" i="2"/>
  <c r="E223" i="2"/>
  <c r="E224" i="2"/>
  <c r="E225" i="2"/>
  <c r="E226" i="2"/>
  <c r="E227" i="2"/>
  <c r="E228" i="2"/>
  <c r="G228" i="2" s="1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K244" i="2" s="1"/>
  <c r="E245" i="2"/>
  <c r="G245" i="2" s="1"/>
  <c r="E246" i="2"/>
  <c r="G246" i="2" s="1"/>
  <c r="E247" i="2"/>
  <c r="G247" i="2" s="1"/>
  <c r="E248" i="2"/>
  <c r="E249" i="2"/>
  <c r="E250" i="2"/>
  <c r="E251" i="2"/>
  <c r="E252" i="2"/>
  <c r="E253" i="2"/>
  <c r="E254" i="2"/>
  <c r="E255" i="2"/>
  <c r="G255" i="2" s="1"/>
  <c r="E256" i="2"/>
  <c r="G256" i="2" s="1"/>
  <c r="E257" i="2"/>
  <c r="G257" i="2" s="1"/>
  <c r="E258" i="2"/>
  <c r="G258" i="2" s="1"/>
  <c r="E259" i="2"/>
  <c r="E260" i="2"/>
  <c r="E261" i="2"/>
  <c r="E262" i="2"/>
  <c r="E263" i="2"/>
  <c r="E264" i="2"/>
  <c r="E265" i="2"/>
  <c r="E266" i="2"/>
  <c r="E267" i="2"/>
  <c r="G267" i="2" s="1"/>
  <c r="E268" i="2"/>
  <c r="E269" i="2"/>
  <c r="E270" i="2"/>
  <c r="E271" i="2"/>
  <c r="E272" i="2"/>
  <c r="E273" i="2"/>
  <c r="E274" i="2"/>
  <c r="E275" i="2"/>
  <c r="G275" i="2" s="1"/>
  <c r="E276" i="2"/>
  <c r="G276" i="2" s="1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G290" i="2" s="1"/>
  <c r="E291" i="2"/>
  <c r="E292" i="2"/>
  <c r="E293" i="2"/>
  <c r="E294" i="2"/>
  <c r="E295" i="2"/>
  <c r="E296" i="2"/>
  <c r="E297" i="2"/>
  <c r="E298" i="2"/>
  <c r="E299" i="2"/>
  <c r="E300" i="2"/>
  <c r="E301" i="2"/>
  <c r="E302" i="2"/>
  <c r="G302" i="2" s="1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G316" i="2" s="1"/>
  <c r="E317" i="2"/>
  <c r="E318" i="2"/>
  <c r="E319" i="2"/>
  <c r="I319" i="2" s="1"/>
  <c r="E320" i="2"/>
  <c r="G320" i="2" s="1"/>
  <c r="E321" i="2"/>
  <c r="E322" i="2"/>
  <c r="I322" i="2" s="1"/>
  <c r="E323" i="2"/>
  <c r="G323" i="2" s="1"/>
  <c r="E324" i="2"/>
  <c r="K324" i="2" s="1"/>
  <c r="E325" i="2"/>
  <c r="G325" i="2" s="1"/>
  <c r="E326" i="2"/>
  <c r="G326" i="2" s="1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J324" i="4" l="1"/>
  <c r="H255" i="4"/>
  <c r="J255" i="4" s="1"/>
  <c r="J187" i="4"/>
  <c r="J101" i="4"/>
  <c r="J75" i="4"/>
  <c r="J35" i="4"/>
  <c r="J136" i="4"/>
  <c r="J122" i="4"/>
  <c r="K220" i="2"/>
  <c r="I315" i="2"/>
  <c r="H155" i="2"/>
  <c r="J155" i="2" s="1"/>
  <c r="K106" i="2"/>
  <c r="K217" i="2"/>
  <c r="K153" i="2"/>
  <c r="I9" i="2"/>
  <c r="G35" i="2"/>
  <c r="H35" i="2" s="1"/>
  <c r="J35" i="2" s="1"/>
  <c r="I136" i="2"/>
  <c r="K88" i="2"/>
  <c r="G36" i="2"/>
  <c r="G324" i="2"/>
  <c r="K187" i="2"/>
  <c r="K266" i="2"/>
  <c r="K122" i="2"/>
  <c r="G180" i="2"/>
  <c r="H165" i="2"/>
  <c r="J165" i="2" s="1"/>
  <c r="K101" i="2"/>
  <c r="K227" i="2"/>
  <c r="K83" i="2"/>
  <c r="H51" i="2"/>
  <c r="J51" i="2" s="1"/>
  <c r="K3" i="2"/>
  <c r="K274" i="2"/>
  <c r="K289" i="2"/>
  <c r="K113" i="2"/>
  <c r="K17" i="2"/>
  <c r="G3" i="2"/>
  <c r="H3" i="2" s="1"/>
  <c r="G77" i="2"/>
  <c r="H77" i="2" s="1"/>
  <c r="I155" i="2"/>
  <c r="I144" i="2"/>
  <c r="I324" i="2"/>
  <c r="H83" i="2"/>
  <c r="I274" i="2"/>
  <c r="I301" i="2"/>
  <c r="I13" i="2"/>
  <c r="H75" i="2"/>
  <c r="J75" i="2" s="1"/>
  <c r="K59" i="2"/>
  <c r="H24" i="2"/>
  <c r="J24" i="2" s="1"/>
  <c r="G122" i="2"/>
  <c r="H122" i="2" s="1"/>
  <c r="K301" i="2"/>
  <c r="H180" i="2"/>
  <c r="H246" i="2"/>
  <c r="H150" i="2"/>
  <c r="J150" i="2" s="1"/>
  <c r="H324" i="2"/>
  <c r="H59" i="2"/>
  <c r="H48" i="2"/>
  <c r="H255" i="2"/>
  <c r="J255" i="2" s="1"/>
  <c r="J83" i="2"/>
  <c r="H158" i="2"/>
  <c r="H46" i="2"/>
  <c r="J46" i="2" s="1"/>
  <c r="J77" i="2"/>
  <c r="H106" i="2"/>
  <c r="G136" i="2"/>
  <c r="H136" i="2" s="1"/>
  <c r="I46" i="2"/>
  <c r="I180" i="2"/>
  <c r="I255" i="2"/>
  <c r="K46" i="2"/>
  <c r="K150" i="2"/>
  <c r="K315" i="2"/>
  <c r="G88" i="2"/>
  <c r="H88" i="2" s="1"/>
  <c r="G187" i="2"/>
  <c r="H187" i="2" s="1"/>
  <c r="G266" i="2"/>
  <c r="H266" i="2" s="1"/>
  <c r="J266" i="2" s="1"/>
  <c r="I48" i="2"/>
  <c r="I187" i="2"/>
  <c r="K48" i="2"/>
  <c r="K155" i="2"/>
  <c r="K319" i="2"/>
  <c r="G9" i="2"/>
  <c r="H9" i="2" s="1"/>
  <c r="J9" i="2" s="1"/>
  <c r="I51" i="2"/>
  <c r="I217" i="2"/>
  <c r="I101" i="2"/>
  <c r="K51" i="2"/>
  <c r="K158" i="2"/>
  <c r="G94" i="2"/>
  <c r="H94" i="2" s="1"/>
  <c r="G144" i="2"/>
  <c r="H144" i="2" s="1"/>
  <c r="J144" i="2" s="1"/>
  <c r="G217" i="2"/>
  <c r="H217" i="2" s="1"/>
  <c r="G274" i="2"/>
  <c r="H274" i="2" s="1"/>
  <c r="I59" i="2"/>
  <c r="I227" i="2"/>
  <c r="K165" i="2"/>
  <c r="K9" i="2"/>
  <c r="I75" i="2"/>
  <c r="I244" i="2"/>
  <c r="K75" i="2"/>
  <c r="K13" i="2"/>
  <c r="G101" i="2"/>
  <c r="H101" i="2" s="1"/>
  <c r="J101" i="2" s="1"/>
  <c r="G220" i="2"/>
  <c r="H220" i="2" s="1"/>
  <c r="I77" i="2"/>
  <c r="I246" i="2"/>
  <c r="K322" i="2"/>
  <c r="G13" i="2"/>
  <c r="H13" i="2" s="1"/>
  <c r="G289" i="2"/>
  <c r="H289" i="2" s="1"/>
  <c r="I83" i="2"/>
  <c r="I220" i="2"/>
  <c r="K144" i="2"/>
  <c r="G227" i="2"/>
  <c r="H227" i="2" s="1"/>
  <c r="J227" i="2" s="1"/>
  <c r="I88" i="2"/>
  <c r="I158" i="2"/>
  <c r="G322" i="2"/>
  <c r="H322" i="2" s="1"/>
  <c r="J322" i="2" s="1"/>
  <c r="G17" i="2"/>
  <c r="H17" i="2" s="1"/>
  <c r="G301" i="2"/>
  <c r="H301" i="2" s="1"/>
  <c r="I94" i="2"/>
  <c r="I165" i="2"/>
  <c r="G244" i="2"/>
  <c r="H244" i="2" s="1"/>
  <c r="I106" i="2"/>
  <c r="I266" i="2"/>
  <c r="G110" i="2"/>
  <c r="H110" i="2" s="1"/>
  <c r="G315" i="2"/>
  <c r="H315" i="2" s="1"/>
  <c r="I3" i="2"/>
  <c r="J3" i="2" s="1"/>
  <c r="I110" i="2"/>
  <c r="I289" i="2"/>
  <c r="K246" i="2"/>
  <c r="G153" i="2"/>
  <c r="H153" i="2" s="1"/>
  <c r="J153" i="2" s="1"/>
  <c r="I113" i="2"/>
  <c r="K255" i="2"/>
  <c r="I153" i="2"/>
  <c r="G113" i="2"/>
  <c r="H113" i="2" s="1"/>
  <c r="G319" i="2"/>
  <c r="H319" i="2" s="1"/>
  <c r="J319" i="2" s="1"/>
  <c r="I122" i="2"/>
  <c r="I17" i="2"/>
  <c r="C345" i="1"/>
  <c r="C310" i="1"/>
  <c r="C309" i="1"/>
  <c r="C296" i="1"/>
  <c r="C287" i="1"/>
  <c r="C267" i="1"/>
  <c r="C226" i="1"/>
  <c r="C224" i="1"/>
  <c r="C208" i="1"/>
  <c r="C176" i="1"/>
  <c r="C170" i="1"/>
  <c r="C167" i="1"/>
  <c r="C164" i="1"/>
  <c r="C163" i="1"/>
  <c r="C160" i="1"/>
  <c r="C159" i="1"/>
  <c r="C158" i="1"/>
  <c r="C155" i="1"/>
  <c r="C143" i="1"/>
  <c r="C142" i="1"/>
  <c r="C135" i="1"/>
  <c r="C132" i="1"/>
  <c r="C130" i="1"/>
  <c r="C129" i="1"/>
  <c r="C128" i="1"/>
  <c r="C126" i="1"/>
  <c r="C124" i="1"/>
  <c r="C117" i="1"/>
  <c r="C113" i="1"/>
  <c r="C112" i="1"/>
  <c r="C109" i="1"/>
  <c r="C104" i="1"/>
  <c r="C103" i="1"/>
  <c r="C98" i="1"/>
  <c r="C96" i="1"/>
  <c r="C78" i="1"/>
  <c r="C77" i="1"/>
  <c r="C71" i="1"/>
  <c r="C69" i="1"/>
  <c r="C68" i="1"/>
  <c r="C67" i="1"/>
  <c r="C66" i="1"/>
  <c r="C65" i="1"/>
  <c r="C62" i="1"/>
  <c r="C52" i="1"/>
  <c r="C44" i="1"/>
  <c r="C34" i="1"/>
  <c r="C33" i="1"/>
  <c r="C32" i="1"/>
  <c r="C31" i="1"/>
  <c r="C29" i="1"/>
  <c r="C23" i="1"/>
  <c r="C22" i="1"/>
  <c r="J274" i="2" l="1"/>
  <c r="J315" i="2"/>
  <c r="J13" i="2"/>
  <c r="J324" i="2"/>
  <c r="J122" i="2"/>
  <c r="J301" i="2"/>
  <c r="J136" i="2"/>
  <c r="J106" i="2"/>
  <c r="J158" i="2"/>
  <c r="J187" i="2"/>
  <c r="J289" i="2"/>
  <c r="J217" i="2"/>
  <c r="J88" i="2"/>
  <c r="J48" i="2"/>
  <c r="J94" i="2"/>
  <c r="J110" i="2"/>
  <c r="J244" i="2"/>
  <c r="J59" i="2"/>
  <c r="J220" i="2"/>
  <c r="J113" i="2"/>
  <c r="J246" i="2"/>
  <c r="J17" i="2"/>
  <c r="J18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tc={FE8526F5-0937-4842-A014-D15C5E35D1E1}</author>
    <author>tc={C669373F-2FC0-4563-82E5-7A2E721EF55A}</author>
    <author>Agee, Jennifer L.</author>
  </authors>
  <commentList>
    <comment ref="K31" authorId="0" shapeId="0" xr:uid="{FE8526F5-0937-4842-A014-D15C5E35D1E1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</t>
      </text>
    </comment>
    <comment ref="K33" authorId="1" shapeId="0" xr:uid="{C669373F-2FC0-4563-82E5-7A2E721EF55A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</t>
      </text>
    </comment>
    <comment ref="B132" authorId="2" shapeId="0" xr:uid="{9E1D4C5E-6EB5-4F1F-9DD8-2BA833C350D6}">
      <text>
        <r>
          <rPr>
            <b/>
            <sz val="9"/>
            <color indexed="81"/>
            <rFont val="Tahoma"/>
            <family val="2"/>
          </rPr>
          <t>Agee, Jennifer L.:</t>
        </r>
        <r>
          <rPr>
            <sz val="9"/>
            <color indexed="81"/>
            <rFont val="Tahoma"/>
            <family val="2"/>
          </rPr>
          <t xml:space="preserve">
changed time from 1020 to 1120 4/30/20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tc={7B9B2235-4870-492E-8374-A8389E4C372C}</author>
    <author>tc={53AD2FFD-1217-436A-B48B-333ABCDED102}</author>
  </authors>
  <commentList>
    <comment ref="D115" authorId="0" shapeId="0" xr:uid="{7B9B2235-4870-492E-8374-A8389E4C372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daily av value for spill way no unit value available</t>
      </text>
    </comment>
    <comment ref="A232" authorId="1" shapeId="0" xr:uid="{53AD2FFD-1217-436A-B48B-333ABCDED10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daily av. no unit flow was available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tc={3FCDAAAA-CF57-4556-9F5F-EF1846EE25D7}</author>
  </authors>
  <commentList>
    <comment ref="D115" authorId="0" shapeId="0" xr:uid="{3FCDAAAA-CF57-4556-9F5F-EF1846EE25D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daily av value for spill way no unit value available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tc={C51D250C-5512-4634-8EBA-7FD4B83BC41E}</author>
  </authors>
  <commentList>
    <comment ref="B69" authorId="0" shapeId="0" xr:uid="{C51D250C-5512-4634-8EBA-7FD4B83BC41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daily av value for spill way no unit value available</t>
      </text>
    </comment>
  </commentList>
</comments>
</file>

<file path=xl/sharedStrings.xml><?xml version="1.0" encoding="utf-8"?>
<sst xmlns="http://schemas.openxmlformats.org/spreadsheetml/2006/main" count="645" uniqueCount="193">
  <si>
    <t>Date-time</t>
  </si>
  <si>
    <t>SampRepresentation_Code</t>
  </si>
  <si>
    <t>pinterp:00060Value</t>
  </si>
  <si>
    <t>p80154Value</t>
  </si>
  <si>
    <t>p80154Usable</t>
  </si>
  <si>
    <t>MM/d/yyyy HH:mm</t>
  </si>
  <si>
    <t>code</t>
  </si>
  <si>
    <t>val</t>
  </si>
  <si>
    <t>bol</t>
  </si>
  <si>
    <t>Date</t>
  </si>
  <si>
    <t>Time</t>
  </si>
  <si>
    <t>Outlet Flow (cfs)</t>
  </si>
  <si>
    <t>SSC (mg/L)</t>
  </si>
  <si>
    <t>Coeff</t>
  </si>
  <si>
    <t>comments</t>
  </si>
  <si>
    <t>TSS (mg/L)</t>
  </si>
  <si>
    <t>Spillway Flow (cfs)</t>
  </si>
  <si>
    <t>Combined CCSB Outflow (cfs)</t>
  </si>
  <si>
    <t>sVrt</t>
  </si>
  <si>
    <t>xSec</t>
  </si>
  <si>
    <t>01/21/2010</t>
  </si>
  <si>
    <t>Proj</t>
  </si>
  <si>
    <t>1,260</t>
  </si>
  <si>
    <t>01/22/2010</t>
  </si>
  <si>
    <t>534</t>
  </si>
  <si>
    <t>n.c.</t>
  </si>
  <si>
    <t>01/26/2010</t>
  </si>
  <si>
    <t>457</t>
  </si>
  <si>
    <t>1,010</t>
  </si>
  <si>
    <t>991</t>
  </si>
  <si>
    <t>01/27/2010</t>
  </si>
  <si>
    <t>690</t>
  </si>
  <si>
    <t>691</t>
  </si>
  <si>
    <t>02/17/2010</t>
  </si>
  <si>
    <t>24</t>
  </si>
  <si>
    <t>03/09/2010</t>
  </si>
  <si>
    <t>14</t>
  </si>
  <si>
    <t>04/06/2010</t>
  </si>
  <si>
    <t>28</t>
  </si>
  <si>
    <t>04/12/2010</t>
  </si>
  <si>
    <t>04/13/2010</t>
  </si>
  <si>
    <t>105</t>
  </si>
  <si>
    <t>135</t>
  </si>
  <si>
    <t>04/14/2010</t>
  </si>
  <si>
    <t>151</t>
  </si>
  <si>
    <t>149</t>
  </si>
  <si>
    <t>04/15/2010</t>
  </si>
  <si>
    <t>183</t>
  </si>
  <si>
    <t>05/04/2010</t>
  </si>
  <si>
    <t>18</t>
  </si>
  <si>
    <t>06/01/2010</t>
  </si>
  <si>
    <t>68</t>
  </si>
  <si>
    <t>12/30/2010</t>
  </si>
  <si>
    <t>253</t>
  </si>
  <si>
    <t>TSS highly variable, one of three matches SSC</t>
  </si>
  <si>
    <t>01/04/2011</t>
  </si>
  <si>
    <t>65</t>
  </si>
  <si>
    <t>01/26/2011</t>
  </si>
  <si>
    <t>02/03/2011</t>
  </si>
  <si>
    <t>63</t>
  </si>
  <si>
    <t>02/17/2011</t>
  </si>
  <si>
    <t>02/18/2011</t>
  </si>
  <si>
    <t>02/28/2011</t>
  </si>
  <si>
    <t>03/15/2011</t>
  </si>
  <si>
    <t>31</t>
  </si>
  <si>
    <t>03/17/2011</t>
  </si>
  <si>
    <t>03/19/2011</t>
  </si>
  <si>
    <t>03/21/2011</t>
  </si>
  <si>
    <t>03/22/2011</t>
  </si>
  <si>
    <t>03/25/2011</t>
  </si>
  <si>
    <t>--</t>
  </si>
  <si>
    <t>TSS value used for SSC</t>
  </si>
  <si>
    <t>04/04/2011</t>
  </si>
  <si>
    <t>04/26/2011</t>
  </si>
  <si>
    <t>03/16/2012</t>
  </si>
  <si>
    <t>03/17/2012</t>
  </si>
  <si>
    <t>25</t>
  </si>
  <si>
    <t>03/18/2012</t>
  </si>
  <si>
    <t>32</t>
  </si>
  <si>
    <t>03/20/2012</t>
  </si>
  <si>
    <t>12</t>
  </si>
  <si>
    <t>03/28/2012</t>
  </si>
  <si>
    <t>03/29/2012</t>
  </si>
  <si>
    <t>176</t>
  </si>
  <si>
    <t>04/04/2012</t>
  </si>
  <si>
    <t>41</t>
  </si>
  <si>
    <t>04/13/2012</t>
  </si>
  <si>
    <t>26</t>
  </si>
  <si>
    <t>unsp</t>
  </si>
  <si>
    <t>12/03/2012</t>
  </si>
  <si>
    <t>1,100</t>
  </si>
  <si>
    <t>check</t>
  </si>
  <si>
    <t>02/21/2013</t>
  </si>
  <si>
    <t>A35</t>
  </si>
  <si>
    <t>A8</t>
  </si>
  <si>
    <t>A562</t>
  </si>
  <si>
    <t>A81</t>
  </si>
  <si>
    <t>A40</t>
  </si>
  <si>
    <t>A59</t>
  </si>
  <si>
    <t>01/16/2015</t>
  </si>
  <si>
    <t>6</t>
  </si>
  <si>
    <t>A74</t>
  </si>
  <si>
    <t>01/29/2015</t>
  </si>
  <si>
    <t>158</t>
  </si>
  <si>
    <t>A48</t>
  </si>
  <si>
    <t>A97</t>
  </si>
  <si>
    <t>A54</t>
  </si>
  <si>
    <t>A21</t>
  </si>
  <si>
    <t>A108</t>
  </si>
  <si>
    <t>A196</t>
  </si>
  <si>
    <t>A148</t>
  </si>
  <si>
    <t>A109</t>
  </si>
  <si>
    <t>A365</t>
  </si>
  <si>
    <t>A60</t>
  </si>
  <si>
    <t>A37</t>
  </si>
  <si>
    <t>A30</t>
  </si>
  <si>
    <t>A146</t>
  </si>
  <si>
    <t>A164</t>
  </si>
  <si>
    <t>A141</t>
  </si>
  <si>
    <t>12/16/2016</t>
  </si>
  <si>
    <t>194</t>
  </si>
  <si>
    <t>A19</t>
  </si>
  <si>
    <t>A16</t>
  </si>
  <si>
    <t>A18</t>
  </si>
  <si>
    <t>A183</t>
  </si>
  <si>
    <t>A531</t>
  </si>
  <si>
    <t>A728</t>
  </si>
  <si>
    <t>A177</t>
  </si>
  <si>
    <t>A145</t>
  </si>
  <si>
    <t>A104</t>
  </si>
  <si>
    <t>A161</t>
  </si>
  <si>
    <t>02/08/2017</t>
  </si>
  <si>
    <t>726</t>
  </si>
  <si>
    <t>A147</t>
  </si>
  <si>
    <t>A131</t>
  </si>
  <si>
    <t>A107</t>
  </si>
  <si>
    <t>A72</t>
  </si>
  <si>
    <t>03/16/2017</t>
  </si>
  <si>
    <t>53</t>
  </si>
  <si>
    <t>A44</t>
  </si>
  <si>
    <t>A49</t>
  </si>
  <si>
    <t>A28</t>
  </si>
  <si>
    <t>A31</t>
  </si>
  <si>
    <t>A22</t>
  </si>
  <si>
    <t>A14</t>
  </si>
  <si>
    <t>A29</t>
  </si>
  <si>
    <t>A20</t>
  </si>
  <si>
    <t>A15</t>
  </si>
  <si>
    <t>04/26/2017</t>
  </si>
  <si>
    <t>11</t>
  </si>
  <si>
    <t>22</t>
  </si>
  <si>
    <t>A98</t>
  </si>
  <si>
    <t>A219</t>
  </si>
  <si>
    <t>A9</t>
  </si>
  <si>
    <t>A12</t>
  </si>
  <si>
    <t>A63</t>
  </si>
  <si>
    <t>A157</t>
  </si>
  <si>
    <t>A52</t>
  </si>
  <si>
    <t>A113</t>
  </si>
  <si>
    <t>A156</t>
  </si>
  <si>
    <t>A33</t>
  </si>
  <si>
    <t>A241</t>
  </si>
  <si>
    <t>A151</t>
  </si>
  <si>
    <t>A1150</t>
  </si>
  <si>
    <t>A370</t>
  </si>
  <si>
    <t>03/05/2019</t>
  </si>
  <si>
    <t>A199</t>
  </si>
  <si>
    <t>A187</t>
  </si>
  <si>
    <t>A77</t>
  </si>
  <si>
    <t>A69</t>
  </si>
  <si>
    <t>A83</t>
  </si>
  <si>
    <t>A68</t>
  </si>
  <si>
    <t>A64</t>
  </si>
  <si>
    <t>A51</t>
  </si>
  <si>
    <t>A56</t>
  </si>
  <si>
    <t>A23</t>
  </si>
  <si>
    <t>A13</t>
  </si>
  <si>
    <t>A223</t>
  </si>
  <si>
    <t>A243</t>
  </si>
  <si>
    <t>A280</t>
  </si>
  <si>
    <t>GatedOutflow_UFlow</t>
  </si>
  <si>
    <t>SouthSpill_UFlow</t>
  </si>
  <si>
    <t>Uflow_comb</t>
  </si>
  <si>
    <t>SS*Q</t>
  </si>
  <si>
    <t>sum(SSQ)</t>
  </si>
  <si>
    <t>SumQ</t>
  </si>
  <si>
    <t>FW_SS</t>
  </si>
  <si>
    <t>AVQ</t>
  </si>
  <si>
    <t>SSC</t>
  </si>
  <si>
    <t>Dates</t>
  </si>
  <si>
    <t>GatedOutflow_DFlow</t>
  </si>
  <si>
    <t>SouthSpill_DFlow</t>
  </si>
  <si>
    <t>Dflow_comb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</si>
</sst>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\ hh:mm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14" fontId="0" fillId="0" borderId="0" xfId="0" applyNumberFormat="1" applyBorder="1"/>
    <xf numFmtId="20" fontId="0" fillId="0" borderId="0" xfId="0" applyNumberFormat="1" applyBorder="1"/>
    <xf numFmtId="0" fontId="2" fillId="0" borderId="0" xfId="0" applyFont="1" applyBorder="1"/>
    <xf numFmtId="20" fontId="1" fillId="0" borderId="0" xfId="0" applyNumberFormat="1" applyFont="1" applyBorder="1" applyAlignment="1">
      <alignment horizontal="left"/>
    </xf>
    <xf numFmtId="22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20" fontId="3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22" fontId="0" fillId="0" borderId="0" xfId="0" applyNumberFormat="1" applyBorder="1"/>
    <xf numFmtId="0" fontId="0" fillId="4" borderId="0" xfId="0" applyFill="1" applyBorder="1"/>
    <xf numFmtId="0" fontId="1" fillId="4" borderId="0" xfId="0" applyFont="1" applyFill="1" applyBorder="1"/>
    <xf numFmtId="165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vertical="center"/>
    </xf>
    <xf numFmtId="165" fontId="0" fillId="4" borderId="0" xfId="0" applyNumberFormat="1" applyFill="1" applyAlignment="1">
      <alignment vertical="center"/>
    </xf>
    <xf numFmtId="2" fontId="0" fillId="4" borderId="0" xfId="0" applyNumberFormat="1" applyFill="1"/>
    <xf numFmtId="2" fontId="0" fillId="0" borderId="0" xfId="0" applyNumberFormat="1" applyBorder="1"/>
    <xf numFmtId="2" fontId="0" fillId="4" borderId="0" xfId="0" applyNumberFormat="1" applyFill="1" applyBorder="1"/>
    <xf numFmtId="2" fontId="0" fillId="0" borderId="0" xfId="0" applyNumberFormat="1" applyFill="1" applyBorder="1"/>
    <xf numFmtId="2" fontId="0" fillId="7" borderId="0" xfId="0" applyNumberFormat="1" applyFill="1" applyBorder="1"/>
    <xf numFmtId="2" fontId="0" fillId="8" borderId="0" xfId="0" applyNumberFormat="1" applyFill="1" applyBorder="1"/>
    <xf numFmtId="165" fontId="1" fillId="0" borderId="0" xfId="0" applyNumberFormat="1" applyFont="1" applyAlignment="1">
      <alignment vertical="center"/>
    </xf>
    <xf numFmtId="2" fontId="1" fillId="0" borderId="0" xfId="0" applyNumberFormat="1" applyFont="1" applyBorder="1"/>
    <xf numFmtId="2" fontId="1" fillId="0" borderId="0" xfId="0" applyNumberFormat="1" applyFont="1"/>
    <xf numFmtId="2" fontId="1" fillId="7" borderId="0" xfId="0" applyNumberFormat="1" applyFont="1" applyFill="1" applyBorder="1"/>
    <xf numFmtId="2" fontId="1" fillId="8" borderId="0" xfId="0" applyNumberFormat="1" applyFont="1" applyFill="1" applyBorder="1"/>
    <xf numFmtId="166" fontId="0" fillId="0" borderId="0" xfId="0" applyNumberFormat="1"/>
    <xf numFmtId="0" fontId="0" fillId="4" borderId="0" xfId="0" applyFill="1"/>
    <xf numFmtId="14" fontId="0" fillId="0" borderId="0" xfId="0" applyNumberFormat="1"/>
    <xf numFmtId="2" fontId="0" fillId="7" borderId="0" xfId="0" applyNumberFormat="1" applyFill="1"/>
    <xf numFmtId="2" fontId="0" fillId="8" borderId="0" xfId="0" applyNumberFormat="1" applyFill="1"/>
    <xf numFmtId="0" fontId="1" fillId="4" borderId="0" xfId="0" applyFont="1" applyFill="1"/>
    <xf numFmtId="2" fontId="1" fillId="7" borderId="0" xfId="0" applyNumberFormat="1" applyFont="1" applyFill="1"/>
    <xf numFmtId="2" fontId="1" fillId="8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leh, Dina" id="{940F4B32-E249-47AF-B7E4-752F0367747B}" userId="S::dsaleh@usgs.gov::f5e4ef67-0183-4de9-bf3d-f2b180983063" providerId="AD"/>
  <person displayName="Alpers, Charles N" id="{0ACDFDA7-DC69-4351-9278-E709B950F559}" userId="S::cnalpers@usgs.gov::7bdd0d94-12e0-46b0-b265-9cc1f403ec5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1" dT="2020-09-14T07:01:39.99" personId="{0ACDFDA7-DC69-4351-9278-E709B950F559}" id="{FE8526F5-0937-4842-A014-D15C5E35D1E1}">
    <text>Check this</text>
  </threadedComment>
  <threadedComment ref="K33" dT="2020-09-14T07:01:33.14" personId="{0ACDFDA7-DC69-4351-9278-E709B950F559}" id="{C669373F-2FC0-4563-82E5-7A2E721EF55A}">
    <text>check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5" dT="2020-09-17T23:46:45.49" personId="{940F4B32-E249-47AF-B7E4-752F0367747B}" id="{7B9B2235-4870-492E-8374-A8389E4C372C}">
    <text>this is the daily av value for spill way no unit value available</text>
  </threadedComment>
  <threadedComment ref="A232" dT="2020-09-17T23:47:25.04" personId="{940F4B32-E249-47AF-B7E4-752F0367747B}" id="{53AD2FFD-1217-436A-B48B-333ABCDED102}">
    <text>this is daily av. no unit flow was available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15" dT="2020-09-17T23:46:45.49" personId="{940F4B32-E249-47AF-B7E4-752F0367747B}" id="{3FCDAAAA-CF57-4556-9F5F-EF1846EE25D7}">
    <text>this is the daily av value for spill way no unit value available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69" dT="2020-09-17T23:46:45.49" personId="{940F4B32-E249-47AF-B7E4-752F0367747B}" id="{C51D250C-5512-4634-8EBA-7FD4B83BC41E}">
    <text>this is the daily av value for spill way no unit value available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C4CB-FC9E-44AE-B671-814E06BA174C}">
  <dimension ref="A1:M368"/>
  <sheetViews>
    <sheetView workbookViewId="0">
      <selection activeCell="O11" sqref="O11"/>
    </sheetView>
  </sheetViews>
  <sheetFormatPr defaultRowHeight="15" x14ac:dyDescent="0.25"/>
  <cols>
    <col min="1" max="1" width="10.7109375" style="1" bestFit="1" customWidth="1"/>
    <col min="2" max="2" width="5.5703125" style="1" bestFit="1" customWidth="1"/>
    <col min="3" max="3" width="18.5703125" style="1" bestFit="1" customWidth="1"/>
    <col min="4" max="4" width="25.7109375" style="1" bestFit="1" customWidth="1"/>
    <col min="5" max="5" width="18.5703125" style="1" bestFit="1" customWidth="1"/>
    <col min="6" max="6" width="12.28515625" style="1" bestFit="1" customWidth="1"/>
    <col min="7" max="7" width="13.28515625" style="1" bestFit="1" customWidth="1"/>
    <col min="8" max="8" width="5.85546875" style="1" bestFit="1" customWidth="1"/>
    <col min="9" max="9" width="10.42578125" style="1" bestFit="1" customWidth="1"/>
    <col min="10" max="10" width="41.85546875" style="1" bestFit="1" customWidth="1"/>
    <col min="11" max="11" width="10.28515625" style="1" bestFit="1" customWidth="1"/>
    <col min="12" max="12" width="9.5703125" style="1" bestFit="1" customWidth="1"/>
    <col min="13" max="13" width="10.140625" style="1" bestFit="1" customWidth="1"/>
    <col min="14" max="16384" width="9.140625" style="1"/>
  </cols>
  <sheetData>
    <row r="1" spans="1:13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/>
      <c r="I1" s="2"/>
      <c r="K1" s="2"/>
      <c r="L1" s="2"/>
    </row>
    <row r="2" spans="1:13" x14ac:dyDescent="0.25">
      <c r="C2" s="2" t="s">
        <v>5</v>
      </c>
      <c r="D2" s="2" t="s">
        <v>6</v>
      </c>
      <c r="E2" s="2">
        <v>11452900</v>
      </c>
      <c r="F2" s="2" t="s">
        <v>7</v>
      </c>
      <c r="G2" s="2" t="s">
        <v>8</v>
      </c>
      <c r="H2" s="2"/>
      <c r="I2" s="2"/>
      <c r="K2" s="2"/>
      <c r="L2" s="2">
        <v>11452800</v>
      </c>
      <c r="M2" s="2">
        <v>11452901</v>
      </c>
    </row>
    <row r="3" spans="1:13" ht="60" x14ac:dyDescent="0.25">
      <c r="A3" s="3" t="s">
        <v>9</v>
      </c>
      <c r="B3" s="3" t="s">
        <v>10</v>
      </c>
      <c r="C3" s="4" t="s">
        <v>0</v>
      </c>
      <c r="D3" s="5"/>
      <c r="E3" s="6" t="s">
        <v>11</v>
      </c>
      <c r="F3" s="5" t="s">
        <v>12</v>
      </c>
      <c r="G3" s="5"/>
      <c r="H3" s="5" t="s">
        <v>13</v>
      </c>
      <c r="I3" s="7" t="s">
        <v>12</v>
      </c>
      <c r="J3" s="3" t="s">
        <v>14</v>
      </c>
      <c r="K3" s="5" t="s">
        <v>15</v>
      </c>
      <c r="L3" s="8" t="s">
        <v>16</v>
      </c>
      <c r="M3" s="9" t="s">
        <v>17</v>
      </c>
    </row>
    <row r="4" spans="1:13" x14ac:dyDescent="0.25">
      <c r="A4" s="10">
        <v>39875</v>
      </c>
      <c r="B4" s="11">
        <v>0.57291666666666663</v>
      </c>
      <c r="D4" s="1" t="s">
        <v>18</v>
      </c>
      <c r="E4" s="1">
        <v>557</v>
      </c>
      <c r="F4" s="1">
        <v>394</v>
      </c>
      <c r="G4" s="1" t="b">
        <v>1</v>
      </c>
      <c r="I4" s="1">
        <v>394</v>
      </c>
    </row>
    <row r="5" spans="1:13" x14ac:dyDescent="0.25">
      <c r="A5" s="10">
        <v>39877</v>
      </c>
      <c r="B5" s="11">
        <v>0.51388888888888895</v>
      </c>
      <c r="D5" s="1" t="s">
        <v>18</v>
      </c>
      <c r="E5" s="1">
        <v>580</v>
      </c>
      <c r="F5" s="1">
        <v>168</v>
      </c>
      <c r="G5" s="1" t="b">
        <v>1</v>
      </c>
      <c r="I5" s="1">
        <v>168</v>
      </c>
    </row>
    <row r="6" spans="1:13" x14ac:dyDescent="0.25">
      <c r="A6" s="10">
        <v>39877</v>
      </c>
      <c r="B6" s="11">
        <v>0.51736111111111105</v>
      </c>
      <c r="D6" s="1" t="s">
        <v>18</v>
      </c>
      <c r="E6" s="1">
        <v>580</v>
      </c>
      <c r="F6" s="1">
        <v>170</v>
      </c>
      <c r="G6" s="1" t="b">
        <v>1</v>
      </c>
      <c r="I6" s="1">
        <v>170</v>
      </c>
    </row>
    <row r="7" spans="1:13" x14ac:dyDescent="0.25">
      <c r="A7" s="10">
        <v>39877</v>
      </c>
      <c r="B7" s="11">
        <v>0.51944444444444449</v>
      </c>
      <c r="D7" s="1" t="s">
        <v>19</v>
      </c>
      <c r="E7" s="1">
        <v>580</v>
      </c>
      <c r="F7" s="1">
        <v>190</v>
      </c>
      <c r="G7" s="1" t="b">
        <v>1</v>
      </c>
      <c r="I7" s="1">
        <v>190</v>
      </c>
    </row>
    <row r="8" spans="1:13" x14ac:dyDescent="0.25">
      <c r="A8" s="10">
        <v>39877</v>
      </c>
      <c r="B8" s="11">
        <v>0.52013888888888882</v>
      </c>
      <c r="D8" s="1" t="s">
        <v>19</v>
      </c>
      <c r="E8" s="1">
        <v>580</v>
      </c>
      <c r="F8" s="1">
        <v>176</v>
      </c>
      <c r="G8" s="1" t="b">
        <v>1</v>
      </c>
      <c r="I8" s="1">
        <v>176</v>
      </c>
    </row>
    <row r="9" spans="1:13" x14ac:dyDescent="0.25">
      <c r="A9" s="10">
        <v>39877</v>
      </c>
      <c r="B9" s="11">
        <v>0.52777777777777779</v>
      </c>
      <c r="D9" s="1" t="s">
        <v>18</v>
      </c>
      <c r="E9" s="1">
        <v>590</v>
      </c>
      <c r="F9" s="1">
        <v>159</v>
      </c>
      <c r="G9" s="1" t="b">
        <v>1</v>
      </c>
      <c r="I9" s="1">
        <v>159</v>
      </c>
    </row>
    <row r="10" spans="1:13" x14ac:dyDescent="0.25">
      <c r="A10" s="10">
        <v>39878</v>
      </c>
      <c r="B10" s="11">
        <v>0.40972222222222227</v>
      </c>
      <c r="D10" s="1" t="s">
        <v>18</v>
      </c>
      <c r="E10" s="1">
        <v>590</v>
      </c>
      <c r="F10" s="1">
        <v>101</v>
      </c>
      <c r="G10" s="1" t="b">
        <v>1</v>
      </c>
      <c r="I10" s="1">
        <v>101</v>
      </c>
    </row>
    <row r="11" spans="1:13" x14ac:dyDescent="0.25">
      <c r="A11" s="10">
        <v>39883</v>
      </c>
      <c r="B11" s="11">
        <v>0.43541666666666662</v>
      </c>
      <c r="D11" s="1" t="s">
        <v>18</v>
      </c>
      <c r="E11" s="1">
        <v>419</v>
      </c>
      <c r="F11" s="1">
        <v>14</v>
      </c>
      <c r="G11" s="1" t="b">
        <v>1</v>
      </c>
      <c r="I11" s="1">
        <v>14</v>
      </c>
    </row>
    <row r="12" spans="1:13" x14ac:dyDescent="0.25">
      <c r="A12" s="10">
        <v>39888</v>
      </c>
      <c r="B12" s="11">
        <v>0.44861111111111113</v>
      </c>
      <c r="D12" s="1" t="s">
        <v>18</v>
      </c>
      <c r="E12" s="1">
        <v>136</v>
      </c>
      <c r="F12" s="1">
        <v>24</v>
      </c>
      <c r="G12" s="1" t="b">
        <v>1</v>
      </c>
      <c r="I12" s="1">
        <v>24</v>
      </c>
    </row>
    <row r="13" spans="1:13" x14ac:dyDescent="0.25">
      <c r="A13" s="10">
        <v>39890</v>
      </c>
      <c r="B13" s="11">
        <v>0.4548611111111111</v>
      </c>
      <c r="D13" s="1" t="s">
        <v>18</v>
      </c>
      <c r="E13" s="1">
        <v>117</v>
      </c>
      <c r="F13" s="1">
        <v>17</v>
      </c>
      <c r="G13" s="1" t="b">
        <v>1</v>
      </c>
      <c r="I13" s="1">
        <v>17</v>
      </c>
    </row>
    <row r="14" spans="1:13" x14ac:dyDescent="0.25">
      <c r="A14" s="10">
        <v>39892</v>
      </c>
      <c r="B14" s="11">
        <v>0.61249999999999993</v>
      </c>
      <c r="D14" s="1" t="s">
        <v>18</v>
      </c>
      <c r="E14" s="1">
        <v>109</v>
      </c>
      <c r="F14" s="1">
        <v>15</v>
      </c>
      <c r="G14" s="1" t="b">
        <v>1</v>
      </c>
      <c r="I14" s="1">
        <v>15</v>
      </c>
    </row>
    <row r="15" spans="1:13" x14ac:dyDescent="0.25">
      <c r="A15" s="10">
        <v>39892</v>
      </c>
      <c r="B15" s="11">
        <v>0.61875000000000002</v>
      </c>
      <c r="D15" s="1" t="s">
        <v>19</v>
      </c>
      <c r="E15" s="1">
        <v>109</v>
      </c>
      <c r="F15" s="1">
        <v>18</v>
      </c>
      <c r="G15" s="1" t="b">
        <v>1</v>
      </c>
      <c r="I15" s="1">
        <v>18</v>
      </c>
    </row>
    <row r="16" spans="1:13" x14ac:dyDescent="0.25">
      <c r="A16" s="10">
        <v>39892</v>
      </c>
      <c r="B16" s="11">
        <v>0.62222222222222223</v>
      </c>
      <c r="D16" s="1" t="s">
        <v>19</v>
      </c>
      <c r="E16" s="1">
        <v>109</v>
      </c>
      <c r="F16" s="1">
        <v>16</v>
      </c>
      <c r="G16" s="1" t="b">
        <v>1</v>
      </c>
      <c r="I16" s="1">
        <v>16</v>
      </c>
    </row>
    <row r="17" spans="1:12" x14ac:dyDescent="0.25">
      <c r="A17" s="10">
        <v>39892</v>
      </c>
      <c r="B17" s="11">
        <v>0.63194444444444442</v>
      </c>
      <c r="D17" s="1" t="s">
        <v>18</v>
      </c>
      <c r="E17" s="1">
        <v>109</v>
      </c>
      <c r="F17" s="1">
        <v>15</v>
      </c>
      <c r="G17" s="1" t="b">
        <v>1</v>
      </c>
      <c r="I17" s="1">
        <v>15</v>
      </c>
    </row>
    <row r="18" spans="1:12" x14ac:dyDescent="0.25">
      <c r="A18" s="10">
        <v>39895</v>
      </c>
      <c r="B18" s="11">
        <v>0.47569444444444442</v>
      </c>
      <c r="D18" s="1" t="s">
        <v>18</v>
      </c>
      <c r="E18" s="1">
        <v>126</v>
      </c>
      <c r="F18" s="1">
        <v>11</v>
      </c>
      <c r="G18" s="1" t="b">
        <v>1</v>
      </c>
      <c r="I18" s="1">
        <v>11</v>
      </c>
    </row>
    <row r="19" spans="1:12" x14ac:dyDescent="0.25">
      <c r="A19" s="10">
        <v>39897</v>
      </c>
      <c r="B19" s="11">
        <v>0.47222222222222227</v>
      </c>
      <c r="D19" s="1" t="s">
        <v>18</v>
      </c>
      <c r="E19" s="1">
        <v>71</v>
      </c>
      <c r="F19" s="1">
        <v>16</v>
      </c>
      <c r="G19" s="1" t="b">
        <v>1</v>
      </c>
      <c r="I19" s="1">
        <v>16</v>
      </c>
    </row>
    <row r="20" spans="1:12" x14ac:dyDescent="0.25">
      <c r="A20" s="10">
        <v>39903</v>
      </c>
      <c r="B20" s="11">
        <v>0.54166666666666663</v>
      </c>
      <c r="D20" s="1" t="s">
        <v>18</v>
      </c>
      <c r="E20" s="1">
        <v>64</v>
      </c>
      <c r="F20" s="1">
        <v>24</v>
      </c>
      <c r="G20" s="1" t="b">
        <v>1</v>
      </c>
      <c r="I20" s="1">
        <v>24</v>
      </c>
    </row>
    <row r="21" spans="1:12" x14ac:dyDescent="0.25">
      <c r="A21" s="10">
        <v>39905</v>
      </c>
      <c r="B21" s="11">
        <v>0.4826388888888889</v>
      </c>
      <c r="D21" s="1" t="s">
        <v>18</v>
      </c>
      <c r="E21" s="1">
        <v>31</v>
      </c>
      <c r="F21" s="1">
        <v>24</v>
      </c>
      <c r="G21" s="1" t="b">
        <v>1</v>
      </c>
      <c r="I21" s="1">
        <v>24</v>
      </c>
    </row>
    <row r="22" spans="1:12" x14ac:dyDescent="0.25">
      <c r="A22" s="12" t="s">
        <v>20</v>
      </c>
      <c r="B22" s="13">
        <v>0.65972222222222221</v>
      </c>
      <c r="C22" s="14">
        <f t="shared" ref="C22:C23" si="0">A22+B22</f>
        <v>40199.659722222219</v>
      </c>
      <c r="D22" s="15" t="s">
        <v>21</v>
      </c>
      <c r="E22" s="15">
        <v>215</v>
      </c>
      <c r="F22" s="16" t="s">
        <v>22</v>
      </c>
      <c r="G22" s="15"/>
      <c r="H22" s="15"/>
      <c r="I22" s="16" t="s">
        <v>22</v>
      </c>
      <c r="J22" s="15"/>
      <c r="K22" s="17">
        <v>1077.6923076923076</v>
      </c>
      <c r="L22" s="17"/>
    </row>
    <row r="23" spans="1:12" x14ac:dyDescent="0.25">
      <c r="A23" s="12" t="s">
        <v>23</v>
      </c>
      <c r="B23" s="13">
        <v>0.40277777777777773</v>
      </c>
      <c r="C23" s="14">
        <f t="shared" si="0"/>
        <v>40200.402777777781</v>
      </c>
      <c r="D23" s="15" t="s">
        <v>21</v>
      </c>
      <c r="E23" s="15">
        <v>155</v>
      </c>
      <c r="F23" s="16" t="s">
        <v>24</v>
      </c>
      <c r="G23" s="15"/>
      <c r="H23" s="15"/>
      <c r="I23" s="16" t="s">
        <v>24</v>
      </c>
      <c r="J23" s="15"/>
      <c r="K23" s="17" t="s">
        <v>25</v>
      </c>
      <c r="L23" s="17"/>
    </row>
    <row r="24" spans="1:12" x14ac:dyDescent="0.25">
      <c r="A24" s="10">
        <v>40200</v>
      </c>
      <c r="B24" s="11">
        <v>0.60486111111111118</v>
      </c>
      <c r="D24" s="1" t="s">
        <v>18</v>
      </c>
      <c r="E24" s="1">
        <v>154</v>
      </c>
      <c r="F24" s="1">
        <v>524</v>
      </c>
      <c r="G24" s="1" t="b">
        <v>1</v>
      </c>
      <c r="H24" s="1">
        <v>1</v>
      </c>
      <c r="I24" s="1">
        <v>524</v>
      </c>
    </row>
    <row r="25" spans="1:12" x14ac:dyDescent="0.25">
      <c r="A25" s="10">
        <v>40200</v>
      </c>
      <c r="B25" s="11">
        <v>0.6069444444444444</v>
      </c>
      <c r="D25" s="1" t="s">
        <v>19</v>
      </c>
      <c r="E25" s="1">
        <v>153</v>
      </c>
      <c r="F25" s="1">
        <v>551</v>
      </c>
      <c r="G25" s="1" t="b">
        <v>1</v>
      </c>
      <c r="H25" s="1">
        <v>1</v>
      </c>
      <c r="I25" s="1">
        <v>551</v>
      </c>
    </row>
    <row r="26" spans="1:12" x14ac:dyDescent="0.25">
      <c r="A26" s="10">
        <v>40200</v>
      </c>
      <c r="B26" s="11">
        <v>0.61597222222222225</v>
      </c>
      <c r="D26" s="1" t="s">
        <v>19</v>
      </c>
      <c r="E26" s="1">
        <v>152</v>
      </c>
      <c r="F26" s="1">
        <v>560</v>
      </c>
      <c r="G26" s="1" t="b">
        <v>1</v>
      </c>
      <c r="H26" s="1">
        <v>1</v>
      </c>
      <c r="I26" s="1">
        <v>560</v>
      </c>
    </row>
    <row r="27" spans="1:12" x14ac:dyDescent="0.25">
      <c r="A27" s="10">
        <v>40200</v>
      </c>
      <c r="B27" s="11">
        <v>0.61805555555555558</v>
      </c>
      <c r="D27" s="1" t="s">
        <v>18</v>
      </c>
      <c r="E27" s="1">
        <v>152</v>
      </c>
      <c r="F27" s="1">
        <v>519</v>
      </c>
      <c r="G27" s="1" t="b">
        <v>1</v>
      </c>
      <c r="H27" s="1">
        <v>1.07</v>
      </c>
      <c r="I27" s="1">
        <v>555</v>
      </c>
    </row>
    <row r="28" spans="1:12" x14ac:dyDescent="0.25">
      <c r="A28" s="10">
        <v>40203</v>
      </c>
      <c r="B28" s="11">
        <v>0.4861111111111111</v>
      </c>
      <c r="D28" s="1" t="s">
        <v>18</v>
      </c>
      <c r="E28" s="1">
        <v>117</v>
      </c>
      <c r="F28" s="1">
        <v>144</v>
      </c>
      <c r="G28" s="1" t="b">
        <v>1</v>
      </c>
      <c r="H28" s="1">
        <v>1.05</v>
      </c>
      <c r="I28" s="1">
        <v>151</v>
      </c>
    </row>
    <row r="29" spans="1:12" x14ac:dyDescent="0.25">
      <c r="A29" s="12" t="s">
        <v>26</v>
      </c>
      <c r="B29" s="13">
        <v>0.39583333333333331</v>
      </c>
      <c r="C29" s="14">
        <f t="shared" ref="C29" si="1">A29+B29</f>
        <v>40204.395833333336</v>
      </c>
      <c r="D29" s="15" t="s">
        <v>21</v>
      </c>
      <c r="E29" s="15">
        <v>135</v>
      </c>
      <c r="F29" s="16" t="s">
        <v>27</v>
      </c>
      <c r="G29" s="15"/>
      <c r="H29" s="15"/>
      <c r="I29" s="16" t="s">
        <v>27</v>
      </c>
      <c r="J29" s="15"/>
      <c r="K29" s="17">
        <v>391.53846153846177</v>
      </c>
      <c r="L29" s="17"/>
    </row>
    <row r="30" spans="1:12" x14ac:dyDescent="0.25">
      <c r="A30" s="10">
        <v>40204</v>
      </c>
      <c r="B30" s="11">
        <v>0.61805555555555558</v>
      </c>
      <c r="D30" s="1" t="s">
        <v>18</v>
      </c>
      <c r="E30" s="1">
        <v>198</v>
      </c>
      <c r="F30" s="1">
        <v>1020</v>
      </c>
      <c r="G30" s="1" t="b">
        <v>1</v>
      </c>
      <c r="H30" s="1">
        <v>1.04</v>
      </c>
      <c r="I30" s="1">
        <v>1060</v>
      </c>
    </row>
    <row r="31" spans="1:12" x14ac:dyDescent="0.25">
      <c r="A31" s="12" t="s">
        <v>26</v>
      </c>
      <c r="B31" s="13">
        <v>0.63888888888888895</v>
      </c>
      <c r="C31" s="14">
        <f t="shared" ref="C31:C34" si="2">A31+B31</f>
        <v>40204.638888888891</v>
      </c>
      <c r="D31" s="15" t="s">
        <v>21</v>
      </c>
      <c r="E31" s="15">
        <v>206</v>
      </c>
      <c r="F31" s="16" t="s">
        <v>28</v>
      </c>
      <c r="G31" s="15"/>
      <c r="H31" s="15"/>
      <c r="I31" s="16" t="s">
        <v>28</v>
      </c>
      <c r="J31" s="15"/>
      <c r="K31" s="17">
        <v>478.46153846153834</v>
      </c>
      <c r="L31" s="17"/>
    </row>
    <row r="32" spans="1:12" x14ac:dyDescent="0.25">
      <c r="A32" s="12" t="s">
        <v>26</v>
      </c>
      <c r="B32" s="18">
        <v>0.64236111111111105</v>
      </c>
      <c r="C32" s="14">
        <f t="shared" si="2"/>
        <v>40204.642361111109</v>
      </c>
      <c r="D32" s="15" t="s">
        <v>21</v>
      </c>
      <c r="E32" s="15">
        <v>206</v>
      </c>
      <c r="F32" s="16" t="s">
        <v>29</v>
      </c>
      <c r="G32" s="15"/>
      <c r="H32" s="15"/>
      <c r="I32" s="16" t="s">
        <v>29</v>
      </c>
      <c r="J32" s="15"/>
      <c r="K32" s="17">
        <v>880.00000000000023</v>
      </c>
      <c r="L32" s="17"/>
    </row>
    <row r="33" spans="1:12" x14ac:dyDescent="0.25">
      <c r="A33" s="12" t="s">
        <v>30</v>
      </c>
      <c r="B33" s="13">
        <v>0.375</v>
      </c>
      <c r="C33" s="14">
        <f t="shared" si="2"/>
        <v>40205.375</v>
      </c>
      <c r="D33" s="15" t="s">
        <v>21</v>
      </c>
      <c r="E33" s="15">
        <v>141</v>
      </c>
      <c r="F33" s="16" t="s">
        <v>31</v>
      </c>
      <c r="G33" s="15"/>
      <c r="H33" s="15"/>
      <c r="I33" s="16" t="s">
        <v>31</v>
      </c>
      <c r="J33" s="15"/>
      <c r="K33" s="17">
        <v>338.84615384615381</v>
      </c>
      <c r="L33" s="17"/>
    </row>
    <row r="34" spans="1:12" x14ac:dyDescent="0.25">
      <c r="A34" s="12" t="s">
        <v>30</v>
      </c>
      <c r="B34" s="18">
        <v>0.37847222222222227</v>
      </c>
      <c r="C34" s="14">
        <f t="shared" si="2"/>
        <v>40205.378472222219</v>
      </c>
      <c r="D34" s="15" t="s">
        <v>21</v>
      </c>
      <c r="E34" s="15">
        <v>141</v>
      </c>
      <c r="F34" s="16" t="s">
        <v>32</v>
      </c>
      <c r="G34" s="15"/>
      <c r="H34" s="15"/>
      <c r="I34" s="16" t="s">
        <v>32</v>
      </c>
      <c r="J34" s="15"/>
      <c r="K34" s="17">
        <v>668.46153846153845</v>
      </c>
      <c r="L34" s="17"/>
    </row>
    <row r="35" spans="1:12" x14ac:dyDescent="0.25">
      <c r="A35" s="10">
        <v>40211</v>
      </c>
      <c r="B35" s="11">
        <v>0.51458333333333328</v>
      </c>
      <c r="D35" s="1" t="s">
        <v>19</v>
      </c>
      <c r="E35" s="1">
        <v>154</v>
      </c>
      <c r="F35" s="1">
        <v>24</v>
      </c>
      <c r="G35" s="1" t="b">
        <v>1</v>
      </c>
      <c r="H35" s="1">
        <v>1</v>
      </c>
      <c r="I35" s="1">
        <v>24</v>
      </c>
    </row>
    <row r="36" spans="1:12" x14ac:dyDescent="0.25">
      <c r="A36" s="10">
        <v>40212</v>
      </c>
      <c r="B36" s="11">
        <v>0.54166666666666663</v>
      </c>
      <c r="D36" s="1" t="s">
        <v>18</v>
      </c>
      <c r="E36" s="1">
        <v>154</v>
      </c>
      <c r="F36" s="1">
        <v>17</v>
      </c>
      <c r="G36" s="1" t="b">
        <v>1</v>
      </c>
      <c r="H36" s="1">
        <v>0.85</v>
      </c>
      <c r="I36" s="1">
        <v>14</v>
      </c>
    </row>
    <row r="37" spans="1:12" x14ac:dyDescent="0.25">
      <c r="A37" s="10">
        <v>40214</v>
      </c>
      <c r="B37" s="11">
        <v>0.48958333333333331</v>
      </c>
      <c r="D37" s="1" t="s">
        <v>18</v>
      </c>
      <c r="E37" s="1">
        <v>470</v>
      </c>
      <c r="F37" s="1">
        <v>109</v>
      </c>
      <c r="G37" s="1" t="b">
        <v>1</v>
      </c>
      <c r="H37" s="1">
        <v>0.57999999999999996</v>
      </c>
      <c r="I37" s="1">
        <v>63</v>
      </c>
    </row>
    <row r="38" spans="1:12" x14ac:dyDescent="0.25">
      <c r="A38" s="10">
        <v>40214</v>
      </c>
      <c r="B38" s="11">
        <v>0.49374999999999997</v>
      </c>
      <c r="D38" s="1" t="s">
        <v>19</v>
      </c>
      <c r="E38" s="1">
        <v>473</v>
      </c>
      <c r="F38" s="1">
        <v>64</v>
      </c>
      <c r="G38" s="1" t="b">
        <v>1</v>
      </c>
      <c r="H38" s="1">
        <v>1</v>
      </c>
      <c r="I38" s="1">
        <v>64</v>
      </c>
    </row>
    <row r="39" spans="1:12" x14ac:dyDescent="0.25">
      <c r="A39" s="10">
        <v>40214</v>
      </c>
      <c r="B39" s="11">
        <v>0.49583333333333335</v>
      </c>
      <c r="D39" s="1" t="s">
        <v>19</v>
      </c>
      <c r="E39" s="1">
        <v>474</v>
      </c>
      <c r="F39" s="1">
        <v>66</v>
      </c>
      <c r="G39" s="1" t="b">
        <v>1</v>
      </c>
      <c r="H39" s="1">
        <v>1</v>
      </c>
      <c r="I39" s="1">
        <v>66</v>
      </c>
    </row>
    <row r="40" spans="1:12" x14ac:dyDescent="0.25">
      <c r="A40" s="10">
        <v>40214</v>
      </c>
      <c r="B40" s="11">
        <v>0.50277777777777777</v>
      </c>
      <c r="D40" s="1" t="s">
        <v>18</v>
      </c>
      <c r="E40" s="1">
        <v>475</v>
      </c>
      <c r="F40" s="1">
        <v>116</v>
      </c>
      <c r="G40" s="1" t="b">
        <v>1</v>
      </c>
      <c r="H40" s="1">
        <v>0.57999999999999996</v>
      </c>
      <c r="I40" s="1">
        <v>67</v>
      </c>
    </row>
    <row r="41" spans="1:12" x14ac:dyDescent="0.25">
      <c r="A41" s="10">
        <v>40214</v>
      </c>
      <c r="B41" s="11">
        <v>0.51041666666666663</v>
      </c>
      <c r="D41" s="1" t="s">
        <v>18</v>
      </c>
      <c r="E41" s="1">
        <v>470</v>
      </c>
      <c r="F41" s="1">
        <v>89</v>
      </c>
      <c r="G41" s="1" t="b">
        <v>1</v>
      </c>
      <c r="H41" s="1">
        <v>0.57999999999999996</v>
      </c>
      <c r="I41" s="1">
        <v>52</v>
      </c>
    </row>
    <row r="42" spans="1:12" x14ac:dyDescent="0.25">
      <c r="A42" s="10">
        <v>40217</v>
      </c>
      <c r="B42" s="11">
        <v>0.54166666666666663</v>
      </c>
      <c r="D42" s="1" t="s">
        <v>18</v>
      </c>
      <c r="E42" s="1">
        <v>381</v>
      </c>
      <c r="F42" s="1">
        <v>80</v>
      </c>
      <c r="G42" s="1" t="b">
        <v>1</v>
      </c>
      <c r="H42" s="1">
        <v>0.6</v>
      </c>
      <c r="I42" s="1">
        <v>48</v>
      </c>
    </row>
    <row r="43" spans="1:12" x14ac:dyDescent="0.25">
      <c r="A43" s="10">
        <v>40221</v>
      </c>
      <c r="B43" s="11">
        <v>0.56597222222222221</v>
      </c>
      <c r="D43" s="1" t="s">
        <v>18</v>
      </c>
      <c r="E43" s="1">
        <v>374</v>
      </c>
      <c r="F43" s="1">
        <v>77</v>
      </c>
      <c r="G43" s="1" t="b">
        <v>1</v>
      </c>
      <c r="H43" s="1">
        <v>0.63</v>
      </c>
      <c r="I43" s="1">
        <v>49</v>
      </c>
    </row>
    <row r="44" spans="1:12" x14ac:dyDescent="0.25">
      <c r="A44" s="12" t="s">
        <v>33</v>
      </c>
      <c r="B44" s="13">
        <v>0.4375</v>
      </c>
      <c r="C44" s="14">
        <f t="shared" ref="C44" si="3">A44+B44</f>
        <v>40226.4375</v>
      </c>
      <c r="D44" s="15" t="s">
        <v>21</v>
      </c>
      <c r="E44" s="15">
        <v>351</v>
      </c>
      <c r="F44" s="16" t="s">
        <v>34</v>
      </c>
      <c r="G44" s="15"/>
      <c r="H44" s="15"/>
      <c r="I44" s="16" t="s">
        <v>34</v>
      </c>
      <c r="J44" s="15"/>
      <c r="K44" s="17">
        <v>33.638888888888914</v>
      </c>
      <c r="L44" s="19"/>
    </row>
    <row r="45" spans="1:12" x14ac:dyDescent="0.25">
      <c r="A45" s="10">
        <v>40226</v>
      </c>
      <c r="B45" s="11">
        <v>0.56597222222222221</v>
      </c>
      <c r="D45" s="1" t="s">
        <v>18</v>
      </c>
      <c r="E45" s="1">
        <v>341</v>
      </c>
      <c r="F45" s="1">
        <v>68</v>
      </c>
      <c r="G45" s="1" t="b">
        <v>1</v>
      </c>
      <c r="H45" s="1">
        <v>0.67</v>
      </c>
      <c r="I45" s="1">
        <v>46</v>
      </c>
    </row>
    <row r="46" spans="1:12" x14ac:dyDescent="0.25">
      <c r="A46" s="10">
        <v>40228</v>
      </c>
      <c r="B46" s="11">
        <v>0.54861111111111105</v>
      </c>
      <c r="D46" s="1" t="s">
        <v>18</v>
      </c>
      <c r="E46" s="1">
        <v>246</v>
      </c>
      <c r="F46" s="1">
        <v>135</v>
      </c>
      <c r="G46" s="1" t="b">
        <v>1</v>
      </c>
      <c r="H46" s="1">
        <v>0.69</v>
      </c>
      <c r="I46" s="1">
        <v>93</v>
      </c>
    </row>
    <row r="47" spans="1:12" x14ac:dyDescent="0.25">
      <c r="A47" s="10">
        <v>40233</v>
      </c>
      <c r="B47" s="11">
        <v>0.57291666666666663</v>
      </c>
      <c r="D47" s="1" t="s">
        <v>18</v>
      </c>
      <c r="E47" s="1">
        <v>182</v>
      </c>
      <c r="F47" s="1">
        <v>56</v>
      </c>
      <c r="G47" s="1" t="b">
        <v>1</v>
      </c>
      <c r="H47" s="1">
        <v>0.72</v>
      </c>
      <c r="I47" s="1">
        <v>40</v>
      </c>
    </row>
    <row r="48" spans="1:12" x14ac:dyDescent="0.25">
      <c r="A48" s="10">
        <v>40235</v>
      </c>
      <c r="B48" s="11">
        <v>0.49305555555555558</v>
      </c>
      <c r="D48" s="1" t="s">
        <v>18</v>
      </c>
      <c r="E48" s="1">
        <v>294</v>
      </c>
      <c r="F48" s="1">
        <v>26</v>
      </c>
      <c r="G48" s="1" t="b">
        <v>1</v>
      </c>
      <c r="H48" s="1">
        <v>0.74</v>
      </c>
      <c r="I48" s="1">
        <v>19</v>
      </c>
    </row>
    <row r="49" spans="1:11" x14ac:dyDescent="0.25">
      <c r="A49" s="10">
        <v>40239</v>
      </c>
      <c r="B49" s="11">
        <v>0.58680555555555558</v>
      </c>
      <c r="D49" s="1" t="s">
        <v>18</v>
      </c>
      <c r="E49" s="1">
        <v>354</v>
      </c>
      <c r="F49" s="1">
        <v>112</v>
      </c>
      <c r="G49" s="1" t="b">
        <v>1</v>
      </c>
      <c r="H49" s="1">
        <v>0.77</v>
      </c>
      <c r="I49" s="1">
        <v>86</v>
      </c>
    </row>
    <row r="50" spans="1:11" x14ac:dyDescent="0.25">
      <c r="A50" s="10">
        <v>40242</v>
      </c>
      <c r="B50" s="11">
        <v>0.62152777777777779</v>
      </c>
      <c r="D50" s="1" t="s">
        <v>18</v>
      </c>
      <c r="E50" s="1">
        <v>378</v>
      </c>
      <c r="F50" s="1">
        <v>132</v>
      </c>
      <c r="G50" s="1" t="b">
        <v>1</v>
      </c>
      <c r="H50" s="1">
        <v>0.79</v>
      </c>
      <c r="I50" s="1">
        <v>104</v>
      </c>
    </row>
    <row r="51" spans="1:11" x14ac:dyDescent="0.25">
      <c r="A51" s="10">
        <v>40245</v>
      </c>
      <c r="B51" s="11">
        <v>0.55208333333333337</v>
      </c>
      <c r="D51" s="1" t="s">
        <v>18</v>
      </c>
      <c r="E51" s="1">
        <v>388</v>
      </c>
      <c r="F51" s="1">
        <v>98</v>
      </c>
      <c r="G51" s="1" t="b">
        <v>1</v>
      </c>
      <c r="H51" s="1">
        <v>0.82</v>
      </c>
      <c r="I51" s="1">
        <v>80</v>
      </c>
    </row>
    <row r="52" spans="1:11" x14ac:dyDescent="0.25">
      <c r="A52" s="12" t="s">
        <v>35</v>
      </c>
      <c r="B52" s="18">
        <v>0.70833333333333337</v>
      </c>
      <c r="C52" s="14">
        <f t="shared" ref="C52" si="4">A52+B52</f>
        <v>40246.708333333336</v>
      </c>
      <c r="D52" s="15" t="s">
        <v>21</v>
      </c>
      <c r="E52" s="15">
        <v>392</v>
      </c>
      <c r="F52" s="16" t="s">
        <v>36</v>
      </c>
      <c r="G52" s="15"/>
      <c r="H52" s="15"/>
      <c r="I52" s="16" t="s">
        <v>36</v>
      </c>
      <c r="J52" s="15"/>
      <c r="K52" s="17">
        <v>18.246031746031736</v>
      </c>
    </row>
    <row r="53" spans="1:11" x14ac:dyDescent="0.25">
      <c r="A53" s="10">
        <v>40248</v>
      </c>
      <c r="B53" s="11">
        <v>0.52430555555555558</v>
      </c>
      <c r="D53" s="1" t="s">
        <v>18</v>
      </c>
      <c r="E53" s="1">
        <v>378</v>
      </c>
      <c r="F53" s="1">
        <v>15</v>
      </c>
      <c r="G53" s="1" t="b">
        <v>1</v>
      </c>
      <c r="H53" s="1">
        <v>0.84</v>
      </c>
      <c r="I53" s="1">
        <v>13</v>
      </c>
    </row>
    <row r="54" spans="1:11" x14ac:dyDescent="0.25">
      <c r="A54" s="10">
        <v>40252</v>
      </c>
      <c r="B54" s="11">
        <v>0.60763888888888895</v>
      </c>
      <c r="D54" s="1" t="s">
        <v>18</v>
      </c>
      <c r="E54" s="1">
        <v>366</v>
      </c>
      <c r="F54" s="1">
        <v>17</v>
      </c>
      <c r="G54" s="1" t="b">
        <v>1</v>
      </c>
      <c r="H54" s="1">
        <v>0.87</v>
      </c>
      <c r="I54" s="1">
        <v>15</v>
      </c>
    </row>
    <row r="55" spans="1:11" x14ac:dyDescent="0.25">
      <c r="A55" s="10">
        <v>40256</v>
      </c>
      <c r="B55" s="11">
        <v>0.64583333333333337</v>
      </c>
      <c r="D55" s="1" t="s">
        <v>18</v>
      </c>
      <c r="E55" s="1">
        <v>227</v>
      </c>
      <c r="F55" s="1">
        <v>25</v>
      </c>
      <c r="G55" s="1" t="b">
        <v>1</v>
      </c>
      <c r="H55" s="1">
        <v>0.9</v>
      </c>
      <c r="I55" s="1">
        <v>22</v>
      </c>
    </row>
    <row r="56" spans="1:11" x14ac:dyDescent="0.25">
      <c r="A56" s="10">
        <v>40256</v>
      </c>
      <c r="B56" s="11">
        <v>0.6479166666666667</v>
      </c>
      <c r="D56" s="1" t="s">
        <v>19</v>
      </c>
      <c r="E56" s="1">
        <v>226</v>
      </c>
      <c r="F56" s="1">
        <v>25</v>
      </c>
      <c r="G56" s="1" t="b">
        <v>1</v>
      </c>
      <c r="H56" s="1">
        <v>1</v>
      </c>
      <c r="I56" s="1">
        <v>25</v>
      </c>
    </row>
    <row r="57" spans="1:11" x14ac:dyDescent="0.25">
      <c r="A57" s="10">
        <v>40256</v>
      </c>
      <c r="B57" s="11">
        <v>0.65277777777777779</v>
      </c>
      <c r="D57" s="1" t="s">
        <v>19</v>
      </c>
      <c r="E57" s="1">
        <v>226</v>
      </c>
      <c r="F57" s="1">
        <v>22</v>
      </c>
      <c r="G57" s="1" t="b">
        <v>1</v>
      </c>
      <c r="H57" s="1">
        <v>1</v>
      </c>
      <c r="I57" s="1">
        <v>22</v>
      </c>
    </row>
    <row r="58" spans="1:11" x14ac:dyDescent="0.25">
      <c r="A58" s="10">
        <v>40256</v>
      </c>
      <c r="B58" s="11">
        <v>0.65416666666666667</v>
      </c>
      <c r="D58" s="1" t="s">
        <v>18</v>
      </c>
      <c r="E58" s="1">
        <v>226</v>
      </c>
      <c r="F58" s="1">
        <v>27</v>
      </c>
      <c r="G58" s="1" t="b">
        <v>1</v>
      </c>
      <c r="H58" s="1">
        <v>0.9</v>
      </c>
      <c r="I58" s="1">
        <v>24</v>
      </c>
    </row>
    <row r="59" spans="1:11" x14ac:dyDescent="0.25">
      <c r="A59" s="10">
        <v>40256</v>
      </c>
      <c r="B59" s="11">
        <v>0.65972222222222221</v>
      </c>
      <c r="D59" s="1" t="s">
        <v>18</v>
      </c>
      <c r="E59" s="1">
        <v>226</v>
      </c>
      <c r="F59" s="1">
        <v>25</v>
      </c>
      <c r="G59" s="1" t="b">
        <v>1</v>
      </c>
      <c r="H59" s="1">
        <v>0.9</v>
      </c>
      <c r="I59" s="1">
        <v>22</v>
      </c>
    </row>
    <row r="60" spans="1:11" x14ac:dyDescent="0.25">
      <c r="A60" s="10">
        <v>40267</v>
      </c>
      <c r="B60" s="11">
        <v>0.51944444444444449</v>
      </c>
      <c r="D60" s="1" t="s">
        <v>18</v>
      </c>
      <c r="E60" s="1">
        <v>108</v>
      </c>
      <c r="F60" s="1">
        <v>51</v>
      </c>
      <c r="G60" s="1" t="b">
        <v>1</v>
      </c>
      <c r="H60" s="1">
        <v>0.94</v>
      </c>
      <c r="I60" s="1">
        <v>48</v>
      </c>
    </row>
    <row r="61" spans="1:11" x14ac:dyDescent="0.25">
      <c r="A61" s="10">
        <v>40270</v>
      </c>
      <c r="B61" s="11">
        <v>0.54166666666666663</v>
      </c>
      <c r="D61" s="1" t="s">
        <v>18</v>
      </c>
      <c r="E61" s="1">
        <v>129</v>
      </c>
      <c r="F61" s="1">
        <v>31</v>
      </c>
      <c r="G61" s="1" t="b">
        <v>1</v>
      </c>
      <c r="H61" s="1">
        <v>0.95</v>
      </c>
      <c r="I61" s="1">
        <v>29</v>
      </c>
    </row>
    <row r="62" spans="1:11" x14ac:dyDescent="0.25">
      <c r="A62" s="12" t="s">
        <v>37</v>
      </c>
      <c r="B62" s="13">
        <v>0.375</v>
      </c>
      <c r="C62" s="14">
        <f t="shared" ref="C62" si="5">A62+B62</f>
        <v>40274.375</v>
      </c>
      <c r="D62" s="15" t="s">
        <v>21</v>
      </c>
      <c r="E62" s="15">
        <v>370</v>
      </c>
      <c r="F62" s="16" t="s">
        <v>38</v>
      </c>
      <c r="G62" s="15"/>
      <c r="H62" s="15"/>
      <c r="I62" s="16" t="s">
        <v>38</v>
      </c>
      <c r="J62" s="15"/>
      <c r="K62" s="17">
        <v>25.101796512755403</v>
      </c>
    </row>
    <row r="63" spans="1:11" x14ac:dyDescent="0.25">
      <c r="A63" s="10">
        <v>40275</v>
      </c>
      <c r="B63" s="11">
        <v>0.58333333333333337</v>
      </c>
      <c r="D63" s="1" t="s">
        <v>18</v>
      </c>
      <c r="E63" s="1">
        <v>353</v>
      </c>
      <c r="F63" s="1">
        <v>35</v>
      </c>
      <c r="G63" s="1" t="b">
        <v>1</v>
      </c>
      <c r="H63" s="1">
        <v>0.97</v>
      </c>
      <c r="I63" s="1">
        <v>34</v>
      </c>
    </row>
    <row r="64" spans="1:11" x14ac:dyDescent="0.25">
      <c r="A64" s="10">
        <v>40276</v>
      </c>
      <c r="B64" s="11">
        <v>0.60069444444444442</v>
      </c>
      <c r="D64" s="1" t="s">
        <v>18</v>
      </c>
      <c r="E64" s="1">
        <v>295</v>
      </c>
      <c r="F64" s="1">
        <v>28</v>
      </c>
      <c r="G64" s="1" t="b">
        <v>1</v>
      </c>
      <c r="H64" s="1">
        <v>0.97</v>
      </c>
      <c r="I64" s="1">
        <v>27</v>
      </c>
    </row>
    <row r="65" spans="1:11" x14ac:dyDescent="0.25">
      <c r="A65" s="12" t="s">
        <v>39</v>
      </c>
      <c r="B65" s="18">
        <v>0.6875</v>
      </c>
      <c r="C65" s="14">
        <f t="shared" ref="C65:C69" si="6">A65+B65</f>
        <v>40280.6875</v>
      </c>
      <c r="D65" s="15" t="s">
        <v>21</v>
      </c>
      <c r="E65" s="15">
        <v>286</v>
      </c>
      <c r="F65" s="16" t="s">
        <v>38</v>
      </c>
      <c r="G65" s="15"/>
      <c r="H65" s="15"/>
      <c r="I65" s="16" t="s">
        <v>38</v>
      </c>
      <c r="J65" s="15"/>
      <c r="K65" s="17" t="s">
        <v>25</v>
      </c>
    </row>
    <row r="66" spans="1:11" x14ac:dyDescent="0.25">
      <c r="A66" s="12" t="s">
        <v>40</v>
      </c>
      <c r="B66" s="13">
        <v>0.3125</v>
      </c>
      <c r="C66" s="14">
        <f t="shared" si="6"/>
        <v>40281.3125</v>
      </c>
      <c r="D66" s="15" t="s">
        <v>21</v>
      </c>
      <c r="E66" s="15">
        <v>445</v>
      </c>
      <c r="F66" s="16" t="s">
        <v>41</v>
      </c>
      <c r="G66" s="15"/>
      <c r="H66" s="15"/>
      <c r="I66" s="16" t="s">
        <v>41</v>
      </c>
      <c r="J66" s="15"/>
      <c r="K66" s="17" t="s">
        <v>25</v>
      </c>
    </row>
    <row r="67" spans="1:11" x14ac:dyDescent="0.25">
      <c r="A67" s="12" t="s">
        <v>40</v>
      </c>
      <c r="B67" s="13">
        <v>0.58333333333333337</v>
      </c>
      <c r="C67" s="14">
        <f t="shared" si="6"/>
        <v>40281.583333333336</v>
      </c>
      <c r="D67" s="15" t="s">
        <v>21</v>
      </c>
      <c r="E67" s="15">
        <v>453</v>
      </c>
      <c r="F67" s="16" t="s">
        <v>42</v>
      </c>
      <c r="G67" s="15"/>
      <c r="H67" s="15"/>
      <c r="I67" s="16" t="s">
        <v>42</v>
      </c>
      <c r="J67" s="15"/>
      <c r="K67" s="17" t="s">
        <v>25</v>
      </c>
    </row>
    <row r="68" spans="1:11" x14ac:dyDescent="0.25">
      <c r="A68" s="12" t="s">
        <v>43</v>
      </c>
      <c r="B68" s="13">
        <v>0.33333333333333331</v>
      </c>
      <c r="C68" s="14">
        <f t="shared" si="6"/>
        <v>40282.333333333336</v>
      </c>
      <c r="D68" s="15" t="s">
        <v>21</v>
      </c>
      <c r="E68" s="15">
        <v>467</v>
      </c>
      <c r="F68" s="16" t="s">
        <v>44</v>
      </c>
      <c r="G68" s="15"/>
      <c r="H68" s="15"/>
      <c r="I68" s="16" t="s">
        <v>44</v>
      </c>
      <c r="J68" s="15"/>
      <c r="K68" s="17" t="s">
        <v>25</v>
      </c>
    </row>
    <row r="69" spans="1:11" x14ac:dyDescent="0.25">
      <c r="A69" s="12" t="s">
        <v>43</v>
      </c>
      <c r="B69" s="18">
        <v>0.33680555555555558</v>
      </c>
      <c r="C69" s="14">
        <f t="shared" si="6"/>
        <v>40282.336805555555</v>
      </c>
      <c r="D69" s="15" t="s">
        <v>21</v>
      </c>
      <c r="E69" s="15">
        <v>467</v>
      </c>
      <c r="F69" s="16" t="s">
        <v>45</v>
      </c>
      <c r="G69" s="15"/>
      <c r="H69" s="15"/>
      <c r="I69" s="16" t="s">
        <v>45</v>
      </c>
      <c r="J69" s="15"/>
      <c r="K69" s="17" t="s">
        <v>25</v>
      </c>
    </row>
    <row r="70" spans="1:11" x14ac:dyDescent="0.25">
      <c r="A70" s="10">
        <v>40282</v>
      </c>
      <c r="B70" s="11">
        <v>0.47500000000000003</v>
      </c>
      <c r="D70" s="1" t="s">
        <v>18</v>
      </c>
      <c r="E70" s="1">
        <v>479</v>
      </c>
      <c r="F70" s="1">
        <v>170</v>
      </c>
      <c r="G70" s="1" t="b">
        <v>1</v>
      </c>
      <c r="H70" s="1">
        <v>1</v>
      </c>
      <c r="I70" s="1">
        <v>170</v>
      </c>
    </row>
    <row r="71" spans="1:11" x14ac:dyDescent="0.25">
      <c r="A71" s="12" t="s">
        <v>46</v>
      </c>
      <c r="B71" s="13">
        <v>0.40972222222222227</v>
      </c>
      <c r="C71" s="14">
        <f t="shared" ref="C71" si="7">A71+B71</f>
        <v>40283.409722222219</v>
      </c>
      <c r="D71" s="15" t="s">
        <v>21</v>
      </c>
      <c r="E71" s="15">
        <v>521</v>
      </c>
      <c r="F71" s="16" t="s">
        <v>47</v>
      </c>
      <c r="G71" s="15"/>
      <c r="H71" s="15"/>
      <c r="I71" s="16" t="s">
        <v>47</v>
      </c>
      <c r="J71" s="15"/>
      <c r="K71" s="17" t="s">
        <v>25</v>
      </c>
    </row>
    <row r="72" spans="1:11" x14ac:dyDescent="0.25">
      <c r="A72" s="10">
        <v>40283</v>
      </c>
      <c r="B72" s="11">
        <v>0.46249999999999997</v>
      </c>
      <c r="D72" s="1" t="s">
        <v>18</v>
      </c>
      <c r="E72" s="1">
        <v>514</v>
      </c>
      <c r="F72" s="1">
        <v>202</v>
      </c>
      <c r="G72" s="1" t="b">
        <v>1</v>
      </c>
      <c r="H72" s="1">
        <v>1</v>
      </c>
      <c r="I72" s="1">
        <v>202</v>
      </c>
    </row>
    <row r="73" spans="1:11" x14ac:dyDescent="0.25">
      <c r="A73" s="10">
        <v>40290</v>
      </c>
      <c r="B73" s="11">
        <v>0.5625</v>
      </c>
      <c r="D73" s="1" t="s">
        <v>18</v>
      </c>
      <c r="E73" s="1">
        <v>476</v>
      </c>
      <c r="F73" s="1">
        <v>31</v>
      </c>
      <c r="G73" s="1" t="b">
        <v>1</v>
      </c>
      <c r="H73" s="1">
        <v>1.19</v>
      </c>
      <c r="I73" s="1">
        <v>37</v>
      </c>
    </row>
    <row r="74" spans="1:11" x14ac:dyDescent="0.25">
      <c r="A74" s="10">
        <v>40291</v>
      </c>
      <c r="B74" s="11">
        <v>0.56041666666666667</v>
      </c>
      <c r="D74" s="1" t="s">
        <v>19</v>
      </c>
      <c r="E74" s="1">
        <v>481</v>
      </c>
      <c r="F74" s="1">
        <v>16</v>
      </c>
      <c r="G74" s="1" t="b">
        <v>1</v>
      </c>
      <c r="H74" s="1">
        <v>1</v>
      </c>
      <c r="I74" s="1">
        <v>16</v>
      </c>
    </row>
    <row r="75" spans="1:11" x14ac:dyDescent="0.25">
      <c r="A75" s="10">
        <v>40295</v>
      </c>
      <c r="B75" s="11">
        <v>0.57638888888888895</v>
      </c>
      <c r="D75" s="1" t="s">
        <v>18</v>
      </c>
      <c r="E75" s="1">
        <v>472</v>
      </c>
      <c r="F75" s="1">
        <v>13</v>
      </c>
      <c r="G75" s="1" t="b">
        <v>1</v>
      </c>
      <c r="H75" s="1">
        <v>1</v>
      </c>
      <c r="I75" s="1">
        <v>13</v>
      </c>
    </row>
    <row r="76" spans="1:11" x14ac:dyDescent="0.25">
      <c r="A76" s="10">
        <v>40298</v>
      </c>
      <c r="B76" s="11">
        <v>0.58680555555555558</v>
      </c>
      <c r="D76" s="1" t="s">
        <v>18</v>
      </c>
      <c r="E76" s="1">
        <v>399</v>
      </c>
      <c r="F76" s="1">
        <v>34</v>
      </c>
      <c r="G76" s="1" t="b">
        <v>1</v>
      </c>
      <c r="H76" s="1">
        <v>1</v>
      </c>
      <c r="I76" s="1">
        <v>34</v>
      </c>
    </row>
    <row r="77" spans="1:11" x14ac:dyDescent="0.25">
      <c r="A77" s="12" t="s">
        <v>48</v>
      </c>
      <c r="B77" s="20">
        <v>0.40277777777777773</v>
      </c>
      <c r="C77" s="14">
        <f t="shared" ref="C77:C78" si="8">A77+B77</f>
        <v>40302.402777777781</v>
      </c>
      <c r="D77" s="15" t="s">
        <v>21</v>
      </c>
      <c r="E77" s="15">
        <v>440</v>
      </c>
      <c r="F77" s="16" t="s">
        <v>49</v>
      </c>
      <c r="G77" s="15"/>
      <c r="H77" s="15"/>
      <c r="I77" s="16" t="s">
        <v>49</v>
      </c>
      <c r="J77" s="15"/>
      <c r="K77" s="17">
        <v>23.135165805068727</v>
      </c>
    </row>
    <row r="78" spans="1:11" x14ac:dyDescent="0.25">
      <c r="A78" s="12" t="s">
        <v>50</v>
      </c>
      <c r="B78" s="20">
        <v>0.4375</v>
      </c>
      <c r="C78" s="14">
        <f t="shared" si="8"/>
        <v>40330.4375</v>
      </c>
      <c r="D78" s="15" t="s">
        <v>21</v>
      </c>
      <c r="E78" s="15">
        <v>11.4</v>
      </c>
      <c r="F78" s="16" t="s">
        <v>51</v>
      </c>
      <c r="G78" s="15"/>
      <c r="H78" s="15"/>
      <c r="I78" s="16" t="s">
        <v>51</v>
      </c>
      <c r="J78" s="15"/>
      <c r="K78" s="17">
        <v>75.677777777777763</v>
      </c>
    </row>
    <row r="79" spans="1:11" x14ac:dyDescent="0.25">
      <c r="A79" s="10">
        <v>40535</v>
      </c>
      <c r="B79" s="11">
        <v>0.46111111111111108</v>
      </c>
      <c r="D79" s="1" t="s">
        <v>18</v>
      </c>
      <c r="E79" s="1">
        <v>446</v>
      </c>
      <c r="F79" s="1">
        <v>67</v>
      </c>
      <c r="G79" s="1" t="b">
        <v>1</v>
      </c>
      <c r="H79" s="1">
        <v>1</v>
      </c>
      <c r="I79" s="1">
        <v>67</v>
      </c>
    </row>
    <row r="80" spans="1:11" x14ac:dyDescent="0.25">
      <c r="A80" s="10">
        <v>40535</v>
      </c>
      <c r="B80" s="11">
        <v>0.46249999999999997</v>
      </c>
      <c r="D80" s="1" t="s">
        <v>18</v>
      </c>
      <c r="E80" s="1">
        <v>445</v>
      </c>
      <c r="F80" s="1">
        <v>67</v>
      </c>
      <c r="G80" s="1" t="b">
        <v>1</v>
      </c>
      <c r="H80" s="1">
        <v>1</v>
      </c>
      <c r="I80" s="1">
        <v>67</v>
      </c>
    </row>
    <row r="81" spans="1:11" x14ac:dyDescent="0.25">
      <c r="A81" s="10">
        <v>40535</v>
      </c>
      <c r="B81" s="11">
        <v>0.46388888888888885</v>
      </c>
      <c r="D81" s="1" t="s">
        <v>18</v>
      </c>
      <c r="E81" s="1">
        <v>445</v>
      </c>
      <c r="F81" s="1">
        <v>68</v>
      </c>
      <c r="G81" s="1" t="b">
        <v>1</v>
      </c>
      <c r="H81" s="1">
        <v>1</v>
      </c>
      <c r="I81" s="1">
        <v>68</v>
      </c>
    </row>
    <row r="82" spans="1:11" x14ac:dyDescent="0.25">
      <c r="A82" s="10">
        <v>40535</v>
      </c>
      <c r="B82" s="11">
        <v>0.46527777777777773</v>
      </c>
      <c r="D82" s="1" t="s">
        <v>18</v>
      </c>
      <c r="E82" s="1">
        <v>444</v>
      </c>
      <c r="F82" s="1">
        <v>66</v>
      </c>
      <c r="G82" s="1" t="b">
        <v>1</v>
      </c>
      <c r="H82" s="1">
        <v>1</v>
      </c>
      <c r="I82" s="1">
        <v>66</v>
      </c>
    </row>
    <row r="83" spans="1:11" x14ac:dyDescent="0.25">
      <c r="A83" s="10">
        <v>40535</v>
      </c>
      <c r="B83" s="11">
        <v>0.46597222222222223</v>
      </c>
      <c r="D83" s="1" t="s">
        <v>19</v>
      </c>
      <c r="E83" s="1">
        <v>444</v>
      </c>
      <c r="F83" s="1">
        <v>70</v>
      </c>
      <c r="G83" s="1" t="b">
        <v>1</v>
      </c>
      <c r="H83" s="1">
        <v>1</v>
      </c>
      <c r="I83" s="1">
        <v>70</v>
      </c>
    </row>
    <row r="84" spans="1:11" x14ac:dyDescent="0.25">
      <c r="A84" s="10">
        <v>40535</v>
      </c>
      <c r="B84" s="11">
        <v>0.46736111111111112</v>
      </c>
      <c r="D84" s="1" t="s">
        <v>19</v>
      </c>
      <c r="E84" s="1">
        <v>443</v>
      </c>
      <c r="F84" s="1">
        <v>68</v>
      </c>
      <c r="G84" s="1" t="b">
        <v>1</v>
      </c>
      <c r="H84" s="1">
        <v>1</v>
      </c>
      <c r="I84" s="1">
        <v>68</v>
      </c>
    </row>
    <row r="85" spans="1:11" x14ac:dyDescent="0.25">
      <c r="A85" s="10">
        <v>40535</v>
      </c>
      <c r="B85" s="11">
        <v>0.4680555555555555</v>
      </c>
      <c r="D85" s="1" t="s">
        <v>18</v>
      </c>
      <c r="E85" s="1">
        <v>443</v>
      </c>
      <c r="F85" s="1">
        <v>68</v>
      </c>
      <c r="G85" s="1" t="b">
        <v>1</v>
      </c>
      <c r="H85" s="1">
        <v>1.05</v>
      </c>
      <c r="I85" s="1">
        <v>71</v>
      </c>
    </row>
    <row r="86" spans="1:11" x14ac:dyDescent="0.25">
      <c r="A86" s="10">
        <v>40535</v>
      </c>
      <c r="B86" s="11">
        <v>0.46875</v>
      </c>
      <c r="D86" s="1" t="s">
        <v>19</v>
      </c>
      <c r="E86" s="1">
        <v>443</v>
      </c>
      <c r="F86" s="1">
        <v>67</v>
      </c>
      <c r="G86" s="1" t="b">
        <v>1</v>
      </c>
      <c r="H86" s="1">
        <v>1</v>
      </c>
      <c r="I86" s="1">
        <v>67</v>
      </c>
    </row>
    <row r="87" spans="1:11" x14ac:dyDescent="0.25">
      <c r="A87" s="10">
        <v>40535</v>
      </c>
      <c r="B87" s="11">
        <v>0.4694444444444445</v>
      </c>
      <c r="D87" s="1" t="s">
        <v>18</v>
      </c>
      <c r="E87" s="1">
        <v>443</v>
      </c>
      <c r="F87" s="1">
        <v>75</v>
      </c>
      <c r="G87" s="1" t="b">
        <v>1</v>
      </c>
      <c r="H87" s="1">
        <v>1.05</v>
      </c>
      <c r="I87" s="1">
        <v>79</v>
      </c>
    </row>
    <row r="88" spans="1:11" x14ac:dyDescent="0.25">
      <c r="A88" s="10">
        <v>40535</v>
      </c>
      <c r="B88" s="11">
        <v>0.47083333333333338</v>
      </c>
      <c r="D88" s="1" t="s">
        <v>18</v>
      </c>
      <c r="E88" s="1">
        <v>444</v>
      </c>
      <c r="F88" s="1">
        <v>68</v>
      </c>
      <c r="G88" s="1" t="b">
        <v>1</v>
      </c>
      <c r="H88" s="1">
        <v>1.05</v>
      </c>
      <c r="I88" s="1">
        <v>71</v>
      </c>
    </row>
    <row r="89" spans="1:11" x14ac:dyDescent="0.25">
      <c r="A89" s="10">
        <v>40535</v>
      </c>
      <c r="B89" s="11">
        <v>0.47222222222222227</v>
      </c>
      <c r="D89" s="1" t="s">
        <v>18</v>
      </c>
      <c r="E89" s="1">
        <v>444</v>
      </c>
      <c r="F89" s="1">
        <v>66</v>
      </c>
      <c r="G89" s="1" t="b">
        <v>1</v>
      </c>
      <c r="H89" s="1">
        <v>1.05</v>
      </c>
      <c r="I89" s="1">
        <v>69</v>
      </c>
    </row>
    <row r="90" spans="1:11" x14ac:dyDescent="0.25">
      <c r="A90" s="10">
        <v>40535</v>
      </c>
      <c r="B90" s="11">
        <v>0.47500000000000003</v>
      </c>
      <c r="D90" s="1" t="s">
        <v>18</v>
      </c>
      <c r="E90" s="1">
        <v>445</v>
      </c>
      <c r="F90" s="1">
        <v>68</v>
      </c>
      <c r="G90" s="1" t="b">
        <v>1</v>
      </c>
      <c r="H90" s="1">
        <v>1.05</v>
      </c>
      <c r="I90" s="1">
        <v>71</v>
      </c>
    </row>
    <row r="91" spans="1:11" x14ac:dyDescent="0.25">
      <c r="A91" s="10">
        <v>40535</v>
      </c>
      <c r="B91" s="11">
        <v>0.47638888888888892</v>
      </c>
      <c r="D91" s="1" t="s">
        <v>18</v>
      </c>
      <c r="E91" s="1">
        <v>446</v>
      </c>
      <c r="F91" s="1">
        <v>67</v>
      </c>
      <c r="G91" s="1" t="b">
        <v>1</v>
      </c>
      <c r="H91" s="1">
        <v>1.05</v>
      </c>
      <c r="I91" s="1">
        <v>70</v>
      </c>
    </row>
    <row r="92" spans="1:11" x14ac:dyDescent="0.25">
      <c r="A92" s="10">
        <v>40535</v>
      </c>
      <c r="B92" s="11">
        <v>0.4770833333333333</v>
      </c>
      <c r="D92" s="1" t="s">
        <v>18</v>
      </c>
      <c r="E92" s="1">
        <v>446</v>
      </c>
      <c r="F92" s="1">
        <v>68</v>
      </c>
      <c r="G92" s="1" t="b">
        <v>1</v>
      </c>
      <c r="H92" s="1">
        <v>1.05</v>
      </c>
      <c r="I92" s="1">
        <v>71</v>
      </c>
    </row>
    <row r="93" spans="1:11" x14ac:dyDescent="0.25">
      <c r="A93" s="10">
        <v>40535</v>
      </c>
      <c r="B93" s="11">
        <v>0.4777777777777778</v>
      </c>
      <c r="D93" s="1" t="s">
        <v>18</v>
      </c>
      <c r="E93" s="1">
        <v>447</v>
      </c>
      <c r="F93" s="1">
        <v>68</v>
      </c>
      <c r="G93" s="1" t="b">
        <v>1</v>
      </c>
      <c r="H93" s="1">
        <v>1.05</v>
      </c>
      <c r="I93" s="1">
        <v>71</v>
      </c>
    </row>
    <row r="94" spans="1:11" x14ac:dyDescent="0.25">
      <c r="A94" s="10">
        <v>40535</v>
      </c>
      <c r="B94" s="11">
        <v>0.47986111111111113</v>
      </c>
      <c r="D94" s="1" t="s">
        <v>18</v>
      </c>
      <c r="E94" s="1">
        <v>447</v>
      </c>
      <c r="F94" s="1">
        <v>64</v>
      </c>
      <c r="G94" s="1" t="b">
        <v>1</v>
      </c>
      <c r="H94" s="1">
        <v>1.05</v>
      </c>
      <c r="I94" s="1">
        <v>67</v>
      </c>
    </row>
    <row r="95" spans="1:11" x14ac:dyDescent="0.25">
      <c r="A95" s="10">
        <v>40542</v>
      </c>
      <c r="B95" s="11">
        <v>0.45277777777777778</v>
      </c>
      <c r="D95" s="1" t="s">
        <v>18</v>
      </c>
      <c r="E95" s="1">
        <v>158</v>
      </c>
      <c r="F95" s="1">
        <v>258</v>
      </c>
      <c r="G95" s="1" t="b">
        <v>1</v>
      </c>
      <c r="H95" s="1">
        <v>0.99</v>
      </c>
      <c r="I95" s="1">
        <v>255</v>
      </c>
    </row>
    <row r="96" spans="1:11" x14ac:dyDescent="0.25">
      <c r="A96" s="12" t="s">
        <v>52</v>
      </c>
      <c r="B96" s="20">
        <v>0.66666666666666663</v>
      </c>
      <c r="C96" s="14">
        <f t="shared" ref="C96" si="9">A96+B96</f>
        <v>40542.666666666664</v>
      </c>
      <c r="D96" s="15" t="s">
        <v>21</v>
      </c>
      <c r="E96" s="15">
        <v>159</v>
      </c>
      <c r="F96" s="16" t="s">
        <v>53</v>
      </c>
      <c r="G96" s="15"/>
      <c r="H96" s="15"/>
      <c r="I96" s="16" t="s">
        <v>53</v>
      </c>
      <c r="J96" s="15" t="s">
        <v>54</v>
      </c>
      <c r="K96" s="17">
        <v>596.231884057971</v>
      </c>
    </row>
    <row r="97" spans="1:11" x14ac:dyDescent="0.25">
      <c r="A97" s="10">
        <v>40547</v>
      </c>
      <c r="B97" s="11">
        <v>0.49374999999999997</v>
      </c>
      <c r="D97" s="1" t="s">
        <v>18</v>
      </c>
      <c r="E97" s="1">
        <v>130</v>
      </c>
      <c r="F97" s="1">
        <v>70</v>
      </c>
      <c r="G97" s="1" t="b">
        <v>1</v>
      </c>
      <c r="H97" s="1">
        <v>0.94</v>
      </c>
      <c r="I97" s="1">
        <v>66</v>
      </c>
    </row>
    <row r="98" spans="1:11" x14ac:dyDescent="0.25">
      <c r="A98" s="12" t="s">
        <v>55</v>
      </c>
      <c r="B98" s="20">
        <v>0.68055555555555503</v>
      </c>
      <c r="C98" s="14">
        <f t="shared" ref="C98" si="10">A98+B98</f>
        <v>40547.680555555555</v>
      </c>
      <c r="D98" s="15" t="s">
        <v>21</v>
      </c>
      <c r="E98" s="15">
        <v>98.7</v>
      </c>
      <c r="F98" s="16" t="s">
        <v>56</v>
      </c>
      <c r="G98" s="15"/>
      <c r="H98" s="15"/>
      <c r="I98" s="16" t="s">
        <v>56</v>
      </c>
      <c r="J98" s="15"/>
      <c r="K98" s="17">
        <v>55.572709551656864</v>
      </c>
    </row>
    <row r="99" spans="1:11" x14ac:dyDescent="0.25">
      <c r="A99" s="10">
        <v>40550</v>
      </c>
      <c r="B99" s="11">
        <v>0.47291666666666665</v>
      </c>
      <c r="D99" s="1" t="s">
        <v>18</v>
      </c>
      <c r="E99" s="1">
        <v>77</v>
      </c>
      <c r="F99" s="1">
        <v>18</v>
      </c>
      <c r="G99" s="1" t="b">
        <v>1</v>
      </c>
      <c r="H99" s="1">
        <v>0.91</v>
      </c>
      <c r="I99" s="1">
        <v>16</v>
      </c>
    </row>
    <row r="100" spans="1:11" x14ac:dyDescent="0.25">
      <c r="A100" s="10">
        <v>40557</v>
      </c>
      <c r="B100" s="11">
        <v>0.46249999999999997</v>
      </c>
      <c r="D100" s="1" t="s">
        <v>18</v>
      </c>
      <c r="E100" s="1">
        <v>72</v>
      </c>
      <c r="F100" s="1">
        <v>14</v>
      </c>
      <c r="G100" s="1" t="b">
        <v>1</v>
      </c>
      <c r="H100" s="1">
        <v>0.85</v>
      </c>
      <c r="I100" s="1">
        <v>12</v>
      </c>
    </row>
    <row r="101" spans="1:11" x14ac:dyDescent="0.25">
      <c r="A101" s="10">
        <v>40562</v>
      </c>
      <c r="B101" s="11">
        <v>0.47083333333333338</v>
      </c>
      <c r="D101" s="1" t="s">
        <v>18</v>
      </c>
      <c r="E101" s="1">
        <v>44</v>
      </c>
      <c r="F101" s="1">
        <v>12</v>
      </c>
      <c r="G101" s="1" t="b">
        <v>1</v>
      </c>
      <c r="H101" s="1">
        <v>0.8</v>
      </c>
      <c r="I101" s="1">
        <v>10</v>
      </c>
    </row>
    <row r="102" spans="1:11" x14ac:dyDescent="0.25">
      <c r="A102" s="10">
        <v>40564</v>
      </c>
      <c r="B102" s="11">
        <v>0.4909722222222222</v>
      </c>
      <c r="D102" s="1" t="s">
        <v>18</v>
      </c>
      <c r="E102" s="1">
        <v>50</v>
      </c>
      <c r="F102" s="1">
        <v>19</v>
      </c>
      <c r="G102" s="1" t="b">
        <v>1</v>
      </c>
      <c r="H102" s="1">
        <v>0.79</v>
      </c>
      <c r="I102" s="1">
        <v>15</v>
      </c>
    </row>
    <row r="103" spans="1:11" x14ac:dyDescent="0.25">
      <c r="A103" s="12" t="s">
        <v>57</v>
      </c>
      <c r="B103" s="20">
        <v>0.40277777777777801</v>
      </c>
      <c r="C103" s="14">
        <f t="shared" ref="C103:C104" si="11">A103+B103</f>
        <v>40569.402777777781</v>
      </c>
      <c r="D103" s="15" t="s">
        <v>21</v>
      </c>
      <c r="E103" s="15">
        <v>50.4</v>
      </c>
      <c r="F103" s="16">
        <v>9</v>
      </c>
      <c r="G103" s="15"/>
      <c r="H103" s="15"/>
      <c r="I103" s="16">
        <v>9</v>
      </c>
      <c r="J103" s="15"/>
      <c r="K103" s="17">
        <v>17.059415332142603</v>
      </c>
    </row>
    <row r="104" spans="1:11" x14ac:dyDescent="0.25">
      <c r="A104" s="12" t="s">
        <v>57</v>
      </c>
      <c r="B104" s="21">
        <v>0.40625</v>
      </c>
      <c r="C104" s="14">
        <f t="shared" si="11"/>
        <v>40569.40625</v>
      </c>
      <c r="D104" s="15" t="s">
        <v>21</v>
      </c>
      <c r="E104" s="15">
        <v>50.4</v>
      </c>
      <c r="F104" s="16">
        <v>11</v>
      </c>
      <c r="G104" s="15"/>
      <c r="H104" s="15"/>
      <c r="I104" s="16">
        <v>11</v>
      </c>
      <c r="J104" s="15"/>
      <c r="K104" s="17">
        <v>19.477388385024852</v>
      </c>
    </row>
    <row r="105" spans="1:11" x14ac:dyDescent="0.25">
      <c r="A105" s="10">
        <v>40570</v>
      </c>
      <c r="B105" s="11">
        <v>0.49027777777777781</v>
      </c>
      <c r="D105" s="1" t="s">
        <v>18</v>
      </c>
      <c r="E105" s="1">
        <v>50</v>
      </c>
      <c r="F105" s="1">
        <v>14</v>
      </c>
      <c r="G105" s="1" t="b">
        <v>1</v>
      </c>
      <c r="H105" s="1">
        <v>0.73</v>
      </c>
      <c r="I105" s="1">
        <v>10</v>
      </c>
    </row>
    <row r="106" spans="1:11" x14ac:dyDescent="0.25">
      <c r="A106" s="10">
        <v>40571</v>
      </c>
      <c r="B106" s="11">
        <v>0.4909722222222222</v>
      </c>
      <c r="D106" s="1" t="s">
        <v>18</v>
      </c>
      <c r="E106" s="1">
        <v>127</v>
      </c>
      <c r="F106" s="1">
        <v>19</v>
      </c>
      <c r="G106" s="1" t="b">
        <v>1</v>
      </c>
      <c r="H106" s="1">
        <v>0.72</v>
      </c>
      <c r="I106" s="1">
        <v>14</v>
      </c>
    </row>
    <row r="107" spans="1:11" x14ac:dyDescent="0.25">
      <c r="A107" s="10">
        <v>40574</v>
      </c>
      <c r="B107" s="11">
        <v>0.51736111111111105</v>
      </c>
      <c r="D107" s="1" t="s">
        <v>18</v>
      </c>
      <c r="E107" s="1">
        <v>124</v>
      </c>
      <c r="F107" s="1">
        <v>15</v>
      </c>
      <c r="G107" s="1" t="b">
        <v>1</v>
      </c>
      <c r="H107" s="1">
        <v>0.69</v>
      </c>
      <c r="I107" s="1">
        <v>10</v>
      </c>
    </row>
    <row r="108" spans="1:11" x14ac:dyDescent="0.25">
      <c r="A108" s="10">
        <v>40577</v>
      </c>
      <c r="B108" s="11">
        <v>0.42986111111111108</v>
      </c>
      <c r="D108" s="1" t="s">
        <v>18</v>
      </c>
      <c r="E108" s="1">
        <v>99</v>
      </c>
      <c r="F108" s="1">
        <v>216</v>
      </c>
      <c r="G108" s="1" t="b">
        <v>1</v>
      </c>
      <c r="H108" s="1">
        <v>0.67</v>
      </c>
      <c r="I108" s="1">
        <v>145</v>
      </c>
    </row>
    <row r="109" spans="1:11" x14ac:dyDescent="0.25">
      <c r="A109" s="12" t="s">
        <v>58</v>
      </c>
      <c r="B109" s="20">
        <v>0.53472222222222199</v>
      </c>
      <c r="C109" s="14">
        <f t="shared" ref="C109" si="12">A109+B109</f>
        <v>40577.534722222219</v>
      </c>
      <c r="D109" s="15" t="s">
        <v>21</v>
      </c>
      <c r="E109" s="15">
        <v>94.3</v>
      </c>
      <c r="F109" s="16" t="s">
        <v>59</v>
      </c>
      <c r="G109" s="15"/>
      <c r="H109" s="15"/>
      <c r="I109" s="16" t="s">
        <v>59</v>
      </c>
      <c r="J109" s="15"/>
      <c r="K109" s="17">
        <v>79.677836275976631</v>
      </c>
    </row>
    <row r="110" spans="1:11" x14ac:dyDescent="0.25">
      <c r="A110" s="10">
        <v>40582</v>
      </c>
      <c r="B110" s="11">
        <v>0.42083333333333334</v>
      </c>
      <c r="D110" s="1" t="s">
        <v>18</v>
      </c>
      <c r="E110" s="1">
        <v>27</v>
      </c>
      <c r="F110" s="1">
        <v>43</v>
      </c>
      <c r="G110" s="1" t="b">
        <v>1</v>
      </c>
      <c r="H110" s="1">
        <v>0.62</v>
      </c>
      <c r="I110" s="1">
        <v>27</v>
      </c>
    </row>
    <row r="111" spans="1:11" x14ac:dyDescent="0.25">
      <c r="A111" s="10">
        <v>40585</v>
      </c>
      <c r="B111" s="11">
        <v>0.4597222222222222</v>
      </c>
      <c r="D111" s="1" t="s">
        <v>18</v>
      </c>
      <c r="E111" s="1">
        <v>19</v>
      </c>
      <c r="F111" s="1">
        <v>41</v>
      </c>
      <c r="G111" s="1" t="b">
        <v>1</v>
      </c>
      <c r="H111" s="1">
        <v>0.59</v>
      </c>
      <c r="I111" s="1">
        <v>24</v>
      </c>
    </row>
    <row r="112" spans="1:11" x14ac:dyDescent="0.25">
      <c r="A112" s="12" t="s">
        <v>60</v>
      </c>
      <c r="B112" s="20">
        <v>0.27083333333333298</v>
      </c>
      <c r="C112" s="14">
        <f t="shared" ref="C112:C113" si="13">A112+B112</f>
        <v>40591.270833333336</v>
      </c>
      <c r="D112" s="15" t="s">
        <v>21</v>
      </c>
      <c r="E112" s="15">
        <v>440</v>
      </c>
      <c r="F112" s="16">
        <v>275</v>
      </c>
      <c r="G112" s="15"/>
      <c r="H112" s="15"/>
      <c r="I112" s="16">
        <v>275</v>
      </c>
      <c r="J112" s="15"/>
      <c r="K112" s="17">
        <v>290.23809523809524</v>
      </c>
    </row>
    <row r="113" spans="1:11" x14ac:dyDescent="0.25">
      <c r="A113" s="12" t="s">
        <v>61</v>
      </c>
      <c r="B113" s="20">
        <v>0.4375</v>
      </c>
      <c r="C113" s="14">
        <f t="shared" si="13"/>
        <v>40592.4375</v>
      </c>
      <c r="D113" s="15" t="s">
        <v>21</v>
      </c>
      <c r="E113" s="15">
        <v>473</v>
      </c>
      <c r="F113" s="16">
        <v>193</v>
      </c>
      <c r="G113" s="15"/>
      <c r="H113" s="15"/>
      <c r="I113" s="16">
        <v>193</v>
      </c>
      <c r="J113" s="15"/>
      <c r="K113" s="17">
        <v>240.47619047619037</v>
      </c>
    </row>
    <row r="114" spans="1:11" x14ac:dyDescent="0.25">
      <c r="A114" s="10">
        <v>40593</v>
      </c>
      <c r="B114" s="11">
        <v>0.59791666666666665</v>
      </c>
      <c r="D114" s="1" t="s">
        <v>19</v>
      </c>
      <c r="E114" s="1">
        <v>489</v>
      </c>
      <c r="F114" s="1">
        <v>180</v>
      </c>
      <c r="G114" s="1" t="b">
        <v>1</v>
      </c>
      <c r="H114" s="1">
        <v>1</v>
      </c>
      <c r="I114" s="1">
        <v>180</v>
      </c>
    </row>
    <row r="115" spans="1:11" x14ac:dyDescent="0.25">
      <c r="A115" s="10">
        <v>40593</v>
      </c>
      <c r="B115" s="11">
        <v>0.59930555555555554</v>
      </c>
      <c r="D115" s="1" t="s">
        <v>19</v>
      </c>
      <c r="E115" s="1">
        <v>488</v>
      </c>
      <c r="F115" s="1">
        <v>178</v>
      </c>
      <c r="G115" s="1" t="b">
        <v>1</v>
      </c>
      <c r="H115" s="1">
        <v>1</v>
      </c>
      <c r="I115" s="1">
        <v>178</v>
      </c>
    </row>
    <row r="116" spans="1:11" x14ac:dyDescent="0.25">
      <c r="A116" s="10">
        <v>40598</v>
      </c>
      <c r="B116" s="11">
        <v>0.56319444444444444</v>
      </c>
      <c r="D116" s="1" t="s">
        <v>18</v>
      </c>
      <c r="E116" s="1">
        <v>457</v>
      </c>
      <c r="F116" s="1">
        <v>23</v>
      </c>
      <c r="G116" s="1" t="b">
        <v>1</v>
      </c>
      <c r="H116" s="1">
        <v>0.57999999999999996</v>
      </c>
      <c r="I116" s="1">
        <v>13</v>
      </c>
    </row>
    <row r="117" spans="1:11" x14ac:dyDescent="0.25">
      <c r="A117" s="12" t="s">
        <v>62</v>
      </c>
      <c r="B117" s="22">
        <v>0.40277777777777801</v>
      </c>
      <c r="C117" s="14">
        <f t="shared" ref="C117" si="14">A117+B117</f>
        <v>40602.402777777781</v>
      </c>
      <c r="D117" s="15" t="s">
        <v>21</v>
      </c>
      <c r="E117" s="15">
        <v>476</v>
      </c>
      <c r="F117" s="16">
        <v>31</v>
      </c>
      <c r="G117" s="15"/>
      <c r="H117" s="15"/>
      <c r="I117" s="16">
        <v>31</v>
      </c>
      <c r="J117" s="15"/>
      <c r="K117" s="17">
        <v>42.533333333333339</v>
      </c>
    </row>
    <row r="118" spans="1:11" x14ac:dyDescent="0.25">
      <c r="A118" s="10">
        <v>40603</v>
      </c>
      <c r="B118" s="11">
        <v>0.4694444444444445</v>
      </c>
      <c r="D118" s="1" t="s">
        <v>18</v>
      </c>
      <c r="E118" s="1">
        <v>480</v>
      </c>
      <c r="F118" s="1">
        <v>24</v>
      </c>
      <c r="G118" s="1" t="b">
        <v>1</v>
      </c>
      <c r="H118" s="1">
        <v>0.65</v>
      </c>
      <c r="I118" s="1">
        <v>16</v>
      </c>
    </row>
    <row r="119" spans="1:11" x14ac:dyDescent="0.25">
      <c r="A119" s="10">
        <v>40606</v>
      </c>
      <c r="B119" s="11">
        <v>0.50069444444444444</v>
      </c>
      <c r="D119" s="1" t="s">
        <v>18</v>
      </c>
      <c r="E119" s="1">
        <v>485</v>
      </c>
      <c r="F119" s="1">
        <v>40</v>
      </c>
      <c r="G119" s="1" t="b">
        <v>1</v>
      </c>
      <c r="H119" s="1">
        <v>0.68</v>
      </c>
      <c r="I119" s="1">
        <v>27</v>
      </c>
    </row>
    <row r="120" spans="1:11" x14ac:dyDescent="0.25">
      <c r="A120" s="10">
        <v>40609</v>
      </c>
      <c r="B120" s="11">
        <v>0.62222222222222223</v>
      </c>
      <c r="D120" s="1" t="s">
        <v>18</v>
      </c>
      <c r="E120" s="1">
        <v>507</v>
      </c>
      <c r="F120" s="1">
        <v>19</v>
      </c>
      <c r="G120" s="1" t="b">
        <v>1</v>
      </c>
      <c r="H120" s="1">
        <v>0.72</v>
      </c>
      <c r="I120" s="1">
        <v>14</v>
      </c>
    </row>
    <row r="121" spans="1:11" x14ac:dyDescent="0.25">
      <c r="A121" s="10">
        <v>40612</v>
      </c>
      <c r="B121" s="11">
        <v>0.48680555555555555</v>
      </c>
      <c r="D121" s="1" t="s">
        <v>19</v>
      </c>
      <c r="E121" s="1">
        <v>507</v>
      </c>
      <c r="F121" s="1">
        <v>39</v>
      </c>
      <c r="G121" s="1" t="b">
        <v>1</v>
      </c>
      <c r="H121" s="1">
        <v>1</v>
      </c>
      <c r="I121" s="1">
        <v>39</v>
      </c>
    </row>
    <row r="122" spans="1:11" x14ac:dyDescent="0.25">
      <c r="A122" s="10">
        <v>40612</v>
      </c>
      <c r="B122" s="11">
        <v>0.49236111111111108</v>
      </c>
      <c r="D122" s="1" t="s">
        <v>19</v>
      </c>
      <c r="E122" s="1">
        <v>505</v>
      </c>
      <c r="F122" s="1">
        <v>39</v>
      </c>
      <c r="G122" s="1" t="b">
        <v>1</v>
      </c>
      <c r="H122" s="1">
        <v>1</v>
      </c>
      <c r="I122" s="1">
        <v>39</v>
      </c>
    </row>
    <row r="123" spans="1:11" x14ac:dyDescent="0.25">
      <c r="A123" s="10">
        <v>40612</v>
      </c>
      <c r="B123" s="11">
        <v>0.49374999999999997</v>
      </c>
      <c r="D123" s="1" t="s">
        <v>19</v>
      </c>
      <c r="E123" s="1">
        <v>505</v>
      </c>
      <c r="F123" s="1">
        <v>39</v>
      </c>
      <c r="G123" s="1" t="b">
        <v>1</v>
      </c>
      <c r="H123" s="1">
        <v>1</v>
      </c>
      <c r="I123" s="1">
        <v>39</v>
      </c>
    </row>
    <row r="124" spans="1:11" x14ac:dyDescent="0.25">
      <c r="A124" s="12" t="s">
        <v>63</v>
      </c>
      <c r="B124" s="20">
        <v>0.42361111111111099</v>
      </c>
      <c r="C124" s="14">
        <f t="shared" ref="C124" si="15">A124+B124</f>
        <v>40617.423611111109</v>
      </c>
      <c r="D124" s="15" t="s">
        <v>21</v>
      </c>
      <c r="E124" s="15">
        <v>510</v>
      </c>
      <c r="F124" s="16" t="s">
        <v>64</v>
      </c>
      <c r="G124" s="15"/>
      <c r="H124" s="15"/>
      <c r="I124" s="16" t="s">
        <v>64</v>
      </c>
      <c r="J124" s="15"/>
      <c r="K124" s="17">
        <v>28.933283056812474</v>
      </c>
    </row>
    <row r="125" spans="1:11" x14ac:dyDescent="0.25">
      <c r="A125" s="10">
        <v>40618</v>
      </c>
      <c r="B125" s="11">
        <v>0.46458333333333335</v>
      </c>
      <c r="D125" s="1" t="s">
        <v>18</v>
      </c>
      <c r="E125" s="1">
        <v>527</v>
      </c>
      <c r="F125" s="1">
        <v>47</v>
      </c>
      <c r="G125" s="1" t="b">
        <v>1</v>
      </c>
      <c r="H125" s="1">
        <v>0.83</v>
      </c>
      <c r="I125" s="1">
        <v>39</v>
      </c>
    </row>
    <row r="126" spans="1:11" x14ac:dyDescent="0.25">
      <c r="A126" s="12" t="s">
        <v>65</v>
      </c>
      <c r="B126" s="20">
        <v>0.44444444444444398</v>
      </c>
      <c r="C126" s="14">
        <f t="shared" ref="C126" si="16">A126+B126</f>
        <v>40619.444444444445</v>
      </c>
      <c r="D126" s="15" t="s">
        <v>21</v>
      </c>
      <c r="E126" s="15">
        <v>536</v>
      </c>
      <c r="F126" s="16">
        <v>114</v>
      </c>
      <c r="G126" s="15"/>
      <c r="H126" s="15"/>
      <c r="I126" s="16">
        <v>114</v>
      </c>
      <c r="J126" s="15"/>
      <c r="K126" s="17">
        <v>137.63021150984366</v>
      </c>
    </row>
    <row r="127" spans="1:11" x14ac:dyDescent="0.25">
      <c r="A127" s="10">
        <v>40619</v>
      </c>
      <c r="B127" s="11">
        <v>0.53888888888888886</v>
      </c>
      <c r="D127" s="1" t="s">
        <v>18</v>
      </c>
      <c r="E127" s="1">
        <v>537</v>
      </c>
      <c r="F127" s="1">
        <v>178</v>
      </c>
      <c r="G127" s="1" t="b">
        <v>1</v>
      </c>
      <c r="H127" s="1">
        <v>0.84</v>
      </c>
      <c r="I127" s="1">
        <v>150</v>
      </c>
    </row>
    <row r="128" spans="1:11" x14ac:dyDescent="0.25">
      <c r="A128" s="12" t="s">
        <v>66</v>
      </c>
      <c r="B128" s="20">
        <v>0.77777777777777801</v>
      </c>
      <c r="C128" s="14">
        <f t="shared" ref="C128:C130" si="17">A128+B128</f>
        <v>40621.777777777781</v>
      </c>
      <c r="D128" s="15" t="s">
        <v>21</v>
      </c>
      <c r="E128" s="15">
        <v>514</v>
      </c>
      <c r="F128" s="16">
        <v>434</v>
      </c>
      <c r="G128" s="15"/>
      <c r="H128" s="15"/>
      <c r="I128" s="16">
        <v>434</v>
      </c>
      <c r="J128" s="15"/>
      <c r="K128" s="17">
        <v>805.29132791327868</v>
      </c>
    </row>
    <row r="129" spans="1:11" x14ac:dyDescent="0.25">
      <c r="A129" s="12" t="s">
        <v>67</v>
      </c>
      <c r="B129" s="20">
        <v>0.40972222222222199</v>
      </c>
      <c r="C129" s="14">
        <f t="shared" si="17"/>
        <v>40623.409722222219</v>
      </c>
      <c r="D129" s="15" t="s">
        <v>21</v>
      </c>
      <c r="E129" s="15">
        <v>653</v>
      </c>
      <c r="F129" s="16">
        <v>774</v>
      </c>
      <c r="G129" s="15"/>
      <c r="H129" s="15"/>
      <c r="I129" s="16">
        <v>774</v>
      </c>
      <c r="J129" s="15"/>
      <c r="K129" s="17">
        <v>818.66666666666663</v>
      </c>
    </row>
    <row r="130" spans="1:11" x14ac:dyDescent="0.25">
      <c r="A130" s="12" t="s">
        <v>68</v>
      </c>
      <c r="B130" s="20">
        <v>0.36111111111111099</v>
      </c>
      <c r="C130" s="14">
        <f t="shared" si="17"/>
        <v>40624.361111111109</v>
      </c>
      <c r="D130" s="15" t="s">
        <v>21</v>
      </c>
      <c r="E130" s="15">
        <v>528</v>
      </c>
      <c r="F130" s="16">
        <v>309</v>
      </c>
      <c r="G130" s="15"/>
      <c r="H130" s="15"/>
      <c r="I130" s="16">
        <v>309</v>
      </c>
      <c r="J130" s="15"/>
      <c r="K130" s="17">
        <v>328.87500000000006</v>
      </c>
    </row>
    <row r="131" spans="1:11" x14ac:dyDescent="0.25">
      <c r="A131" s="10">
        <v>40624</v>
      </c>
      <c r="B131" s="11">
        <v>0.57013888888888886</v>
      </c>
      <c r="D131" s="1" t="s">
        <v>18</v>
      </c>
      <c r="E131" s="1">
        <v>525</v>
      </c>
      <c r="F131" s="1">
        <v>322</v>
      </c>
      <c r="G131" s="1" t="b">
        <v>1</v>
      </c>
      <c r="H131" s="1">
        <v>0.89</v>
      </c>
      <c r="I131" s="1">
        <v>287</v>
      </c>
    </row>
    <row r="132" spans="1:11" x14ac:dyDescent="0.25">
      <c r="A132" s="12" t="s">
        <v>69</v>
      </c>
      <c r="B132" s="20">
        <v>0.47222222222222227</v>
      </c>
      <c r="C132" s="14">
        <f t="shared" ref="C132" si="18">A132+B132</f>
        <v>40627.472222222219</v>
      </c>
      <c r="D132" s="15" t="s">
        <v>21</v>
      </c>
      <c r="E132" s="15">
        <v>476</v>
      </c>
      <c r="F132" s="16" t="s">
        <v>70</v>
      </c>
      <c r="G132" s="15"/>
      <c r="H132" s="15"/>
      <c r="I132" s="23">
        <v>1389.6000000000001</v>
      </c>
      <c r="J132" s="24" t="s">
        <v>71</v>
      </c>
      <c r="K132" s="17">
        <v>1389.6000000000001</v>
      </c>
    </row>
    <row r="133" spans="1:11" x14ac:dyDescent="0.25">
      <c r="A133" s="10">
        <v>40630</v>
      </c>
      <c r="B133" s="11">
        <v>0.59930555555555554</v>
      </c>
      <c r="D133" s="1" t="s">
        <v>19</v>
      </c>
      <c r="E133" s="1">
        <v>478</v>
      </c>
      <c r="F133" s="1">
        <v>275</v>
      </c>
      <c r="G133" s="1" t="b">
        <v>1</v>
      </c>
      <c r="H133" s="1">
        <v>1</v>
      </c>
      <c r="I133" s="1">
        <v>275</v>
      </c>
    </row>
    <row r="134" spans="1:11" x14ac:dyDescent="0.25">
      <c r="A134" s="10">
        <v>40630</v>
      </c>
      <c r="B134" s="11">
        <v>0.64722222222222225</v>
      </c>
      <c r="D134" s="1" t="s">
        <v>19</v>
      </c>
      <c r="E134" s="1">
        <v>471</v>
      </c>
      <c r="F134" s="1">
        <v>777</v>
      </c>
      <c r="G134" s="1" t="b">
        <v>1</v>
      </c>
      <c r="H134" s="1">
        <v>1</v>
      </c>
      <c r="I134" s="1">
        <v>777</v>
      </c>
    </row>
    <row r="135" spans="1:11" x14ac:dyDescent="0.25">
      <c r="A135" s="12" t="s">
        <v>72</v>
      </c>
      <c r="B135" s="20">
        <v>0.34722222222222199</v>
      </c>
      <c r="C135" s="14">
        <f t="shared" ref="C135" si="19">A135+B135</f>
        <v>40637.347222222219</v>
      </c>
      <c r="D135" s="15" t="s">
        <v>21</v>
      </c>
      <c r="E135" s="15">
        <v>467</v>
      </c>
      <c r="F135" s="16"/>
      <c r="G135" s="15"/>
      <c r="H135" s="15"/>
      <c r="I135" s="25">
        <v>132</v>
      </c>
      <c r="J135" s="24" t="s">
        <v>71</v>
      </c>
      <c r="K135" s="17">
        <v>132.03703703703698</v>
      </c>
    </row>
    <row r="136" spans="1:11" x14ac:dyDescent="0.25">
      <c r="A136" s="10">
        <v>40639</v>
      </c>
      <c r="B136" s="11">
        <v>0.47986111111111113</v>
      </c>
      <c r="D136" s="1" t="s">
        <v>18</v>
      </c>
      <c r="E136" s="1">
        <v>422</v>
      </c>
      <c r="F136" s="1">
        <v>138</v>
      </c>
      <c r="G136" s="1" t="b">
        <v>1</v>
      </c>
      <c r="H136" s="1">
        <v>1.35</v>
      </c>
      <c r="I136" s="1">
        <v>186</v>
      </c>
    </row>
    <row r="137" spans="1:11" x14ac:dyDescent="0.25">
      <c r="A137" s="10">
        <v>40641</v>
      </c>
      <c r="B137" s="11">
        <v>0.56736111111111109</v>
      </c>
      <c r="D137" s="1" t="s">
        <v>18</v>
      </c>
      <c r="E137" s="1">
        <v>411</v>
      </c>
      <c r="F137" s="1">
        <v>127</v>
      </c>
      <c r="G137" s="1" t="b">
        <v>1</v>
      </c>
      <c r="H137" s="1">
        <v>1.42</v>
      </c>
      <c r="I137" s="1">
        <v>180</v>
      </c>
    </row>
    <row r="138" spans="1:11" x14ac:dyDescent="0.25">
      <c r="A138" s="10">
        <v>40646</v>
      </c>
      <c r="B138" s="11">
        <v>0.4909722222222222</v>
      </c>
      <c r="D138" s="1" t="s">
        <v>19</v>
      </c>
      <c r="E138" s="1">
        <v>467</v>
      </c>
      <c r="F138" s="1">
        <v>90</v>
      </c>
      <c r="G138" s="1" t="b">
        <v>1</v>
      </c>
      <c r="H138" s="1">
        <v>1</v>
      </c>
      <c r="I138" s="1">
        <v>90</v>
      </c>
    </row>
    <row r="139" spans="1:11" x14ac:dyDescent="0.25">
      <c r="A139" s="10">
        <v>40651</v>
      </c>
      <c r="B139" s="11">
        <v>0.47361111111111115</v>
      </c>
      <c r="D139" s="1" t="s">
        <v>18</v>
      </c>
      <c r="E139" s="1">
        <v>390</v>
      </c>
      <c r="F139" s="1">
        <v>14</v>
      </c>
      <c r="G139" s="1" t="b">
        <v>1</v>
      </c>
      <c r="H139" s="1">
        <v>1.53</v>
      </c>
      <c r="I139" s="1">
        <v>21</v>
      </c>
    </row>
    <row r="140" spans="1:11" x14ac:dyDescent="0.25">
      <c r="A140" s="10">
        <v>40655</v>
      </c>
      <c r="B140" s="11">
        <v>0.45624999999999999</v>
      </c>
      <c r="D140" s="1" t="s">
        <v>18</v>
      </c>
      <c r="E140" s="1">
        <v>370</v>
      </c>
      <c r="F140" s="1">
        <v>14</v>
      </c>
      <c r="G140" s="1" t="b">
        <v>1</v>
      </c>
      <c r="H140" s="1">
        <v>1.49</v>
      </c>
      <c r="I140" s="1">
        <v>21</v>
      </c>
    </row>
    <row r="141" spans="1:11" x14ac:dyDescent="0.25">
      <c r="A141" s="10">
        <v>40658</v>
      </c>
      <c r="B141" s="11">
        <v>0.60486111111111118</v>
      </c>
      <c r="D141" s="1" t="s">
        <v>18</v>
      </c>
      <c r="E141" s="1">
        <v>248</v>
      </c>
      <c r="F141" s="1">
        <v>131</v>
      </c>
      <c r="G141" s="1" t="b">
        <v>1</v>
      </c>
      <c r="H141" s="1">
        <v>1.46</v>
      </c>
      <c r="I141" s="1">
        <v>191</v>
      </c>
    </row>
    <row r="142" spans="1:11" x14ac:dyDescent="0.25">
      <c r="A142" s="12" t="s">
        <v>73</v>
      </c>
      <c r="B142" s="20">
        <v>0.43055555555555602</v>
      </c>
      <c r="C142" s="14">
        <f t="shared" ref="C142:C143" si="20">A142+B142</f>
        <v>40659.430555555555</v>
      </c>
      <c r="D142" s="15" t="s">
        <v>21</v>
      </c>
      <c r="E142" s="15">
        <v>106</v>
      </c>
      <c r="F142" s="16">
        <v>64</v>
      </c>
      <c r="G142" s="15"/>
      <c r="H142" s="15"/>
      <c r="I142" s="16">
        <v>64</v>
      </c>
      <c r="J142" s="15"/>
      <c r="K142" s="17">
        <v>77.06666666666672</v>
      </c>
    </row>
    <row r="143" spans="1:11" x14ac:dyDescent="0.25">
      <c r="A143" s="12" t="s">
        <v>73</v>
      </c>
      <c r="B143" s="21">
        <v>0.43402777777777801</v>
      </c>
      <c r="C143" s="14">
        <f t="shared" si="20"/>
        <v>40659.434027777781</v>
      </c>
      <c r="D143" s="15" t="s">
        <v>21</v>
      </c>
      <c r="E143" s="15">
        <v>106</v>
      </c>
      <c r="F143" s="16">
        <v>58</v>
      </c>
      <c r="G143" s="15"/>
      <c r="H143" s="15"/>
      <c r="I143" s="16">
        <v>58</v>
      </c>
      <c r="J143" s="15"/>
      <c r="K143" s="17">
        <v>64.688613295691312</v>
      </c>
    </row>
    <row r="144" spans="1:11" x14ac:dyDescent="0.25">
      <c r="A144" s="10">
        <v>40661</v>
      </c>
      <c r="B144" s="11">
        <v>0.54791666666666672</v>
      </c>
      <c r="D144" s="1" t="s">
        <v>18</v>
      </c>
      <c r="E144" s="1">
        <v>40</v>
      </c>
      <c r="F144" s="1">
        <v>343</v>
      </c>
      <c r="G144" s="1" t="b">
        <v>1</v>
      </c>
      <c r="H144" s="1">
        <v>1.44</v>
      </c>
      <c r="I144" s="1">
        <v>494</v>
      </c>
    </row>
    <row r="145" spans="1:11" x14ac:dyDescent="0.25">
      <c r="A145" s="10">
        <v>40669</v>
      </c>
      <c r="B145" s="11">
        <v>0.45208333333333334</v>
      </c>
      <c r="D145" s="1" t="s">
        <v>18</v>
      </c>
      <c r="E145" s="1">
        <v>15</v>
      </c>
      <c r="F145" s="1">
        <v>228</v>
      </c>
      <c r="G145" s="1" t="b">
        <v>1</v>
      </c>
      <c r="H145" s="1">
        <v>1.36</v>
      </c>
      <c r="I145" s="1">
        <v>310</v>
      </c>
    </row>
    <row r="146" spans="1:11" x14ac:dyDescent="0.25">
      <c r="A146" s="10">
        <v>40672</v>
      </c>
      <c r="B146" s="11">
        <v>0.49236111111111108</v>
      </c>
      <c r="D146" s="1" t="s">
        <v>18</v>
      </c>
      <c r="E146" s="1">
        <v>17</v>
      </c>
      <c r="F146" s="1">
        <v>244</v>
      </c>
      <c r="G146" s="1" t="b">
        <v>1</v>
      </c>
      <c r="H146" s="1">
        <v>1.33</v>
      </c>
      <c r="I146" s="1">
        <v>325</v>
      </c>
    </row>
    <row r="147" spans="1:11" x14ac:dyDescent="0.25">
      <c r="A147" s="10">
        <v>40674</v>
      </c>
      <c r="B147" s="11">
        <v>0.59444444444444444</v>
      </c>
      <c r="D147" s="1" t="s">
        <v>18</v>
      </c>
      <c r="E147" s="1">
        <v>12</v>
      </c>
      <c r="F147" s="1">
        <v>246</v>
      </c>
      <c r="G147" s="1" t="b">
        <v>1</v>
      </c>
      <c r="H147" s="1">
        <v>1.31</v>
      </c>
      <c r="I147" s="1">
        <v>322</v>
      </c>
    </row>
    <row r="148" spans="1:11" x14ac:dyDescent="0.25">
      <c r="A148" s="10">
        <v>40675</v>
      </c>
      <c r="B148" s="11">
        <v>0.52152777777777781</v>
      </c>
      <c r="D148" s="1" t="s">
        <v>18</v>
      </c>
      <c r="E148" s="1">
        <v>11</v>
      </c>
      <c r="F148" s="1">
        <v>235</v>
      </c>
      <c r="G148" s="1" t="b">
        <v>1</v>
      </c>
      <c r="H148" s="1">
        <v>1.3</v>
      </c>
      <c r="I148" s="1">
        <v>306</v>
      </c>
    </row>
    <row r="149" spans="1:11" x14ac:dyDescent="0.25">
      <c r="A149" s="10">
        <v>40679</v>
      </c>
      <c r="B149" s="11">
        <v>0.62569444444444444</v>
      </c>
      <c r="D149" s="1" t="s">
        <v>18</v>
      </c>
      <c r="E149" s="1">
        <v>9.8000000000000007</v>
      </c>
      <c r="F149" s="1">
        <v>328</v>
      </c>
      <c r="G149" s="1" t="b">
        <v>1</v>
      </c>
      <c r="H149" s="1">
        <v>1.26</v>
      </c>
      <c r="I149" s="1">
        <v>413</v>
      </c>
    </row>
    <row r="150" spans="1:11" x14ac:dyDescent="0.25">
      <c r="A150" s="10">
        <v>40681</v>
      </c>
      <c r="B150" s="11">
        <v>0.57222222222222219</v>
      </c>
      <c r="D150" s="1" t="s">
        <v>18</v>
      </c>
      <c r="E150" s="1">
        <v>43</v>
      </c>
      <c r="F150" s="1">
        <v>234</v>
      </c>
      <c r="G150" s="1" t="b">
        <v>1</v>
      </c>
      <c r="H150" s="1">
        <v>1.24</v>
      </c>
      <c r="I150" s="1">
        <v>290</v>
      </c>
    </row>
    <row r="151" spans="1:11" x14ac:dyDescent="0.25">
      <c r="A151" s="10">
        <v>40683</v>
      </c>
      <c r="B151" s="11">
        <v>0.57986111111111105</v>
      </c>
      <c r="D151" s="1" t="s">
        <v>18</v>
      </c>
      <c r="E151" s="1">
        <v>15</v>
      </c>
      <c r="F151" s="1">
        <v>177</v>
      </c>
      <c r="G151" s="1" t="b">
        <v>1</v>
      </c>
      <c r="H151" s="1">
        <v>1.22</v>
      </c>
      <c r="I151" s="1">
        <v>216</v>
      </c>
    </row>
    <row r="152" spans="1:11" x14ac:dyDescent="0.25">
      <c r="A152" s="10">
        <v>40687</v>
      </c>
      <c r="B152" s="11">
        <v>0.44166666666666665</v>
      </c>
      <c r="D152" s="1" t="s">
        <v>18</v>
      </c>
      <c r="E152" s="1">
        <v>6</v>
      </c>
      <c r="F152" s="1">
        <v>158</v>
      </c>
      <c r="G152" s="1" t="b">
        <v>1</v>
      </c>
      <c r="H152" s="1">
        <v>1.19</v>
      </c>
      <c r="I152" s="1">
        <v>188</v>
      </c>
    </row>
    <row r="153" spans="1:11" x14ac:dyDescent="0.25">
      <c r="A153" s="10">
        <v>40697</v>
      </c>
      <c r="B153" s="11">
        <v>0.4604166666666667</v>
      </c>
      <c r="D153" s="1" t="s">
        <v>19</v>
      </c>
      <c r="E153" s="1">
        <v>4.2</v>
      </c>
      <c r="F153" s="1">
        <v>185</v>
      </c>
      <c r="G153" s="1" t="b">
        <v>1</v>
      </c>
      <c r="H153" s="1">
        <v>1</v>
      </c>
      <c r="I153" s="1">
        <v>185</v>
      </c>
    </row>
    <row r="154" spans="1:11" x14ac:dyDescent="0.25">
      <c r="A154" s="10">
        <v>40934</v>
      </c>
      <c r="B154" s="11">
        <v>0.66388888888888886</v>
      </c>
      <c r="D154" s="1" t="s">
        <v>19</v>
      </c>
      <c r="E154" s="1">
        <v>153</v>
      </c>
      <c r="F154" s="1">
        <v>26</v>
      </c>
      <c r="G154" s="1" t="b">
        <v>1</v>
      </c>
      <c r="I154" s="1">
        <v>26</v>
      </c>
    </row>
    <row r="155" spans="1:11" x14ac:dyDescent="0.25">
      <c r="A155" s="12" t="s">
        <v>74</v>
      </c>
      <c r="B155" s="13">
        <v>0.63194444444444442</v>
      </c>
      <c r="C155" s="14">
        <f t="shared" ref="C155" si="21">A155+B155</f>
        <v>40984.631944444445</v>
      </c>
      <c r="D155" s="15" t="s">
        <v>21</v>
      </c>
      <c r="E155" s="15">
        <v>165</v>
      </c>
      <c r="F155" s="16" t="s">
        <v>34</v>
      </c>
      <c r="G155" s="15"/>
      <c r="H155" s="15"/>
      <c r="I155" s="16" t="s">
        <v>34</v>
      </c>
      <c r="J155" s="15"/>
      <c r="K155" s="17">
        <v>24.737762237762258</v>
      </c>
    </row>
    <row r="156" spans="1:11" x14ac:dyDescent="0.25">
      <c r="A156" s="10">
        <v>40985</v>
      </c>
      <c r="B156" s="11">
        <v>0.45208333333333334</v>
      </c>
      <c r="D156" s="1" t="s">
        <v>18</v>
      </c>
      <c r="E156" s="1">
        <v>163</v>
      </c>
      <c r="F156" s="1">
        <v>28</v>
      </c>
      <c r="G156" s="1" t="b">
        <v>1</v>
      </c>
      <c r="I156" s="1">
        <v>28</v>
      </c>
    </row>
    <row r="157" spans="1:11" x14ac:dyDescent="0.25">
      <c r="A157" s="10">
        <v>40985</v>
      </c>
      <c r="B157" s="11">
        <v>0.49236111111111108</v>
      </c>
      <c r="D157" s="1" t="s">
        <v>18</v>
      </c>
      <c r="E157" s="1">
        <v>157</v>
      </c>
      <c r="F157" s="1">
        <v>26</v>
      </c>
      <c r="G157" s="1" t="b">
        <v>1</v>
      </c>
      <c r="I157" s="1">
        <v>26</v>
      </c>
    </row>
    <row r="158" spans="1:11" x14ac:dyDescent="0.25">
      <c r="A158" s="12" t="s">
        <v>75</v>
      </c>
      <c r="B158" s="13">
        <v>0.59027777777777779</v>
      </c>
      <c r="C158" s="14">
        <f t="shared" ref="C158:C160" si="22">A158+B158</f>
        <v>40985.590277777781</v>
      </c>
      <c r="D158" s="15" t="s">
        <v>21</v>
      </c>
      <c r="E158" s="15">
        <v>149</v>
      </c>
      <c r="F158" s="16" t="s">
        <v>76</v>
      </c>
      <c r="G158" s="15"/>
      <c r="H158" s="15"/>
      <c r="I158" s="16" t="s">
        <v>76</v>
      </c>
      <c r="J158" s="15"/>
      <c r="K158" s="17">
        <v>22.011784511784526</v>
      </c>
    </row>
    <row r="159" spans="1:11" x14ac:dyDescent="0.25">
      <c r="A159" s="12" t="s">
        <v>77</v>
      </c>
      <c r="B159" s="13">
        <v>0.40972222222222227</v>
      </c>
      <c r="C159" s="14">
        <f t="shared" si="22"/>
        <v>40986.409722222219</v>
      </c>
      <c r="D159" s="15" t="s">
        <v>21</v>
      </c>
      <c r="E159" s="15">
        <v>162</v>
      </c>
      <c r="F159" s="16" t="s">
        <v>78</v>
      </c>
      <c r="G159" s="15"/>
      <c r="H159" s="15"/>
      <c r="I159" s="16" t="s">
        <v>78</v>
      </c>
      <c r="J159" s="15"/>
      <c r="K159" s="17">
        <v>33.472296888569169</v>
      </c>
    </row>
    <row r="160" spans="1:11" x14ac:dyDescent="0.25">
      <c r="A160" s="12" t="s">
        <v>79</v>
      </c>
      <c r="B160" s="13">
        <v>0.52083333333333337</v>
      </c>
      <c r="C160" s="14">
        <f t="shared" si="22"/>
        <v>40988.520833333336</v>
      </c>
      <c r="D160" s="15" t="s">
        <v>21</v>
      </c>
      <c r="E160" s="15">
        <v>154</v>
      </c>
      <c r="F160" s="16" t="s">
        <v>80</v>
      </c>
      <c r="G160" s="15"/>
      <c r="H160" s="15"/>
      <c r="I160" s="16" t="s">
        <v>80</v>
      </c>
      <c r="J160" s="15"/>
      <c r="K160" s="17">
        <v>15.36280322405643</v>
      </c>
    </row>
    <row r="161" spans="1:11" x14ac:dyDescent="0.25">
      <c r="A161" s="10">
        <v>40991</v>
      </c>
      <c r="B161" s="11">
        <v>0.54305555555555551</v>
      </c>
      <c r="D161" s="1" t="s">
        <v>18</v>
      </c>
      <c r="E161" s="1">
        <v>49</v>
      </c>
      <c r="F161" s="1">
        <v>46</v>
      </c>
      <c r="G161" s="1" t="b">
        <v>1</v>
      </c>
      <c r="I161" s="1">
        <v>46</v>
      </c>
    </row>
    <row r="162" spans="1:11" x14ac:dyDescent="0.25">
      <c r="A162" s="10">
        <v>40994</v>
      </c>
      <c r="B162" s="11">
        <v>0.4597222222222222</v>
      </c>
      <c r="D162" s="1" t="s">
        <v>18</v>
      </c>
      <c r="E162" s="1">
        <v>69</v>
      </c>
      <c r="F162" s="1">
        <v>27</v>
      </c>
      <c r="G162" s="1" t="b">
        <v>1</v>
      </c>
      <c r="I162" s="1">
        <v>27</v>
      </c>
    </row>
    <row r="163" spans="1:11" x14ac:dyDescent="0.25">
      <c r="A163" s="12" t="s">
        <v>81</v>
      </c>
      <c r="B163" s="13">
        <v>0.47222222222222227</v>
      </c>
      <c r="C163" s="14">
        <f t="shared" ref="C163:C164" si="23">A163+B163</f>
        <v>40996.472222222219</v>
      </c>
      <c r="D163" s="15" t="s">
        <v>21</v>
      </c>
      <c r="E163" s="15">
        <v>166</v>
      </c>
      <c r="F163" s="16" t="s">
        <v>49</v>
      </c>
      <c r="G163" s="15"/>
      <c r="H163" s="15"/>
      <c r="I163" s="16" t="s">
        <v>49</v>
      </c>
      <c r="J163" s="15"/>
      <c r="K163" s="17">
        <v>16.23418209876542</v>
      </c>
    </row>
    <row r="164" spans="1:11" x14ac:dyDescent="0.25">
      <c r="A164" s="12" t="s">
        <v>82</v>
      </c>
      <c r="B164" s="13">
        <v>0.4375</v>
      </c>
      <c r="C164" s="14">
        <f t="shared" si="23"/>
        <v>40997.4375</v>
      </c>
      <c r="D164" s="15" t="s">
        <v>21</v>
      </c>
      <c r="E164" s="15">
        <v>322</v>
      </c>
      <c r="F164" s="16" t="s">
        <v>83</v>
      </c>
      <c r="G164" s="15"/>
      <c r="H164" s="15"/>
      <c r="I164" s="16" t="s">
        <v>83</v>
      </c>
      <c r="J164" s="15"/>
      <c r="K164" s="17">
        <v>198.81871345029239</v>
      </c>
    </row>
    <row r="165" spans="1:11" x14ac:dyDescent="0.25">
      <c r="A165" s="10">
        <v>40997</v>
      </c>
      <c r="B165" s="11">
        <v>0.5854166666666667</v>
      </c>
      <c r="D165" s="1" t="s">
        <v>19</v>
      </c>
      <c r="E165" s="1">
        <v>319</v>
      </c>
      <c r="F165" s="1">
        <v>222</v>
      </c>
      <c r="G165" s="1" t="b">
        <v>1</v>
      </c>
      <c r="I165" s="1">
        <v>222</v>
      </c>
    </row>
    <row r="166" spans="1:11" x14ac:dyDescent="0.25">
      <c r="A166" s="10">
        <v>41002</v>
      </c>
      <c r="B166" s="11">
        <v>0.54375000000000007</v>
      </c>
      <c r="D166" s="1" t="s">
        <v>18</v>
      </c>
      <c r="E166" s="1">
        <v>312</v>
      </c>
      <c r="F166" s="1">
        <v>27</v>
      </c>
      <c r="G166" s="1" t="b">
        <v>1</v>
      </c>
      <c r="I166" s="1">
        <v>27</v>
      </c>
    </row>
    <row r="167" spans="1:11" x14ac:dyDescent="0.25">
      <c r="A167" s="12" t="s">
        <v>84</v>
      </c>
      <c r="B167" s="13">
        <v>0.49305555555555558</v>
      </c>
      <c r="C167" s="14">
        <f t="shared" ref="C167" si="24">A167+B167</f>
        <v>41003.493055555555</v>
      </c>
      <c r="D167" s="15" t="s">
        <v>21</v>
      </c>
      <c r="E167" s="15">
        <v>308</v>
      </c>
      <c r="F167" s="16" t="s">
        <v>85</v>
      </c>
      <c r="G167" s="15"/>
      <c r="H167" s="15"/>
      <c r="I167" s="16" t="s">
        <v>85</v>
      </c>
      <c r="J167" s="15"/>
      <c r="K167" s="17">
        <v>41.925909494232457</v>
      </c>
    </row>
    <row r="168" spans="1:11" x14ac:dyDescent="0.25">
      <c r="A168" s="10">
        <v>41004</v>
      </c>
      <c r="B168" s="11">
        <v>0.40208333333333335</v>
      </c>
      <c r="D168" s="1" t="s">
        <v>18</v>
      </c>
      <c r="E168" s="1">
        <v>303</v>
      </c>
      <c r="F168" s="1">
        <v>19</v>
      </c>
      <c r="G168" s="1" t="b">
        <v>1</v>
      </c>
      <c r="I168" s="1">
        <v>19</v>
      </c>
    </row>
    <row r="169" spans="1:11" x14ac:dyDescent="0.25">
      <c r="A169" s="10">
        <v>41011</v>
      </c>
      <c r="B169" s="11">
        <v>0.63888888888888895</v>
      </c>
      <c r="D169" s="1" t="s">
        <v>18</v>
      </c>
      <c r="E169" s="1">
        <v>126</v>
      </c>
      <c r="F169" s="1">
        <v>51</v>
      </c>
      <c r="G169" s="1" t="b">
        <v>1</v>
      </c>
      <c r="I169" s="1">
        <v>51</v>
      </c>
    </row>
    <row r="170" spans="1:11" x14ac:dyDescent="0.25">
      <c r="A170" s="12" t="s">
        <v>86</v>
      </c>
      <c r="B170" s="13">
        <v>0.54861111111111105</v>
      </c>
      <c r="C170" s="14">
        <f t="shared" ref="C170" si="25">A170+B170</f>
        <v>41012.548611111109</v>
      </c>
      <c r="D170" s="15" t="s">
        <v>21</v>
      </c>
      <c r="E170" s="15">
        <v>286</v>
      </c>
      <c r="F170" s="16" t="s">
        <v>87</v>
      </c>
      <c r="G170" s="15"/>
      <c r="H170" s="15"/>
      <c r="I170" s="16" t="s">
        <v>87</v>
      </c>
      <c r="J170" s="15"/>
      <c r="K170" s="17">
        <v>26.618604651162787</v>
      </c>
    </row>
    <row r="171" spans="1:11" x14ac:dyDescent="0.25">
      <c r="A171" s="10">
        <v>41012</v>
      </c>
      <c r="B171" s="11">
        <v>0.54999999999999993</v>
      </c>
      <c r="D171" s="1" t="s">
        <v>19</v>
      </c>
      <c r="E171" s="1">
        <v>285</v>
      </c>
      <c r="F171" s="1">
        <v>112</v>
      </c>
      <c r="G171" s="1" t="b">
        <v>1</v>
      </c>
      <c r="I171" s="1">
        <v>112</v>
      </c>
    </row>
    <row r="172" spans="1:11" x14ac:dyDescent="0.25">
      <c r="A172" s="10">
        <v>41025</v>
      </c>
      <c r="B172" s="11">
        <v>0.40208333333333335</v>
      </c>
      <c r="D172" s="1" t="s">
        <v>18</v>
      </c>
      <c r="E172" s="1">
        <v>107</v>
      </c>
      <c r="F172" s="1">
        <v>70</v>
      </c>
      <c r="G172" s="1" t="b">
        <v>1</v>
      </c>
      <c r="I172" s="1">
        <v>70</v>
      </c>
    </row>
    <row r="173" spans="1:11" x14ac:dyDescent="0.25">
      <c r="C173" s="26">
        <v>41245.576388888891</v>
      </c>
      <c r="D173" s="15" t="s">
        <v>21</v>
      </c>
      <c r="E173" s="1">
        <v>367</v>
      </c>
      <c r="F173" s="1">
        <v>191</v>
      </c>
      <c r="G173" s="1" t="b">
        <v>1</v>
      </c>
      <c r="I173" s="1">
        <v>191</v>
      </c>
      <c r="K173" s="17">
        <v>202.04444444444448</v>
      </c>
    </row>
    <row r="174" spans="1:11" x14ac:dyDescent="0.25">
      <c r="C174" s="26">
        <v>41245.584027777775</v>
      </c>
      <c r="D174" s="1" t="s">
        <v>88</v>
      </c>
      <c r="E174" s="1">
        <v>366</v>
      </c>
      <c r="F174" s="1">
        <v>173</v>
      </c>
      <c r="G174" s="1" t="b">
        <v>1</v>
      </c>
      <c r="I174" s="1">
        <v>173</v>
      </c>
    </row>
    <row r="175" spans="1:11" x14ac:dyDescent="0.25">
      <c r="C175" s="26">
        <v>41246.459803240738</v>
      </c>
      <c r="D175" s="1" t="s">
        <v>18</v>
      </c>
      <c r="E175" s="27">
        <v>386</v>
      </c>
      <c r="F175" s="1">
        <v>1100</v>
      </c>
      <c r="G175" s="1" t="b">
        <v>1</v>
      </c>
      <c r="I175" s="1">
        <v>1100</v>
      </c>
    </row>
    <row r="176" spans="1:11" x14ac:dyDescent="0.25">
      <c r="A176" s="12" t="s">
        <v>89</v>
      </c>
      <c r="B176" s="13">
        <v>0.63888888888888895</v>
      </c>
      <c r="C176" s="14">
        <f t="shared" ref="C176" si="26">A176+B176</f>
        <v>41246.638888888891</v>
      </c>
      <c r="D176" s="15" t="s">
        <v>21</v>
      </c>
      <c r="E176" s="28">
        <v>684</v>
      </c>
      <c r="F176" s="16" t="s">
        <v>90</v>
      </c>
      <c r="G176" s="15"/>
      <c r="H176" s="15"/>
      <c r="I176" s="16" t="s">
        <v>90</v>
      </c>
      <c r="J176" s="15"/>
      <c r="K176" s="17">
        <v>1240.0000000000002</v>
      </c>
    </row>
    <row r="177" spans="3:11" x14ac:dyDescent="0.25">
      <c r="C177" s="26">
        <v>41248.541875000003</v>
      </c>
      <c r="D177" s="1" t="s">
        <v>18</v>
      </c>
      <c r="E177" s="1">
        <v>279</v>
      </c>
      <c r="F177" s="1">
        <v>74</v>
      </c>
      <c r="G177" s="1" t="b">
        <v>1</v>
      </c>
      <c r="I177" s="1">
        <v>74</v>
      </c>
    </row>
    <row r="178" spans="3:11" x14ac:dyDescent="0.25">
      <c r="C178" s="26">
        <v>41250.695138888892</v>
      </c>
      <c r="D178" s="1" t="s">
        <v>18</v>
      </c>
      <c r="E178" s="1">
        <v>174</v>
      </c>
      <c r="F178" s="1">
        <v>64</v>
      </c>
      <c r="G178" s="1" t="b">
        <v>1</v>
      </c>
      <c r="I178" s="1">
        <v>64</v>
      </c>
    </row>
    <row r="179" spans="3:11" x14ac:dyDescent="0.25">
      <c r="C179" s="26">
        <v>41250.706250000003</v>
      </c>
      <c r="D179" s="1" t="s">
        <v>19</v>
      </c>
      <c r="E179" s="1">
        <v>172</v>
      </c>
      <c r="F179" s="1">
        <v>58</v>
      </c>
      <c r="G179" s="1" t="b">
        <v>1</v>
      </c>
      <c r="I179" s="1">
        <v>58</v>
      </c>
    </row>
    <row r="180" spans="3:11" x14ac:dyDescent="0.25">
      <c r="C180" s="26">
        <v>41250.71597222222</v>
      </c>
      <c r="D180" s="1" t="s">
        <v>88</v>
      </c>
      <c r="E180" s="1">
        <v>172</v>
      </c>
      <c r="F180" s="1">
        <v>63</v>
      </c>
      <c r="G180" s="1" t="b">
        <v>1</v>
      </c>
      <c r="I180" s="1">
        <v>63</v>
      </c>
    </row>
    <row r="181" spans="3:11" x14ac:dyDescent="0.25">
      <c r="C181" s="26">
        <v>41260.521527777775</v>
      </c>
      <c r="D181" s="1" t="s">
        <v>18</v>
      </c>
      <c r="E181" s="1">
        <v>183</v>
      </c>
      <c r="F181" s="1">
        <v>34</v>
      </c>
      <c r="G181" s="1" t="b">
        <v>1</v>
      </c>
      <c r="I181" s="1">
        <v>34</v>
      </c>
    </row>
    <row r="182" spans="3:11" x14ac:dyDescent="0.25">
      <c r="C182" s="26">
        <v>41262.450694444444</v>
      </c>
      <c r="D182" s="1" t="s">
        <v>18</v>
      </c>
      <c r="E182" s="1">
        <v>180</v>
      </c>
      <c r="F182" s="1">
        <v>48</v>
      </c>
      <c r="G182" s="1" t="b">
        <v>1</v>
      </c>
      <c r="I182" s="1">
        <v>48</v>
      </c>
    </row>
    <row r="183" spans="3:11" x14ac:dyDescent="0.25">
      <c r="C183" s="26">
        <v>41265.499930555554</v>
      </c>
      <c r="D183" s="15" t="s">
        <v>21</v>
      </c>
      <c r="E183" s="1">
        <v>189</v>
      </c>
      <c r="F183" s="1">
        <v>368</v>
      </c>
      <c r="G183" s="1" t="b">
        <v>1</v>
      </c>
      <c r="I183" s="1">
        <v>368</v>
      </c>
      <c r="K183" s="17">
        <v>351.52486402486375</v>
      </c>
    </row>
    <row r="184" spans="3:11" x14ac:dyDescent="0.25">
      <c r="C184" s="26">
        <v>41266.479166666664</v>
      </c>
      <c r="D184" s="15" t="s">
        <v>21</v>
      </c>
      <c r="E184" s="1">
        <v>171</v>
      </c>
      <c r="F184" s="1">
        <v>407</v>
      </c>
      <c r="G184" s="1" t="b">
        <v>1</v>
      </c>
      <c r="I184" s="1">
        <v>407</v>
      </c>
      <c r="K184" s="17">
        <v>387.17839386211637</v>
      </c>
    </row>
    <row r="185" spans="3:11" x14ac:dyDescent="0.25">
      <c r="C185" s="26">
        <v>41267.537499999999</v>
      </c>
      <c r="D185" s="1" t="s">
        <v>19</v>
      </c>
      <c r="E185" s="1">
        <v>158</v>
      </c>
      <c r="F185" s="1">
        <v>1900</v>
      </c>
      <c r="G185" s="1" t="b">
        <v>1</v>
      </c>
      <c r="I185" s="1">
        <v>1900</v>
      </c>
    </row>
    <row r="186" spans="3:11" x14ac:dyDescent="0.25">
      <c r="C186" s="26">
        <v>41267.538888888892</v>
      </c>
      <c r="D186" s="1" t="s">
        <v>19</v>
      </c>
      <c r="E186" s="1">
        <v>158</v>
      </c>
      <c r="F186" s="1">
        <v>1910</v>
      </c>
      <c r="G186" s="1" t="b">
        <v>1</v>
      </c>
      <c r="I186" s="1">
        <v>1910</v>
      </c>
    </row>
    <row r="187" spans="3:11" x14ac:dyDescent="0.25">
      <c r="C187" s="26">
        <v>41267.550694444442</v>
      </c>
      <c r="D187" s="1" t="s">
        <v>18</v>
      </c>
      <c r="E187" s="1">
        <v>157</v>
      </c>
      <c r="F187" s="1">
        <v>2070</v>
      </c>
      <c r="G187" s="1" t="b">
        <v>1</v>
      </c>
      <c r="I187" s="1">
        <v>2070</v>
      </c>
    </row>
    <row r="188" spans="3:11" x14ac:dyDescent="0.25">
      <c r="C188" s="26">
        <v>41270.611111111109</v>
      </c>
      <c r="D188" s="15" t="s">
        <v>21</v>
      </c>
      <c r="E188" s="1">
        <v>425</v>
      </c>
      <c r="F188" s="1">
        <v>139</v>
      </c>
      <c r="G188" s="1" t="b">
        <v>1</v>
      </c>
      <c r="I188" s="1">
        <v>139</v>
      </c>
      <c r="K188" s="17">
        <v>143.99999999999997</v>
      </c>
    </row>
    <row r="189" spans="3:11" x14ac:dyDescent="0.25">
      <c r="C189" s="26">
        <v>41271.539583333331</v>
      </c>
      <c r="D189" s="1" t="s">
        <v>18</v>
      </c>
      <c r="E189" s="1">
        <v>273</v>
      </c>
      <c r="F189" s="1">
        <v>79</v>
      </c>
      <c r="G189" s="1" t="b">
        <v>1</v>
      </c>
      <c r="I189" s="1">
        <v>79</v>
      </c>
    </row>
    <row r="190" spans="3:11" x14ac:dyDescent="0.25">
      <c r="C190" s="26">
        <v>41276.511111111111</v>
      </c>
      <c r="D190" s="1" t="s">
        <v>18</v>
      </c>
      <c r="E190" s="1">
        <v>166</v>
      </c>
      <c r="F190" s="1">
        <v>55</v>
      </c>
      <c r="G190" s="1" t="b">
        <v>1</v>
      </c>
      <c r="I190" s="1">
        <v>55</v>
      </c>
    </row>
    <row r="191" spans="3:11" x14ac:dyDescent="0.25">
      <c r="C191" s="26">
        <v>41278.418749999997</v>
      </c>
      <c r="D191" s="1" t="s">
        <v>18</v>
      </c>
      <c r="E191" s="1">
        <v>154</v>
      </c>
      <c r="F191" s="1">
        <v>44</v>
      </c>
      <c r="G191" s="1" t="b">
        <v>1</v>
      </c>
      <c r="I191" s="1">
        <v>44</v>
      </c>
    </row>
    <row r="192" spans="3:11" x14ac:dyDescent="0.25">
      <c r="C192" s="26">
        <v>41284.461805555555</v>
      </c>
      <c r="D192" s="1" t="s">
        <v>18</v>
      </c>
      <c r="E192" s="1">
        <v>153</v>
      </c>
      <c r="F192" s="1">
        <v>20</v>
      </c>
      <c r="G192" s="1" t="b">
        <v>1</v>
      </c>
      <c r="I192" s="1">
        <v>20</v>
      </c>
    </row>
    <row r="193" spans="1:11" x14ac:dyDescent="0.25">
      <c r="C193" s="26">
        <v>41285.525000000001</v>
      </c>
      <c r="D193" s="1" t="s">
        <v>18</v>
      </c>
      <c r="E193" s="1">
        <v>161</v>
      </c>
      <c r="F193" s="1">
        <v>24</v>
      </c>
      <c r="G193" s="1" t="b">
        <v>1</v>
      </c>
      <c r="I193" s="1">
        <v>24</v>
      </c>
    </row>
    <row r="194" spans="1:11" x14ac:dyDescent="0.25">
      <c r="C194" s="26">
        <v>41289.584027777775</v>
      </c>
      <c r="D194" s="1" t="s">
        <v>18</v>
      </c>
      <c r="E194" s="1">
        <v>162</v>
      </c>
      <c r="F194" s="1">
        <v>22</v>
      </c>
      <c r="G194" s="1" t="b">
        <v>1</v>
      </c>
      <c r="I194" s="1">
        <v>22</v>
      </c>
    </row>
    <row r="195" spans="1:11" x14ac:dyDescent="0.25">
      <c r="C195" s="26">
        <v>41290.451388888891</v>
      </c>
      <c r="D195" s="15" t="s">
        <v>21</v>
      </c>
      <c r="E195" s="1">
        <v>156</v>
      </c>
      <c r="F195" s="1">
        <v>20</v>
      </c>
      <c r="G195" s="1" t="b">
        <v>1</v>
      </c>
      <c r="I195" s="1">
        <v>20</v>
      </c>
      <c r="K195" s="17">
        <v>20.466666666666669</v>
      </c>
    </row>
    <row r="196" spans="1:11" x14ac:dyDescent="0.25">
      <c r="C196" s="26">
        <v>41292.554166666669</v>
      </c>
      <c r="D196" s="1" t="s">
        <v>18</v>
      </c>
      <c r="E196" s="1">
        <v>160</v>
      </c>
      <c r="F196" s="1">
        <v>18</v>
      </c>
      <c r="G196" s="1" t="b">
        <v>1</v>
      </c>
      <c r="I196" s="1">
        <v>18</v>
      </c>
    </row>
    <row r="197" spans="1:11" x14ac:dyDescent="0.25">
      <c r="C197" s="26">
        <v>41296.660416666666</v>
      </c>
      <c r="D197" s="1" t="s">
        <v>18</v>
      </c>
      <c r="E197" s="1">
        <v>155</v>
      </c>
      <c r="F197" s="1">
        <v>24</v>
      </c>
      <c r="G197" s="1" t="b">
        <v>1</v>
      </c>
      <c r="I197" s="1">
        <v>24</v>
      </c>
    </row>
    <row r="198" spans="1:11" x14ac:dyDescent="0.25">
      <c r="C198" s="26">
        <v>41297.533333333333</v>
      </c>
      <c r="D198" s="1" t="s">
        <v>18</v>
      </c>
      <c r="E198" s="1">
        <v>169</v>
      </c>
      <c r="F198" s="1">
        <v>14</v>
      </c>
      <c r="G198" s="1" t="b">
        <v>1</v>
      </c>
      <c r="I198" s="1">
        <v>14</v>
      </c>
    </row>
    <row r="199" spans="1:11" x14ac:dyDescent="0.25">
      <c r="C199" s="26">
        <v>41303.593055555553</v>
      </c>
      <c r="D199" s="1" t="s">
        <v>18</v>
      </c>
      <c r="E199" s="1">
        <v>130</v>
      </c>
      <c r="F199" s="1">
        <v>13</v>
      </c>
      <c r="G199" s="1" t="b">
        <v>1</v>
      </c>
      <c r="I199" s="1">
        <v>13</v>
      </c>
    </row>
    <row r="200" spans="1:11" x14ac:dyDescent="0.25">
      <c r="C200" s="26">
        <v>41309.451388888891</v>
      </c>
      <c r="D200" s="15" t="s">
        <v>21</v>
      </c>
      <c r="E200" s="1">
        <v>150</v>
      </c>
      <c r="F200" s="1">
        <v>97</v>
      </c>
      <c r="G200" s="1" t="b">
        <v>1</v>
      </c>
      <c r="I200" s="1">
        <v>97</v>
      </c>
      <c r="K200" s="17">
        <v>103.63222045574982</v>
      </c>
    </row>
    <row r="201" spans="1:11" x14ac:dyDescent="0.25">
      <c r="C201" s="26">
        <v>41309.454861111109</v>
      </c>
      <c r="D201" s="15" t="s">
        <v>21</v>
      </c>
      <c r="E201" s="1">
        <v>149</v>
      </c>
      <c r="F201" s="1">
        <v>131</v>
      </c>
      <c r="G201" s="1" t="b">
        <v>1</v>
      </c>
      <c r="I201" s="1">
        <v>131</v>
      </c>
      <c r="K201" s="17">
        <v>103.49025363136896</v>
      </c>
    </row>
    <row r="202" spans="1:11" x14ac:dyDescent="0.25">
      <c r="C202" s="26">
        <v>41310.617361111108</v>
      </c>
      <c r="D202" s="1" t="s">
        <v>18</v>
      </c>
      <c r="E202" s="1">
        <v>116</v>
      </c>
      <c r="F202" s="1">
        <v>91</v>
      </c>
      <c r="G202" s="1" t="b">
        <v>1</v>
      </c>
      <c r="I202" s="1">
        <v>91</v>
      </c>
    </row>
    <row r="203" spans="1:11" x14ac:dyDescent="0.25">
      <c r="C203" s="26">
        <v>41313.502083333333</v>
      </c>
      <c r="D203" s="1" t="s">
        <v>18</v>
      </c>
      <c r="E203" s="1">
        <v>107</v>
      </c>
      <c r="F203" s="1">
        <v>57</v>
      </c>
      <c r="G203" s="1" t="b">
        <v>1</v>
      </c>
      <c r="I203" s="1">
        <v>57</v>
      </c>
    </row>
    <row r="204" spans="1:11" x14ac:dyDescent="0.25">
      <c r="C204" s="26">
        <v>41317.61041666667</v>
      </c>
      <c r="D204" s="1" t="s">
        <v>18</v>
      </c>
      <c r="E204" s="1">
        <v>89</v>
      </c>
      <c r="F204" s="1">
        <v>62</v>
      </c>
      <c r="G204" s="1" t="b">
        <v>1</v>
      </c>
      <c r="I204" s="1">
        <v>62</v>
      </c>
    </row>
    <row r="205" spans="1:11" x14ac:dyDescent="0.25">
      <c r="C205" s="26">
        <v>41320.479861111111</v>
      </c>
      <c r="D205" s="1" t="s">
        <v>18</v>
      </c>
      <c r="E205" s="1">
        <v>84</v>
      </c>
      <c r="F205" s="1">
        <v>63</v>
      </c>
      <c r="G205" s="1" t="b">
        <v>1</v>
      </c>
      <c r="I205" s="1">
        <v>63</v>
      </c>
    </row>
    <row r="206" spans="1:11" x14ac:dyDescent="0.25">
      <c r="C206" s="26">
        <v>41324.605555555558</v>
      </c>
      <c r="D206" s="1" t="s">
        <v>18</v>
      </c>
      <c r="E206" s="1">
        <v>84</v>
      </c>
      <c r="F206" s="1">
        <v>53</v>
      </c>
      <c r="G206" s="1" t="b">
        <v>1</v>
      </c>
      <c r="I206" s="1">
        <v>53</v>
      </c>
    </row>
    <row r="207" spans="1:11" x14ac:dyDescent="0.25">
      <c r="C207" s="26">
        <v>41326.477777777778</v>
      </c>
      <c r="D207" s="1" t="s">
        <v>18</v>
      </c>
      <c r="E207" s="1">
        <v>73</v>
      </c>
      <c r="F207" s="1">
        <v>65</v>
      </c>
      <c r="G207" s="1" t="b">
        <v>1</v>
      </c>
      <c r="I207" s="1">
        <v>65</v>
      </c>
      <c r="J207" s="27" t="s">
        <v>91</v>
      </c>
    </row>
    <row r="208" spans="1:11" x14ac:dyDescent="0.25">
      <c r="A208" s="12" t="s">
        <v>92</v>
      </c>
      <c r="B208" s="13">
        <v>0.47916666666666669</v>
      </c>
      <c r="C208" s="14">
        <f t="shared" ref="C208" si="27">A208+B208</f>
        <v>41326.479166666664</v>
      </c>
      <c r="D208" s="15" t="s">
        <v>21</v>
      </c>
      <c r="E208" s="15">
        <v>72.900000000000006</v>
      </c>
      <c r="F208" s="16" t="s">
        <v>78</v>
      </c>
      <c r="G208" s="15"/>
      <c r="H208" s="15"/>
      <c r="I208" s="16" t="s">
        <v>78</v>
      </c>
      <c r="J208" s="15"/>
      <c r="K208" s="17">
        <v>31.520581026067305</v>
      </c>
    </row>
    <row r="209" spans="1:11" x14ac:dyDescent="0.25">
      <c r="C209" s="26">
        <v>41331.602083333331</v>
      </c>
      <c r="D209" s="1" t="s">
        <v>18</v>
      </c>
      <c r="E209" s="1">
        <v>31</v>
      </c>
      <c r="F209" s="1">
        <v>35</v>
      </c>
      <c r="G209" s="1" t="b">
        <v>1</v>
      </c>
      <c r="I209" s="1">
        <v>35</v>
      </c>
    </row>
    <row r="210" spans="1:11" x14ac:dyDescent="0.25">
      <c r="C210" s="26">
        <v>41332.546527777777</v>
      </c>
      <c r="D210" s="1" t="s">
        <v>18</v>
      </c>
      <c r="E210" s="1">
        <v>26</v>
      </c>
      <c r="F210" s="1">
        <v>92</v>
      </c>
      <c r="G210" s="1" t="b">
        <v>1</v>
      </c>
      <c r="I210" s="1">
        <v>92</v>
      </c>
    </row>
    <row r="211" spans="1:11" x14ac:dyDescent="0.25">
      <c r="C211" s="26">
        <v>41339.632638888892</v>
      </c>
      <c r="D211" s="1" t="s">
        <v>18</v>
      </c>
      <c r="E211" s="1">
        <v>21</v>
      </c>
      <c r="F211" s="1">
        <v>76</v>
      </c>
      <c r="G211" s="1" t="b">
        <v>1</v>
      </c>
      <c r="I211" s="1">
        <v>76</v>
      </c>
    </row>
    <row r="212" spans="1:11" x14ac:dyDescent="0.25">
      <c r="C212" s="26">
        <v>41341.463194444441</v>
      </c>
      <c r="D212" s="1" t="s">
        <v>18</v>
      </c>
      <c r="E212" s="1">
        <v>41</v>
      </c>
      <c r="F212" s="1">
        <v>89</v>
      </c>
      <c r="G212" s="1" t="b">
        <v>1</v>
      </c>
      <c r="I212" s="1">
        <v>89</v>
      </c>
    </row>
    <row r="213" spans="1:11" x14ac:dyDescent="0.25">
      <c r="C213" s="26">
        <v>41344.633333333331</v>
      </c>
      <c r="D213" s="1" t="s">
        <v>18</v>
      </c>
      <c r="E213" s="1">
        <v>34</v>
      </c>
      <c r="F213" s="1">
        <v>53</v>
      </c>
      <c r="G213" s="1" t="b">
        <v>1</v>
      </c>
      <c r="I213" s="1">
        <v>53</v>
      </c>
    </row>
    <row r="214" spans="1:11" x14ac:dyDescent="0.25">
      <c r="C214" s="26">
        <v>41346.631249999999</v>
      </c>
      <c r="D214" s="1" t="s">
        <v>18</v>
      </c>
      <c r="E214" s="1">
        <v>30</v>
      </c>
      <c r="F214" s="1">
        <v>46</v>
      </c>
      <c r="G214" s="1" t="b">
        <v>1</v>
      </c>
      <c r="I214" s="1">
        <v>46</v>
      </c>
    </row>
    <row r="215" spans="1:11" x14ac:dyDescent="0.25">
      <c r="C215" s="26">
        <v>41352.625694444447</v>
      </c>
      <c r="D215" s="1" t="s">
        <v>18</v>
      </c>
      <c r="E215" s="1">
        <v>13</v>
      </c>
      <c r="F215" s="1">
        <v>69</v>
      </c>
      <c r="G215" s="1" t="b">
        <v>1</v>
      </c>
      <c r="I215" s="1">
        <v>69</v>
      </c>
    </row>
    <row r="216" spans="1:11" x14ac:dyDescent="0.25">
      <c r="C216" s="26">
        <v>41365.590277777781</v>
      </c>
      <c r="D216" s="1" t="s">
        <v>19</v>
      </c>
      <c r="E216" s="1">
        <v>13</v>
      </c>
      <c r="F216" s="1">
        <v>25</v>
      </c>
      <c r="G216" s="1" t="b">
        <v>1</v>
      </c>
      <c r="I216" s="1">
        <v>25</v>
      </c>
      <c r="K216" s="17">
        <v>25.037037037037049</v>
      </c>
    </row>
    <row r="217" spans="1:11" x14ac:dyDescent="0.25">
      <c r="C217" s="26">
        <v>41704.678472222222</v>
      </c>
      <c r="D217" s="1" t="s">
        <v>19</v>
      </c>
      <c r="E217" s="1">
        <v>20</v>
      </c>
      <c r="F217" s="1" t="s">
        <v>93</v>
      </c>
      <c r="G217" s="1" t="b">
        <v>1</v>
      </c>
      <c r="I217" s="1">
        <v>35</v>
      </c>
    </row>
    <row r="218" spans="1:11" x14ac:dyDescent="0.25">
      <c r="C218" s="26">
        <v>41736.620833333334</v>
      </c>
      <c r="D218" s="1" t="s">
        <v>19</v>
      </c>
      <c r="E218" s="1">
        <v>9.1</v>
      </c>
      <c r="F218" s="1" t="s">
        <v>94</v>
      </c>
      <c r="G218" s="1" t="b">
        <v>1</v>
      </c>
      <c r="I218" s="1">
        <v>8</v>
      </c>
    </row>
    <row r="219" spans="1:11" x14ac:dyDescent="0.25">
      <c r="A219" s="10">
        <v>41986</v>
      </c>
      <c r="B219" s="11">
        <v>0.52083333333333337</v>
      </c>
      <c r="D219" s="1" t="s">
        <v>19</v>
      </c>
      <c r="E219" s="1">
        <v>29</v>
      </c>
      <c r="F219" s="1" t="s">
        <v>95</v>
      </c>
      <c r="G219" s="1" t="b">
        <v>1</v>
      </c>
      <c r="I219" s="1">
        <v>562</v>
      </c>
    </row>
    <row r="220" spans="1:11" x14ac:dyDescent="0.25">
      <c r="A220" s="10">
        <v>41993</v>
      </c>
      <c r="B220" s="11">
        <v>0.57638888888888895</v>
      </c>
      <c r="D220" s="15" t="s">
        <v>21</v>
      </c>
      <c r="E220" s="1">
        <v>9.5</v>
      </c>
      <c r="F220" s="1">
        <v>122</v>
      </c>
      <c r="G220" s="1" t="b">
        <v>1</v>
      </c>
      <c r="I220" s="1">
        <v>122</v>
      </c>
      <c r="K220" s="17">
        <v>121.56149325186857</v>
      </c>
    </row>
    <row r="221" spans="1:11" x14ac:dyDescent="0.25">
      <c r="A221" s="10">
        <v>41995</v>
      </c>
      <c r="B221" s="11">
        <v>0.48541666666666666</v>
      </c>
      <c r="D221" s="1" t="s">
        <v>18</v>
      </c>
      <c r="E221" s="1">
        <v>4.2</v>
      </c>
      <c r="F221" s="1" t="s">
        <v>96</v>
      </c>
      <c r="G221" s="1" t="b">
        <v>1</v>
      </c>
      <c r="I221" s="1">
        <v>81</v>
      </c>
    </row>
    <row r="222" spans="1:11" x14ac:dyDescent="0.25">
      <c r="A222" s="10">
        <v>41997</v>
      </c>
      <c r="B222" s="11">
        <v>0.3840277777777778</v>
      </c>
      <c r="D222" s="1" t="s">
        <v>18</v>
      </c>
      <c r="E222" s="1">
        <v>3.7</v>
      </c>
      <c r="F222" s="1" t="s">
        <v>97</v>
      </c>
      <c r="G222" s="1" t="b">
        <v>1</v>
      </c>
      <c r="I222" s="1">
        <v>40</v>
      </c>
    </row>
    <row r="223" spans="1:11" x14ac:dyDescent="0.25">
      <c r="A223" s="10">
        <v>42004</v>
      </c>
      <c r="B223" s="11">
        <v>0.31597222222222221</v>
      </c>
      <c r="D223" s="1" t="s">
        <v>18</v>
      </c>
      <c r="E223" s="1">
        <v>4.5999999999999996</v>
      </c>
      <c r="F223" s="1" t="s">
        <v>98</v>
      </c>
      <c r="G223" s="1" t="b">
        <v>1</v>
      </c>
      <c r="I223" s="1">
        <v>59</v>
      </c>
    </row>
    <row r="224" spans="1:11" x14ac:dyDescent="0.25">
      <c r="A224" s="12" t="s">
        <v>99</v>
      </c>
      <c r="B224" s="13">
        <v>0.52083333333333337</v>
      </c>
      <c r="C224" s="14">
        <f t="shared" ref="C224" si="28">A224+B224</f>
        <v>42020.520833333336</v>
      </c>
      <c r="D224" s="15" t="s">
        <v>21</v>
      </c>
      <c r="E224" s="15">
        <v>27.5</v>
      </c>
      <c r="F224" s="16" t="s">
        <v>100</v>
      </c>
      <c r="G224" s="15"/>
      <c r="H224" s="15"/>
      <c r="I224" s="16" t="s">
        <v>100</v>
      </c>
      <c r="J224" s="15"/>
      <c r="K224" s="17">
        <v>14.742581090407201</v>
      </c>
    </row>
    <row r="225" spans="1:11" x14ac:dyDescent="0.25">
      <c r="A225" s="10">
        <v>42031</v>
      </c>
      <c r="B225" s="11">
        <v>0.53125</v>
      </c>
      <c r="D225" s="1" t="s">
        <v>19</v>
      </c>
      <c r="E225" s="1">
        <v>386</v>
      </c>
      <c r="F225" s="1" t="s">
        <v>101</v>
      </c>
      <c r="G225" s="1" t="b">
        <v>1</v>
      </c>
      <c r="I225" s="1">
        <v>74</v>
      </c>
    </row>
    <row r="226" spans="1:11" x14ac:dyDescent="0.25">
      <c r="A226" s="12" t="s">
        <v>102</v>
      </c>
      <c r="B226" s="13">
        <v>0.4513888888888889</v>
      </c>
      <c r="C226" s="14">
        <f t="shared" ref="C226" si="29">A226+B226</f>
        <v>42033.451388888891</v>
      </c>
      <c r="D226" s="15" t="s">
        <v>21</v>
      </c>
      <c r="E226" s="15">
        <v>56.9</v>
      </c>
      <c r="F226" s="16" t="s">
        <v>103</v>
      </c>
      <c r="G226" s="15"/>
      <c r="H226" s="15"/>
      <c r="I226" s="16" t="s">
        <v>103</v>
      </c>
      <c r="J226" s="15"/>
      <c r="K226" s="17">
        <v>153.56933118561008</v>
      </c>
    </row>
    <row r="227" spans="1:11" x14ac:dyDescent="0.25">
      <c r="A227" s="10">
        <v>42043</v>
      </c>
      <c r="B227" s="11">
        <v>0.47916666666666669</v>
      </c>
      <c r="D227" s="15" t="s">
        <v>21</v>
      </c>
      <c r="E227" s="1">
        <v>528</v>
      </c>
      <c r="F227" s="1">
        <v>715</v>
      </c>
      <c r="G227" s="1" t="b">
        <v>1</v>
      </c>
      <c r="I227" s="1">
        <v>715</v>
      </c>
      <c r="K227" s="17">
        <v>790.31928480204363</v>
      </c>
    </row>
    <row r="228" spans="1:11" x14ac:dyDescent="0.25">
      <c r="A228" s="10">
        <v>42044</v>
      </c>
      <c r="B228" s="11">
        <v>0.59722222222222221</v>
      </c>
      <c r="D228" s="15" t="s">
        <v>21</v>
      </c>
      <c r="E228" s="1">
        <v>489</v>
      </c>
      <c r="F228" s="1">
        <v>291</v>
      </c>
      <c r="G228" s="1" t="b">
        <v>1</v>
      </c>
      <c r="I228" s="1">
        <v>291</v>
      </c>
      <c r="K228" s="17">
        <v>296.40379403794037</v>
      </c>
    </row>
    <row r="229" spans="1:11" x14ac:dyDescent="0.25">
      <c r="A229" s="10">
        <v>42045</v>
      </c>
      <c r="B229" s="11">
        <v>0.625</v>
      </c>
      <c r="D229" s="15" t="s">
        <v>21</v>
      </c>
      <c r="E229" s="1">
        <v>473</v>
      </c>
      <c r="F229" s="1">
        <v>249</v>
      </c>
      <c r="G229" s="1" t="b">
        <v>1</v>
      </c>
      <c r="I229" s="1">
        <v>249</v>
      </c>
      <c r="K229" s="17">
        <v>233.82953466286813</v>
      </c>
    </row>
    <row r="230" spans="1:11" x14ac:dyDescent="0.25">
      <c r="A230" s="10">
        <v>42054</v>
      </c>
      <c r="B230" s="11">
        <v>0.68125000000000002</v>
      </c>
      <c r="D230" s="1" t="s">
        <v>19</v>
      </c>
      <c r="E230" s="1">
        <v>100</v>
      </c>
      <c r="F230" s="1" t="s">
        <v>104</v>
      </c>
      <c r="G230" s="1" t="b">
        <v>1</v>
      </c>
      <c r="I230" s="1">
        <v>48</v>
      </c>
    </row>
    <row r="231" spans="1:11" x14ac:dyDescent="0.25">
      <c r="A231" s="10">
        <v>42389</v>
      </c>
      <c r="B231" s="11">
        <v>0.5625</v>
      </c>
      <c r="D231" s="15" t="s">
        <v>21</v>
      </c>
      <c r="E231" s="1">
        <v>476</v>
      </c>
      <c r="F231" s="1">
        <v>172</v>
      </c>
      <c r="G231" s="1" t="b">
        <v>1</v>
      </c>
      <c r="I231" s="1">
        <v>172</v>
      </c>
      <c r="K231" s="17">
        <v>178.68287373004353</v>
      </c>
    </row>
    <row r="232" spans="1:11" x14ac:dyDescent="0.25">
      <c r="A232" s="10">
        <v>42391</v>
      </c>
      <c r="B232" s="11">
        <v>0.62222222222222223</v>
      </c>
      <c r="D232" s="1" t="s">
        <v>19</v>
      </c>
      <c r="E232" s="1">
        <v>110</v>
      </c>
      <c r="F232" s="1" t="s">
        <v>105</v>
      </c>
      <c r="G232" s="1" t="b">
        <v>1</v>
      </c>
      <c r="I232" s="1">
        <v>97</v>
      </c>
    </row>
    <row r="233" spans="1:11" x14ac:dyDescent="0.25">
      <c r="A233" s="10">
        <v>42392</v>
      </c>
      <c r="B233" s="11">
        <v>0.45833333333333331</v>
      </c>
      <c r="D233" s="15" t="s">
        <v>21</v>
      </c>
      <c r="E233" s="1">
        <v>56</v>
      </c>
      <c r="F233" s="1">
        <v>55</v>
      </c>
      <c r="G233" s="1" t="b">
        <v>1</v>
      </c>
      <c r="I233" s="1">
        <v>55</v>
      </c>
      <c r="K233" s="17">
        <v>57.358819761920529</v>
      </c>
    </row>
    <row r="234" spans="1:11" x14ac:dyDescent="0.25">
      <c r="A234" s="10">
        <v>42393</v>
      </c>
      <c r="B234" s="11">
        <v>0.3611111111111111</v>
      </c>
      <c r="D234" s="15" t="s">
        <v>21</v>
      </c>
      <c r="E234" s="1">
        <v>55</v>
      </c>
      <c r="F234" s="1">
        <v>27</v>
      </c>
      <c r="G234" s="1" t="b">
        <v>1</v>
      </c>
      <c r="I234" s="1">
        <v>27</v>
      </c>
      <c r="K234" s="17">
        <v>32.503573435906468</v>
      </c>
    </row>
    <row r="235" spans="1:11" x14ac:dyDescent="0.25">
      <c r="A235" s="10">
        <v>42395</v>
      </c>
      <c r="B235" s="11">
        <v>0.59861111111111109</v>
      </c>
      <c r="D235" s="1" t="s">
        <v>18</v>
      </c>
      <c r="E235" s="1">
        <v>54</v>
      </c>
      <c r="F235" s="1" t="s">
        <v>106</v>
      </c>
      <c r="G235" s="1" t="b">
        <v>1</v>
      </c>
      <c r="I235" s="1">
        <v>54</v>
      </c>
      <c r="K235" s="15"/>
    </row>
    <row r="236" spans="1:11" x14ac:dyDescent="0.25">
      <c r="A236" s="10">
        <v>42397</v>
      </c>
      <c r="B236" s="11">
        <v>0.57847222222222217</v>
      </c>
      <c r="D236" s="1" t="s">
        <v>18</v>
      </c>
      <c r="E236" s="1">
        <v>57</v>
      </c>
      <c r="F236" s="1" t="s">
        <v>107</v>
      </c>
      <c r="G236" s="1" t="b">
        <v>1</v>
      </c>
      <c r="I236" s="1">
        <v>21</v>
      </c>
      <c r="K236" s="15"/>
    </row>
    <row r="237" spans="1:11" x14ac:dyDescent="0.25">
      <c r="A237" s="10">
        <v>42402</v>
      </c>
      <c r="B237" s="11">
        <v>0.4861111111111111</v>
      </c>
      <c r="D237" s="1" t="s">
        <v>18</v>
      </c>
      <c r="E237" s="1">
        <v>496</v>
      </c>
      <c r="F237" s="1" t="s">
        <v>108</v>
      </c>
      <c r="G237" s="1" t="b">
        <v>1</v>
      </c>
      <c r="I237" s="1">
        <v>108</v>
      </c>
      <c r="K237" s="15"/>
    </row>
    <row r="238" spans="1:11" x14ac:dyDescent="0.25">
      <c r="A238" s="10">
        <v>42402</v>
      </c>
      <c r="B238" s="11">
        <v>0.625</v>
      </c>
      <c r="D238" s="15" t="s">
        <v>21</v>
      </c>
      <c r="E238" s="1">
        <v>498</v>
      </c>
      <c r="F238" s="1">
        <v>74</v>
      </c>
      <c r="G238" s="1" t="b">
        <v>1</v>
      </c>
      <c r="I238" s="1">
        <v>74</v>
      </c>
      <c r="K238" s="17">
        <v>77.914268894842408</v>
      </c>
    </row>
    <row r="239" spans="1:11" x14ac:dyDescent="0.25">
      <c r="A239" s="10">
        <v>42403</v>
      </c>
      <c r="B239" s="11">
        <v>0.58333333333333337</v>
      </c>
      <c r="D239" s="15" t="s">
        <v>21</v>
      </c>
      <c r="E239" s="1">
        <v>430</v>
      </c>
      <c r="F239" s="1">
        <v>76</v>
      </c>
      <c r="G239" s="1" t="b">
        <v>1</v>
      </c>
      <c r="I239" s="1">
        <v>76</v>
      </c>
      <c r="K239" s="17">
        <v>80.980081085845185</v>
      </c>
    </row>
    <row r="240" spans="1:11" x14ac:dyDescent="0.25">
      <c r="A240" s="10">
        <v>42404</v>
      </c>
      <c r="B240" s="11">
        <v>0.43541666666666662</v>
      </c>
      <c r="D240" s="1" t="s">
        <v>18</v>
      </c>
      <c r="E240" s="1">
        <v>286</v>
      </c>
      <c r="F240" s="1" t="s">
        <v>109</v>
      </c>
      <c r="G240" s="1" t="b">
        <v>1</v>
      </c>
      <c r="I240" s="1">
        <v>196</v>
      </c>
    </row>
    <row r="241" spans="1:11" x14ac:dyDescent="0.25">
      <c r="A241" s="10">
        <v>42404</v>
      </c>
      <c r="B241" s="11">
        <v>0.52777777777777779</v>
      </c>
      <c r="D241" s="15" t="s">
        <v>21</v>
      </c>
      <c r="E241" s="1">
        <v>256</v>
      </c>
      <c r="F241" s="1">
        <v>208</v>
      </c>
      <c r="G241" s="1" t="b">
        <v>1</v>
      </c>
      <c r="I241" s="1">
        <v>208</v>
      </c>
      <c r="K241" s="17">
        <v>223.55324074074073</v>
      </c>
    </row>
    <row r="242" spans="1:11" x14ac:dyDescent="0.25">
      <c r="A242" s="10">
        <v>42412</v>
      </c>
      <c r="B242" s="11">
        <v>5.1388888888888894E-2</v>
      </c>
      <c r="D242" s="1" t="s">
        <v>19</v>
      </c>
      <c r="E242" s="1">
        <v>0.01</v>
      </c>
      <c r="F242" s="1">
        <v>0</v>
      </c>
      <c r="G242" s="1" t="b">
        <v>1</v>
      </c>
      <c r="I242" s="1">
        <v>0</v>
      </c>
    </row>
    <row r="243" spans="1:11" x14ac:dyDescent="0.25">
      <c r="A243" s="10">
        <v>42433</v>
      </c>
      <c r="B243" s="11">
        <v>0.66527777777777775</v>
      </c>
      <c r="D243" s="1" t="s">
        <v>19</v>
      </c>
      <c r="E243" s="1">
        <v>0</v>
      </c>
      <c r="F243" s="1">
        <v>0</v>
      </c>
      <c r="G243" s="1" t="b">
        <v>1</v>
      </c>
      <c r="I243" s="1">
        <v>0</v>
      </c>
    </row>
    <row r="244" spans="1:11" x14ac:dyDescent="0.25">
      <c r="A244" s="10">
        <v>42436</v>
      </c>
      <c r="B244" s="11">
        <v>0.56944444444444442</v>
      </c>
      <c r="D244" s="15" t="s">
        <v>21</v>
      </c>
      <c r="E244" s="1">
        <v>541</v>
      </c>
      <c r="F244" s="1">
        <v>998</v>
      </c>
      <c r="G244" s="1" t="b">
        <v>1</v>
      </c>
      <c r="I244" s="1">
        <v>998</v>
      </c>
      <c r="K244" s="17">
        <v>846.94444444444468</v>
      </c>
    </row>
    <row r="245" spans="1:11" x14ac:dyDescent="0.25">
      <c r="A245" s="10">
        <v>42437</v>
      </c>
      <c r="B245" s="11">
        <v>0.59722222222222221</v>
      </c>
      <c r="D245" s="15" t="s">
        <v>21</v>
      </c>
      <c r="E245" s="1">
        <v>551</v>
      </c>
      <c r="F245" s="1">
        <v>825</v>
      </c>
      <c r="G245" s="1" t="b">
        <v>1</v>
      </c>
      <c r="I245" s="1">
        <v>825</v>
      </c>
      <c r="K245" s="17">
        <v>797.59918020787552</v>
      </c>
    </row>
    <row r="246" spans="1:11" x14ac:dyDescent="0.25">
      <c r="A246" s="10">
        <v>42438</v>
      </c>
      <c r="B246" s="11">
        <v>0.58333333333333337</v>
      </c>
      <c r="D246" s="15" t="s">
        <v>21</v>
      </c>
      <c r="E246" s="1">
        <v>556</v>
      </c>
      <c r="F246" s="1">
        <v>253</v>
      </c>
      <c r="G246" s="1" t="b">
        <v>1</v>
      </c>
      <c r="I246" s="1">
        <v>253</v>
      </c>
      <c r="K246" s="17">
        <v>274.79892479892504</v>
      </c>
    </row>
    <row r="247" spans="1:11" x14ac:dyDescent="0.25">
      <c r="A247" s="10">
        <v>42439</v>
      </c>
      <c r="B247" s="11">
        <v>0.45833333333333331</v>
      </c>
      <c r="D247" s="1" t="s">
        <v>18</v>
      </c>
      <c r="E247" s="1">
        <v>550</v>
      </c>
      <c r="F247" s="1" t="s">
        <v>110</v>
      </c>
      <c r="G247" s="1" t="b">
        <v>1</v>
      </c>
      <c r="I247" s="1">
        <v>148</v>
      </c>
      <c r="K247" s="15"/>
    </row>
    <row r="248" spans="1:11" x14ac:dyDescent="0.25">
      <c r="A248" s="10">
        <v>42439</v>
      </c>
      <c r="B248" s="11">
        <v>0.65277777777777779</v>
      </c>
      <c r="D248" s="15" t="s">
        <v>21</v>
      </c>
      <c r="E248" s="1">
        <v>549</v>
      </c>
      <c r="F248" s="1">
        <v>114</v>
      </c>
      <c r="G248" s="1" t="b">
        <v>1</v>
      </c>
      <c r="I248" s="1">
        <v>114</v>
      </c>
      <c r="K248" s="17">
        <v>124.72910216718269</v>
      </c>
    </row>
    <row r="249" spans="1:11" x14ac:dyDescent="0.25">
      <c r="A249" s="10">
        <v>42440</v>
      </c>
      <c r="B249" s="11">
        <v>0.4513888888888889</v>
      </c>
      <c r="D249" s="1" t="s">
        <v>18</v>
      </c>
      <c r="E249" s="1">
        <v>569</v>
      </c>
      <c r="F249" s="1" t="s">
        <v>111</v>
      </c>
      <c r="G249" s="1" t="b">
        <v>1</v>
      </c>
      <c r="I249" s="1">
        <v>109</v>
      </c>
      <c r="K249" s="15"/>
    </row>
    <row r="250" spans="1:11" x14ac:dyDescent="0.25">
      <c r="A250" s="10">
        <v>42441</v>
      </c>
      <c r="B250" s="11">
        <v>0.59722222222222221</v>
      </c>
      <c r="D250" s="15" t="s">
        <v>21</v>
      </c>
      <c r="E250" s="1">
        <v>589</v>
      </c>
      <c r="F250" s="1">
        <v>537</v>
      </c>
      <c r="G250" s="1" t="b">
        <v>1</v>
      </c>
      <c r="I250" s="1">
        <v>537</v>
      </c>
      <c r="K250" s="17">
        <v>556.4613526570048</v>
      </c>
    </row>
    <row r="251" spans="1:11" x14ac:dyDescent="0.25">
      <c r="A251" s="10">
        <v>42442</v>
      </c>
      <c r="B251" s="11">
        <v>0.54861111111111105</v>
      </c>
      <c r="D251" s="15" t="s">
        <v>21</v>
      </c>
      <c r="E251" s="1">
        <v>604</v>
      </c>
      <c r="F251" s="1">
        <v>330</v>
      </c>
      <c r="G251" s="1" t="b">
        <v>1</v>
      </c>
      <c r="I251" s="1">
        <v>330</v>
      </c>
      <c r="K251" s="17">
        <v>352.33498780912583</v>
      </c>
    </row>
    <row r="252" spans="1:11" x14ac:dyDescent="0.25">
      <c r="A252" s="10">
        <v>42443</v>
      </c>
      <c r="B252" s="11">
        <v>0.56388888888888888</v>
      </c>
      <c r="D252" s="15" t="s">
        <v>21</v>
      </c>
      <c r="E252" s="1">
        <v>697</v>
      </c>
      <c r="F252" s="1" t="s">
        <v>112</v>
      </c>
      <c r="G252" s="1" t="b">
        <v>1</v>
      </c>
      <c r="I252" s="1">
        <v>365</v>
      </c>
      <c r="K252" s="17">
        <v>375.76300055617349</v>
      </c>
    </row>
    <row r="253" spans="1:11" x14ac:dyDescent="0.25">
      <c r="A253" s="10">
        <v>42444</v>
      </c>
      <c r="B253" s="11">
        <v>0.55555555555555558</v>
      </c>
      <c r="D253" s="15" t="s">
        <v>21</v>
      </c>
      <c r="E253" s="1">
        <v>698</v>
      </c>
      <c r="F253" s="1">
        <v>245</v>
      </c>
      <c r="G253" s="1" t="b">
        <v>1</v>
      </c>
      <c r="I253" s="1">
        <v>245</v>
      </c>
      <c r="K253" s="17">
        <v>229.93598778482502</v>
      </c>
    </row>
    <row r="254" spans="1:11" x14ac:dyDescent="0.25">
      <c r="A254" s="10">
        <v>42446</v>
      </c>
      <c r="B254" s="11">
        <v>0.59722222222222221</v>
      </c>
      <c r="D254" s="15" t="s">
        <v>21</v>
      </c>
      <c r="E254" s="1">
        <v>682</v>
      </c>
      <c r="F254" s="1">
        <v>217</v>
      </c>
      <c r="G254" s="1" t="b">
        <v>1</v>
      </c>
      <c r="I254" s="1">
        <v>217</v>
      </c>
      <c r="K254" s="17">
        <v>232.86307271963014</v>
      </c>
    </row>
    <row r="255" spans="1:11" x14ac:dyDescent="0.25">
      <c r="A255" s="10">
        <v>42453</v>
      </c>
      <c r="B255" s="11">
        <v>0.56944444444444442</v>
      </c>
      <c r="D255" s="1" t="s">
        <v>18</v>
      </c>
      <c r="E255" s="1">
        <v>521</v>
      </c>
      <c r="F255" s="1" t="s">
        <v>113</v>
      </c>
      <c r="G255" s="1" t="b">
        <v>1</v>
      </c>
      <c r="I255" s="1">
        <v>60</v>
      </c>
      <c r="K255" s="15"/>
    </row>
    <row r="256" spans="1:11" x14ac:dyDescent="0.25">
      <c r="A256" s="10">
        <v>42460</v>
      </c>
      <c r="B256" s="11">
        <v>0.47569444444444442</v>
      </c>
      <c r="D256" s="1" t="s">
        <v>18</v>
      </c>
      <c r="E256" s="1">
        <v>514</v>
      </c>
      <c r="F256" s="1" t="s">
        <v>114</v>
      </c>
      <c r="G256" s="1" t="b">
        <v>1</v>
      </c>
      <c r="I256" s="1">
        <v>37</v>
      </c>
    </row>
    <row r="257" spans="1:12" x14ac:dyDescent="0.25">
      <c r="A257" s="10">
        <v>42461</v>
      </c>
      <c r="B257" s="11">
        <v>0.5805555555555556</v>
      </c>
      <c r="D257" s="1" t="s">
        <v>18</v>
      </c>
      <c r="E257" s="1">
        <v>508</v>
      </c>
      <c r="F257" s="1">
        <v>29</v>
      </c>
      <c r="G257" s="1" t="b">
        <v>1</v>
      </c>
      <c r="I257" s="1">
        <v>29</v>
      </c>
    </row>
    <row r="258" spans="1:12" x14ac:dyDescent="0.25">
      <c r="A258" s="10">
        <v>42465</v>
      </c>
      <c r="B258" s="11">
        <v>0.51041666666666663</v>
      </c>
      <c r="D258" s="1" t="s">
        <v>18</v>
      </c>
      <c r="E258" s="1">
        <v>491</v>
      </c>
      <c r="F258" s="1">
        <v>38</v>
      </c>
      <c r="G258" s="1" t="b">
        <v>1</v>
      </c>
      <c r="I258" s="1">
        <v>38</v>
      </c>
    </row>
    <row r="259" spans="1:12" x14ac:dyDescent="0.25">
      <c r="A259" s="10">
        <v>42466</v>
      </c>
      <c r="B259" s="11">
        <v>0.54166666666666663</v>
      </c>
      <c r="D259" s="15" t="s">
        <v>21</v>
      </c>
      <c r="E259" s="1">
        <v>473</v>
      </c>
      <c r="F259" s="1">
        <v>23</v>
      </c>
      <c r="G259" s="1" t="b">
        <v>1</v>
      </c>
      <c r="I259" s="1">
        <v>23</v>
      </c>
      <c r="K259" s="17">
        <v>29.301948051948084</v>
      </c>
    </row>
    <row r="260" spans="1:12" x14ac:dyDescent="0.25">
      <c r="A260" s="10">
        <v>42467</v>
      </c>
      <c r="B260" s="11">
        <v>0.5180555555555556</v>
      </c>
      <c r="D260" s="1" t="s">
        <v>18</v>
      </c>
      <c r="E260" s="1">
        <v>434</v>
      </c>
      <c r="F260" s="1" t="s">
        <v>115</v>
      </c>
      <c r="G260" s="1" t="b">
        <v>1</v>
      </c>
      <c r="I260" s="1">
        <v>30</v>
      </c>
    </row>
    <row r="261" spans="1:12" x14ac:dyDescent="0.25">
      <c r="A261" s="10">
        <v>42480</v>
      </c>
      <c r="B261" s="11">
        <v>0.50416666666666665</v>
      </c>
      <c r="D261" s="1" t="s">
        <v>18</v>
      </c>
      <c r="E261" s="1">
        <v>1</v>
      </c>
      <c r="F261" s="1" t="s">
        <v>116</v>
      </c>
      <c r="G261" s="1" t="b">
        <v>1</v>
      </c>
      <c r="I261" s="1">
        <v>146</v>
      </c>
    </row>
    <row r="262" spans="1:12" x14ac:dyDescent="0.25">
      <c r="A262" s="10">
        <v>42482</v>
      </c>
      <c r="B262" s="11">
        <v>0.43402777777777773</v>
      </c>
      <c r="D262" s="1" t="s">
        <v>18</v>
      </c>
      <c r="E262" s="1">
        <v>0.53</v>
      </c>
      <c r="F262" s="1" t="s">
        <v>117</v>
      </c>
      <c r="G262" s="1" t="b">
        <v>1</v>
      </c>
      <c r="I262" s="1">
        <v>164</v>
      </c>
    </row>
    <row r="263" spans="1:12" x14ac:dyDescent="0.25">
      <c r="A263" s="10">
        <v>42490</v>
      </c>
      <c r="B263" s="11">
        <v>0.99930555555555556</v>
      </c>
      <c r="D263" s="1" t="s">
        <v>19</v>
      </c>
      <c r="E263" s="1">
        <v>0</v>
      </c>
      <c r="F263" s="1">
        <v>0</v>
      </c>
      <c r="G263" s="1" t="b">
        <v>1</v>
      </c>
      <c r="I263" s="1">
        <v>0</v>
      </c>
    </row>
    <row r="264" spans="1:12" x14ac:dyDescent="0.25">
      <c r="A264" s="10">
        <v>42719</v>
      </c>
      <c r="B264" s="11">
        <v>0.58194444444444449</v>
      </c>
      <c r="D264" s="1" t="s">
        <v>18</v>
      </c>
      <c r="E264" s="1">
        <v>2.5</v>
      </c>
      <c r="F264" s="1">
        <v>16</v>
      </c>
      <c r="G264" s="1" t="b">
        <v>1</v>
      </c>
      <c r="I264" s="1">
        <v>16</v>
      </c>
    </row>
    <row r="265" spans="1:12" x14ac:dyDescent="0.25">
      <c r="A265" s="10">
        <v>42719</v>
      </c>
      <c r="B265" s="11">
        <v>0.69444444444444453</v>
      </c>
      <c r="D265" s="15" t="s">
        <v>21</v>
      </c>
      <c r="E265" s="1">
        <v>79</v>
      </c>
      <c r="F265" s="1">
        <v>14</v>
      </c>
      <c r="G265" s="1" t="b">
        <v>1</v>
      </c>
      <c r="I265" s="1">
        <v>14</v>
      </c>
      <c r="K265" s="17">
        <v>14.456576278798851</v>
      </c>
      <c r="L265" s="19"/>
    </row>
    <row r="266" spans="1:12" x14ac:dyDescent="0.25">
      <c r="A266" s="10">
        <v>42720</v>
      </c>
      <c r="B266" s="11">
        <v>0.62152777777777779</v>
      </c>
      <c r="D266" s="1" t="s">
        <v>19</v>
      </c>
      <c r="E266" s="1">
        <v>168</v>
      </c>
      <c r="F266" s="1" t="s">
        <v>118</v>
      </c>
      <c r="G266" s="1" t="b">
        <v>1</v>
      </c>
      <c r="I266" s="1">
        <v>141</v>
      </c>
    </row>
    <row r="267" spans="1:12" x14ac:dyDescent="0.25">
      <c r="A267" s="12" t="s">
        <v>119</v>
      </c>
      <c r="B267" s="13">
        <v>0.72222222222222221</v>
      </c>
      <c r="C267" s="14">
        <f t="shared" ref="C267" si="30">A267+B267</f>
        <v>42720.722222222219</v>
      </c>
      <c r="D267" s="15" t="s">
        <v>21</v>
      </c>
      <c r="E267" s="15">
        <v>232</v>
      </c>
      <c r="F267" s="16" t="s">
        <v>120</v>
      </c>
      <c r="G267" s="15"/>
      <c r="H267" s="15"/>
      <c r="I267" s="16" t="s">
        <v>120</v>
      </c>
      <c r="J267" s="15"/>
      <c r="K267" s="17">
        <v>211.66446017139836</v>
      </c>
    </row>
    <row r="268" spans="1:12" x14ac:dyDescent="0.25">
      <c r="A268" s="10">
        <v>42721</v>
      </c>
      <c r="B268" s="11">
        <v>0.66666666666666663</v>
      </c>
      <c r="D268" s="15" t="s">
        <v>21</v>
      </c>
      <c r="E268" s="1">
        <v>0.6</v>
      </c>
      <c r="F268" s="1">
        <v>194</v>
      </c>
      <c r="G268" s="1" t="b">
        <v>1</v>
      </c>
      <c r="I268" s="1">
        <v>194</v>
      </c>
    </row>
    <row r="269" spans="1:12" x14ac:dyDescent="0.25">
      <c r="A269" s="10">
        <v>42725</v>
      </c>
      <c r="B269" s="11">
        <v>0.53680555555555554</v>
      </c>
      <c r="D269" s="1" t="s">
        <v>18</v>
      </c>
      <c r="E269" s="1">
        <v>0.57999999999999996</v>
      </c>
      <c r="F269" s="1" t="s">
        <v>101</v>
      </c>
      <c r="G269" s="1" t="b">
        <v>1</v>
      </c>
      <c r="I269" s="1">
        <v>74</v>
      </c>
    </row>
    <row r="270" spans="1:12" x14ac:dyDescent="0.25">
      <c r="A270" s="10">
        <v>42731</v>
      </c>
      <c r="B270" s="11">
        <v>0.50902777777777775</v>
      </c>
      <c r="D270" s="1" t="s">
        <v>18</v>
      </c>
      <c r="E270" s="1">
        <v>0.55000000000000004</v>
      </c>
      <c r="F270" s="1" t="s">
        <v>121</v>
      </c>
      <c r="G270" s="1" t="b">
        <v>1</v>
      </c>
      <c r="I270" s="1">
        <v>19</v>
      </c>
    </row>
    <row r="271" spans="1:12" x14ac:dyDescent="0.25">
      <c r="A271" s="10">
        <v>42733</v>
      </c>
      <c r="B271" s="11">
        <v>0.53611111111111109</v>
      </c>
      <c r="D271" s="1" t="s">
        <v>18</v>
      </c>
      <c r="E271" s="1">
        <v>0.66</v>
      </c>
      <c r="F271" s="1" t="s">
        <v>122</v>
      </c>
      <c r="G271" s="1" t="b">
        <v>1</v>
      </c>
      <c r="I271" s="1">
        <v>16</v>
      </c>
    </row>
    <row r="272" spans="1:12" x14ac:dyDescent="0.25">
      <c r="A272" s="10">
        <v>42737</v>
      </c>
      <c r="B272" s="11">
        <v>0.52638888888888891</v>
      </c>
      <c r="D272" s="1" t="s">
        <v>18</v>
      </c>
      <c r="E272" s="1">
        <v>0.61</v>
      </c>
      <c r="F272" s="1" t="s">
        <v>123</v>
      </c>
      <c r="G272" s="1" t="b">
        <v>1</v>
      </c>
      <c r="I272" s="1">
        <v>18</v>
      </c>
    </row>
    <row r="273" spans="1:11" x14ac:dyDescent="0.25">
      <c r="A273" s="10">
        <v>42741</v>
      </c>
      <c r="B273" s="11">
        <v>0.47569444444444442</v>
      </c>
      <c r="D273" s="1" t="s">
        <v>18</v>
      </c>
      <c r="E273" s="1">
        <v>0.71</v>
      </c>
      <c r="F273" s="1" t="s">
        <v>124</v>
      </c>
      <c r="G273" s="1" t="b">
        <v>1</v>
      </c>
      <c r="I273" s="1">
        <v>183</v>
      </c>
    </row>
    <row r="274" spans="1:11" x14ac:dyDescent="0.25">
      <c r="A274" s="10">
        <v>42744</v>
      </c>
      <c r="B274" s="11">
        <v>0.74305555555555547</v>
      </c>
      <c r="D274" s="15" t="s">
        <v>21</v>
      </c>
      <c r="E274" s="1">
        <v>0.75</v>
      </c>
      <c r="F274" s="1">
        <v>1560</v>
      </c>
      <c r="G274" s="1" t="b">
        <v>1</v>
      </c>
      <c r="I274" s="1">
        <v>1560</v>
      </c>
      <c r="K274" s="17">
        <v>1760.2124183006533</v>
      </c>
    </row>
    <row r="275" spans="1:11" x14ac:dyDescent="0.25">
      <c r="A275" s="10">
        <v>42745</v>
      </c>
      <c r="B275" s="11">
        <v>0.55833333333333335</v>
      </c>
      <c r="D275" s="1" t="s">
        <v>18</v>
      </c>
      <c r="E275" s="1">
        <v>0.75</v>
      </c>
      <c r="F275" s="1">
        <v>581</v>
      </c>
      <c r="G275" s="1" t="b">
        <v>1</v>
      </c>
      <c r="I275" s="1">
        <v>581</v>
      </c>
    </row>
    <row r="276" spans="1:11" x14ac:dyDescent="0.25">
      <c r="A276" s="10">
        <v>42745</v>
      </c>
      <c r="B276" s="11">
        <v>0.55902777777777779</v>
      </c>
      <c r="D276" s="1" t="s">
        <v>18</v>
      </c>
      <c r="E276" s="1">
        <v>0.75</v>
      </c>
      <c r="F276" s="1" t="s">
        <v>125</v>
      </c>
      <c r="G276" s="1" t="b">
        <v>1</v>
      </c>
      <c r="I276" s="1">
        <v>531</v>
      </c>
    </row>
    <row r="277" spans="1:11" x14ac:dyDescent="0.25">
      <c r="A277" s="10">
        <v>42745</v>
      </c>
      <c r="B277" s="11">
        <v>0.55972222222222223</v>
      </c>
      <c r="D277" s="1" t="s">
        <v>18</v>
      </c>
      <c r="E277" s="1">
        <v>0.75</v>
      </c>
      <c r="F277" s="1">
        <v>480</v>
      </c>
      <c r="G277" s="1" t="b">
        <v>1</v>
      </c>
      <c r="I277" s="1">
        <v>480</v>
      </c>
    </row>
    <row r="278" spans="1:11" x14ac:dyDescent="0.25">
      <c r="A278" s="10">
        <v>42745</v>
      </c>
      <c r="B278" s="11">
        <v>0.65277777777777779</v>
      </c>
      <c r="D278" s="15" t="s">
        <v>21</v>
      </c>
      <c r="E278" s="1">
        <v>0.75</v>
      </c>
      <c r="F278" s="1">
        <v>467</v>
      </c>
      <c r="G278" s="1" t="b">
        <v>1</v>
      </c>
      <c r="I278" s="1">
        <v>467</v>
      </c>
      <c r="K278" s="17">
        <v>502.44803244803251</v>
      </c>
    </row>
    <row r="279" spans="1:11" x14ac:dyDescent="0.25">
      <c r="A279" s="10">
        <v>42746</v>
      </c>
      <c r="B279" s="11">
        <v>0.69444444444444453</v>
      </c>
      <c r="D279" s="15" t="s">
        <v>21</v>
      </c>
      <c r="E279" s="1">
        <v>0.75</v>
      </c>
      <c r="F279" s="1">
        <v>1590</v>
      </c>
      <c r="G279" s="1" t="b">
        <v>1</v>
      </c>
      <c r="I279" s="1">
        <v>1590</v>
      </c>
      <c r="K279" s="17">
        <v>1655.583333333333</v>
      </c>
    </row>
    <row r="280" spans="1:11" x14ac:dyDescent="0.25">
      <c r="A280" s="10">
        <v>42758</v>
      </c>
      <c r="B280" s="11">
        <v>0.46666666666666662</v>
      </c>
      <c r="D280" s="1" t="s">
        <v>18</v>
      </c>
      <c r="E280" s="1">
        <v>0.74</v>
      </c>
      <c r="F280" s="1" t="s">
        <v>126</v>
      </c>
      <c r="G280" s="1" t="b">
        <v>1</v>
      </c>
      <c r="I280" s="1">
        <v>728</v>
      </c>
    </row>
    <row r="281" spans="1:11" x14ac:dyDescent="0.25">
      <c r="A281" s="10">
        <v>42761</v>
      </c>
      <c r="B281" s="11">
        <v>0.44930555555555557</v>
      </c>
      <c r="D281" s="1" t="s">
        <v>18</v>
      </c>
      <c r="E281" s="1">
        <v>0.73</v>
      </c>
      <c r="F281" s="1" t="s">
        <v>127</v>
      </c>
      <c r="G281" s="1" t="b">
        <v>1</v>
      </c>
      <c r="I281" s="1">
        <v>177</v>
      </c>
    </row>
    <row r="282" spans="1:11" x14ac:dyDescent="0.25">
      <c r="A282" s="10">
        <v>42765</v>
      </c>
      <c r="B282" s="11">
        <v>0.4375</v>
      </c>
      <c r="D282" s="1" t="s">
        <v>18</v>
      </c>
      <c r="E282" s="1">
        <v>0.73</v>
      </c>
      <c r="F282" s="1" t="s">
        <v>128</v>
      </c>
      <c r="G282" s="1" t="b">
        <v>1</v>
      </c>
      <c r="I282" s="1">
        <v>145</v>
      </c>
    </row>
    <row r="283" spans="1:11" x14ac:dyDescent="0.25">
      <c r="A283" s="10">
        <v>42767</v>
      </c>
      <c r="B283" s="11">
        <v>0.59027777777777779</v>
      </c>
      <c r="D283" s="15" t="s">
        <v>21</v>
      </c>
      <c r="E283" s="1">
        <v>0.73</v>
      </c>
      <c r="F283" s="1">
        <v>92</v>
      </c>
      <c r="G283" s="1" t="b">
        <v>1</v>
      </c>
      <c r="I283" s="1">
        <v>92</v>
      </c>
      <c r="K283" s="17">
        <v>101.15967885816237</v>
      </c>
    </row>
    <row r="284" spans="1:11" x14ac:dyDescent="0.25">
      <c r="A284" s="10">
        <v>42768</v>
      </c>
      <c r="B284" s="11">
        <v>0.4465277777777778</v>
      </c>
      <c r="D284" s="1" t="s">
        <v>18</v>
      </c>
      <c r="E284" s="1">
        <v>0.73</v>
      </c>
      <c r="F284" s="1" t="s">
        <v>129</v>
      </c>
      <c r="G284" s="1" t="b">
        <v>1</v>
      </c>
      <c r="I284" s="1">
        <v>104</v>
      </c>
      <c r="K284" s="15"/>
    </row>
    <row r="285" spans="1:11" x14ac:dyDescent="0.25">
      <c r="A285" s="10">
        <v>42772</v>
      </c>
      <c r="B285" s="11">
        <v>0.45069444444444445</v>
      </c>
      <c r="D285" s="1" t="s">
        <v>18</v>
      </c>
      <c r="E285" s="1">
        <v>0.73</v>
      </c>
      <c r="F285" s="1" t="s">
        <v>130</v>
      </c>
      <c r="G285" s="1" t="b">
        <v>1</v>
      </c>
      <c r="I285" s="1">
        <v>161</v>
      </c>
      <c r="K285" s="15"/>
    </row>
    <row r="286" spans="1:11" x14ac:dyDescent="0.25">
      <c r="A286" s="10">
        <v>42774</v>
      </c>
      <c r="B286" s="11">
        <v>0.61111111111111105</v>
      </c>
      <c r="D286" s="15" t="s">
        <v>21</v>
      </c>
      <c r="E286" s="1">
        <v>0.72</v>
      </c>
      <c r="F286" s="1">
        <v>721</v>
      </c>
      <c r="G286" s="1" t="b">
        <v>1</v>
      </c>
      <c r="I286" s="1">
        <v>721</v>
      </c>
      <c r="K286" s="17">
        <v>723.98464458247054</v>
      </c>
    </row>
    <row r="287" spans="1:11" x14ac:dyDescent="0.25">
      <c r="A287" s="12" t="s">
        <v>131</v>
      </c>
      <c r="B287" s="18">
        <v>0.6118055555555556</v>
      </c>
      <c r="C287" s="14">
        <f t="shared" ref="C287" si="31">A287+B287</f>
        <v>42774.611805555556</v>
      </c>
      <c r="D287" s="15" t="s">
        <v>21</v>
      </c>
      <c r="E287" s="15">
        <v>0.72</v>
      </c>
      <c r="F287" s="16" t="s">
        <v>132</v>
      </c>
      <c r="G287" s="15"/>
      <c r="H287" s="15"/>
      <c r="I287" s="16" t="s">
        <v>132</v>
      </c>
      <c r="J287" s="15"/>
      <c r="K287" s="17">
        <v>715.05567127907545</v>
      </c>
    </row>
    <row r="288" spans="1:11" x14ac:dyDescent="0.25">
      <c r="A288" s="10">
        <v>42776</v>
      </c>
      <c r="B288" s="11">
        <v>0.63888888888888895</v>
      </c>
      <c r="D288" s="15" t="s">
        <v>21</v>
      </c>
      <c r="E288" s="1">
        <v>0.72</v>
      </c>
      <c r="F288" s="1">
        <v>917</v>
      </c>
      <c r="G288" s="1" t="b">
        <v>1</v>
      </c>
      <c r="I288" s="1">
        <v>917</v>
      </c>
      <c r="K288" s="17">
        <v>954.23722349351635</v>
      </c>
    </row>
    <row r="289" spans="1:11" x14ac:dyDescent="0.25">
      <c r="A289" s="10">
        <v>42787</v>
      </c>
      <c r="B289" s="11">
        <v>0.57638888888888895</v>
      </c>
      <c r="D289" s="15" t="s">
        <v>21</v>
      </c>
      <c r="E289" s="1">
        <v>0.71</v>
      </c>
      <c r="F289" s="1">
        <v>962</v>
      </c>
      <c r="G289" s="1" t="b">
        <v>1</v>
      </c>
      <c r="I289" s="1">
        <v>962</v>
      </c>
      <c r="K289" s="17">
        <v>981.82072829131664</v>
      </c>
    </row>
    <row r="290" spans="1:11" x14ac:dyDescent="0.25">
      <c r="A290" s="10">
        <v>42796</v>
      </c>
      <c r="B290" s="11">
        <v>0.43888888888888888</v>
      </c>
      <c r="D290" s="1" t="s">
        <v>18</v>
      </c>
      <c r="E290" s="1">
        <v>0.71</v>
      </c>
      <c r="F290" s="1" t="s">
        <v>133</v>
      </c>
      <c r="G290" s="1" t="b">
        <v>1</v>
      </c>
      <c r="I290" s="1">
        <v>147</v>
      </c>
    </row>
    <row r="291" spans="1:11" x14ac:dyDescent="0.25">
      <c r="A291" s="10">
        <v>42800</v>
      </c>
      <c r="B291" s="11">
        <v>0.44375000000000003</v>
      </c>
      <c r="D291" s="1" t="s">
        <v>18</v>
      </c>
      <c r="E291" s="1">
        <v>0.7</v>
      </c>
      <c r="F291" s="1" t="s">
        <v>134</v>
      </c>
      <c r="G291" s="1" t="b">
        <v>1</v>
      </c>
      <c r="I291" s="1">
        <v>131</v>
      </c>
    </row>
    <row r="292" spans="1:11" x14ac:dyDescent="0.25">
      <c r="A292" s="10">
        <v>42803</v>
      </c>
      <c r="B292" s="11">
        <v>0.51666666666666672</v>
      </c>
      <c r="D292" s="1" t="s">
        <v>18</v>
      </c>
      <c r="E292" s="1">
        <v>0.7</v>
      </c>
      <c r="F292" s="1" t="s">
        <v>135</v>
      </c>
      <c r="G292" s="1" t="b">
        <v>1</v>
      </c>
      <c r="I292" s="1">
        <v>107</v>
      </c>
    </row>
    <row r="293" spans="1:11" x14ac:dyDescent="0.25">
      <c r="A293" s="10">
        <v>42807</v>
      </c>
      <c r="B293" s="11">
        <v>0.3979166666666667</v>
      </c>
      <c r="D293" s="1" t="s">
        <v>18</v>
      </c>
      <c r="E293" s="1">
        <v>237</v>
      </c>
      <c r="F293" s="1" t="s">
        <v>136</v>
      </c>
      <c r="G293" s="1" t="b">
        <v>1</v>
      </c>
      <c r="I293" s="1">
        <v>72</v>
      </c>
    </row>
    <row r="294" spans="1:11" x14ac:dyDescent="0.25">
      <c r="A294" s="10">
        <v>42810</v>
      </c>
      <c r="B294" s="11">
        <v>0.39166666666666666</v>
      </c>
      <c r="D294" s="1" t="s">
        <v>18</v>
      </c>
      <c r="E294" s="1">
        <v>236</v>
      </c>
      <c r="F294" s="1" t="s">
        <v>113</v>
      </c>
      <c r="G294" s="1" t="b">
        <v>1</v>
      </c>
      <c r="I294" s="1">
        <v>60</v>
      </c>
    </row>
    <row r="295" spans="1:11" x14ac:dyDescent="0.25">
      <c r="A295" s="10">
        <v>42810</v>
      </c>
      <c r="B295" s="11">
        <v>0.65277777777777779</v>
      </c>
      <c r="D295" s="15" t="s">
        <v>21</v>
      </c>
      <c r="E295" s="1">
        <v>236</v>
      </c>
      <c r="F295" s="1">
        <v>55</v>
      </c>
      <c r="G295" s="1" t="b">
        <v>1</v>
      </c>
      <c r="I295" s="1">
        <v>55</v>
      </c>
      <c r="K295" s="17">
        <v>60.99885691231848</v>
      </c>
    </row>
    <row r="296" spans="1:11" x14ac:dyDescent="0.25">
      <c r="A296" s="12" t="s">
        <v>137</v>
      </c>
      <c r="B296" s="13">
        <v>0.69513888888888886</v>
      </c>
      <c r="C296" s="14">
        <f t="shared" ref="C296" si="32">A296+B296</f>
        <v>42810.695138888892</v>
      </c>
      <c r="D296" s="15" t="s">
        <v>21</v>
      </c>
      <c r="E296" s="15">
        <v>236</v>
      </c>
      <c r="F296" s="16" t="s">
        <v>138</v>
      </c>
      <c r="G296" s="15"/>
      <c r="H296" s="15"/>
      <c r="I296" s="16" t="s">
        <v>138</v>
      </c>
      <c r="J296" s="15"/>
      <c r="K296" s="17">
        <v>60.313479635820421</v>
      </c>
    </row>
    <row r="297" spans="1:11" x14ac:dyDescent="0.25">
      <c r="A297" s="10">
        <v>42814</v>
      </c>
      <c r="B297" s="11">
        <v>0.3979166666666667</v>
      </c>
      <c r="D297" s="1" t="s">
        <v>18</v>
      </c>
      <c r="E297" s="1">
        <v>236</v>
      </c>
      <c r="F297" s="1" t="s">
        <v>139</v>
      </c>
      <c r="G297" s="1" t="b">
        <v>1</v>
      </c>
      <c r="I297" s="1">
        <v>44</v>
      </c>
      <c r="K297" s="15"/>
    </row>
    <row r="298" spans="1:11" x14ac:dyDescent="0.25">
      <c r="A298" s="10">
        <v>42817</v>
      </c>
      <c r="B298" s="11">
        <v>0.41944444444444445</v>
      </c>
      <c r="D298" s="1" t="s">
        <v>18</v>
      </c>
      <c r="E298" s="1">
        <v>230</v>
      </c>
      <c r="F298" s="1" t="s">
        <v>140</v>
      </c>
      <c r="G298" s="1" t="b">
        <v>1</v>
      </c>
      <c r="I298" s="1">
        <v>49</v>
      </c>
      <c r="K298" s="15"/>
    </row>
    <row r="299" spans="1:11" x14ac:dyDescent="0.25">
      <c r="A299" s="10">
        <v>42821</v>
      </c>
      <c r="B299" s="11">
        <v>0.40486111111111112</v>
      </c>
      <c r="D299" s="1" t="s">
        <v>18</v>
      </c>
      <c r="E299" s="1">
        <v>228</v>
      </c>
      <c r="F299" s="1" t="s">
        <v>141</v>
      </c>
      <c r="G299" s="1" t="b">
        <v>1</v>
      </c>
      <c r="I299" s="1">
        <v>28</v>
      </c>
      <c r="K299" s="15"/>
    </row>
    <row r="300" spans="1:11" x14ac:dyDescent="0.25">
      <c r="A300" s="10">
        <v>42823</v>
      </c>
      <c r="B300" s="11">
        <v>0.3923611111111111</v>
      </c>
      <c r="D300" s="1" t="s">
        <v>18</v>
      </c>
      <c r="E300" s="1">
        <v>233</v>
      </c>
      <c r="F300" s="1" t="s">
        <v>142</v>
      </c>
      <c r="G300" s="1" t="b">
        <v>1</v>
      </c>
      <c r="I300" s="1">
        <v>31</v>
      </c>
      <c r="K300" s="15"/>
    </row>
    <row r="301" spans="1:11" x14ac:dyDescent="0.25">
      <c r="A301" s="10">
        <v>42828</v>
      </c>
      <c r="B301" s="11">
        <v>0.40763888888888888</v>
      </c>
      <c r="D301" s="1" t="s">
        <v>18</v>
      </c>
      <c r="E301" s="1">
        <v>234</v>
      </c>
      <c r="F301" s="1" t="s">
        <v>143</v>
      </c>
      <c r="G301" s="1" t="b">
        <v>1</v>
      </c>
      <c r="I301" s="1">
        <v>22</v>
      </c>
      <c r="K301" s="15"/>
    </row>
    <row r="302" spans="1:11" x14ac:dyDescent="0.25">
      <c r="A302" s="10">
        <v>42829</v>
      </c>
      <c r="B302" s="11">
        <v>0.61805555555555558</v>
      </c>
      <c r="D302" s="15" t="s">
        <v>21</v>
      </c>
      <c r="E302" s="1">
        <v>232</v>
      </c>
      <c r="F302" s="1">
        <v>20</v>
      </c>
      <c r="G302" s="1" t="b">
        <v>1</v>
      </c>
      <c r="I302" s="1">
        <v>20</v>
      </c>
      <c r="K302" s="17">
        <v>21.962826974243523</v>
      </c>
    </row>
    <row r="303" spans="1:11" x14ac:dyDescent="0.25">
      <c r="A303" s="10">
        <v>42830</v>
      </c>
      <c r="B303" s="11">
        <v>0.37916666666666665</v>
      </c>
      <c r="D303" s="1" t="s">
        <v>18</v>
      </c>
      <c r="E303" s="1">
        <v>231</v>
      </c>
      <c r="F303" s="1" t="s">
        <v>144</v>
      </c>
      <c r="G303" s="1" t="b">
        <v>1</v>
      </c>
      <c r="I303" s="1">
        <v>14</v>
      </c>
      <c r="K303" s="15"/>
    </row>
    <row r="304" spans="1:11" x14ac:dyDescent="0.25">
      <c r="A304" s="10">
        <v>42835</v>
      </c>
      <c r="B304" s="11">
        <v>0.37013888888888885</v>
      </c>
      <c r="D304" s="1" t="s">
        <v>18</v>
      </c>
      <c r="E304" s="1">
        <v>236</v>
      </c>
      <c r="F304" s="1" t="s">
        <v>93</v>
      </c>
      <c r="G304" s="1" t="b">
        <v>1</v>
      </c>
      <c r="I304" s="1">
        <v>35</v>
      </c>
      <c r="K304" s="15"/>
    </row>
    <row r="305" spans="1:11" x14ac:dyDescent="0.25">
      <c r="A305" s="10">
        <v>42838</v>
      </c>
      <c r="B305" s="11">
        <v>0.36944444444444446</v>
      </c>
      <c r="D305" s="1" t="s">
        <v>18</v>
      </c>
      <c r="E305" s="1">
        <v>235</v>
      </c>
      <c r="F305" s="1" t="s">
        <v>145</v>
      </c>
      <c r="G305" s="1" t="b">
        <v>1</v>
      </c>
      <c r="I305" s="1">
        <v>29</v>
      </c>
    </row>
    <row r="306" spans="1:11" x14ac:dyDescent="0.25">
      <c r="A306" s="10">
        <v>42842</v>
      </c>
      <c r="B306" s="11">
        <v>0.39097222222222222</v>
      </c>
      <c r="D306" s="1" t="s">
        <v>18</v>
      </c>
      <c r="E306" s="1">
        <v>232</v>
      </c>
      <c r="F306" s="1" t="s">
        <v>107</v>
      </c>
      <c r="G306" s="1" t="b">
        <v>1</v>
      </c>
      <c r="I306" s="1">
        <v>21</v>
      </c>
    </row>
    <row r="307" spans="1:11" x14ac:dyDescent="0.25">
      <c r="A307" s="10">
        <v>42845</v>
      </c>
      <c r="B307" s="11">
        <v>0.37291666666666662</v>
      </c>
      <c r="D307" s="1" t="s">
        <v>18</v>
      </c>
      <c r="E307" s="1">
        <v>229</v>
      </c>
      <c r="F307" s="1" t="s">
        <v>146</v>
      </c>
      <c r="G307" s="1" t="b">
        <v>1</v>
      </c>
      <c r="I307" s="1">
        <v>20</v>
      </c>
    </row>
    <row r="308" spans="1:11" x14ac:dyDescent="0.25">
      <c r="A308" s="10">
        <v>42849</v>
      </c>
      <c r="B308" s="11">
        <v>0.39305555555555555</v>
      </c>
      <c r="D308" s="1" t="s">
        <v>18</v>
      </c>
      <c r="E308" s="1">
        <v>227</v>
      </c>
      <c r="F308" s="1" t="s">
        <v>147</v>
      </c>
      <c r="G308" s="1" t="b">
        <v>1</v>
      </c>
      <c r="I308" s="1">
        <v>15</v>
      </c>
    </row>
    <row r="309" spans="1:11" x14ac:dyDescent="0.25">
      <c r="A309" s="12" t="s">
        <v>148</v>
      </c>
      <c r="B309" s="13">
        <v>0.60416666666666663</v>
      </c>
      <c r="C309" s="14">
        <f t="shared" ref="C309:C310" si="33">A309+B309</f>
        <v>42851.604166666664</v>
      </c>
      <c r="D309" s="15" t="s">
        <v>21</v>
      </c>
      <c r="E309" s="15">
        <v>223</v>
      </c>
      <c r="F309" s="16" t="s">
        <v>149</v>
      </c>
      <c r="G309" s="15"/>
      <c r="H309" s="15"/>
      <c r="I309" s="16" t="s">
        <v>149</v>
      </c>
      <c r="J309" s="15"/>
      <c r="K309" s="17">
        <v>14.617682198327365</v>
      </c>
    </row>
    <row r="310" spans="1:11" x14ac:dyDescent="0.25">
      <c r="A310" s="12" t="s">
        <v>148</v>
      </c>
      <c r="B310" s="13">
        <v>0.60486111111111118</v>
      </c>
      <c r="C310" s="14">
        <f t="shared" si="33"/>
        <v>42851.604861111111</v>
      </c>
      <c r="D310" s="15" t="s">
        <v>21</v>
      </c>
      <c r="E310" s="15">
        <v>223</v>
      </c>
      <c r="F310" s="16" t="s">
        <v>150</v>
      </c>
      <c r="G310" s="15"/>
      <c r="H310" s="15"/>
      <c r="I310" s="16" t="s">
        <v>150</v>
      </c>
      <c r="J310" s="15"/>
      <c r="K310" s="17">
        <v>24.524640185630968</v>
      </c>
    </row>
    <row r="311" spans="1:11" x14ac:dyDescent="0.25">
      <c r="A311" s="10">
        <v>42852</v>
      </c>
      <c r="B311" s="11">
        <v>0.39513888888888887</v>
      </c>
      <c r="D311" s="1" t="s">
        <v>18</v>
      </c>
      <c r="E311" s="1">
        <v>219</v>
      </c>
      <c r="F311" s="1" t="s">
        <v>146</v>
      </c>
      <c r="G311" s="1" t="b">
        <v>1</v>
      </c>
      <c r="I311" s="1">
        <v>20</v>
      </c>
    </row>
    <row r="312" spans="1:11" x14ac:dyDescent="0.25">
      <c r="A312" s="10">
        <v>42856</v>
      </c>
      <c r="B312" s="11">
        <v>0.39166666666666666</v>
      </c>
      <c r="D312" s="1" t="s">
        <v>18</v>
      </c>
      <c r="E312" s="1">
        <v>178</v>
      </c>
      <c r="F312" s="1" t="s">
        <v>151</v>
      </c>
      <c r="G312" s="1" t="b">
        <v>1</v>
      </c>
      <c r="I312" s="1">
        <v>98</v>
      </c>
    </row>
    <row r="313" spans="1:11" x14ac:dyDescent="0.25">
      <c r="A313" s="10">
        <v>42859</v>
      </c>
      <c r="B313" s="11">
        <v>0.52500000000000002</v>
      </c>
      <c r="D313" s="1" t="s">
        <v>19</v>
      </c>
      <c r="E313" s="1">
        <v>163</v>
      </c>
      <c r="F313" s="1" t="s">
        <v>152</v>
      </c>
      <c r="G313" s="1" t="b">
        <v>1</v>
      </c>
      <c r="I313" s="1">
        <v>219</v>
      </c>
    </row>
    <row r="314" spans="1:11" x14ac:dyDescent="0.25">
      <c r="A314" s="10">
        <v>43110</v>
      </c>
      <c r="B314" s="11">
        <v>0.47291666666666665</v>
      </c>
      <c r="D314" s="1" t="s">
        <v>18</v>
      </c>
      <c r="E314" s="1">
        <v>11</v>
      </c>
      <c r="F314" s="1" t="s">
        <v>107</v>
      </c>
      <c r="G314" s="1" t="b">
        <v>1</v>
      </c>
      <c r="I314" s="1">
        <v>21</v>
      </c>
    </row>
    <row r="315" spans="1:11" x14ac:dyDescent="0.25">
      <c r="A315" s="10">
        <v>43116</v>
      </c>
      <c r="B315" s="11">
        <v>0.4201388888888889</v>
      </c>
      <c r="D315" s="1" t="s">
        <v>18</v>
      </c>
      <c r="E315" s="1">
        <v>30</v>
      </c>
      <c r="F315" s="1" t="s">
        <v>144</v>
      </c>
      <c r="G315" s="1" t="b">
        <v>1</v>
      </c>
      <c r="I315" s="1">
        <v>14</v>
      </c>
    </row>
    <row r="316" spans="1:11" x14ac:dyDescent="0.25">
      <c r="A316" s="10">
        <v>43119</v>
      </c>
      <c r="B316" s="11">
        <v>0.5854166666666667</v>
      </c>
      <c r="D316" s="1" t="s">
        <v>18</v>
      </c>
      <c r="E316" s="1">
        <v>19</v>
      </c>
      <c r="F316" s="1" t="s">
        <v>153</v>
      </c>
      <c r="G316" s="1" t="b">
        <v>1</v>
      </c>
      <c r="I316" s="1">
        <v>9</v>
      </c>
    </row>
    <row r="317" spans="1:11" x14ac:dyDescent="0.25">
      <c r="A317" s="10">
        <v>43123</v>
      </c>
      <c r="B317" s="11">
        <v>0.44097222222222227</v>
      </c>
      <c r="D317" s="1" t="s">
        <v>18</v>
      </c>
      <c r="E317" s="1">
        <v>19</v>
      </c>
      <c r="F317" s="1" t="s">
        <v>154</v>
      </c>
      <c r="G317" s="1" t="b">
        <v>1</v>
      </c>
      <c r="I317" s="1">
        <v>12</v>
      </c>
    </row>
    <row r="318" spans="1:11" x14ac:dyDescent="0.25">
      <c r="A318" s="10">
        <v>43126</v>
      </c>
      <c r="B318" s="11">
        <v>0.43888888888888888</v>
      </c>
      <c r="D318" s="1" t="s">
        <v>18</v>
      </c>
      <c r="E318" s="1">
        <v>20</v>
      </c>
      <c r="F318" s="1">
        <v>14</v>
      </c>
      <c r="G318" s="1" t="b">
        <v>1</v>
      </c>
      <c r="I318" s="1">
        <v>14</v>
      </c>
    </row>
    <row r="319" spans="1:11" x14ac:dyDescent="0.25">
      <c r="A319" s="10">
        <v>43136</v>
      </c>
      <c r="B319" s="11">
        <v>0.55833333333333335</v>
      </c>
      <c r="D319" s="1" t="s">
        <v>19</v>
      </c>
      <c r="E319" s="1">
        <v>8.1999999999999993</v>
      </c>
      <c r="F319" s="1" t="s">
        <v>155</v>
      </c>
      <c r="G319" s="1" t="b">
        <v>1</v>
      </c>
      <c r="I319" s="1">
        <v>63</v>
      </c>
    </row>
    <row r="320" spans="1:11" x14ac:dyDescent="0.25">
      <c r="A320" s="10">
        <v>43181</v>
      </c>
      <c r="B320" s="11">
        <v>0.39583333333333331</v>
      </c>
      <c r="D320" s="15" t="s">
        <v>21</v>
      </c>
      <c r="E320" s="1">
        <v>86</v>
      </c>
      <c r="F320" s="1">
        <v>15</v>
      </c>
      <c r="G320" s="1" t="b">
        <v>1</v>
      </c>
      <c r="I320" s="1">
        <v>15</v>
      </c>
      <c r="K320" s="17">
        <v>18.001472619699175</v>
      </c>
    </row>
    <row r="321" spans="1:11" x14ac:dyDescent="0.25">
      <c r="A321" s="10">
        <v>43182</v>
      </c>
      <c r="B321" s="11">
        <v>0.57361111111111118</v>
      </c>
      <c r="D321" s="1" t="s">
        <v>19</v>
      </c>
      <c r="E321" s="1">
        <v>214</v>
      </c>
      <c r="F321" s="1" t="s">
        <v>156</v>
      </c>
      <c r="G321" s="1" t="b">
        <v>1</v>
      </c>
      <c r="I321" s="1">
        <v>157</v>
      </c>
      <c r="K321" s="15"/>
    </row>
    <row r="322" spans="1:11" x14ac:dyDescent="0.25">
      <c r="A322" s="10">
        <v>43182</v>
      </c>
      <c r="B322" s="11">
        <v>0.58333333333333337</v>
      </c>
      <c r="D322" s="1" t="s">
        <v>18</v>
      </c>
      <c r="E322" s="1">
        <v>218</v>
      </c>
      <c r="F322" s="1">
        <v>155</v>
      </c>
      <c r="G322" s="1" t="b">
        <v>1</v>
      </c>
      <c r="I322" s="1">
        <v>155</v>
      </c>
      <c r="K322" s="15"/>
    </row>
    <row r="323" spans="1:11" x14ac:dyDescent="0.25">
      <c r="A323" s="10">
        <v>43184</v>
      </c>
      <c r="B323" s="11">
        <v>0.37708333333333338</v>
      </c>
      <c r="D323" s="1" t="s">
        <v>18</v>
      </c>
      <c r="E323" s="1">
        <v>202</v>
      </c>
      <c r="F323" s="1" t="s">
        <v>157</v>
      </c>
      <c r="G323" s="1" t="b">
        <v>1</v>
      </c>
      <c r="I323" s="1">
        <v>52</v>
      </c>
      <c r="K323" s="15"/>
    </row>
    <row r="324" spans="1:11" x14ac:dyDescent="0.25">
      <c r="A324" s="10">
        <v>43198</v>
      </c>
      <c r="B324" s="11">
        <v>0.49305555555555558</v>
      </c>
      <c r="D324" s="15" t="s">
        <v>21</v>
      </c>
      <c r="E324" s="1">
        <v>350</v>
      </c>
      <c r="F324" s="1">
        <v>57</v>
      </c>
      <c r="G324" s="1" t="b">
        <v>1</v>
      </c>
      <c r="I324" s="1">
        <v>57</v>
      </c>
      <c r="K324" s="17">
        <v>56.270718232044175</v>
      </c>
    </row>
    <row r="325" spans="1:11" x14ac:dyDescent="0.25">
      <c r="A325" s="10">
        <v>43199</v>
      </c>
      <c r="B325" s="11">
        <v>0.43402777777777773</v>
      </c>
      <c r="D325" s="1" t="s">
        <v>18</v>
      </c>
      <c r="E325" s="1">
        <v>377</v>
      </c>
      <c r="F325" s="1" t="s">
        <v>101</v>
      </c>
      <c r="G325" s="1" t="b">
        <v>1</v>
      </c>
      <c r="I325" s="1">
        <v>74</v>
      </c>
      <c r="K325" s="15"/>
    </row>
    <row r="326" spans="1:11" x14ac:dyDescent="0.25">
      <c r="A326" s="10">
        <v>43200</v>
      </c>
      <c r="B326" s="11">
        <v>0.38263888888888892</v>
      </c>
      <c r="D326" s="1" t="s">
        <v>18</v>
      </c>
      <c r="E326" s="1">
        <v>239</v>
      </c>
      <c r="F326" s="1">
        <v>41</v>
      </c>
      <c r="G326" s="1" t="b">
        <v>1</v>
      </c>
      <c r="I326" s="1">
        <v>41</v>
      </c>
      <c r="K326" s="15"/>
    </row>
    <row r="327" spans="1:11" x14ac:dyDescent="0.25">
      <c r="A327" s="10">
        <v>43206</v>
      </c>
      <c r="B327" s="11">
        <v>0.39305555555555555</v>
      </c>
      <c r="D327" s="1" t="s">
        <v>18</v>
      </c>
      <c r="E327" s="1">
        <v>9.6</v>
      </c>
      <c r="F327" s="1" t="s">
        <v>115</v>
      </c>
      <c r="G327" s="1" t="b">
        <v>1</v>
      </c>
      <c r="I327" s="1">
        <v>30</v>
      </c>
      <c r="K327" s="15"/>
    </row>
    <row r="328" spans="1:11" x14ac:dyDescent="0.25">
      <c r="A328" s="10">
        <v>43494</v>
      </c>
      <c r="B328" s="11">
        <v>0.54305555555555551</v>
      </c>
      <c r="D328" s="1" t="s">
        <v>19</v>
      </c>
      <c r="E328" s="1">
        <v>574</v>
      </c>
      <c r="F328" s="1" t="s">
        <v>115</v>
      </c>
      <c r="G328" s="1" t="b">
        <v>1</v>
      </c>
      <c r="I328" s="1">
        <v>30</v>
      </c>
    </row>
    <row r="329" spans="1:11" x14ac:dyDescent="0.25">
      <c r="A329" s="10">
        <v>43495</v>
      </c>
      <c r="B329" s="11">
        <v>0.58333333333333337</v>
      </c>
      <c r="D329" s="15" t="s">
        <v>21</v>
      </c>
      <c r="E329" s="1">
        <v>557</v>
      </c>
      <c r="F329" s="1">
        <v>62</v>
      </c>
      <c r="G329" s="1" t="b">
        <v>1</v>
      </c>
      <c r="I329" s="1">
        <v>62</v>
      </c>
      <c r="K329" s="17">
        <v>67.575344318463621</v>
      </c>
    </row>
    <row r="330" spans="1:11" x14ac:dyDescent="0.25">
      <c r="A330" s="10">
        <v>43496</v>
      </c>
      <c r="B330" s="11">
        <v>0.64236111111111105</v>
      </c>
      <c r="D330" s="1" t="s">
        <v>18</v>
      </c>
      <c r="E330" s="1">
        <v>525</v>
      </c>
      <c r="F330" s="1" t="s">
        <v>158</v>
      </c>
      <c r="G330" s="1" t="b">
        <v>1</v>
      </c>
      <c r="I330" s="1">
        <v>113</v>
      </c>
    </row>
    <row r="331" spans="1:11" x14ac:dyDescent="0.25">
      <c r="A331" s="10">
        <v>43499</v>
      </c>
      <c r="B331" s="11">
        <v>0.55347222222222225</v>
      </c>
      <c r="D331" s="1" t="s">
        <v>18</v>
      </c>
      <c r="E331" s="1">
        <v>524</v>
      </c>
      <c r="F331" s="1">
        <v>242</v>
      </c>
      <c r="G331" s="1" t="b">
        <v>1</v>
      </c>
      <c r="I331" s="1">
        <v>242</v>
      </c>
    </row>
    <row r="332" spans="1:11" x14ac:dyDescent="0.25">
      <c r="A332" s="10">
        <v>43500</v>
      </c>
      <c r="B332" s="11">
        <v>0.66736111111111107</v>
      </c>
      <c r="D332" s="1" t="s">
        <v>18</v>
      </c>
      <c r="E332" s="1">
        <v>559</v>
      </c>
      <c r="F332" s="1" t="s">
        <v>159</v>
      </c>
      <c r="G332" s="1" t="b">
        <v>1</v>
      </c>
      <c r="I332" s="1">
        <v>156</v>
      </c>
    </row>
    <row r="333" spans="1:11" x14ac:dyDescent="0.25">
      <c r="A333" s="10">
        <v>43501</v>
      </c>
      <c r="B333" s="11">
        <v>0.65277777777777779</v>
      </c>
      <c r="D333" s="15" t="s">
        <v>21</v>
      </c>
      <c r="E333" s="1">
        <v>564</v>
      </c>
      <c r="F333" s="1">
        <v>361</v>
      </c>
      <c r="G333" s="1" t="b">
        <v>1</v>
      </c>
      <c r="I333" s="1">
        <v>361</v>
      </c>
      <c r="K333" s="17">
        <v>385.53478331704144</v>
      </c>
    </row>
    <row r="334" spans="1:11" x14ac:dyDescent="0.25">
      <c r="A334" s="10">
        <v>43508</v>
      </c>
      <c r="B334" s="11">
        <v>0.60972222222222217</v>
      </c>
      <c r="D334" s="1" t="s">
        <v>18</v>
      </c>
      <c r="E334" s="1">
        <v>487</v>
      </c>
      <c r="F334" s="1" t="s">
        <v>160</v>
      </c>
      <c r="G334" s="1" t="b">
        <v>1</v>
      </c>
      <c r="I334" s="1">
        <v>33</v>
      </c>
    </row>
    <row r="335" spans="1:11" x14ac:dyDescent="0.25">
      <c r="A335" s="10">
        <v>43510</v>
      </c>
      <c r="B335" s="11">
        <v>0.65138888888888891</v>
      </c>
      <c r="D335" s="1" t="s">
        <v>18</v>
      </c>
      <c r="E335" s="1">
        <v>634</v>
      </c>
      <c r="F335" s="1">
        <v>1290</v>
      </c>
      <c r="G335" s="1" t="b">
        <v>1</v>
      </c>
      <c r="I335" s="1">
        <v>1290</v>
      </c>
    </row>
    <row r="336" spans="1:11" x14ac:dyDescent="0.25">
      <c r="A336" s="10">
        <v>43510</v>
      </c>
      <c r="B336" s="11">
        <v>0.68055555555555547</v>
      </c>
      <c r="D336" s="15" t="s">
        <v>21</v>
      </c>
      <c r="E336" s="1">
        <v>630</v>
      </c>
      <c r="F336" s="1">
        <v>1260</v>
      </c>
      <c r="G336" s="1" t="b">
        <v>1</v>
      </c>
      <c r="I336" s="1">
        <v>1260</v>
      </c>
      <c r="K336" s="17">
        <v>1360.2910052910054</v>
      </c>
    </row>
    <row r="337" spans="1:11" x14ac:dyDescent="0.25">
      <c r="A337" s="10">
        <v>43516</v>
      </c>
      <c r="B337" s="11">
        <v>0.58402777777777781</v>
      </c>
      <c r="D337" s="1" t="s">
        <v>18</v>
      </c>
      <c r="E337" s="1">
        <v>538</v>
      </c>
      <c r="F337" s="1" t="s">
        <v>161</v>
      </c>
      <c r="G337" s="1" t="b">
        <v>1</v>
      </c>
      <c r="I337" s="1">
        <v>241</v>
      </c>
      <c r="K337" s="15"/>
    </row>
    <row r="338" spans="1:11" x14ac:dyDescent="0.25">
      <c r="A338" s="10">
        <v>43517</v>
      </c>
      <c r="B338" s="11">
        <v>0.56319444444444444</v>
      </c>
      <c r="D338" s="1" t="s">
        <v>18</v>
      </c>
      <c r="E338" s="1">
        <v>524</v>
      </c>
      <c r="F338" s="1" t="s">
        <v>162</v>
      </c>
      <c r="G338" s="1" t="b">
        <v>1</v>
      </c>
      <c r="I338" s="1">
        <v>151</v>
      </c>
      <c r="K338" s="15"/>
    </row>
    <row r="339" spans="1:11" x14ac:dyDescent="0.25">
      <c r="A339" s="10">
        <v>43523</v>
      </c>
      <c r="B339" s="11">
        <v>0.41319444444444442</v>
      </c>
      <c r="D339" s="1" t="s">
        <v>18</v>
      </c>
      <c r="E339" s="1">
        <v>634</v>
      </c>
      <c r="F339" s="1" t="s">
        <v>163</v>
      </c>
      <c r="G339" s="1" t="b">
        <v>1</v>
      </c>
      <c r="I339" s="1">
        <v>1150</v>
      </c>
      <c r="K339" s="15"/>
    </row>
    <row r="340" spans="1:11" x14ac:dyDescent="0.25">
      <c r="A340" s="10">
        <v>43523</v>
      </c>
      <c r="B340" s="11">
        <v>0.68055555555555547</v>
      </c>
      <c r="D340" s="15" t="s">
        <v>21</v>
      </c>
      <c r="E340" s="1">
        <v>709</v>
      </c>
      <c r="F340" s="1">
        <v>1770</v>
      </c>
      <c r="G340" s="1" t="b">
        <v>1</v>
      </c>
      <c r="I340" s="1">
        <v>1770</v>
      </c>
      <c r="K340" s="17">
        <v>1790.4497354497355</v>
      </c>
    </row>
    <row r="341" spans="1:11" x14ac:dyDescent="0.25">
      <c r="A341" s="10">
        <v>43524</v>
      </c>
      <c r="B341" s="11">
        <v>0.5625</v>
      </c>
      <c r="D341" s="15" t="s">
        <v>21</v>
      </c>
      <c r="E341" s="1">
        <v>747</v>
      </c>
      <c r="F341" s="1">
        <v>856</v>
      </c>
      <c r="G341" s="1" t="b">
        <v>1</v>
      </c>
      <c r="I341" s="1">
        <v>856</v>
      </c>
      <c r="K341" s="17">
        <v>997.39898989899018</v>
      </c>
    </row>
    <row r="342" spans="1:11" x14ac:dyDescent="0.25">
      <c r="A342" s="10">
        <v>43525</v>
      </c>
      <c r="B342" s="11">
        <v>0.4236111111111111</v>
      </c>
      <c r="D342" s="15" t="s">
        <v>21</v>
      </c>
      <c r="E342" s="1">
        <v>723</v>
      </c>
      <c r="F342" s="1">
        <v>345</v>
      </c>
      <c r="G342" s="1" t="b">
        <v>1</v>
      </c>
      <c r="I342" s="1">
        <v>345</v>
      </c>
      <c r="K342" s="17">
        <v>365.84956709956697</v>
      </c>
    </row>
    <row r="343" spans="1:11" x14ac:dyDescent="0.25">
      <c r="A343" s="10">
        <v>43525</v>
      </c>
      <c r="B343" s="11">
        <v>0.49513888888888885</v>
      </c>
      <c r="D343" s="1" t="s">
        <v>18</v>
      </c>
      <c r="E343" s="1">
        <v>721</v>
      </c>
      <c r="F343" s="1" t="s">
        <v>164</v>
      </c>
      <c r="G343" s="1" t="b">
        <v>1</v>
      </c>
      <c r="I343" s="1">
        <v>370</v>
      </c>
    </row>
    <row r="344" spans="1:11" x14ac:dyDescent="0.25">
      <c r="A344" s="10">
        <v>43529</v>
      </c>
      <c r="B344" s="11">
        <v>0.59722222222222221</v>
      </c>
      <c r="D344" s="15" t="s">
        <v>21</v>
      </c>
      <c r="E344" s="1">
        <v>742</v>
      </c>
      <c r="F344" s="1">
        <v>174</v>
      </c>
      <c r="G344" s="1" t="b">
        <v>1</v>
      </c>
      <c r="I344" s="1">
        <v>174</v>
      </c>
      <c r="K344" s="17">
        <v>185.14392324093816</v>
      </c>
    </row>
    <row r="345" spans="1:11" x14ac:dyDescent="0.25">
      <c r="A345" s="12" t="s">
        <v>165</v>
      </c>
      <c r="B345" s="13">
        <v>0.59791666666666665</v>
      </c>
      <c r="C345" s="14">
        <f t="shared" ref="C345" si="34">A345+B345</f>
        <v>43529.597916666666</v>
      </c>
      <c r="D345" s="15" t="s">
        <v>21</v>
      </c>
      <c r="E345" s="15">
        <v>252</v>
      </c>
      <c r="F345" s="16">
        <v>167</v>
      </c>
      <c r="G345" s="15"/>
      <c r="H345" s="15"/>
      <c r="I345" s="16">
        <v>167</v>
      </c>
      <c r="J345" s="15"/>
      <c r="K345" s="17">
        <v>181.33758005481624</v>
      </c>
    </row>
    <row r="346" spans="1:11" x14ac:dyDescent="0.25">
      <c r="A346" s="10">
        <v>43529</v>
      </c>
      <c r="B346" s="11">
        <v>0.61805555555555558</v>
      </c>
      <c r="D346" s="1" t="s">
        <v>18</v>
      </c>
      <c r="E346" s="1">
        <v>742</v>
      </c>
      <c r="F346" s="1" t="s">
        <v>166</v>
      </c>
      <c r="G346" s="1" t="b">
        <v>1</v>
      </c>
      <c r="I346" s="1">
        <v>199</v>
      </c>
    </row>
    <row r="347" spans="1:11" x14ac:dyDescent="0.25">
      <c r="A347" s="10">
        <v>43530</v>
      </c>
      <c r="B347" s="11">
        <v>0.48194444444444445</v>
      </c>
      <c r="D347" s="1" t="s">
        <v>18</v>
      </c>
      <c r="E347" s="1">
        <v>750</v>
      </c>
      <c r="F347" s="1" t="s">
        <v>167</v>
      </c>
      <c r="G347" s="1" t="b">
        <v>1</v>
      </c>
      <c r="I347" s="1">
        <v>187</v>
      </c>
    </row>
    <row r="348" spans="1:11" x14ac:dyDescent="0.25">
      <c r="A348" s="10">
        <v>43531</v>
      </c>
      <c r="B348" s="11">
        <v>0.54861111111111105</v>
      </c>
      <c r="D348" s="15" t="s">
        <v>21</v>
      </c>
      <c r="E348" s="1">
        <v>742</v>
      </c>
      <c r="F348" s="1">
        <v>525</v>
      </c>
      <c r="G348" s="1" t="b">
        <v>1</v>
      </c>
      <c r="I348" s="1">
        <v>525</v>
      </c>
      <c r="K348" s="17">
        <v>506.53181738057475</v>
      </c>
    </row>
    <row r="349" spans="1:11" x14ac:dyDescent="0.25">
      <c r="A349" s="10">
        <v>43536</v>
      </c>
      <c r="B349" s="11">
        <v>0.42708333333333331</v>
      </c>
      <c r="D349" s="1" t="s">
        <v>18</v>
      </c>
      <c r="E349" s="1">
        <v>749</v>
      </c>
      <c r="F349" s="1" t="s">
        <v>130</v>
      </c>
      <c r="G349" s="1" t="b">
        <v>1</v>
      </c>
      <c r="I349" s="1">
        <v>161</v>
      </c>
    </row>
    <row r="350" spans="1:11" x14ac:dyDescent="0.25">
      <c r="A350" s="10">
        <v>43538</v>
      </c>
      <c r="B350" s="11">
        <v>0.41875000000000001</v>
      </c>
      <c r="D350" s="1" t="s">
        <v>18</v>
      </c>
      <c r="E350" s="1">
        <v>749</v>
      </c>
      <c r="F350" s="1" t="s">
        <v>117</v>
      </c>
      <c r="G350" s="1" t="b">
        <v>1</v>
      </c>
      <c r="I350" s="1">
        <v>164</v>
      </c>
    </row>
    <row r="351" spans="1:11" x14ac:dyDescent="0.25">
      <c r="A351" s="10">
        <v>43544</v>
      </c>
      <c r="B351" s="11">
        <v>0.34513888888888888</v>
      </c>
      <c r="D351" s="1" t="s">
        <v>18</v>
      </c>
      <c r="E351" s="1">
        <v>711</v>
      </c>
      <c r="F351" s="1" t="s">
        <v>168</v>
      </c>
      <c r="G351" s="1" t="b">
        <v>1</v>
      </c>
      <c r="I351" s="1">
        <v>77</v>
      </c>
    </row>
    <row r="352" spans="1:11" x14ac:dyDescent="0.25">
      <c r="A352" s="10">
        <v>43546</v>
      </c>
      <c r="B352" s="11">
        <v>0.56458333333333333</v>
      </c>
      <c r="D352" s="1" t="s">
        <v>19</v>
      </c>
      <c r="E352" s="1">
        <v>714</v>
      </c>
      <c r="F352" s="1" t="s">
        <v>169</v>
      </c>
      <c r="G352" s="1" t="b">
        <v>1</v>
      </c>
      <c r="I352" s="1">
        <v>69</v>
      </c>
    </row>
    <row r="353" spans="1:11" x14ac:dyDescent="0.25">
      <c r="A353" s="10">
        <v>43549</v>
      </c>
      <c r="B353" s="11">
        <v>0.42430555555555555</v>
      </c>
      <c r="D353" s="1" t="s">
        <v>18</v>
      </c>
      <c r="E353" s="1">
        <v>711</v>
      </c>
      <c r="F353" s="1" t="s">
        <v>170</v>
      </c>
      <c r="G353" s="1" t="b">
        <v>1</v>
      </c>
      <c r="I353" s="1">
        <v>83</v>
      </c>
      <c r="K353" s="15"/>
    </row>
    <row r="354" spans="1:11" x14ac:dyDescent="0.25">
      <c r="A354" s="10">
        <v>43552</v>
      </c>
      <c r="B354" s="11">
        <v>0.47916666666666669</v>
      </c>
      <c r="D354" s="15" t="s">
        <v>21</v>
      </c>
      <c r="E354" s="1">
        <v>743</v>
      </c>
      <c r="F354" s="1">
        <v>200</v>
      </c>
      <c r="G354" s="1" t="b">
        <v>1</v>
      </c>
      <c r="I354" s="1">
        <v>200</v>
      </c>
      <c r="K354" s="17">
        <v>205.74372759856615</v>
      </c>
    </row>
    <row r="355" spans="1:11" x14ac:dyDescent="0.25">
      <c r="A355" s="10">
        <v>43553</v>
      </c>
      <c r="B355" s="11">
        <v>0.5083333333333333</v>
      </c>
      <c r="D355" s="1" t="s">
        <v>18</v>
      </c>
      <c r="E355" s="1">
        <v>739</v>
      </c>
      <c r="F355" s="1">
        <v>148</v>
      </c>
      <c r="G355" s="1" t="b">
        <v>1</v>
      </c>
      <c r="I355" s="1">
        <v>148</v>
      </c>
      <c r="K355" s="15"/>
    </row>
    <row r="356" spans="1:11" x14ac:dyDescent="0.25">
      <c r="A356" s="10">
        <v>43559</v>
      </c>
      <c r="B356" s="11">
        <v>0.40069444444444446</v>
      </c>
      <c r="D356" s="1" t="s">
        <v>18</v>
      </c>
      <c r="E356" s="1">
        <v>724</v>
      </c>
      <c r="F356" s="1" t="s">
        <v>171</v>
      </c>
      <c r="G356" s="1" t="b">
        <v>1</v>
      </c>
      <c r="I356" s="1">
        <v>68</v>
      </c>
      <c r="K356" s="15"/>
    </row>
    <row r="357" spans="1:11" x14ac:dyDescent="0.25">
      <c r="A357" s="10">
        <v>43560</v>
      </c>
      <c r="B357" s="11">
        <v>0.51666666666666672</v>
      </c>
      <c r="D357" s="1" t="s">
        <v>18</v>
      </c>
      <c r="E357" s="1">
        <v>729</v>
      </c>
      <c r="F357" s="1" t="s">
        <v>172</v>
      </c>
      <c r="G357" s="1" t="b">
        <v>1</v>
      </c>
      <c r="I357" s="1">
        <v>64</v>
      </c>
      <c r="K357" s="15"/>
    </row>
    <row r="358" spans="1:11" x14ac:dyDescent="0.25">
      <c r="A358" s="10">
        <v>43564</v>
      </c>
      <c r="B358" s="11">
        <v>0.52152777777777781</v>
      </c>
      <c r="D358" s="1" t="s">
        <v>18</v>
      </c>
      <c r="E358" s="1">
        <v>755</v>
      </c>
      <c r="F358" s="1" t="s">
        <v>173</v>
      </c>
      <c r="G358" s="1" t="b">
        <v>1</v>
      </c>
      <c r="I358" s="1">
        <v>51</v>
      </c>
      <c r="K358" s="15"/>
    </row>
    <row r="359" spans="1:11" x14ac:dyDescent="0.25">
      <c r="A359" s="10">
        <v>43566</v>
      </c>
      <c r="B359" s="11">
        <v>0.4236111111111111</v>
      </c>
      <c r="D359" s="1" t="s">
        <v>18</v>
      </c>
      <c r="E359" s="1">
        <v>736</v>
      </c>
      <c r="F359" s="1" t="s">
        <v>174</v>
      </c>
      <c r="G359" s="1" t="b">
        <v>1</v>
      </c>
      <c r="I359" s="1">
        <v>56</v>
      </c>
      <c r="K359" s="15"/>
    </row>
    <row r="360" spans="1:11" x14ac:dyDescent="0.25">
      <c r="A360" s="10">
        <v>43571</v>
      </c>
      <c r="B360" s="11">
        <v>0.46388888888888885</v>
      </c>
      <c r="D360" s="1" t="s">
        <v>18</v>
      </c>
      <c r="E360" s="1">
        <v>714</v>
      </c>
      <c r="F360" s="1" t="s">
        <v>175</v>
      </c>
      <c r="G360" s="1" t="b">
        <v>1</v>
      </c>
      <c r="I360" s="1">
        <v>23</v>
      </c>
      <c r="K360" s="15"/>
    </row>
    <row r="361" spans="1:11" x14ac:dyDescent="0.25">
      <c r="A361" s="10">
        <v>43572</v>
      </c>
      <c r="B361" s="11">
        <v>0.53472222222222221</v>
      </c>
      <c r="D361" s="15" t="s">
        <v>21</v>
      </c>
      <c r="E361" s="1">
        <v>701</v>
      </c>
      <c r="F361" s="1">
        <v>11</v>
      </c>
      <c r="G361" s="1" t="b">
        <v>1</v>
      </c>
      <c r="I361" s="1">
        <v>11</v>
      </c>
      <c r="K361" s="17">
        <v>16.553075702270235</v>
      </c>
    </row>
    <row r="362" spans="1:11" x14ac:dyDescent="0.25">
      <c r="A362" s="10">
        <v>43573</v>
      </c>
      <c r="B362" s="11">
        <v>0.46597222222222223</v>
      </c>
      <c r="D362" s="1" t="s">
        <v>18</v>
      </c>
      <c r="E362" s="1">
        <v>697</v>
      </c>
      <c r="F362" s="1" t="s">
        <v>176</v>
      </c>
      <c r="G362" s="1" t="b">
        <v>1</v>
      </c>
      <c r="I362" s="1">
        <v>13</v>
      </c>
    </row>
    <row r="363" spans="1:11" x14ac:dyDescent="0.25">
      <c r="A363" s="10">
        <v>43574</v>
      </c>
      <c r="B363" s="11">
        <v>0.53194444444444444</v>
      </c>
      <c r="D363" s="1" t="s">
        <v>19</v>
      </c>
      <c r="E363" s="1">
        <v>694</v>
      </c>
      <c r="F363" s="1" t="s">
        <v>141</v>
      </c>
      <c r="G363" s="1" t="b">
        <v>1</v>
      </c>
      <c r="I363" s="1">
        <v>28</v>
      </c>
    </row>
    <row r="364" spans="1:11" x14ac:dyDescent="0.25">
      <c r="A364" s="10">
        <v>43578</v>
      </c>
      <c r="B364" s="11">
        <v>0.39305555555555555</v>
      </c>
      <c r="D364" s="1" t="s">
        <v>18</v>
      </c>
      <c r="E364" s="1">
        <v>665</v>
      </c>
      <c r="F364" s="1" t="s">
        <v>174</v>
      </c>
      <c r="G364" s="1" t="b">
        <v>1</v>
      </c>
      <c r="I364" s="1">
        <v>56</v>
      </c>
    </row>
    <row r="365" spans="1:11" x14ac:dyDescent="0.25">
      <c r="A365" s="10">
        <v>43581</v>
      </c>
      <c r="B365" s="11">
        <v>0.50277777777777777</v>
      </c>
      <c r="D365" s="1" t="s">
        <v>19</v>
      </c>
      <c r="E365" s="1">
        <v>334</v>
      </c>
      <c r="F365" s="1" t="s">
        <v>127</v>
      </c>
      <c r="G365" s="1" t="b">
        <v>1</v>
      </c>
      <c r="I365" s="1">
        <v>177</v>
      </c>
    </row>
    <row r="366" spans="1:11" x14ac:dyDescent="0.25">
      <c r="A366" s="10">
        <v>43584</v>
      </c>
      <c r="B366" s="11">
        <v>0.56805555555555554</v>
      </c>
      <c r="D366" s="1" t="s">
        <v>19</v>
      </c>
      <c r="E366" s="1">
        <v>174</v>
      </c>
      <c r="F366" s="1" t="s">
        <v>177</v>
      </c>
      <c r="G366" s="1" t="b">
        <v>1</v>
      </c>
      <c r="I366" s="1">
        <v>223</v>
      </c>
    </row>
    <row r="367" spans="1:11" x14ac:dyDescent="0.25">
      <c r="A367" s="10">
        <v>43585</v>
      </c>
      <c r="B367" s="11">
        <v>0.4069444444444445</v>
      </c>
      <c r="D367" s="1" t="s">
        <v>18</v>
      </c>
      <c r="E367" s="1">
        <v>147</v>
      </c>
      <c r="F367" s="1" t="s">
        <v>178</v>
      </c>
      <c r="G367" s="1" t="b">
        <v>1</v>
      </c>
      <c r="I367" s="1">
        <v>243</v>
      </c>
    </row>
    <row r="368" spans="1:11" x14ac:dyDescent="0.25">
      <c r="A368" s="10">
        <v>43586</v>
      </c>
      <c r="B368" s="11">
        <v>0.49027777777777781</v>
      </c>
      <c r="D368" s="1" t="s">
        <v>19</v>
      </c>
      <c r="F368" s="1" t="s">
        <v>179</v>
      </c>
      <c r="G368" s="1" t="b">
        <v>1</v>
      </c>
      <c r="I368" s="1">
        <v>280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BC30-3896-42D3-851E-14AD38176584}">
  <dimension ref="A1:K348"/>
  <sheetViews>
    <sheetView workbookViewId="0">
      <selection activeCell="V8" sqref="V8"/>
    </sheetView>
  </sheetViews>
  <sheetFormatPr defaultRowHeight="15" x14ac:dyDescent="0.25"/>
  <cols>
    <col min="1" max="1" width="26.28515625" style="30" bestFit="1" customWidth="1"/>
    <col min="2" max="2" width="28.140625" style="30" bestFit="1" customWidth="1"/>
    <col min="3" max="3" width="9.7109375" style="1" bestFit="1" customWidth="1"/>
    <col min="4" max="4" width="15.85546875" style="29" bestFit="1" customWidth="1"/>
    <col min="5" max="5" width="23.140625" style="1" customWidth="1"/>
    <col min="6" max="6" width="10.42578125" style="30" bestFit="1" customWidth="1"/>
    <col min="7" max="16384" width="9.140625" style="1"/>
  </cols>
  <sheetData>
    <row r="1" spans="1:11" x14ac:dyDescent="0.25">
      <c r="A1" s="30" t="s">
        <v>180</v>
      </c>
      <c r="B1" s="30" t="s">
        <v>181</v>
      </c>
      <c r="C1" s="1" t="s">
        <v>9</v>
      </c>
      <c r="D1" s="29" t="s">
        <v>0</v>
      </c>
      <c r="E1" s="34" t="s">
        <v>182</v>
      </c>
      <c r="F1" s="30" t="s">
        <v>12</v>
      </c>
      <c r="G1" s="34" t="s">
        <v>183</v>
      </c>
      <c r="H1" s="36" t="s">
        <v>184</v>
      </c>
      <c r="I1" s="36" t="s">
        <v>185</v>
      </c>
      <c r="J1" s="36" t="s">
        <v>186</v>
      </c>
      <c r="K1" s="36" t="s">
        <v>187</v>
      </c>
    </row>
    <row r="2" spans="1:11" x14ac:dyDescent="0.25">
      <c r="A2" s="30">
        <v>275</v>
      </c>
      <c r="B2" s="30">
        <v>6940</v>
      </c>
      <c r="C2" s="10">
        <v>40199</v>
      </c>
      <c r="D2" s="31">
        <v>40199.65625</v>
      </c>
      <c r="E2" s="34">
        <f t="shared" ref="E2:E65" si="0">A2+B2</f>
        <v>7215</v>
      </c>
      <c r="F2" s="30">
        <v>1260</v>
      </c>
    </row>
    <row r="3" spans="1:11" x14ac:dyDescent="0.25">
      <c r="A3" s="30">
        <v>151</v>
      </c>
      <c r="B3" s="30">
        <v>3500</v>
      </c>
      <c r="C3" s="10">
        <v>40200</v>
      </c>
      <c r="D3" s="32">
        <v>40200.395833333299</v>
      </c>
      <c r="E3" s="35">
        <f t="shared" si="0"/>
        <v>3651</v>
      </c>
      <c r="F3" s="33">
        <v>534</v>
      </c>
      <c r="G3" s="27">
        <f>F3*E3</f>
        <v>1949634</v>
      </c>
      <c r="H3" s="27">
        <f>SUM(G3:G7)</f>
        <v>10710374</v>
      </c>
      <c r="I3" s="37">
        <f>SUM(E3:E7)</f>
        <v>19659</v>
      </c>
      <c r="J3" s="38">
        <f>H3/I3</f>
        <v>544.8076707869169</v>
      </c>
      <c r="K3" s="37">
        <f>AVERAGE(E3:E7)</f>
        <v>3931.8</v>
      </c>
    </row>
    <row r="4" spans="1:11" x14ac:dyDescent="0.25">
      <c r="A4" s="30">
        <v>153</v>
      </c>
      <c r="B4" s="30">
        <v>3940</v>
      </c>
      <c r="C4" s="10">
        <v>40200</v>
      </c>
      <c r="D4" s="32">
        <v>40200.604166666701</v>
      </c>
      <c r="E4" s="35">
        <f t="shared" si="0"/>
        <v>4093</v>
      </c>
      <c r="F4" s="33">
        <v>551</v>
      </c>
      <c r="G4" s="27">
        <f t="shared" ref="G4:G7" si="1">F4*E4</f>
        <v>2255243</v>
      </c>
    </row>
    <row r="5" spans="1:11" x14ac:dyDescent="0.25">
      <c r="A5" s="30">
        <v>153</v>
      </c>
      <c r="B5" s="30">
        <v>3940</v>
      </c>
      <c r="C5" s="10">
        <v>40200</v>
      </c>
      <c r="D5" s="32">
        <v>40200.604166666701</v>
      </c>
      <c r="E5" s="35">
        <f t="shared" si="0"/>
        <v>4093</v>
      </c>
      <c r="F5" s="33">
        <v>524</v>
      </c>
      <c r="G5" s="27">
        <f t="shared" si="1"/>
        <v>2144732</v>
      </c>
    </row>
    <row r="6" spans="1:11" x14ac:dyDescent="0.25">
      <c r="A6" s="30">
        <v>151</v>
      </c>
      <c r="B6" s="30">
        <v>3760</v>
      </c>
      <c r="C6" s="10">
        <v>40200</v>
      </c>
      <c r="D6" s="32">
        <v>40200.614583333299</v>
      </c>
      <c r="E6" s="35">
        <f t="shared" si="0"/>
        <v>3911</v>
      </c>
      <c r="F6" s="33">
        <v>555</v>
      </c>
      <c r="G6" s="27">
        <f t="shared" si="1"/>
        <v>2170605</v>
      </c>
    </row>
    <row r="7" spans="1:11" x14ac:dyDescent="0.25">
      <c r="A7" s="30">
        <v>151</v>
      </c>
      <c r="B7" s="30">
        <v>3760</v>
      </c>
      <c r="C7" s="10">
        <v>40200</v>
      </c>
      <c r="D7" s="32">
        <v>40200.6159722222</v>
      </c>
      <c r="E7" s="35">
        <f t="shared" si="0"/>
        <v>3911</v>
      </c>
      <c r="F7" s="33">
        <v>560</v>
      </c>
      <c r="G7" s="27">
        <f t="shared" si="1"/>
        <v>2190160</v>
      </c>
    </row>
    <row r="8" spans="1:11" x14ac:dyDescent="0.25">
      <c r="A8" s="30">
        <v>106</v>
      </c>
      <c r="B8" s="30">
        <v>328</v>
      </c>
      <c r="C8" s="10">
        <v>40203</v>
      </c>
      <c r="D8" s="31">
        <v>40203.479166666701</v>
      </c>
      <c r="E8" s="34">
        <f t="shared" si="0"/>
        <v>434</v>
      </c>
      <c r="F8" s="30">
        <v>151</v>
      </c>
    </row>
    <row r="9" spans="1:11" x14ac:dyDescent="0.25">
      <c r="A9" s="30">
        <v>112</v>
      </c>
      <c r="B9" s="30">
        <v>479</v>
      </c>
      <c r="C9" s="10">
        <v>40204</v>
      </c>
      <c r="D9" s="32">
        <v>40204.395833333299</v>
      </c>
      <c r="E9" s="35">
        <f t="shared" si="0"/>
        <v>591</v>
      </c>
      <c r="F9" s="33">
        <v>457</v>
      </c>
      <c r="G9" s="27">
        <f t="shared" ref="G9:G14" si="2">F9*E9</f>
        <v>270087</v>
      </c>
      <c r="H9" s="27">
        <f>SUM(G9:G12)</f>
        <v>8211351</v>
      </c>
      <c r="I9" s="37">
        <f>SUM(E9:E12)</f>
        <v>8390</v>
      </c>
      <c r="J9" s="38">
        <f>H9/I9</f>
        <v>978.70691299165674</v>
      </c>
      <c r="K9" s="37">
        <f>AVERAGE(E9:E12)</f>
        <v>2097.5</v>
      </c>
    </row>
    <row r="10" spans="1:11" x14ac:dyDescent="0.25">
      <c r="A10" s="30">
        <v>121</v>
      </c>
      <c r="B10" s="30">
        <v>2230</v>
      </c>
      <c r="C10" s="10">
        <v>40204</v>
      </c>
      <c r="D10" s="32">
        <v>40204.614583333299</v>
      </c>
      <c r="E10" s="35">
        <f t="shared" si="0"/>
        <v>2351</v>
      </c>
      <c r="F10" s="33">
        <v>1060</v>
      </c>
      <c r="G10" s="27">
        <f t="shared" si="2"/>
        <v>2492060</v>
      </c>
    </row>
    <row r="11" spans="1:11" x14ac:dyDescent="0.25">
      <c r="A11" s="30">
        <v>124</v>
      </c>
      <c r="B11" s="30">
        <v>2520</v>
      </c>
      <c r="C11" s="10">
        <v>40204</v>
      </c>
      <c r="D11" s="32">
        <v>40204.635416666701</v>
      </c>
      <c r="E11" s="35">
        <f t="shared" si="0"/>
        <v>2644</v>
      </c>
      <c r="F11" s="33">
        <v>1010</v>
      </c>
      <c r="G11" s="27">
        <f t="shared" si="2"/>
        <v>2670440</v>
      </c>
    </row>
    <row r="12" spans="1:11" x14ac:dyDescent="0.25">
      <c r="A12" s="30">
        <v>124</v>
      </c>
      <c r="B12" s="30">
        <v>2680</v>
      </c>
      <c r="C12" s="10">
        <v>40204</v>
      </c>
      <c r="D12" s="32">
        <v>40204.645833333299</v>
      </c>
      <c r="E12" s="35">
        <f t="shared" si="0"/>
        <v>2804</v>
      </c>
      <c r="F12" s="33">
        <v>991</v>
      </c>
      <c r="G12" s="27">
        <f t="shared" si="2"/>
        <v>2778764</v>
      </c>
    </row>
    <row r="13" spans="1:11" x14ac:dyDescent="0.25">
      <c r="A13" s="30">
        <v>164</v>
      </c>
      <c r="B13" s="30">
        <v>5210</v>
      </c>
      <c r="C13" s="10">
        <v>40205</v>
      </c>
      <c r="D13" s="32">
        <v>40205.375</v>
      </c>
      <c r="E13" s="35">
        <f t="shared" si="0"/>
        <v>5374</v>
      </c>
      <c r="F13" s="33">
        <v>690</v>
      </c>
      <c r="G13" s="27">
        <f t="shared" si="2"/>
        <v>3708060</v>
      </c>
      <c r="H13" s="27">
        <f>SUM(G13:G14)</f>
        <v>7421494</v>
      </c>
      <c r="I13" s="37">
        <f>SUM(E13:E14)</f>
        <v>10748</v>
      </c>
      <c r="J13" s="38">
        <f>H13/I13</f>
        <v>690.5</v>
      </c>
      <c r="K13" s="37">
        <f>AVERAGE(E13:E14)</f>
        <v>5374</v>
      </c>
    </row>
    <row r="14" spans="1:11" x14ac:dyDescent="0.25">
      <c r="A14" s="30">
        <v>164</v>
      </c>
      <c r="B14" s="30">
        <v>5210</v>
      </c>
      <c r="C14" s="10">
        <v>40205</v>
      </c>
      <c r="D14" s="32">
        <v>40205.375</v>
      </c>
      <c r="E14" s="35">
        <f t="shared" si="0"/>
        <v>5374</v>
      </c>
      <c r="F14" s="33">
        <v>691</v>
      </c>
      <c r="G14" s="27">
        <f t="shared" si="2"/>
        <v>3713434</v>
      </c>
    </row>
    <row r="15" spans="1:11" x14ac:dyDescent="0.25">
      <c r="A15" s="30">
        <v>153</v>
      </c>
      <c r="B15" s="30">
        <v>134</v>
      </c>
      <c r="C15" s="10">
        <v>40211</v>
      </c>
      <c r="D15" s="31">
        <v>40211.510416666701</v>
      </c>
      <c r="E15" s="34">
        <f t="shared" si="0"/>
        <v>287</v>
      </c>
      <c r="F15" s="30">
        <v>24</v>
      </c>
    </row>
    <row r="16" spans="1:11" x14ac:dyDescent="0.25">
      <c r="A16" s="30">
        <v>153</v>
      </c>
      <c r="B16" s="30">
        <v>108</v>
      </c>
      <c r="C16" s="10">
        <v>40212</v>
      </c>
      <c r="D16" s="31">
        <v>40212.541666666701</v>
      </c>
      <c r="E16" s="34">
        <f t="shared" si="0"/>
        <v>261</v>
      </c>
      <c r="F16" s="30">
        <v>14</v>
      </c>
    </row>
    <row r="17" spans="1:11" x14ac:dyDescent="0.25">
      <c r="A17" s="30">
        <v>482</v>
      </c>
      <c r="B17" s="30">
        <v>0</v>
      </c>
      <c r="C17" s="10">
        <v>40214</v>
      </c>
      <c r="D17" s="32">
        <v>40214.489583333299</v>
      </c>
      <c r="E17" s="35">
        <f t="shared" si="0"/>
        <v>482</v>
      </c>
      <c r="F17" s="33">
        <v>63</v>
      </c>
      <c r="G17" s="27">
        <f t="shared" ref="G17:G21" si="3">F17*E17</f>
        <v>30366</v>
      </c>
      <c r="H17" s="27">
        <f>SUM(G17:G21)</f>
        <v>147477.12</v>
      </c>
      <c r="I17" s="37">
        <f>SUM(E17:E21)</f>
        <v>2363.56</v>
      </c>
      <c r="J17" s="38">
        <f>H17/I17</f>
        <v>62.396182030496369</v>
      </c>
      <c r="K17" s="37">
        <f>AVERAGE(E17:E21)</f>
        <v>472.71199999999999</v>
      </c>
    </row>
    <row r="18" spans="1:11" x14ac:dyDescent="0.25">
      <c r="A18" s="30">
        <v>470</v>
      </c>
      <c r="B18" s="30">
        <v>0</v>
      </c>
      <c r="C18" s="10">
        <v>40214</v>
      </c>
      <c r="D18" s="32">
        <v>40214.5</v>
      </c>
      <c r="E18" s="35">
        <f t="shared" si="0"/>
        <v>470</v>
      </c>
      <c r="F18" s="33">
        <v>66</v>
      </c>
      <c r="G18" s="27">
        <f t="shared" si="3"/>
        <v>31020</v>
      </c>
    </row>
    <row r="19" spans="1:11" x14ac:dyDescent="0.25">
      <c r="A19" s="30">
        <v>470</v>
      </c>
      <c r="B19" s="30">
        <v>0</v>
      </c>
      <c r="C19" s="10">
        <v>40214</v>
      </c>
      <c r="D19" s="32">
        <v>40214.5</v>
      </c>
      <c r="E19" s="35">
        <f t="shared" si="0"/>
        <v>470</v>
      </c>
      <c r="F19" s="33">
        <v>67</v>
      </c>
      <c r="G19" s="27">
        <f t="shared" si="3"/>
        <v>31490</v>
      </c>
    </row>
    <row r="20" spans="1:11" x14ac:dyDescent="0.25">
      <c r="A20" s="30">
        <v>470</v>
      </c>
      <c r="B20" s="30">
        <v>0</v>
      </c>
      <c r="C20" s="10">
        <v>40214</v>
      </c>
      <c r="D20" s="32">
        <v>40214.5</v>
      </c>
      <c r="E20" s="35">
        <f t="shared" si="0"/>
        <v>470</v>
      </c>
      <c r="F20" s="33">
        <v>64</v>
      </c>
      <c r="G20" s="27">
        <f t="shared" si="3"/>
        <v>30080</v>
      </c>
    </row>
    <row r="21" spans="1:11" x14ac:dyDescent="0.25">
      <c r="A21" s="30">
        <v>470</v>
      </c>
      <c r="B21" s="30">
        <v>1.56</v>
      </c>
      <c r="C21" s="10">
        <v>40214</v>
      </c>
      <c r="D21" s="32">
        <v>40214.510416666701</v>
      </c>
      <c r="E21" s="35">
        <f t="shared" si="0"/>
        <v>471.56</v>
      </c>
      <c r="F21" s="33">
        <v>52</v>
      </c>
      <c r="G21" s="27">
        <f t="shared" si="3"/>
        <v>24521.119999999999</v>
      </c>
    </row>
    <row r="22" spans="1:11" x14ac:dyDescent="0.25">
      <c r="A22" s="30">
        <v>379</v>
      </c>
      <c r="B22" s="30">
        <v>134</v>
      </c>
      <c r="C22" s="10">
        <v>40217</v>
      </c>
      <c r="D22" s="31">
        <v>40217.541666666701</v>
      </c>
      <c r="E22" s="34">
        <f t="shared" si="0"/>
        <v>513</v>
      </c>
      <c r="F22" s="30">
        <v>48</v>
      </c>
    </row>
    <row r="23" spans="1:11" x14ac:dyDescent="0.25">
      <c r="A23" s="30">
        <v>379</v>
      </c>
      <c r="B23" s="30">
        <v>0</v>
      </c>
      <c r="C23" s="10">
        <v>40221</v>
      </c>
      <c r="D23" s="31">
        <v>40221.5625</v>
      </c>
      <c r="E23" s="34">
        <f t="shared" si="0"/>
        <v>379</v>
      </c>
      <c r="F23" s="30">
        <v>49</v>
      </c>
    </row>
    <row r="24" spans="1:11" x14ac:dyDescent="0.25">
      <c r="A24" s="30">
        <v>346</v>
      </c>
      <c r="B24" s="30">
        <v>0</v>
      </c>
      <c r="C24" s="10">
        <v>40226</v>
      </c>
      <c r="D24" s="32">
        <v>40226.4375</v>
      </c>
      <c r="E24" s="35">
        <f t="shared" si="0"/>
        <v>346</v>
      </c>
      <c r="F24" s="33">
        <v>24</v>
      </c>
      <c r="G24" s="27">
        <f t="shared" ref="G24:G25" si="4">F24*E24</f>
        <v>8304</v>
      </c>
      <c r="H24" s="27">
        <f>SUM(G24:G25)</f>
        <v>24036</v>
      </c>
      <c r="I24" s="37">
        <f>SUM(E24:E25)</f>
        <v>688</v>
      </c>
      <c r="J24" s="38">
        <f>H24/I24</f>
        <v>34.936046511627907</v>
      </c>
      <c r="K24" s="37">
        <f>AVERAGE(E24:E25)</f>
        <v>344</v>
      </c>
    </row>
    <row r="25" spans="1:11" x14ac:dyDescent="0.25">
      <c r="A25" s="30">
        <v>342</v>
      </c>
      <c r="B25" s="30">
        <v>0</v>
      </c>
      <c r="C25" s="10">
        <v>40226</v>
      </c>
      <c r="D25" s="32">
        <v>40226.5625</v>
      </c>
      <c r="E25" s="35">
        <f t="shared" si="0"/>
        <v>342</v>
      </c>
      <c r="F25" s="33">
        <v>46</v>
      </c>
      <c r="G25" s="27">
        <f t="shared" si="4"/>
        <v>15732</v>
      </c>
    </row>
    <row r="26" spans="1:11" x14ac:dyDescent="0.25">
      <c r="A26" s="30">
        <v>272</v>
      </c>
      <c r="B26" s="30">
        <v>0</v>
      </c>
      <c r="C26" s="10">
        <v>40228</v>
      </c>
      <c r="D26" s="31">
        <v>40228.552083333299</v>
      </c>
      <c r="E26" s="34">
        <f t="shared" si="0"/>
        <v>272</v>
      </c>
      <c r="F26" s="30">
        <v>93</v>
      </c>
    </row>
    <row r="27" spans="1:11" x14ac:dyDescent="0.25">
      <c r="A27" s="30">
        <v>159</v>
      </c>
      <c r="B27" s="30">
        <v>0</v>
      </c>
      <c r="C27" s="10">
        <v>40233</v>
      </c>
      <c r="D27" s="31">
        <v>40233.572916666701</v>
      </c>
      <c r="E27" s="34">
        <f t="shared" si="0"/>
        <v>159</v>
      </c>
      <c r="F27" s="30">
        <v>40</v>
      </c>
    </row>
    <row r="28" spans="1:11" x14ac:dyDescent="0.25">
      <c r="A28" s="30">
        <v>307</v>
      </c>
      <c r="B28" s="30">
        <v>0</v>
      </c>
      <c r="C28" s="10">
        <v>40235</v>
      </c>
      <c r="D28" s="31">
        <v>40235.489583333299</v>
      </c>
      <c r="E28" s="34">
        <f t="shared" si="0"/>
        <v>307</v>
      </c>
      <c r="F28" s="30">
        <v>19</v>
      </c>
    </row>
    <row r="29" spans="1:11" x14ac:dyDescent="0.25">
      <c r="A29" s="30">
        <v>361</v>
      </c>
      <c r="B29" s="30">
        <v>0</v>
      </c>
      <c r="C29" s="10">
        <v>40239</v>
      </c>
      <c r="D29" s="31">
        <v>40239.583333333299</v>
      </c>
      <c r="E29" s="34">
        <f t="shared" si="0"/>
        <v>361</v>
      </c>
      <c r="F29" s="30">
        <v>86</v>
      </c>
    </row>
    <row r="30" spans="1:11" x14ac:dyDescent="0.25">
      <c r="A30" s="30">
        <v>383</v>
      </c>
      <c r="B30" s="30">
        <v>0</v>
      </c>
      <c r="C30" s="10">
        <v>40242</v>
      </c>
      <c r="D30" s="31">
        <v>40242.625</v>
      </c>
      <c r="E30" s="34">
        <f t="shared" si="0"/>
        <v>383</v>
      </c>
      <c r="F30" s="30">
        <v>104</v>
      </c>
    </row>
    <row r="31" spans="1:11" x14ac:dyDescent="0.25">
      <c r="A31" s="30">
        <v>377</v>
      </c>
      <c r="B31" s="30">
        <v>4.67</v>
      </c>
      <c r="C31" s="10">
        <v>40245</v>
      </c>
      <c r="D31" s="31">
        <v>40245.552083333299</v>
      </c>
      <c r="E31" s="34">
        <f t="shared" si="0"/>
        <v>381.67</v>
      </c>
      <c r="F31" s="30">
        <v>80</v>
      </c>
    </row>
    <row r="32" spans="1:11" x14ac:dyDescent="0.25">
      <c r="A32" s="30">
        <v>377</v>
      </c>
      <c r="B32" s="30">
        <v>0</v>
      </c>
      <c r="C32" s="10">
        <v>40246</v>
      </c>
      <c r="D32" s="31">
        <v>40246.708333333299</v>
      </c>
      <c r="E32" s="34">
        <f t="shared" si="0"/>
        <v>377</v>
      </c>
      <c r="F32" s="30">
        <v>14</v>
      </c>
    </row>
    <row r="33" spans="1:11" x14ac:dyDescent="0.25">
      <c r="A33" s="30">
        <v>374</v>
      </c>
      <c r="B33" s="30">
        <v>0</v>
      </c>
      <c r="C33" s="10">
        <v>40248</v>
      </c>
      <c r="D33" s="31">
        <v>40248.520833333299</v>
      </c>
      <c r="E33" s="34">
        <f t="shared" si="0"/>
        <v>374</v>
      </c>
      <c r="F33" s="30">
        <v>13</v>
      </c>
    </row>
    <row r="34" spans="1:11" x14ac:dyDescent="0.25">
      <c r="A34" s="30">
        <v>363</v>
      </c>
      <c r="B34" s="30">
        <v>0</v>
      </c>
      <c r="C34" s="10">
        <v>40252</v>
      </c>
      <c r="D34" s="31">
        <v>40252.604166666701</v>
      </c>
      <c r="E34" s="34">
        <f t="shared" si="0"/>
        <v>363</v>
      </c>
      <c r="F34" s="30">
        <v>15</v>
      </c>
    </row>
    <row r="35" spans="1:11" x14ac:dyDescent="0.25">
      <c r="A35" s="30">
        <v>235</v>
      </c>
      <c r="B35" s="30">
        <v>0</v>
      </c>
      <c r="C35" s="10">
        <v>40256</v>
      </c>
      <c r="D35" s="32">
        <v>40256.645833333299</v>
      </c>
      <c r="E35" s="35">
        <f t="shared" si="0"/>
        <v>235</v>
      </c>
      <c r="F35" s="33">
        <v>22</v>
      </c>
      <c r="G35" s="27">
        <f t="shared" ref="G35:G39" si="5">F35*E35</f>
        <v>5170</v>
      </c>
      <c r="H35" s="27">
        <f>SUM(G35:G39)</f>
        <v>26841</v>
      </c>
      <c r="I35" s="37">
        <f>SUM(E35:E39)</f>
        <v>1167</v>
      </c>
      <c r="J35" s="38">
        <f>H35/I35</f>
        <v>23</v>
      </c>
      <c r="K35" s="37">
        <f>AVERAGE(E35:E39)</f>
        <v>233.4</v>
      </c>
    </row>
    <row r="36" spans="1:11" x14ac:dyDescent="0.25">
      <c r="A36" s="30">
        <v>235</v>
      </c>
      <c r="B36" s="30">
        <v>0</v>
      </c>
      <c r="C36" s="10">
        <v>40256</v>
      </c>
      <c r="D36" s="32">
        <v>40256.645833333299</v>
      </c>
      <c r="E36" s="35">
        <f t="shared" si="0"/>
        <v>235</v>
      </c>
      <c r="F36" s="33">
        <v>25</v>
      </c>
      <c r="G36" s="27">
        <f t="shared" si="5"/>
        <v>5875</v>
      </c>
    </row>
    <row r="37" spans="1:11" x14ac:dyDescent="0.25">
      <c r="A37" s="30">
        <v>235</v>
      </c>
      <c r="B37" s="30">
        <v>0</v>
      </c>
      <c r="C37" s="10">
        <v>40256</v>
      </c>
      <c r="D37" s="32">
        <v>40256.645833333299</v>
      </c>
      <c r="E37" s="35">
        <f t="shared" si="0"/>
        <v>235</v>
      </c>
      <c r="F37" s="33">
        <v>22</v>
      </c>
      <c r="G37" s="27">
        <f t="shared" si="5"/>
        <v>5170</v>
      </c>
    </row>
    <row r="38" spans="1:11" x14ac:dyDescent="0.25">
      <c r="A38" s="30">
        <v>231</v>
      </c>
      <c r="B38" s="30">
        <v>0</v>
      </c>
      <c r="C38" s="10">
        <v>40256</v>
      </c>
      <c r="D38" s="32">
        <v>40256.65625</v>
      </c>
      <c r="E38" s="35">
        <f t="shared" si="0"/>
        <v>231</v>
      </c>
      <c r="F38" s="33">
        <v>22</v>
      </c>
      <c r="G38" s="27">
        <f t="shared" si="5"/>
        <v>5082</v>
      </c>
    </row>
    <row r="39" spans="1:11" x14ac:dyDescent="0.25">
      <c r="A39" s="30">
        <v>231</v>
      </c>
      <c r="B39" s="30">
        <v>0</v>
      </c>
      <c r="C39" s="10">
        <v>40256</v>
      </c>
      <c r="D39" s="32">
        <v>40256.65625</v>
      </c>
      <c r="E39" s="35">
        <f t="shared" si="0"/>
        <v>231</v>
      </c>
      <c r="F39" s="33">
        <v>24</v>
      </c>
      <c r="G39" s="27">
        <f t="shared" si="5"/>
        <v>5544</v>
      </c>
    </row>
    <row r="40" spans="1:11" x14ac:dyDescent="0.25">
      <c r="A40" s="30">
        <v>105</v>
      </c>
      <c r="B40" s="30">
        <v>0</v>
      </c>
      <c r="C40" s="10">
        <v>40267</v>
      </c>
      <c r="D40" s="31">
        <v>40267.520833333299</v>
      </c>
      <c r="E40" s="34">
        <f t="shared" si="0"/>
        <v>105</v>
      </c>
      <c r="F40" s="30">
        <v>48</v>
      </c>
    </row>
    <row r="41" spans="1:11" x14ac:dyDescent="0.25">
      <c r="A41" s="30">
        <v>126</v>
      </c>
      <c r="B41" s="30">
        <v>0</v>
      </c>
      <c r="C41" s="10">
        <v>40270</v>
      </c>
      <c r="D41" s="31">
        <v>40270.541666666701</v>
      </c>
      <c r="E41" s="34">
        <f t="shared" si="0"/>
        <v>126</v>
      </c>
      <c r="F41" s="30">
        <v>29</v>
      </c>
    </row>
    <row r="42" spans="1:11" x14ac:dyDescent="0.25">
      <c r="A42" s="30">
        <v>314</v>
      </c>
      <c r="B42" s="30">
        <v>0</v>
      </c>
      <c r="C42" s="10">
        <v>40274</v>
      </c>
      <c r="D42" s="31">
        <v>40274.375</v>
      </c>
      <c r="E42" s="34">
        <f t="shared" si="0"/>
        <v>314</v>
      </c>
      <c r="F42" s="30">
        <v>28</v>
      </c>
    </row>
    <row r="43" spans="1:11" x14ac:dyDescent="0.25">
      <c r="A43" s="30">
        <v>361</v>
      </c>
      <c r="B43" s="30">
        <v>0</v>
      </c>
      <c r="C43" s="10">
        <v>40275</v>
      </c>
      <c r="D43" s="31">
        <v>40275.583333333299</v>
      </c>
      <c r="E43" s="34">
        <f t="shared" si="0"/>
        <v>361</v>
      </c>
      <c r="F43" s="30">
        <v>34</v>
      </c>
    </row>
    <row r="44" spans="1:11" x14ac:dyDescent="0.25">
      <c r="A44" s="30">
        <v>312</v>
      </c>
      <c r="B44" s="30">
        <v>0</v>
      </c>
      <c r="C44" s="10">
        <v>40276</v>
      </c>
      <c r="D44" s="31">
        <v>40276.604166666701</v>
      </c>
      <c r="E44" s="34">
        <f t="shared" si="0"/>
        <v>312</v>
      </c>
      <c r="F44" s="30">
        <v>27</v>
      </c>
    </row>
    <row r="45" spans="1:11" x14ac:dyDescent="0.25">
      <c r="A45" s="30">
        <v>235</v>
      </c>
      <c r="B45" s="30">
        <v>0</v>
      </c>
      <c r="C45" s="10">
        <v>40280</v>
      </c>
      <c r="D45" s="31">
        <v>40280.6875</v>
      </c>
      <c r="E45" s="34">
        <f t="shared" si="0"/>
        <v>235</v>
      </c>
      <c r="F45" s="30">
        <v>28</v>
      </c>
    </row>
    <row r="46" spans="1:11" x14ac:dyDescent="0.25">
      <c r="A46" s="30">
        <v>428</v>
      </c>
      <c r="B46" s="30">
        <v>0</v>
      </c>
      <c r="C46" s="10">
        <v>40281</v>
      </c>
      <c r="D46" s="32">
        <v>40281.3125</v>
      </c>
      <c r="E46" s="35">
        <f t="shared" si="0"/>
        <v>428</v>
      </c>
      <c r="F46" s="33">
        <v>105</v>
      </c>
      <c r="G46" s="27">
        <f t="shared" ref="G46:G52" si="6">F46*E46</f>
        <v>44940</v>
      </c>
      <c r="H46" s="27">
        <f>SUM(G46:G47)</f>
        <v>106905</v>
      </c>
      <c r="I46" s="37">
        <f>SUM(E46:E51)</f>
        <v>3983</v>
      </c>
      <c r="J46" s="38">
        <f>H46/I46</f>
        <v>26.84032136580467</v>
      </c>
      <c r="K46" s="37">
        <f>AVERAGE(E46:E51)</f>
        <v>663.83333333333337</v>
      </c>
    </row>
    <row r="47" spans="1:11" x14ac:dyDescent="0.25">
      <c r="A47" s="30">
        <v>459</v>
      </c>
      <c r="B47" s="30">
        <v>0</v>
      </c>
      <c r="C47" s="10">
        <v>40281</v>
      </c>
      <c r="D47" s="32">
        <v>40281.583333333299</v>
      </c>
      <c r="E47" s="35">
        <f t="shared" si="0"/>
        <v>459</v>
      </c>
      <c r="F47" s="33">
        <v>135</v>
      </c>
      <c r="G47" s="27">
        <f t="shared" si="6"/>
        <v>61965</v>
      </c>
    </row>
    <row r="48" spans="1:11" x14ac:dyDescent="0.25">
      <c r="A48" s="30">
        <v>473</v>
      </c>
      <c r="B48" s="30">
        <v>0</v>
      </c>
      <c r="C48" s="10">
        <v>40282</v>
      </c>
      <c r="D48" s="32">
        <v>40282.333333333299</v>
      </c>
      <c r="E48" s="35">
        <f t="shared" si="0"/>
        <v>473</v>
      </c>
      <c r="F48" s="33">
        <v>151</v>
      </c>
      <c r="G48" s="27">
        <f t="shared" si="6"/>
        <v>71423</v>
      </c>
      <c r="H48" s="27">
        <f>SUM(G48:G50)</f>
        <v>222310</v>
      </c>
      <c r="I48" s="37">
        <f>SUM(E48:E50)</f>
        <v>1419</v>
      </c>
      <c r="J48" s="38">
        <f>H48/I48</f>
        <v>156.66666666666666</v>
      </c>
      <c r="K48" s="37">
        <f>AVERAGE(E48:E50)</f>
        <v>473</v>
      </c>
    </row>
    <row r="49" spans="1:11" x14ac:dyDescent="0.25">
      <c r="A49" s="30">
        <v>473</v>
      </c>
      <c r="B49" s="30">
        <v>0</v>
      </c>
      <c r="C49" s="10">
        <v>40282</v>
      </c>
      <c r="D49" s="32">
        <v>40282.333333333299</v>
      </c>
      <c r="E49" s="35">
        <f t="shared" si="0"/>
        <v>473</v>
      </c>
      <c r="F49" s="33">
        <v>149</v>
      </c>
      <c r="G49" s="27">
        <f t="shared" si="6"/>
        <v>70477</v>
      </c>
    </row>
    <row r="50" spans="1:11" x14ac:dyDescent="0.25">
      <c r="A50" s="30">
        <v>473</v>
      </c>
      <c r="B50" s="30">
        <v>0</v>
      </c>
      <c r="C50" s="10">
        <v>40282</v>
      </c>
      <c r="D50" s="32">
        <v>40282.46875</v>
      </c>
      <c r="E50" s="35">
        <f t="shared" si="0"/>
        <v>473</v>
      </c>
      <c r="F50" s="33">
        <v>170</v>
      </c>
      <c r="G50" s="27">
        <f t="shared" si="6"/>
        <v>80410</v>
      </c>
    </row>
    <row r="51" spans="1:11" x14ac:dyDescent="0.25">
      <c r="A51" s="30">
        <v>507</v>
      </c>
      <c r="B51" s="30">
        <v>1170</v>
      </c>
      <c r="C51" s="10">
        <v>40283</v>
      </c>
      <c r="D51" s="32">
        <v>40283.40625</v>
      </c>
      <c r="E51" s="35">
        <f t="shared" si="0"/>
        <v>1677</v>
      </c>
      <c r="F51" s="33">
        <v>183</v>
      </c>
      <c r="G51" s="27">
        <f t="shared" si="6"/>
        <v>306891</v>
      </c>
      <c r="H51" s="27">
        <f>SUM(G51:G52)</f>
        <v>671299</v>
      </c>
      <c r="I51" s="37">
        <f>SUM(E51:E52)</f>
        <v>3481</v>
      </c>
      <c r="J51" s="38">
        <f>H51/I51</f>
        <v>192.84659580580293</v>
      </c>
      <c r="K51" s="37">
        <f>AVERAGE(E51:E52)</f>
        <v>1740.5</v>
      </c>
    </row>
    <row r="52" spans="1:11" x14ac:dyDescent="0.25">
      <c r="A52" s="30">
        <v>514</v>
      </c>
      <c r="B52" s="30">
        <v>1290</v>
      </c>
      <c r="C52" s="10">
        <v>40283</v>
      </c>
      <c r="D52" s="32">
        <v>40283.458333333299</v>
      </c>
      <c r="E52" s="35">
        <f t="shared" si="0"/>
        <v>1804</v>
      </c>
      <c r="F52" s="33">
        <v>202</v>
      </c>
      <c r="G52" s="27">
        <f t="shared" si="6"/>
        <v>364408</v>
      </c>
    </row>
    <row r="53" spans="1:11" x14ac:dyDescent="0.25">
      <c r="A53" s="30">
        <v>488</v>
      </c>
      <c r="B53" s="30">
        <v>274</v>
      </c>
      <c r="C53" s="10">
        <v>40290</v>
      </c>
      <c r="D53" s="31">
        <v>40290.5625</v>
      </c>
      <c r="E53" s="34">
        <f t="shared" si="0"/>
        <v>762</v>
      </c>
      <c r="F53" s="30">
        <v>37</v>
      </c>
    </row>
    <row r="54" spans="1:11" x14ac:dyDescent="0.25">
      <c r="A54" s="30">
        <v>488</v>
      </c>
      <c r="B54" s="30">
        <v>78.7</v>
      </c>
      <c r="C54" s="10">
        <v>40291</v>
      </c>
      <c r="D54" s="31">
        <v>40291.5625</v>
      </c>
      <c r="E54" s="34">
        <f t="shared" si="0"/>
        <v>566.70000000000005</v>
      </c>
      <c r="F54" s="30">
        <v>16</v>
      </c>
    </row>
    <row r="55" spans="1:11" x14ac:dyDescent="0.25">
      <c r="A55" s="30">
        <v>467</v>
      </c>
      <c r="B55" s="30">
        <v>0</v>
      </c>
      <c r="C55" s="10">
        <v>40295</v>
      </c>
      <c r="D55" s="31">
        <v>40295.572916666701</v>
      </c>
      <c r="E55" s="34">
        <f t="shared" si="0"/>
        <v>467</v>
      </c>
      <c r="F55" s="30">
        <v>13</v>
      </c>
    </row>
    <row r="56" spans="1:11" x14ac:dyDescent="0.25">
      <c r="A56" s="30">
        <v>397</v>
      </c>
      <c r="B56" s="30">
        <v>0</v>
      </c>
      <c r="C56" s="10">
        <v>40298</v>
      </c>
      <c r="D56" s="31">
        <v>40298.583333333299</v>
      </c>
      <c r="E56" s="34">
        <f t="shared" si="0"/>
        <v>397</v>
      </c>
      <c r="F56" s="30">
        <v>34</v>
      </c>
    </row>
    <row r="57" spans="1:11" x14ac:dyDescent="0.25">
      <c r="A57" s="30">
        <v>438</v>
      </c>
      <c r="B57" s="30">
        <v>0</v>
      </c>
      <c r="C57" s="10">
        <v>40302</v>
      </c>
      <c r="D57" s="31">
        <v>40302.395833333299</v>
      </c>
      <c r="E57" s="34">
        <f t="shared" si="0"/>
        <v>438</v>
      </c>
      <c r="F57" s="30">
        <v>18</v>
      </c>
    </row>
    <row r="58" spans="1:11" x14ac:dyDescent="0.25">
      <c r="A58" s="30">
        <v>17</v>
      </c>
      <c r="B58" s="30">
        <v>0</v>
      </c>
      <c r="C58" s="10">
        <v>40330</v>
      </c>
      <c r="D58" s="31">
        <v>40330.4375</v>
      </c>
      <c r="E58" s="34">
        <f t="shared" si="0"/>
        <v>17</v>
      </c>
      <c r="F58" s="30">
        <v>68</v>
      </c>
    </row>
    <row r="59" spans="1:11" x14ac:dyDescent="0.25">
      <c r="A59" s="30">
        <v>450</v>
      </c>
      <c r="B59" s="30">
        <v>0</v>
      </c>
      <c r="C59" s="10">
        <v>40535</v>
      </c>
      <c r="D59" s="32">
        <v>40535.458333333299</v>
      </c>
      <c r="E59" s="35">
        <f t="shared" si="0"/>
        <v>450</v>
      </c>
      <c r="F59" s="33">
        <v>67</v>
      </c>
      <c r="G59" s="27">
        <f t="shared" ref="G59:G78" si="7">F59*E59</f>
        <v>30150</v>
      </c>
      <c r="H59" s="27">
        <f>SUM(G59:G74)</f>
        <v>504420</v>
      </c>
      <c r="I59" s="37">
        <f>SUM(E59:E74)</f>
        <v>7251</v>
      </c>
      <c r="J59" s="38">
        <f>H59/I59</f>
        <v>69.56557716177079</v>
      </c>
      <c r="K59" s="37">
        <f>AVERAGE(E59:E74)</f>
        <v>453.1875</v>
      </c>
    </row>
    <row r="60" spans="1:11" x14ac:dyDescent="0.25">
      <c r="A60" s="30">
        <v>450</v>
      </c>
      <c r="B60" s="30">
        <v>0</v>
      </c>
      <c r="C60" s="10">
        <v>40535</v>
      </c>
      <c r="D60" s="32">
        <v>40535.458333333299</v>
      </c>
      <c r="E60" s="35">
        <f t="shared" si="0"/>
        <v>450</v>
      </c>
      <c r="F60" s="33">
        <v>67</v>
      </c>
      <c r="G60" s="27">
        <f t="shared" si="7"/>
        <v>30150</v>
      </c>
    </row>
    <row r="61" spans="1:11" x14ac:dyDescent="0.25">
      <c r="A61" s="30">
        <v>450</v>
      </c>
      <c r="B61" s="30">
        <v>0</v>
      </c>
      <c r="C61" s="10">
        <v>40535</v>
      </c>
      <c r="D61" s="32">
        <v>40535.458333333299</v>
      </c>
      <c r="E61" s="35">
        <f t="shared" si="0"/>
        <v>450</v>
      </c>
      <c r="F61" s="33">
        <v>68</v>
      </c>
      <c r="G61" s="27">
        <f t="shared" si="7"/>
        <v>30600</v>
      </c>
    </row>
    <row r="62" spans="1:11" x14ac:dyDescent="0.25">
      <c r="A62" s="30">
        <v>453</v>
      </c>
      <c r="B62" s="30">
        <v>0</v>
      </c>
      <c r="C62" s="10">
        <v>40535</v>
      </c>
      <c r="D62" s="32">
        <v>40535.46875</v>
      </c>
      <c r="E62" s="35">
        <f t="shared" si="0"/>
        <v>453</v>
      </c>
      <c r="F62" s="33">
        <v>66</v>
      </c>
      <c r="G62" s="27">
        <f t="shared" si="7"/>
        <v>29898</v>
      </c>
    </row>
    <row r="63" spans="1:11" x14ac:dyDescent="0.25">
      <c r="A63" s="30">
        <v>453</v>
      </c>
      <c r="B63" s="30">
        <v>0</v>
      </c>
      <c r="C63" s="10">
        <v>40535</v>
      </c>
      <c r="D63" s="32">
        <v>40535.46875</v>
      </c>
      <c r="E63" s="35">
        <f t="shared" si="0"/>
        <v>453</v>
      </c>
      <c r="F63" s="33">
        <v>71</v>
      </c>
      <c r="G63" s="27">
        <f t="shared" si="7"/>
        <v>32163</v>
      </c>
    </row>
    <row r="64" spans="1:11" x14ac:dyDescent="0.25">
      <c r="A64" s="30">
        <v>453</v>
      </c>
      <c r="B64" s="30">
        <v>0</v>
      </c>
      <c r="C64" s="10">
        <v>40535</v>
      </c>
      <c r="D64" s="32">
        <v>40535.46875</v>
      </c>
      <c r="E64" s="35">
        <f t="shared" si="0"/>
        <v>453</v>
      </c>
      <c r="F64" s="33">
        <v>69</v>
      </c>
      <c r="G64" s="27">
        <f t="shared" si="7"/>
        <v>31257</v>
      </c>
    </row>
    <row r="65" spans="1:11" x14ac:dyDescent="0.25">
      <c r="A65" s="30">
        <v>453</v>
      </c>
      <c r="B65" s="30">
        <v>0</v>
      </c>
      <c r="C65" s="10">
        <v>40535</v>
      </c>
      <c r="D65" s="32">
        <v>40535.46875</v>
      </c>
      <c r="E65" s="35">
        <f t="shared" si="0"/>
        <v>453</v>
      </c>
      <c r="F65" s="33">
        <v>71</v>
      </c>
      <c r="G65" s="27">
        <f t="shared" si="7"/>
        <v>32163</v>
      </c>
    </row>
    <row r="66" spans="1:11" x14ac:dyDescent="0.25">
      <c r="A66" s="30">
        <v>453</v>
      </c>
      <c r="B66" s="30">
        <v>0</v>
      </c>
      <c r="C66" s="10">
        <v>40535</v>
      </c>
      <c r="D66" s="32">
        <v>40535.46875</v>
      </c>
      <c r="E66" s="35">
        <f t="shared" ref="E66:E129" si="8">A66+B66</f>
        <v>453</v>
      </c>
      <c r="F66" s="33">
        <v>79</v>
      </c>
      <c r="G66" s="27">
        <f t="shared" si="7"/>
        <v>35787</v>
      </c>
    </row>
    <row r="67" spans="1:11" x14ac:dyDescent="0.25">
      <c r="A67" s="30">
        <v>453</v>
      </c>
      <c r="B67" s="30">
        <v>0</v>
      </c>
      <c r="C67" s="10">
        <v>40535</v>
      </c>
      <c r="D67" s="32">
        <v>40535.46875</v>
      </c>
      <c r="E67" s="35">
        <f t="shared" si="8"/>
        <v>453</v>
      </c>
      <c r="F67" s="33">
        <v>67</v>
      </c>
      <c r="G67" s="27">
        <f t="shared" si="7"/>
        <v>30351</v>
      </c>
    </row>
    <row r="68" spans="1:11" x14ac:dyDescent="0.25">
      <c r="A68" s="30">
        <v>453</v>
      </c>
      <c r="B68" s="30">
        <v>0</v>
      </c>
      <c r="C68" s="10">
        <v>40535</v>
      </c>
      <c r="D68" s="32">
        <v>40535.46875</v>
      </c>
      <c r="E68" s="35">
        <f t="shared" si="8"/>
        <v>453</v>
      </c>
      <c r="F68" s="33">
        <v>71</v>
      </c>
      <c r="G68" s="27">
        <f t="shared" si="7"/>
        <v>32163</v>
      </c>
    </row>
    <row r="69" spans="1:11" x14ac:dyDescent="0.25">
      <c r="A69" s="30">
        <v>453</v>
      </c>
      <c r="B69" s="30">
        <v>0</v>
      </c>
      <c r="C69" s="10">
        <v>40535</v>
      </c>
      <c r="D69" s="32">
        <v>40535.46875</v>
      </c>
      <c r="E69" s="35">
        <f t="shared" si="8"/>
        <v>453</v>
      </c>
      <c r="F69" s="33">
        <v>70</v>
      </c>
      <c r="G69" s="27">
        <f t="shared" si="7"/>
        <v>31710</v>
      </c>
    </row>
    <row r="70" spans="1:11" x14ac:dyDescent="0.25">
      <c r="A70" s="30">
        <v>453</v>
      </c>
      <c r="B70" s="30">
        <v>0</v>
      </c>
      <c r="C70" s="10">
        <v>40535</v>
      </c>
      <c r="D70" s="32">
        <v>40535.46875</v>
      </c>
      <c r="E70" s="35">
        <f t="shared" si="8"/>
        <v>453</v>
      </c>
      <c r="F70" s="33">
        <v>68</v>
      </c>
      <c r="G70" s="27">
        <f t="shared" si="7"/>
        <v>30804</v>
      </c>
    </row>
    <row r="71" spans="1:11" x14ac:dyDescent="0.25">
      <c r="A71" s="30">
        <v>456</v>
      </c>
      <c r="B71" s="30">
        <v>0</v>
      </c>
      <c r="C71" s="10">
        <v>40535</v>
      </c>
      <c r="D71" s="32">
        <v>40535.479166666701</v>
      </c>
      <c r="E71" s="35">
        <f t="shared" si="8"/>
        <v>456</v>
      </c>
      <c r="F71" s="33">
        <v>67</v>
      </c>
      <c r="G71" s="27">
        <f t="shared" si="7"/>
        <v>30552</v>
      </c>
    </row>
    <row r="72" spans="1:11" x14ac:dyDescent="0.25">
      <c r="A72" s="30">
        <v>456</v>
      </c>
      <c r="B72" s="30">
        <v>0</v>
      </c>
      <c r="C72" s="10">
        <v>40535</v>
      </c>
      <c r="D72" s="32">
        <v>40535.479166666701</v>
      </c>
      <c r="E72" s="35">
        <f t="shared" si="8"/>
        <v>456</v>
      </c>
      <c r="F72" s="33">
        <v>70</v>
      </c>
      <c r="G72" s="27">
        <f t="shared" si="7"/>
        <v>31920</v>
      </c>
    </row>
    <row r="73" spans="1:11" x14ac:dyDescent="0.25">
      <c r="A73" s="30">
        <v>456</v>
      </c>
      <c r="B73" s="30">
        <v>0</v>
      </c>
      <c r="C73" s="10">
        <v>40535</v>
      </c>
      <c r="D73" s="32">
        <v>40535.479166666701</v>
      </c>
      <c r="E73" s="35">
        <f t="shared" si="8"/>
        <v>456</v>
      </c>
      <c r="F73" s="33">
        <v>71</v>
      </c>
      <c r="G73" s="27">
        <f t="shared" si="7"/>
        <v>32376</v>
      </c>
    </row>
    <row r="74" spans="1:11" x14ac:dyDescent="0.25">
      <c r="A74" s="30">
        <v>456</v>
      </c>
      <c r="B74" s="30">
        <v>0</v>
      </c>
      <c r="C74" s="10">
        <v>40535</v>
      </c>
      <c r="D74" s="32">
        <v>40535.479166666701</v>
      </c>
      <c r="E74" s="35">
        <f t="shared" si="8"/>
        <v>456</v>
      </c>
      <c r="F74" s="33">
        <v>71</v>
      </c>
      <c r="G74" s="27">
        <f t="shared" si="7"/>
        <v>32376</v>
      </c>
    </row>
    <row r="75" spans="1:11" x14ac:dyDescent="0.25">
      <c r="A75" s="30">
        <v>153</v>
      </c>
      <c r="B75" s="30">
        <v>249</v>
      </c>
      <c r="C75" s="10">
        <v>40542</v>
      </c>
      <c r="D75" s="32">
        <v>40542.458333333299</v>
      </c>
      <c r="E75" s="35">
        <f t="shared" si="8"/>
        <v>402</v>
      </c>
      <c r="F75" s="33">
        <v>255</v>
      </c>
      <c r="G75" s="27">
        <f t="shared" si="7"/>
        <v>102510</v>
      </c>
      <c r="H75" s="27">
        <f>SUM(G75:G76)</f>
        <v>328186</v>
      </c>
      <c r="I75" s="37">
        <f>SUM(E75:E76)</f>
        <v>1294</v>
      </c>
      <c r="J75" s="38">
        <f>H75/I75</f>
        <v>253.62132921174651</v>
      </c>
      <c r="K75" s="37">
        <f>AVERAGE(E75:E76)</f>
        <v>647</v>
      </c>
    </row>
    <row r="76" spans="1:11" x14ac:dyDescent="0.25">
      <c r="A76" s="30">
        <v>159</v>
      </c>
      <c r="B76" s="30">
        <v>733</v>
      </c>
      <c r="C76" s="10">
        <v>40542</v>
      </c>
      <c r="D76" s="32">
        <v>40542.666666666701</v>
      </c>
      <c r="E76" s="35">
        <f t="shared" si="8"/>
        <v>892</v>
      </c>
      <c r="F76" s="33">
        <v>253</v>
      </c>
      <c r="G76" s="27">
        <f t="shared" si="7"/>
        <v>225676</v>
      </c>
    </row>
    <row r="77" spans="1:11" x14ac:dyDescent="0.25">
      <c r="A77" s="30">
        <v>150</v>
      </c>
      <c r="B77" s="30">
        <v>579</v>
      </c>
      <c r="C77" s="10">
        <v>40547</v>
      </c>
      <c r="D77" s="32">
        <v>40547.5</v>
      </c>
      <c r="E77" s="35">
        <f t="shared" si="8"/>
        <v>729</v>
      </c>
      <c r="F77" s="33">
        <v>66</v>
      </c>
      <c r="G77" s="27">
        <f t="shared" si="7"/>
        <v>48114</v>
      </c>
      <c r="H77" s="27">
        <f>SUM(G77:G78)</f>
        <v>102909</v>
      </c>
      <c r="I77" s="37">
        <f>SUM(E77:E78)</f>
        <v>1572</v>
      </c>
      <c r="J77" s="38">
        <f>H77/I77</f>
        <v>65.463740458015266</v>
      </c>
      <c r="K77" s="37">
        <f>AVERAGE(E77:E78)</f>
        <v>786</v>
      </c>
    </row>
    <row r="78" spans="1:11" x14ac:dyDescent="0.25">
      <c r="A78" s="30">
        <v>150</v>
      </c>
      <c r="B78" s="30">
        <v>693</v>
      </c>
      <c r="C78" s="10">
        <v>40547</v>
      </c>
      <c r="D78" s="32">
        <v>40547.677083333299</v>
      </c>
      <c r="E78" s="35">
        <f t="shared" si="8"/>
        <v>843</v>
      </c>
      <c r="F78" s="33">
        <v>65</v>
      </c>
      <c r="G78" s="27">
        <f t="shared" si="7"/>
        <v>54795</v>
      </c>
    </row>
    <row r="79" spans="1:11" x14ac:dyDescent="0.25">
      <c r="A79" s="30">
        <v>81.2</v>
      </c>
      <c r="B79" s="30">
        <v>121</v>
      </c>
      <c r="C79" s="10">
        <v>40550</v>
      </c>
      <c r="D79" s="31">
        <v>40550.46875</v>
      </c>
      <c r="E79" s="34">
        <f t="shared" si="8"/>
        <v>202.2</v>
      </c>
      <c r="F79" s="30">
        <v>16</v>
      </c>
    </row>
    <row r="80" spans="1:11" x14ac:dyDescent="0.25">
      <c r="A80" s="30">
        <v>74.3</v>
      </c>
      <c r="B80" s="30">
        <v>39.1</v>
      </c>
      <c r="C80" s="10">
        <v>40557</v>
      </c>
      <c r="D80" s="31">
        <v>40557.458333333299</v>
      </c>
      <c r="E80" s="34">
        <f t="shared" si="8"/>
        <v>113.4</v>
      </c>
      <c r="F80" s="30">
        <v>12</v>
      </c>
    </row>
    <row r="81" spans="1:11" x14ac:dyDescent="0.25">
      <c r="A81" s="30">
        <v>45.5</v>
      </c>
      <c r="B81" s="30">
        <v>0</v>
      </c>
      <c r="C81" s="10">
        <v>40562</v>
      </c>
      <c r="D81" s="31">
        <v>40562.46875</v>
      </c>
      <c r="E81" s="34">
        <f t="shared" si="8"/>
        <v>45.5</v>
      </c>
      <c r="F81" s="30">
        <v>10</v>
      </c>
    </row>
    <row r="82" spans="1:11" x14ac:dyDescent="0.25">
      <c r="A82" s="30">
        <v>47.6</v>
      </c>
      <c r="B82" s="30">
        <v>0</v>
      </c>
      <c r="C82" s="10">
        <v>40564</v>
      </c>
      <c r="D82" s="31">
        <v>40564.4909722222</v>
      </c>
      <c r="E82" s="34">
        <f t="shared" si="8"/>
        <v>47.6</v>
      </c>
      <c r="F82" s="30">
        <v>15</v>
      </c>
    </row>
    <row r="83" spans="1:11" x14ac:dyDescent="0.25">
      <c r="A83" s="30">
        <v>52.7</v>
      </c>
      <c r="B83" s="30">
        <v>0</v>
      </c>
      <c r="C83" s="10">
        <v>40569</v>
      </c>
      <c r="D83" s="32">
        <v>40569.395833333299</v>
      </c>
      <c r="E83" s="35">
        <f t="shared" si="8"/>
        <v>52.7</v>
      </c>
      <c r="F83" s="33">
        <v>9</v>
      </c>
      <c r="G83" s="27">
        <f t="shared" ref="G83:G84" si="9">F83*E83</f>
        <v>474.3</v>
      </c>
      <c r="H83" s="27">
        <f>SUM(G83:G84)</f>
        <v>1040.8</v>
      </c>
      <c r="I83" s="37">
        <f>SUM(E83:E84)</f>
        <v>104.2</v>
      </c>
      <c r="J83" s="38">
        <f>H83/I83</f>
        <v>9.9884836852207286</v>
      </c>
      <c r="K83" s="37">
        <f>AVERAGE(E83:E84)</f>
        <v>52.1</v>
      </c>
    </row>
    <row r="84" spans="1:11" x14ac:dyDescent="0.25">
      <c r="A84" s="30">
        <v>51.5</v>
      </c>
      <c r="B84" s="30">
        <v>0</v>
      </c>
      <c r="C84" s="10">
        <v>40569</v>
      </c>
      <c r="D84" s="32">
        <v>40569.40625</v>
      </c>
      <c r="E84" s="35">
        <f t="shared" si="8"/>
        <v>51.5</v>
      </c>
      <c r="F84" s="33">
        <v>11</v>
      </c>
      <c r="G84" s="27">
        <f t="shared" si="9"/>
        <v>566.5</v>
      </c>
    </row>
    <row r="85" spans="1:11" x14ac:dyDescent="0.25">
      <c r="A85" s="30">
        <v>52.7</v>
      </c>
      <c r="B85" s="30">
        <v>0</v>
      </c>
      <c r="C85" s="10">
        <v>40570</v>
      </c>
      <c r="D85" s="31">
        <v>40570.489583333299</v>
      </c>
      <c r="E85" s="34">
        <f t="shared" si="8"/>
        <v>52.7</v>
      </c>
      <c r="F85" s="30">
        <v>10</v>
      </c>
    </row>
    <row r="86" spans="1:11" x14ac:dyDescent="0.25">
      <c r="A86" s="30">
        <v>52.1</v>
      </c>
      <c r="B86" s="30">
        <v>0</v>
      </c>
      <c r="C86" s="10">
        <v>40571</v>
      </c>
      <c r="D86" s="31">
        <v>40571.4909722222</v>
      </c>
      <c r="E86" s="34">
        <f t="shared" si="8"/>
        <v>52.1</v>
      </c>
      <c r="F86" s="30">
        <v>14</v>
      </c>
    </row>
    <row r="87" spans="1:11" x14ac:dyDescent="0.25">
      <c r="A87" s="30">
        <v>124</v>
      </c>
      <c r="B87" s="30">
        <v>0</v>
      </c>
      <c r="C87" s="10">
        <v>40574</v>
      </c>
      <c r="D87" s="31">
        <v>40574.520833333299</v>
      </c>
      <c r="E87" s="34">
        <f t="shared" si="8"/>
        <v>124</v>
      </c>
      <c r="F87" s="30">
        <v>10</v>
      </c>
    </row>
    <row r="88" spans="1:11" x14ac:dyDescent="0.25">
      <c r="A88" s="30">
        <v>125</v>
      </c>
      <c r="B88" s="30">
        <v>0</v>
      </c>
      <c r="C88" s="10">
        <v>40577</v>
      </c>
      <c r="D88" s="32">
        <v>40577.427083333299</v>
      </c>
      <c r="E88" s="35">
        <f t="shared" si="8"/>
        <v>125</v>
      </c>
      <c r="F88" s="33">
        <v>145</v>
      </c>
      <c r="G88" s="27">
        <f t="shared" ref="G88:G89" si="10">F88*E88</f>
        <v>18125</v>
      </c>
      <c r="H88" s="27">
        <f>SUM(G88:G89)</f>
        <v>25307</v>
      </c>
      <c r="I88" s="37">
        <f>SUM(E88:E89)</f>
        <v>239</v>
      </c>
      <c r="J88" s="38">
        <f>H88/I88</f>
        <v>105.88702928870293</v>
      </c>
      <c r="K88" s="37">
        <f>AVERAGE(E88:E89)</f>
        <v>119.5</v>
      </c>
    </row>
    <row r="89" spans="1:11" x14ac:dyDescent="0.25">
      <c r="A89" s="30">
        <v>114</v>
      </c>
      <c r="B89" s="30">
        <v>0</v>
      </c>
      <c r="C89" s="10">
        <v>40577</v>
      </c>
      <c r="D89" s="32">
        <v>40577.53125</v>
      </c>
      <c r="E89" s="35">
        <f t="shared" si="8"/>
        <v>114</v>
      </c>
      <c r="F89" s="33">
        <v>63</v>
      </c>
      <c r="G89" s="27">
        <f t="shared" si="10"/>
        <v>7182</v>
      </c>
    </row>
    <row r="90" spans="1:11" x14ac:dyDescent="0.25">
      <c r="A90" s="30">
        <v>27.5</v>
      </c>
      <c r="B90" s="30">
        <v>0</v>
      </c>
      <c r="C90" s="10">
        <v>40582</v>
      </c>
      <c r="D90" s="31">
        <v>40582.416666666701</v>
      </c>
      <c r="E90" s="34">
        <f t="shared" si="8"/>
        <v>27.5</v>
      </c>
      <c r="F90" s="30">
        <v>27</v>
      </c>
    </row>
    <row r="91" spans="1:11" x14ac:dyDescent="0.25">
      <c r="A91" s="30">
        <v>19.100000000000001</v>
      </c>
      <c r="B91" s="30">
        <v>0</v>
      </c>
      <c r="C91" s="10">
        <v>40585</v>
      </c>
      <c r="D91" s="31">
        <v>40585.458333333299</v>
      </c>
      <c r="E91" s="34">
        <f t="shared" si="8"/>
        <v>19.100000000000001</v>
      </c>
      <c r="F91" s="30">
        <v>24</v>
      </c>
    </row>
    <row r="92" spans="1:11" x14ac:dyDescent="0.25">
      <c r="A92" s="30">
        <v>342</v>
      </c>
      <c r="B92" s="30">
        <v>0</v>
      </c>
      <c r="C92" s="10">
        <v>40591</v>
      </c>
      <c r="D92" s="31">
        <v>40591.270833333299</v>
      </c>
      <c r="E92" s="34">
        <f t="shared" si="8"/>
        <v>342</v>
      </c>
      <c r="F92" s="30">
        <v>275</v>
      </c>
    </row>
    <row r="93" spans="1:11" x14ac:dyDescent="0.25">
      <c r="A93" s="30">
        <v>464</v>
      </c>
      <c r="B93" s="30">
        <v>0</v>
      </c>
      <c r="C93" s="10">
        <v>40592</v>
      </c>
      <c r="D93" s="31">
        <v>40592.4375</v>
      </c>
      <c r="E93" s="34">
        <f t="shared" si="8"/>
        <v>464</v>
      </c>
      <c r="F93" s="30">
        <v>193</v>
      </c>
    </row>
    <row r="94" spans="1:11" x14ac:dyDescent="0.25">
      <c r="A94" s="30">
        <v>485</v>
      </c>
      <c r="B94" s="30">
        <v>134</v>
      </c>
      <c r="C94" s="10">
        <v>40593</v>
      </c>
      <c r="D94" s="32">
        <v>40593.59375</v>
      </c>
      <c r="E94" s="35">
        <f t="shared" si="8"/>
        <v>619</v>
      </c>
      <c r="F94" s="33">
        <v>180</v>
      </c>
      <c r="G94" s="27">
        <f t="shared" ref="G94:G95" si="11">F94*E94</f>
        <v>111420</v>
      </c>
      <c r="H94" s="27">
        <f>SUM(G94:G95)</f>
        <v>221602</v>
      </c>
      <c r="I94" s="37">
        <f>SUM(E94:E95)</f>
        <v>1238</v>
      </c>
      <c r="J94" s="38">
        <f>H94/I94</f>
        <v>179</v>
      </c>
      <c r="K94" s="37">
        <f>AVERAGE(E94:E95)</f>
        <v>619</v>
      </c>
    </row>
    <row r="95" spans="1:11" x14ac:dyDescent="0.25">
      <c r="A95" s="30">
        <v>485</v>
      </c>
      <c r="B95" s="30">
        <v>134</v>
      </c>
      <c r="C95" s="10">
        <v>40593</v>
      </c>
      <c r="D95" s="32">
        <v>40593.59375</v>
      </c>
      <c r="E95" s="35">
        <f t="shared" si="8"/>
        <v>619</v>
      </c>
      <c r="F95" s="33">
        <v>178</v>
      </c>
      <c r="G95" s="27">
        <f t="shared" si="11"/>
        <v>110182</v>
      </c>
    </row>
    <row r="96" spans="1:11" x14ac:dyDescent="0.25">
      <c r="A96" s="30">
        <v>467</v>
      </c>
      <c r="B96" s="30">
        <v>35</v>
      </c>
      <c r="C96" s="10">
        <v>40598</v>
      </c>
      <c r="D96" s="31">
        <v>40598.5625</v>
      </c>
      <c r="E96" s="34">
        <f t="shared" si="8"/>
        <v>502</v>
      </c>
      <c r="F96" s="30">
        <v>13</v>
      </c>
    </row>
    <row r="97" spans="1:11" x14ac:dyDescent="0.25">
      <c r="A97" s="30">
        <v>479</v>
      </c>
      <c r="B97" s="30">
        <v>65.2</v>
      </c>
      <c r="C97" s="10">
        <v>40602</v>
      </c>
      <c r="D97" s="31">
        <v>40602.395833333299</v>
      </c>
      <c r="E97" s="34">
        <f t="shared" si="8"/>
        <v>544.20000000000005</v>
      </c>
      <c r="F97" s="30">
        <v>31</v>
      </c>
    </row>
    <row r="98" spans="1:11" x14ac:dyDescent="0.25">
      <c r="A98" s="30">
        <v>476</v>
      </c>
      <c r="B98" s="30">
        <v>16.899999999999999</v>
      </c>
      <c r="C98" s="10">
        <v>40603</v>
      </c>
      <c r="D98" s="31">
        <v>40603.46875</v>
      </c>
      <c r="E98" s="34">
        <f t="shared" si="8"/>
        <v>492.9</v>
      </c>
      <c r="F98" s="30">
        <v>16</v>
      </c>
    </row>
    <row r="99" spans="1:11" x14ac:dyDescent="0.25">
      <c r="A99" s="30">
        <v>473</v>
      </c>
      <c r="B99" s="30">
        <v>249</v>
      </c>
      <c r="C99" s="10">
        <v>40606</v>
      </c>
      <c r="D99" s="31">
        <v>40606.5</v>
      </c>
      <c r="E99" s="34">
        <f t="shared" si="8"/>
        <v>722</v>
      </c>
      <c r="F99" s="30">
        <v>27</v>
      </c>
    </row>
    <row r="100" spans="1:11" x14ac:dyDescent="0.25">
      <c r="A100" s="30">
        <v>504</v>
      </c>
      <c r="B100" s="30">
        <v>96.7</v>
      </c>
      <c r="C100" s="10">
        <v>40609</v>
      </c>
      <c r="D100" s="31">
        <v>40609.625</v>
      </c>
      <c r="E100" s="34">
        <f t="shared" si="8"/>
        <v>600.70000000000005</v>
      </c>
      <c r="F100" s="30">
        <v>14</v>
      </c>
    </row>
    <row r="101" spans="1:11" x14ac:dyDescent="0.25">
      <c r="A101" s="30">
        <v>517</v>
      </c>
      <c r="B101" s="30">
        <v>511</v>
      </c>
      <c r="C101" s="10">
        <v>40612</v>
      </c>
      <c r="D101" s="32">
        <v>40612.489583333299</v>
      </c>
      <c r="E101" s="35">
        <f t="shared" si="8"/>
        <v>1028</v>
      </c>
      <c r="F101" s="33">
        <v>39</v>
      </c>
      <c r="G101" s="27">
        <f t="shared" ref="G101:G103" si="12">F101*E101</f>
        <v>40092</v>
      </c>
      <c r="H101" s="27">
        <f>SUM(G101:G103)</f>
        <v>118911</v>
      </c>
      <c r="I101" s="37">
        <f>SUM(E101:E103)</f>
        <v>3049</v>
      </c>
      <c r="J101" s="38">
        <f>H101/I101</f>
        <v>39</v>
      </c>
      <c r="K101" s="37">
        <f>AVERAGE(E101:E103)</f>
        <v>1016.3333333333334</v>
      </c>
    </row>
    <row r="102" spans="1:11" x14ac:dyDescent="0.25">
      <c r="A102" s="30">
        <v>517</v>
      </c>
      <c r="B102" s="30">
        <v>511</v>
      </c>
      <c r="C102" s="10">
        <v>40612</v>
      </c>
      <c r="D102" s="32">
        <v>40612.489583333299</v>
      </c>
      <c r="E102" s="35">
        <f t="shared" si="8"/>
        <v>1028</v>
      </c>
      <c r="F102" s="33">
        <v>39</v>
      </c>
      <c r="G102" s="27">
        <f t="shared" si="12"/>
        <v>40092</v>
      </c>
    </row>
    <row r="103" spans="1:11" x14ac:dyDescent="0.25">
      <c r="A103" s="30">
        <v>514</v>
      </c>
      <c r="B103" s="30">
        <v>479</v>
      </c>
      <c r="C103" s="10">
        <v>40612</v>
      </c>
      <c r="D103" s="32">
        <v>40612.5</v>
      </c>
      <c r="E103" s="35">
        <f t="shared" si="8"/>
        <v>993</v>
      </c>
      <c r="F103" s="33">
        <v>39</v>
      </c>
      <c r="G103" s="27">
        <f t="shared" si="12"/>
        <v>38727</v>
      </c>
    </row>
    <row r="104" spans="1:11" x14ac:dyDescent="0.25">
      <c r="A104" s="30">
        <v>507</v>
      </c>
      <c r="B104" s="30">
        <v>1060</v>
      </c>
      <c r="C104" s="10">
        <v>40617</v>
      </c>
      <c r="D104" s="31">
        <v>40617.427083333299</v>
      </c>
      <c r="E104" s="34">
        <f t="shared" si="8"/>
        <v>1567</v>
      </c>
      <c r="F104" s="30">
        <v>31</v>
      </c>
    </row>
    <row r="105" spans="1:11" x14ac:dyDescent="0.25">
      <c r="A105" s="30">
        <v>525</v>
      </c>
      <c r="B105" s="30">
        <v>1230</v>
      </c>
      <c r="C105" s="10">
        <v>40618</v>
      </c>
      <c r="D105" s="31">
        <v>40618.458333333299</v>
      </c>
      <c r="E105" s="34">
        <f t="shared" si="8"/>
        <v>1755</v>
      </c>
      <c r="F105" s="30">
        <v>39</v>
      </c>
    </row>
    <row r="106" spans="1:11" x14ac:dyDescent="0.25">
      <c r="A106" s="30">
        <v>540</v>
      </c>
      <c r="B106" s="30">
        <v>1750</v>
      </c>
      <c r="C106" s="10">
        <v>40619</v>
      </c>
      <c r="D106" s="32">
        <v>40619.4375</v>
      </c>
      <c r="E106" s="35">
        <f t="shared" si="8"/>
        <v>2290</v>
      </c>
      <c r="F106" s="33">
        <v>114</v>
      </c>
      <c r="G106" s="27">
        <f t="shared" ref="G106:G107" si="13">F106*E106</f>
        <v>261060</v>
      </c>
      <c r="H106" s="27">
        <f>SUM(G106:G107)</f>
        <v>593460</v>
      </c>
      <c r="I106" s="37">
        <f>SUM(E106:E107)</f>
        <v>4506</v>
      </c>
      <c r="J106" s="38">
        <f>H106/I106</f>
        <v>131.70439414114514</v>
      </c>
      <c r="K106" s="37">
        <f>AVERAGE(E106:E107)</f>
        <v>2253</v>
      </c>
    </row>
    <row r="107" spans="1:11" x14ac:dyDescent="0.25">
      <c r="A107" s="30">
        <v>536</v>
      </c>
      <c r="B107" s="30">
        <v>1680</v>
      </c>
      <c r="C107" s="10">
        <v>40619</v>
      </c>
      <c r="D107" s="32">
        <v>40619.541666666701</v>
      </c>
      <c r="E107" s="35">
        <f t="shared" si="8"/>
        <v>2216</v>
      </c>
      <c r="F107" s="33">
        <v>150</v>
      </c>
      <c r="G107" s="27">
        <f t="shared" si="13"/>
        <v>332400</v>
      </c>
    </row>
    <row r="108" spans="1:11" x14ac:dyDescent="0.25">
      <c r="A108" s="30">
        <v>547</v>
      </c>
      <c r="B108" s="30">
        <v>4300</v>
      </c>
      <c r="C108" s="10">
        <v>40621</v>
      </c>
      <c r="D108" s="31">
        <v>40621.770833333299</v>
      </c>
      <c r="E108" s="34">
        <f t="shared" si="8"/>
        <v>4847</v>
      </c>
      <c r="F108" s="30">
        <v>434</v>
      </c>
    </row>
    <row r="109" spans="1:11" x14ac:dyDescent="0.25">
      <c r="A109" s="30">
        <v>701</v>
      </c>
      <c r="B109" s="30">
        <v>11300</v>
      </c>
      <c r="C109" s="10">
        <v>40623</v>
      </c>
      <c r="D109" s="31">
        <v>40623.40625</v>
      </c>
      <c r="E109" s="34">
        <f t="shared" si="8"/>
        <v>12001</v>
      </c>
      <c r="F109" s="30">
        <v>774</v>
      </c>
    </row>
    <row r="110" spans="1:11" x14ac:dyDescent="0.25">
      <c r="A110" s="30">
        <v>547</v>
      </c>
      <c r="B110" s="30">
        <v>6060</v>
      </c>
      <c r="C110" s="10">
        <v>40624</v>
      </c>
      <c r="D110" s="32">
        <v>40624.354166666701</v>
      </c>
      <c r="E110" s="35">
        <f t="shared" si="8"/>
        <v>6607</v>
      </c>
      <c r="F110" s="33">
        <v>309</v>
      </c>
      <c r="G110" s="27">
        <f t="shared" ref="G110:G111" si="14">F110*E110</f>
        <v>2041563</v>
      </c>
      <c r="H110" s="27">
        <f>SUM(G110:G111)</f>
        <v>3773321</v>
      </c>
      <c r="I110" s="37">
        <f>SUM(E110:E111)</f>
        <v>12641</v>
      </c>
      <c r="J110" s="38">
        <f>H110/I110</f>
        <v>298.49861561585317</v>
      </c>
      <c r="K110" s="37">
        <f>AVERAGE(E110:E111)</f>
        <v>6320.5</v>
      </c>
    </row>
    <row r="111" spans="1:11" x14ac:dyDescent="0.25">
      <c r="A111" s="30">
        <v>544</v>
      </c>
      <c r="B111" s="30">
        <v>5490</v>
      </c>
      <c r="C111" s="10">
        <v>40624</v>
      </c>
      <c r="D111" s="32">
        <v>40624.572916666701</v>
      </c>
      <c r="E111" s="35">
        <f t="shared" si="8"/>
        <v>6034</v>
      </c>
      <c r="F111" s="33">
        <v>287</v>
      </c>
      <c r="G111" s="27">
        <f t="shared" si="14"/>
        <v>1731758</v>
      </c>
    </row>
    <row r="112" spans="1:11" x14ac:dyDescent="0.25">
      <c r="A112" s="30">
        <v>467</v>
      </c>
      <c r="B112" s="30">
        <v>9380</v>
      </c>
      <c r="C112" s="10">
        <v>40627</v>
      </c>
      <c r="D112" s="31">
        <v>40627.46875</v>
      </c>
      <c r="E112" s="34">
        <f t="shared" si="8"/>
        <v>9847</v>
      </c>
      <c r="F112" s="30">
        <v>1389.6</v>
      </c>
    </row>
    <row r="113" spans="1:11" x14ac:dyDescent="0.25">
      <c r="A113" s="30">
        <v>544</v>
      </c>
      <c r="B113" s="30">
        <v>6160</v>
      </c>
      <c r="C113" s="10">
        <v>40630</v>
      </c>
      <c r="D113" s="32">
        <v>40630.59375</v>
      </c>
      <c r="E113" s="35">
        <f t="shared" si="8"/>
        <v>6704</v>
      </c>
      <c r="F113" s="33">
        <v>275</v>
      </c>
      <c r="G113" s="27">
        <f t="shared" ref="G113:G114" si="15">F113*E113</f>
        <v>1843600</v>
      </c>
      <c r="H113" s="27">
        <f>SUM(G113:G114)</f>
        <v>7037845</v>
      </c>
      <c r="I113" s="37">
        <f>SUM(E113:E114)</f>
        <v>13389</v>
      </c>
      <c r="J113" s="38">
        <f>H113/I113</f>
        <v>525.64381208454699</v>
      </c>
      <c r="K113" s="37">
        <f>AVERAGE(E113:E114)</f>
        <v>6694.5</v>
      </c>
    </row>
    <row r="114" spans="1:11" x14ac:dyDescent="0.25">
      <c r="A114" s="30">
        <v>525</v>
      </c>
      <c r="B114" s="30">
        <v>6160</v>
      </c>
      <c r="C114" s="10">
        <v>40630</v>
      </c>
      <c r="D114" s="32">
        <v>40630.645833333299</v>
      </c>
      <c r="E114" s="35">
        <f t="shared" si="8"/>
        <v>6685</v>
      </c>
      <c r="F114" s="33">
        <v>777</v>
      </c>
      <c r="G114" s="27">
        <f t="shared" si="15"/>
        <v>5194245</v>
      </c>
    </row>
    <row r="115" spans="1:11" x14ac:dyDescent="0.25">
      <c r="A115" s="33">
        <v>467</v>
      </c>
      <c r="B115" s="33">
        <v>3650</v>
      </c>
      <c r="C115" s="10">
        <v>40637</v>
      </c>
      <c r="D115" s="32">
        <v>40637.34375</v>
      </c>
      <c r="E115" s="34">
        <f t="shared" si="8"/>
        <v>4117</v>
      </c>
      <c r="F115" s="33">
        <v>132</v>
      </c>
    </row>
    <row r="116" spans="1:11" x14ac:dyDescent="0.25">
      <c r="A116" s="30">
        <v>421</v>
      </c>
      <c r="B116" s="30">
        <v>3120</v>
      </c>
      <c r="C116" s="10">
        <v>40639</v>
      </c>
      <c r="D116" s="31">
        <v>40639.479166666701</v>
      </c>
      <c r="E116" s="34">
        <f t="shared" si="8"/>
        <v>3541</v>
      </c>
      <c r="F116" s="30">
        <v>186</v>
      </c>
    </row>
    <row r="117" spans="1:11" x14ac:dyDescent="0.25">
      <c r="A117" s="30">
        <v>404</v>
      </c>
      <c r="B117" s="30">
        <v>2520</v>
      </c>
      <c r="C117" s="10">
        <v>40641</v>
      </c>
      <c r="D117" s="31">
        <v>40641.5625</v>
      </c>
      <c r="E117" s="34">
        <f t="shared" si="8"/>
        <v>2924</v>
      </c>
      <c r="F117" s="30">
        <v>180</v>
      </c>
    </row>
    <row r="118" spans="1:11" x14ac:dyDescent="0.25">
      <c r="A118" s="30">
        <v>482</v>
      </c>
      <c r="B118" s="30">
        <v>2030</v>
      </c>
      <c r="C118" s="10">
        <v>40646</v>
      </c>
      <c r="D118" s="31">
        <v>40646.4909722222</v>
      </c>
      <c r="E118" s="34">
        <f t="shared" si="8"/>
        <v>2512</v>
      </c>
      <c r="F118" s="30">
        <v>90</v>
      </c>
    </row>
    <row r="119" spans="1:11" x14ac:dyDescent="0.25">
      <c r="A119" s="30">
        <v>395</v>
      </c>
      <c r="B119" s="30">
        <v>121</v>
      </c>
      <c r="C119" s="10">
        <v>40651</v>
      </c>
      <c r="D119" s="31">
        <v>40651.46875</v>
      </c>
      <c r="E119" s="34">
        <f t="shared" si="8"/>
        <v>516</v>
      </c>
      <c r="F119" s="30">
        <v>21</v>
      </c>
    </row>
    <row r="120" spans="1:11" x14ac:dyDescent="0.25">
      <c r="A120" s="30">
        <v>363</v>
      </c>
      <c r="B120" s="30">
        <v>0</v>
      </c>
      <c r="C120" s="10">
        <v>40655</v>
      </c>
      <c r="D120" s="31">
        <v>40655.458333333299</v>
      </c>
      <c r="E120" s="34">
        <f t="shared" si="8"/>
        <v>363</v>
      </c>
      <c r="F120" s="30">
        <v>21</v>
      </c>
    </row>
    <row r="121" spans="1:11" x14ac:dyDescent="0.25">
      <c r="A121" s="30">
        <v>281</v>
      </c>
      <c r="B121" s="30">
        <v>0</v>
      </c>
      <c r="C121" s="10">
        <v>40658</v>
      </c>
      <c r="D121" s="31">
        <v>40658.604166666701</v>
      </c>
      <c r="E121" s="34">
        <f t="shared" si="8"/>
        <v>281</v>
      </c>
      <c r="F121" s="30">
        <v>191</v>
      </c>
    </row>
    <row r="122" spans="1:11" x14ac:dyDescent="0.25">
      <c r="A122" s="30">
        <v>134</v>
      </c>
      <c r="B122" s="30">
        <v>0</v>
      </c>
      <c r="C122" s="10">
        <v>40659</v>
      </c>
      <c r="D122" s="32">
        <v>40659.427083333299</v>
      </c>
      <c r="E122" s="35">
        <f t="shared" si="8"/>
        <v>134</v>
      </c>
      <c r="F122" s="33">
        <v>64</v>
      </c>
      <c r="G122" s="27">
        <f t="shared" ref="G122:G123" si="16">F122*E122</f>
        <v>8576</v>
      </c>
      <c r="H122" s="27">
        <f>SUM(G122:G123)</f>
        <v>16232</v>
      </c>
      <c r="I122" s="37">
        <f>SUM(E122:E123)</f>
        <v>266</v>
      </c>
      <c r="J122" s="38">
        <f>H122/I122</f>
        <v>61.022556390977442</v>
      </c>
      <c r="K122" s="37">
        <f>AVERAGE(E122:E123)</f>
        <v>133</v>
      </c>
    </row>
    <row r="123" spans="1:11" x14ac:dyDescent="0.25">
      <c r="A123" s="30">
        <v>132</v>
      </c>
      <c r="B123" s="30">
        <v>0</v>
      </c>
      <c r="C123" s="10">
        <v>40659</v>
      </c>
      <c r="D123" s="32">
        <v>40659.4375</v>
      </c>
      <c r="E123" s="35">
        <f t="shared" si="8"/>
        <v>132</v>
      </c>
      <c r="F123" s="33">
        <v>58</v>
      </c>
      <c r="G123" s="27">
        <f t="shared" si="16"/>
        <v>7656</v>
      </c>
    </row>
    <row r="124" spans="1:11" x14ac:dyDescent="0.25">
      <c r="A124" s="30">
        <v>49.8</v>
      </c>
      <c r="B124" s="30">
        <v>0</v>
      </c>
      <c r="C124" s="10">
        <v>40661</v>
      </c>
      <c r="D124" s="31">
        <v>40661.541666666701</v>
      </c>
      <c r="E124" s="34">
        <f t="shared" si="8"/>
        <v>49.8</v>
      </c>
      <c r="F124" s="30">
        <v>494</v>
      </c>
    </row>
    <row r="125" spans="1:11" x14ac:dyDescent="0.25">
      <c r="A125" s="30">
        <v>15.7</v>
      </c>
      <c r="B125" s="30">
        <v>0</v>
      </c>
      <c r="C125" s="10">
        <v>40669</v>
      </c>
      <c r="D125" s="31">
        <v>40669.458333333299</v>
      </c>
      <c r="E125" s="34">
        <f t="shared" si="8"/>
        <v>15.7</v>
      </c>
      <c r="F125" s="30">
        <v>310</v>
      </c>
    </row>
    <row r="126" spans="1:11" x14ac:dyDescent="0.25">
      <c r="A126" s="30">
        <v>13.2</v>
      </c>
      <c r="B126" s="30">
        <v>0</v>
      </c>
      <c r="C126" s="10">
        <v>40672</v>
      </c>
      <c r="D126" s="31">
        <v>40672.489583333299</v>
      </c>
      <c r="E126" s="34">
        <f t="shared" si="8"/>
        <v>13.2</v>
      </c>
      <c r="F126" s="30">
        <v>325</v>
      </c>
    </row>
    <row r="127" spans="1:11" x14ac:dyDescent="0.25">
      <c r="A127" s="30">
        <v>12.4</v>
      </c>
      <c r="B127" s="30">
        <v>0</v>
      </c>
      <c r="C127" s="10">
        <v>40674</v>
      </c>
      <c r="D127" s="31">
        <v>40674.59375</v>
      </c>
      <c r="E127" s="34">
        <f t="shared" si="8"/>
        <v>12.4</v>
      </c>
      <c r="F127" s="30">
        <v>322</v>
      </c>
    </row>
    <row r="128" spans="1:11" x14ac:dyDescent="0.25">
      <c r="A128" s="30">
        <v>10.3</v>
      </c>
      <c r="B128" s="30">
        <v>0</v>
      </c>
      <c r="C128" s="10">
        <v>40675</v>
      </c>
      <c r="D128" s="31">
        <v>40675.520833333299</v>
      </c>
      <c r="E128" s="34">
        <f t="shared" si="8"/>
        <v>10.3</v>
      </c>
      <c r="F128" s="30">
        <v>306</v>
      </c>
    </row>
    <row r="129" spans="1:11" x14ac:dyDescent="0.25">
      <c r="A129" s="30">
        <v>9.39</v>
      </c>
      <c r="B129" s="30">
        <v>0</v>
      </c>
      <c r="C129" s="10">
        <v>40679</v>
      </c>
      <c r="D129" s="31">
        <v>40679.625</v>
      </c>
      <c r="E129" s="34">
        <f t="shared" si="8"/>
        <v>9.39</v>
      </c>
      <c r="F129" s="30">
        <v>413</v>
      </c>
    </row>
    <row r="130" spans="1:11" x14ac:dyDescent="0.25">
      <c r="A130" s="30">
        <v>42.4</v>
      </c>
      <c r="B130" s="30">
        <v>0</v>
      </c>
      <c r="C130" s="10">
        <v>40681</v>
      </c>
      <c r="D130" s="31">
        <v>40681.572916666701</v>
      </c>
      <c r="E130" s="34">
        <f t="shared" ref="E130:E193" si="17">A130+B130</f>
        <v>42.4</v>
      </c>
      <c r="F130" s="30">
        <v>290</v>
      </c>
    </row>
    <row r="131" spans="1:11" x14ac:dyDescent="0.25">
      <c r="A131" s="30">
        <v>17.2</v>
      </c>
      <c r="B131" s="30">
        <v>0</v>
      </c>
      <c r="C131" s="10">
        <v>40683</v>
      </c>
      <c r="D131" s="31">
        <v>40683.583333333299</v>
      </c>
      <c r="E131" s="34">
        <f t="shared" si="17"/>
        <v>17.2</v>
      </c>
      <c r="F131" s="30">
        <v>216</v>
      </c>
    </row>
    <row r="132" spans="1:11" x14ac:dyDescent="0.25">
      <c r="A132" s="30">
        <v>7.06</v>
      </c>
      <c r="B132" s="30">
        <v>0</v>
      </c>
      <c r="C132" s="10">
        <v>40687</v>
      </c>
      <c r="D132" s="31">
        <v>40687.4375</v>
      </c>
      <c r="E132" s="34">
        <f t="shared" si="17"/>
        <v>7.06</v>
      </c>
      <c r="F132" s="30">
        <v>188</v>
      </c>
    </row>
    <row r="133" spans="1:11" x14ac:dyDescent="0.25">
      <c r="A133" s="30">
        <v>4.2300000000000004</v>
      </c>
      <c r="B133" s="30">
        <v>0</v>
      </c>
      <c r="C133" s="10">
        <v>40697</v>
      </c>
      <c r="D133" s="31">
        <v>40697.458333333299</v>
      </c>
      <c r="E133" s="34">
        <f t="shared" si="17"/>
        <v>4.2300000000000004</v>
      </c>
      <c r="F133" s="30">
        <v>185</v>
      </c>
    </row>
    <row r="134" spans="1:11" x14ac:dyDescent="0.25">
      <c r="A134" s="30">
        <v>11</v>
      </c>
      <c r="B134" s="30">
        <v>0</v>
      </c>
      <c r="C134" s="10">
        <v>40934</v>
      </c>
      <c r="D134" s="31">
        <v>40934.666666666701</v>
      </c>
      <c r="E134" s="34">
        <f t="shared" si="17"/>
        <v>11</v>
      </c>
      <c r="F134" s="30">
        <v>26</v>
      </c>
    </row>
    <row r="135" spans="1:11" x14ac:dyDescent="0.25">
      <c r="A135" s="30">
        <v>191</v>
      </c>
      <c r="B135" s="30">
        <v>0</v>
      </c>
      <c r="C135" s="10">
        <v>40984</v>
      </c>
      <c r="D135" s="31">
        <v>40984.635416666701</v>
      </c>
      <c r="E135" s="34">
        <f t="shared" si="17"/>
        <v>191</v>
      </c>
      <c r="F135" s="30">
        <v>24</v>
      </c>
    </row>
    <row r="136" spans="1:11" x14ac:dyDescent="0.25">
      <c r="A136" s="30">
        <v>189</v>
      </c>
      <c r="B136" s="30">
        <v>0</v>
      </c>
      <c r="C136" s="10">
        <v>40985</v>
      </c>
      <c r="D136" s="32">
        <v>40985.458333333299</v>
      </c>
      <c r="E136" s="35">
        <f t="shared" si="17"/>
        <v>189</v>
      </c>
      <c r="F136" s="33">
        <v>28</v>
      </c>
      <c r="G136" s="27">
        <f t="shared" ref="G136:G138" si="18">F136*E136</f>
        <v>5292</v>
      </c>
      <c r="H136" s="27">
        <f>SUM(G136:G138)</f>
        <v>14375</v>
      </c>
      <c r="I136" s="37">
        <f>SUM(E136:E138)</f>
        <v>545</v>
      </c>
      <c r="J136" s="38">
        <f>H136/I136</f>
        <v>26.376146788990827</v>
      </c>
      <c r="K136" s="37">
        <f>AVERAGE(E136:E138)</f>
        <v>181.66666666666666</v>
      </c>
    </row>
    <row r="137" spans="1:11" x14ac:dyDescent="0.25">
      <c r="A137" s="30">
        <v>183</v>
      </c>
      <c r="B137" s="30">
        <v>0</v>
      </c>
      <c r="C137" s="10">
        <v>40985</v>
      </c>
      <c r="D137" s="32">
        <v>40985.489583333299</v>
      </c>
      <c r="E137" s="35">
        <f t="shared" si="17"/>
        <v>183</v>
      </c>
      <c r="F137" s="33">
        <v>26</v>
      </c>
      <c r="G137" s="27">
        <f t="shared" si="18"/>
        <v>4758</v>
      </c>
    </row>
    <row r="138" spans="1:11" x14ac:dyDescent="0.25">
      <c r="A138" s="30">
        <v>173</v>
      </c>
      <c r="B138" s="30">
        <v>0</v>
      </c>
      <c r="C138" s="10">
        <v>40985</v>
      </c>
      <c r="D138" s="32">
        <v>40985.59375</v>
      </c>
      <c r="E138" s="35">
        <f t="shared" si="17"/>
        <v>173</v>
      </c>
      <c r="F138" s="33">
        <v>25</v>
      </c>
      <c r="G138" s="27">
        <f t="shared" si="18"/>
        <v>4325</v>
      </c>
    </row>
    <row r="139" spans="1:11" x14ac:dyDescent="0.25">
      <c r="A139" s="30">
        <v>166</v>
      </c>
      <c r="B139" s="30">
        <v>0</v>
      </c>
      <c r="C139" s="10">
        <v>40986</v>
      </c>
      <c r="D139" s="31">
        <v>40986.40625</v>
      </c>
      <c r="E139" s="34">
        <f t="shared" si="17"/>
        <v>166</v>
      </c>
      <c r="F139" s="30">
        <v>32</v>
      </c>
    </row>
    <row r="140" spans="1:11" x14ac:dyDescent="0.25">
      <c r="A140" s="30">
        <v>155</v>
      </c>
      <c r="B140" s="30">
        <v>0</v>
      </c>
      <c r="C140" s="10">
        <v>40988</v>
      </c>
      <c r="D140" s="31">
        <v>40988.520833333299</v>
      </c>
      <c r="E140" s="34">
        <f t="shared" si="17"/>
        <v>155</v>
      </c>
      <c r="F140" s="30">
        <v>12</v>
      </c>
    </row>
    <row r="141" spans="1:11" x14ac:dyDescent="0.25">
      <c r="A141" s="30">
        <v>60.6</v>
      </c>
      <c r="B141" s="30">
        <v>0</v>
      </c>
      <c r="C141" s="10">
        <v>40991</v>
      </c>
      <c r="D141" s="31">
        <v>40991.541666666701</v>
      </c>
      <c r="E141" s="34">
        <f t="shared" si="17"/>
        <v>60.6</v>
      </c>
      <c r="F141" s="30">
        <v>46</v>
      </c>
    </row>
    <row r="142" spans="1:11" x14ac:dyDescent="0.25">
      <c r="A142" s="30">
        <v>53.9</v>
      </c>
      <c r="B142" s="30">
        <v>0</v>
      </c>
      <c r="C142" s="10">
        <v>40994</v>
      </c>
      <c r="D142" s="31">
        <v>40994.458333333299</v>
      </c>
      <c r="E142" s="34">
        <f t="shared" si="17"/>
        <v>53.9</v>
      </c>
      <c r="F142" s="30">
        <v>27</v>
      </c>
    </row>
    <row r="143" spans="1:11" x14ac:dyDescent="0.25">
      <c r="A143" s="30">
        <v>180</v>
      </c>
      <c r="B143" s="30">
        <v>0</v>
      </c>
      <c r="C143" s="10">
        <v>40996</v>
      </c>
      <c r="D143" s="31">
        <v>40996.46875</v>
      </c>
      <c r="E143" s="34">
        <f t="shared" si="17"/>
        <v>180</v>
      </c>
      <c r="F143" s="30">
        <v>18</v>
      </c>
    </row>
    <row r="144" spans="1:11" x14ac:dyDescent="0.25">
      <c r="A144" s="30">
        <v>156</v>
      </c>
      <c r="B144" s="30">
        <v>0</v>
      </c>
      <c r="C144" s="10">
        <v>40997</v>
      </c>
      <c r="D144" s="32">
        <v>40997.4375</v>
      </c>
      <c r="E144" s="35">
        <f t="shared" si="17"/>
        <v>156</v>
      </c>
      <c r="F144" s="33">
        <v>176</v>
      </c>
      <c r="G144" s="27">
        <f t="shared" ref="G144:G145" si="19">F144*E144</f>
        <v>27456</v>
      </c>
      <c r="H144" s="27">
        <f>SUM(G144:G145)</f>
        <v>60756</v>
      </c>
      <c r="I144" s="37">
        <f>SUM(E144:E145)</f>
        <v>306</v>
      </c>
      <c r="J144" s="38">
        <f>H144/I144</f>
        <v>198.54901960784315</v>
      </c>
      <c r="K144" s="37">
        <f>AVERAGE(E144:E145)</f>
        <v>153</v>
      </c>
    </row>
    <row r="145" spans="1:11" x14ac:dyDescent="0.25">
      <c r="A145" s="30">
        <v>150</v>
      </c>
      <c r="B145" s="30">
        <v>0</v>
      </c>
      <c r="C145" s="10">
        <v>40997</v>
      </c>
      <c r="D145" s="32">
        <v>40997.583333333299</v>
      </c>
      <c r="E145" s="35">
        <f t="shared" si="17"/>
        <v>150</v>
      </c>
      <c r="F145" s="33">
        <v>222</v>
      </c>
      <c r="G145" s="27">
        <f t="shared" si="19"/>
        <v>33300</v>
      </c>
    </row>
    <row r="146" spans="1:11" x14ac:dyDescent="0.25">
      <c r="A146" s="30">
        <v>320</v>
      </c>
      <c r="B146" s="30">
        <v>0</v>
      </c>
      <c r="C146" s="10">
        <v>41002</v>
      </c>
      <c r="D146" s="31">
        <v>41002.541666666701</v>
      </c>
      <c r="E146" s="34">
        <f t="shared" si="17"/>
        <v>320</v>
      </c>
      <c r="F146" s="30">
        <v>27</v>
      </c>
    </row>
    <row r="147" spans="1:11" x14ac:dyDescent="0.25">
      <c r="A147" s="30">
        <v>312</v>
      </c>
      <c r="B147" s="30">
        <v>0</v>
      </c>
      <c r="C147" s="10">
        <v>41003</v>
      </c>
      <c r="D147" s="31">
        <v>41003.489583333299</v>
      </c>
      <c r="E147" s="34">
        <f t="shared" si="17"/>
        <v>312</v>
      </c>
      <c r="F147" s="30">
        <v>41</v>
      </c>
    </row>
    <row r="148" spans="1:11" x14ac:dyDescent="0.25">
      <c r="A148" s="30">
        <v>307</v>
      </c>
      <c r="B148" s="30">
        <v>0</v>
      </c>
      <c r="C148" s="10">
        <v>41004</v>
      </c>
      <c r="D148" s="31">
        <v>41004.395833333299</v>
      </c>
      <c r="E148" s="34">
        <f t="shared" si="17"/>
        <v>307</v>
      </c>
      <c r="F148" s="30">
        <v>19</v>
      </c>
    </row>
    <row r="149" spans="1:11" x14ac:dyDescent="0.25">
      <c r="A149" s="30">
        <v>128</v>
      </c>
      <c r="B149" s="30">
        <v>0</v>
      </c>
      <c r="C149" s="10">
        <v>41011</v>
      </c>
      <c r="D149" s="31">
        <v>41011.635416666701</v>
      </c>
      <c r="E149" s="34">
        <f t="shared" si="17"/>
        <v>128</v>
      </c>
      <c r="F149" s="30">
        <v>51</v>
      </c>
    </row>
    <row r="150" spans="1:11" x14ac:dyDescent="0.25">
      <c r="A150" s="30">
        <v>207</v>
      </c>
      <c r="B150" s="30">
        <v>0</v>
      </c>
      <c r="C150" s="10">
        <v>41012</v>
      </c>
      <c r="D150" s="32">
        <v>41012.552083333299</v>
      </c>
      <c r="E150" s="35">
        <f t="shared" si="17"/>
        <v>207</v>
      </c>
      <c r="F150" s="33">
        <v>26</v>
      </c>
      <c r="G150" s="27">
        <f t="shared" ref="G150:G151" si="20">F150*E150</f>
        <v>5382</v>
      </c>
      <c r="H150" s="27">
        <f>SUM(G150:G151)</f>
        <v>28566</v>
      </c>
      <c r="I150" s="37">
        <f>SUM(E150:E151)</f>
        <v>414</v>
      </c>
      <c r="J150" s="38">
        <f>H150/I150</f>
        <v>69</v>
      </c>
      <c r="K150" s="37">
        <f>AVERAGE(E150:E151)</f>
        <v>207</v>
      </c>
    </row>
    <row r="151" spans="1:11" x14ac:dyDescent="0.25">
      <c r="A151" s="30">
        <v>207</v>
      </c>
      <c r="B151" s="30">
        <v>0</v>
      </c>
      <c r="C151" s="10">
        <v>41012</v>
      </c>
      <c r="D151" s="32">
        <v>41012.552083333299</v>
      </c>
      <c r="E151" s="35">
        <f t="shared" si="17"/>
        <v>207</v>
      </c>
      <c r="F151" s="33">
        <v>112</v>
      </c>
      <c r="G151" s="27">
        <f t="shared" si="20"/>
        <v>23184</v>
      </c>
    </row>
    <row r="152" spans="1:11" x14ac:dyDescent="0.25">
      <c r="A152" s="30">
        <v>113</v>
      </c>
      <c r="B152" s="30">
        <v>0</v>
      </c>
      <c r="C152" s="10">
        <v>41025</v>
      </c>
      <c r="D152" s="31">
        <v>41025.395833333299</v>
      </c>
      <c r="E152" s="34">
        <f t="shared" si="17"/>
        <v>113</v>
      </c>
      <c r="F152" s="30">
        <v>70</v>
      </c>
    </row>
    <row r="153" spans="1:11" x14ac:dyDescent="0.25">
      <c r="A153" s="30">
        <v>312</v>
      </c>
      <c r="B153" s="30">
        <v>0</v>
      </c>
      <c r="C153" s="10">
        <v>41245</v>
      </c>
      <c r="D153" s="39">
        <v>41245.572916666701</v>
      </c>
      <c r="E153" s="40">
        <f t="shared" si="17"/>
        <v>312</v>
      </c>
      <c r="F153" s="41">
        <v>191</v>
      </c>
      <c r="G153" s="28">
        <f>F153*E153</f>
        <v>59592</v>
      </c>
      <c r="H153" s="28">
        <f>SUM(G153:G154)</f>
        <v>113568</v>
      </c>
      <c r="I153" s="42">
        <f>SUM(E153:E154)</f>
        <v>624</v>
      </c>
      <c r="J153" s="43">
        <f>H153/I153</f>
        <v>182</v>
      </c>
      <c r="K153" s="42">
        <f>AVERAGE(E153:E154)</f>
        <v>312</v>
      </c>
    </row>
    <row r="154" spans="1:11" x14ac:dyDescent="0.25">
      <c r="A154" s="30">
        <v>312</v>
      </c>
      <c r="B154" s="30">
        <v>0</v>
      </c>
      <c r="C154" s="10">
        <v>41245</v>
      </c>
      <c r="D154" s="39">
        <v>41245.583333333299</v>
      </c>
      <c r="E154" s="40">
        <f t="shared" si="17"/>
        <v>312</v>
      </c>
      <c r="F154" s="41">
        <v>173</v>
      </c>
      <c r="G154" s="28">
        <f t="shared" ref="G154" si="21">F154*E154</f>
        <v>53976</v>
      </c>
      <c r="H154" s="15"/>
      <c r="I154" s="15"/>
      <c r="J154" s="15"/>
      <c r="K154" s="15"/>
    </row>
    <row r="155" spans="1:11" x14ac:dyDescent="0.25">
      <c r="A155" s="30">
        <v>363</v>
      </c>
      <c r="B155" s="30">
        <v>10.9</v>
      </c>
      <c r="C155" s="10">
        <v>41246</v>
      </c>
      <c r="D155" s="32">
        <v>41246.458333333299</v>
      </c>
      <c r="E155" s="35">
        <f t="shared" si="17"/>
        <v>373.9</v>
      </c>
      <c r="F155" s="33">
        <v>1100</v>
      </c>
      <c r="G155" s="27">
        <f t="shared" ref="G155:G156" si="22">F155*E155</f>
        <v>411290</v>
      </c>
      <c r="H155" s="27">
        <f>SUM(G155:G156)</f>
        <v>2591490</v>
      </c>
      <c r="I155" s="37">
        <f>SUM(E155:E156)</f>
        <v>2355.9</v>
      </c>
      <c r="J155" s="38">
        <f>H155/I155</f>
        <v>1100</v>
      </c>
      <c r="K155" s="37">
        <f>AVERAGE(E155:E156)</f>
        <v>1177.95</v>
      </c>
    </row>
    <row r="156" spans="1:11" x14ac:dyDescent="0.25">
      <c r="A156" s="30">
        <v>372</v>
      </c>
      <c r="B156" s="30">
        <v>1610</v>
      </c>
      <c r="C156" s="10">
        <v>41246</v>
      </c>
      <c r="D156" s="32">
        <v>41246.635416666701</v>
      </c>
      <c r="E156" s="35">
        <f t="shared" si="17"/>
        <v>1982</v>
      </c>
      <c r="F156" s="33">
        <v>1100</v>
      </c>
      <c r="G156" s="27">
        <f t="shared" si="22"/>
        <v>2180200</v>
      </c>
    </row>
    <row r="157" spans="1:11" x14ac:dyDescent="0.25">
      <c r="A157" s="30">
        <v>277</v>
      </c>
      <c r="B157" s="30">
        <v>328</v>
      </c>
      <c r="C157" s="10">
        <v>41248</v>
      </c>
      <c r="D157" s="31">
        <v>41248.541840277801</v>
      </c>
      <c r="E157" s="34">
        <f t="shared" si="17"/>
        <v>605</v>
      </c>
      <c r="F157" s="30">
        <v>74</v>
      </c>
    </row>
    <row r="158" spans="1:11" x14ac:dyDescent="0.25">
      <c r="A158" s="30">
        <v>238</v>
      </c>
      <c r="B158" s="30">
        <v>328</v>
      </c>
      <c r="C158" s="10">
        <v>41250</v>
      </c>
      <c r="D158" s="32">
        <v>41250.697916666701</v>
      </c>
      <c r="E158" s="35">
        <f t="shared" si="17"/>
        <v>566</v>
      </c>
      <c r="F158" s="33">
        <v>64</v>
      </c>
      <c r="G158" s="27">
        <f t="shared" ref="G158:G160" si="23">F158*E158</f>
        <v>36224</v>
      </c>
      <c r="H158" s="27">
        <f>SUM(G158:G160)</f>
        <v>104710</v>
      </c>
      <c r="I158" s="37">
        <f>SUM(E158:E160)</f>
        <v>1698</v>
      </c>
      <c r="J158" s="38">
        <f>H158/I158</f>
        <v>61.666666666666664</v>
      </c>
      <c r="K158" s="37">
        <f>AVERAGE(E158:E160)</f>
        <v>566</v>
      </c>
    </row>
    <row r="159" spans="1:11" x14ac:dyDescent="0.25">
      <c r="A159" s="30">
        <v>238</v>
      </c>
      <c r="B159" s="30">
        <v>328</v>
      </c>
      <c r="C159" s="10">
        <v>41250</v>
      </c>
      <c r="D159" s="32">
        <v>41250.708333333299</v>
      </c>
      <c r="E159" s="35">
        <f t="shared" si="17"/>
        <v>566</v>
      </c>
      <c r="F159" s="33">
        <v>58</v>
      </c>
      <c r="G159" s="27">
        <f t="shared" si="23"/>
        <v>32828</v>
      </c>
    </row>
    <row r="160" spans="1:11" x14ac:dyDescent="0.25">
      <c r="A160" s="30">
        <v>238</v>
      </c>
      <c r="B160" s="30">
        <v>328</v>
      </c>
      <c r="C160" s="10">
        <v>41250</v>
      </c>
      <c r="D160" s="32">
        <v>41250.71875</v>
      </c>
      <c r="E160" s="35">
        <f t="shared" si="17"/>
        <v>566</v>
      </c>
      <c r="F160" s="33">
        <v>63</v>
      </c>
      <c r="G160" s="27">
        <f t="shared" si="23"/>
        <v>35658</v>
      </c>
    </row>
    <row r="161" spans="1:11" x14ac:dyDescent="0.25">
      <c r="A161" s="30">
        <v>176</v>
      </c>
      <c r="B161" s="30">
        <v>0</v>
      </c>
      <c r="C161" s="10">
        <v>41260</v>
      </c>
      <c r="D161" s="31">
        <v>41260.520833333299</v>
      </c>
      <c r="E161" s="34">
        <f t="shared" si="17"/>
        <v>176</v>
      </c>
      <c r="F161" s="30">
        <v>34</v>
      </c>
    </row>
    <row r="162" spans="1:11" x14ac:dyDescent="0.25">
      <c r="A162" s="30">
        <v>178</v>
      </c>
      <c r="B162" s="30">
        <v>0</v>
      </c>
      <c r="C162" s="10">
        <v>41262</v>
      </c>
      <c r="D162" s="31">
        <v>41262.447916666701</v>
      </c>
      <c r="E162" s="34">
        <f t="shared" si="17"/>
        <v>178</v>
      </c>
      <c r="F162" s="30">
        <v>48</v>
      </c>
    </row>
    <row r="163" spans="1:11" x14ac:dyDescent="0.25">
      <c r="A163" s="30">
        <v>184</v>
      </c>
      <c r="B163" s="30">
        <v>0</v>
      </c>
      <c r="C163" s="10">
        <v>41265</v>
      </c>
      <c r="D163" s="31">
        <v>41265.5</v>
      </c>
      <c r="E163" s="34">
        <f t="shared" si="17"/>
        <v>184</v>
      </c>
      <c r="F163" s="30">
        <v>368</v>
      </c>
    </row>
    <row r="164" spans="1:11" x14ac:dyDescent="0.25">
      <c r="A164" s="30">
        <v>190</v>
      </c>
      <c r="B164" s="30">
        <v>2160</v>
      </c>
      <c r="C164" s="10">
        <v>41266</v>
      </c>
      <c r="D164" s="31">
        <v>41266.479166666701</v>
      </c>
      <c r="E164" s="34">
        <f t="shared" si="17"/>
        <v>2350</v>
      </c>
      <c r="F164" s="30">
        <v>407</v>
      </c>
    </row>
    <row r="165" spans="1:11" x14ac:dyDescent="0.25">
      <c r="A165" s="30">
        <v>148</v>
      </c>
      <c r="B165" s="30">
        <v>5210</v>
      </c>
      <c r="C165" s="10">
        <v>41267</v>
      </c>
      <c r="D165" s="32">
        <v>41267.541666666701</v>
      </c>
      <c r="E165" s="35">
        <f t="shared" si="17"/>
        <v>5358</v>
      </c>
      <c r="F165" s="33">
        <v>1910</v>
      </c>
      <c r="G165" s="27">
        <f t="shared" ref="G165:G167" si="24">F165*E165</f>
        <v>10233780</v>
      </c>
      <c r="H165" s="27">
        <f>SUM(G165:G167)</f>
        <v>31695480</v>
      </c>
      <c r="I165" s="37">
        <f>SUM(E165:E167)</f>
        <v>16166</v>
      </c>
      <c r="J165" s="38">
        <f>H165/I165</f>
        <v>1960.6260051960905</v>
      </c>
      <c r="K165" s="37">
        <f>AVERAGE(E165:E167)</f>
        <v>5388.666666666667</v>
      </c>
    </row>
    <row r="166" spans="1:11" x14ac:dyDescent="0.25">
      <c r="A166" s="30">
        <v>148</v>
      </c>
      <c r="B166" s="30">
        <v>5210</v>
      </c>
      <c r="C166" s="10">
        <v>41267</v>
      </c>
      <c r="D166" s="32">
        <v>41267.541666666701</v>
      </c>
      <c r="E166" s="35">
        <f t="shared" si="17"/>
        <v>5358</v>
      </c>
      <c r="F166" s="33">
        <v>1900</v>
      </c>
      <c r="G166" s="27">
        <f t="shared" si="24"/>
        <v>10180200</v>
      </c>
    </row>
    <row r="167" spans="1:11" x14ac:dyDescent="0.25">
      <c r="A167" s="30">
        <v>150</v>
      </c>
      <c r="B167" s="30">
        <v>5300</v>
      </c>
      <c r="C167" s="10">
        <v>41267</v>
      </c>
      <c r="D167" s="32">
        <v>41267.552083333299</v>
      </c>
      <c r="E167" s="35">
        <f t="shared" si="17"/>
        <v>5450</v>
      </c>
      <c r="F167" s="33">
        <v>2070</v>
      </c>
      <c r="G167" s="27">
        <f t="shared" si="24"/>
        <v>11281500</v>
      </c>
    </row>
    <row r="168" spans="1:11" x14ac:dyDescent="0.25">
      <c r="A168" s="30">
        <v>438</v>
      </c>
      <c r="B168" s="30">
        <v>1060</v>
      </c>
      <c r="C168" s="10">
        <v>41270</v>
      </c>
      <c r="D168" s="31">
        <v>41270.604166666701</v>
      </c>
      <c r="E168" s="34">
        <f t="shared" si="17"/>
        <v>1498</v>
      </c>
      <c r="F168" s="30">
        <v>139</v>
      </c>
    </row>
    <row r="169" spans="1:11" x14ac:dyDescent="0.25">
      <c r="A169" s="30">
        <v>322</v>
      </c>
      <c r="B169" s="30">
        <v>616</v>
      </c>
      <c r="C169" s="10">
        <v>41271</v>
      </c>
      <c r="D169" s="31">
        <v>41271.541666666701</v>
      </c>
      <c r="E169" s="34">
        <f t="shared" si="17"/>
        <v>938</v>
      </c>
      <c r="F169" s="30">
        <v>79</v>
      </c>
    </row>
    <row r="170" spans="1:11" x14ac:dyDescent="0.25">
      <c r="A170" s="30">
        <v>169</v>
      </c>
      <c r="B170" s="30">
        <v>1120</v>
      </c>
      <c r="C170" s="10">
        <v>41276</v>
      </c>
      <c r="D170" s="31">
        <v>41276.510416666701</v>
      </c>
      <c r="E170" s="34">
        <f t="shared" si="17"/>
        <v>1289</v>
      </c>
      <c r="F170" s="30">
        <v>55</v>
      </c>
    </row>
    <row r="171" spans="1:11" x14ac:dyDescent="0.25">
      <c r="A171" s="30">
        <v>159</v>
      </c>
      <c r="B171" s="30">
        <v>1120</v>
      </c>
      <c r="C171" s="10">
        <v>41278</v>
      </c>
      <c r="D171" s="31">
        <v>41278.416666666701</v>
      </c>
      <c r="E171" s="34">
        <f t="shared" si="17"/>
        <v>1279</v>
      </c>
      <c r="F171" s="30">
        <v>44</v>
      </c>
    </row>
    <row r="172" spans="1:11" x14ac:dyDescent="0.25">
      <c r="A172" s="30">
        <v>147</v>
      </c>
      <c r="B172" s="30">
        <v>165</v>
      </c>
      <c r="C172" s="10">
        <v>41284</v>
      </c>
      <c r="D172" s="31">
        <v>41284.458333333299</v>
      </c>
      <c r="E172" s="34">
        <f t="shared" si="17"/>
        <v>312</v>
      </c>
      <c r="F172" s="30">
        <v>20</v>
      </c>
    </row>
    <row r="173" spans="1:11" x14ac:dyDescent="0.25">
      <c r="A173" s="30">
        <v>151</v>
      </c>
      <c r="B173" s="30">
        <v>121</v>
      </c>
      <c r="C173" s="10">
        <v>41285</v>
      </c>
      <c r="D173" s="31">
        <v>41285.520833333299</v>
      </c>
      <c r="E173" s="34">
        <f t="shared" si="17"/>
        <v>272</v>
      </c>
      <c r="F173" s="30">
        <v>24</v>
      </c>
    </row>
    <row r="174" spans="1:11" x14ac:dyDescent="0.25">
      <c r="A174" s="30">
        <v>151</v>
      </c>
      <c r="B174" s="30">
        <v>39.1</v>
      </c>
      <c r="C174" s="10">
        <v>41289</v>
      </c>
      <c r="D174" s="31">
        <v>41289.583333333299</v>
      </c>
      <c r="E174" s="34">
        <f t="shared" si="17"/>
        <v>190.1</v>
      </c>
      <c r="F174" s="30">
        <v>22</v>
      </c>
    </row>
    <row r="175" spans="1:11" x14ac:dyDescent="0.25">
      <c r="A175" s="30">
        <v>155</v>
      </c>
      <c r="B175" s="30">
        <v>35</v>
      </c>
      <c r="C175" s="10">
        <v>41290</v>
      </c>
      <c r="D175" s="31">
        <v>41290.447916666701</v>
      </c>
      <c r="E175" s="34">
        <f t="shared" si="17"/>
        <v>190</v>
      </c>
      <c r="F175" s="30">
        <v>20</v>
      </c>
    </row>
    <row r="176" spans="1:11" x14ac:dyDescent="0.25">
      <c r="A176" s="30">
        <v>154</v>
      </c>
      <c r="B176" s="30">
        <v>16.899999999999999</v>
      </c>
      <c r="C176" s="10">
        <v>41292</v>
      </c>
      <c r="D176" s="31">
        <v>41292.552083333299</v>
      </c>
      <c r="E176" s="34">
        <f t="shared" si="17"/>
        <v>170.9</v>
      </c>
      <c r="F176" s="30">
        <v>18</v>
      </c>
    </row>
    <row r="177" spans="1:11" x14ac:dyDescent="0.25">
      <c r="A177" s="30">
        <v>169</v>
      </c>
      <c r="B177" s="30">
        <v>0</v>
      </c>
      <c r="C177" s="10">
        <v>41296</v>
      </c>
      <c r="D177" s="31">
        <v>41296.666666666701</v>
      </c>
      <c r="E177" s="34">
        <f t="shared" si="17"/>
        <v>169</v>
      </c>
      <c r="F177" s="30">
        <v>24</v>
      </c>
    </row>
    <row r="178" spans="1:11" x14ac:dyDescent="0.25">
      <c r="A178" s="30">
        <v>166</v>
      </c>
      <c r="B178" s="30">
        <v>0</v>
      </c>
      <c r="C178" s="10">
        <v>41297</v>
      </c>
      <c r="D178" s="31">
        <v>41297.53125</v>
      </c>
      <c r="E178" s="34">
        <f t="shared" si="17"/>
        <v>166</v>
      </c>
      <c r="F178" s="30">
        <v>14</v>
      </c>
    </row>
    <row r="179" spans="1:11" x14ac:dyDescent="0.25">
      <c r="A179" s="30">
        <v>128</v>
      </c>
      <c r="B179" s="30">
        <v>0</v>
      </c>
      <c r="C179" s="10">
        <v>41303</v>
      </c>
      <c r="D179" s="31">
        <v>41303.59375</v>
      </c>
      <c r="E179" s="34">
        <f t="shared" si="17"/>
        <v>128</v>
      </c>
      <c r="F179" s="30">
        <v>13</v>
      </c>
    </row>
    <row r="180" spans="1:11" x14ac:dyDescent="0.25">
      <c r="A180" s="30">
        <v>170</v>
      </c>
      <c r="B180" s="30">
        <v>0</v>
      </c>
      <c r="C180" s="10">
        <v>41309</v>
      </c>
      <c r="D180" s="32">
        <v>41309.447916666701</v>
      </c>
      <c r="E180" s="35">
        <f t="shared" si="17"/>
        <v>170</v>
      </c>
      <c r="F180" s="33">
        <v>97</v>
      </c>
      <c r="G180" s="27">
        <f t="shared" ref="G180:G181" si="25">F180*E180</f>
        <v>16490</v>
      </c>
      <c r="H180" s="27">
        <f>SUM(G180:G181)</f>
        <v>38760</v>
      </c>
      <c r="I180" s="37">
        <f>SUM(E180:E181)</f>
        <v>340</v>
      </c>
      <c r="J180" s="38">
        <f>H180/I180</f>
        <v>114</v>
      </c>
      <c r="K180" s="37">
        <f>AVERAGE(E180:E181)</f>
        <v>170</v>
      </c>
    </row>
    <row r="181" spans="1:11" x14ac:dyDescent="0.25">
      <c r="A181" s="30">
        <v>170</v>
      </c>
      <c r="B181" s="30">
        <v>0</v>
      </c>
      <c r="C181" s="10">
        <v>41309</v>
      </c>
      <c r="D181" s="32">
        <v>41309.458333333299</v>
      </c>
      <c r="E181" s="35">
        <f t="shared" si="17"/>
        <v>170</v>
      </c>
      <c r="F181" s="33">
        <v>131</v>
      </c>
      <c r="G181" s="27">
        <f t="shared" si="25"/>
        <v>22270</v>
      </c>
    </row>
    <row r="182" spans="1:11" x14ac:dyDescent="0.25">
      <c r="A182" s="30">
        <v>121</v>
      </c>
      <c r="B182" s="30">
        <v>0</v>
      </c>
      <c r="C182" s="10">
        <v>41310</v>
      </c>
      <c r="D182" s="31">
        <v>41310.614583333299</v>
      </c>
      <c r="E182" s="34">
        <f t="shared" si="17"/>
        <v>121</v>
      </c>
      <c r="F182" s="30">
        <v>91</v>
      </c>
    </row>
    <row r="183" spans="1:11" x14ac:dyDescent="0.25">
      <c r="A183" s="30">
        <v>106</v>
      </c>
      <c r="B183" s="30">
        <v>0</v>
      </c>
      <c r="C183" s="10">
        <v>41313</v>
      </c>
      <c r="D183" s="31">
        <v>41313.5</v>
      </c>
      <c r="E183" s="34">
        <f t="shared" si="17"/>
        <v>106</v>
      </c>
      <c r="F183" s="30">
        <v>57</v>
      </c>
    </row>
    <row r="184" spans="1:11" x14ac:dyDescent="0.25">
      <c r="A184" s="30">
        <v>89.2</v>
      </c>
      <c r="B184" s="30">
        <v>0</v>
      </c>
      <c r="C184" s="10">
        <v>41317</v>
      </c>
      <c r="D184" s="31">
        <v>41317.604166666701</v>
      </c>
      <c r="E184" s="34">
        <f t="shared" si="17"/>
        <v>89.2</v>
      </c>
      <c r="F184" s="30">
        <v>62</v>
      </c>
    </row>
    <row r="185" spans="1:11" x14ac:dyDescent="0.25">
      <c r="A185" s="30">
        <v>85.1</v>
      </c>
      <c r="B185" s="30">
        <v>0</v>
      </c>
      <c r="C185" s="10">
        <v>41320</v>
      </c>
      <c r="D185" s="31">
        <v>41320.479166666701</v>
      </c>
      <c r="E185" s="34">
        <f t="shared" si="17"/>
        <v>85.1</v>
      </c>
      <c r="F185" s="30">
        <v>63</v>
      </c>
    </row>
    <row r="186" spans="1:11" x14ac:dyDescent="0.25">
      <c r="A186" s="30">
        <v>71.400000000000006</v>
      </c>
      <c r="B186" s="30">
        <v>0</v>
      </c>
      <c r="C186" s="10">
        <v>41324</v>
      </c>
      <c r="D186" s="31">
        <v>41324.604166666701</v>
      </c>
      <c r="E186" s="34">
        <f t="shared" si="17"/>
        <v>71.400000000000006</v>
      </c>
      <c r="F186" s="30">
        <v>53</v>
      </c>
    </row>
    <row r="187" spans="1:11" x14ac:dyDescent="0.25">
      <c r="A187" s="30">
        <v>71.400000000000006</v>
      </c>
      <c r="B187" s="30">
        <v>0</v>
      </c>
      <c r="C187" s="10">
        <v>41326</v>
      </c>
      <c r="D187" s="32">
        <v>41326.479166666701</v>
      </c>
      <c r="E187" s="35">
        <f t="shared" si="17"/>
        <v>71.400000000000006</v>
      </c>
      <c r="F187" s="33">
        <v>65</v>
      </c>
      <c r="G187" s="27">
        <f t="shared" ref="G187:G188" si="26">F187*E187</f>
        <v>4641</v>
      </c>
      <c r="H187" s="27">
        <f>SUM(G187:G188)</f>
        <v>6925.8</v>
      </c>
      <c r="I187" s="37">
        <f>SUM(E187:E188)</f>
        <v>142.80000000000001</v>
      </c>
      <c r="J187" s="38">
        <f>H187/I187</f>
        <v>48.5</v>
      </c>
      <c r="K187" s="37">
        <f>AVERAGE(E187:E188)</f>
        <v>71.400000000000006</v>
      </c>
    </row>
    <row r="188" spans="1:11" x14ac:dyDescent="0.25">
      <c r="A188" s="30">
        <v>71.400000000000006</v>
      </c>
      <c r="B188" s="30">
        <v>0</v>
      </c>
      <c r="C188" s="10">
        <v>41326</v>
      </c>
      <c r="D188" s="32">
        <v>41326.479166666701</v>
      </c>
      <c r="E188" s="35">
        <f t="shared" si="17"/>
        <v>71.400000000000006</v>
      </c>
      <c r="F188" s="33">
        <v>32</v>
      </c>
      <c r="G188" s="27">
        <f t="shared" si="26"/>
        <v>2284.8000000000002</v>
      </c>
    </row>
    <row r="189" spans="1:11" x14ac:dyDescent="0.25">
      <c r="A189" s="30">
        <v>29.1</v>
      </c>
      <c r="B189" s="30">
        <v>0</v>
      </c>
      <c r="C189" s="10">
        <v>41331</v>
      </c>
      <c r="D189" s="31">
        <v>41331.604166666701</v>
      </c>
      <c r="E189" s="34">
        <f t="shared" si="17"/>
        <v>29.1</v>
      </c>
      <c r="F189" s="30">
        <v>35</v>
      </c>
    </row>
    <row r="190" spans="1:11" x14ac:dyDescent="0.25">
      <c r="A190" s="30">
        <v>26.1</v>
      </c>
      <c r="B190" s="30">
        <v>0</v>
      </c>
      <c r="C190" s="10">
        <v>41332</v>
      </c>
      <c r="D190" s="31">
        <v>41332.541666666701</v>
      </c>
      <c r="E190" s="34">
        <f t="shared" si="17"/>
        <v>26.1</v>
      </c>
      <c r="F190" s="30">
        <v>92</v>
      </c>
    </row>
    <row r="191" spans="1:11" x14ac:dyDescent="0.25">
      <c r="A191" s="30">
        <v>22.7</v>
      </c>
      <c r="B191" s="30">
        <v>0</v>
      </c>
      <c r="C191" s="10">
        <v>41339</v>
      </c>
      <c r="D191" s="31">
        <v>41339.635416666701</v>
      </c>
      <c r="E191" s="34">
        <f t="shared" si="17"/>
        <v>22.7</v>
      </c>
      <c r="F191" s="30">
        <v>76</v>
      </c>
    </row>
    <row r="192" spans="1:11" x14ac:dyDescent="0.25">
      <c r="A192" s="30">
        <v>35.799999999999997</v>
      </c>
      <c r="B192" s="30">
        <v>0</v>
      </c>
      <c r="C192" s="10">
        <v>41341</v>
      </c>
      <c r="D192" s="31">
        <v>41341.458333333299</v>
      </c>
      <c r="E192" s="34">
        <f t="shared" si="17"/>
        <v>35.799999999999997</v>
      </c>
      <c r="F192" s="30">
        <v>89</v>
      </c>
    </row>
    <row r="193" spans="1:6" x14ac:dyDescent="0.25">
      <c r="A193" s="30">
        <v>35.299999999999997</v>
      </c>
      <c r="B193" s="30">
        <v>0</v>
      </c>
      <c r="C193" s="10">
        <v>41344</v>
      </c>
      <c r="D193" s="31">
        <v>41344.635416666701</v>
      </c>
      <c r="E193" s="34">
        <f t="shared" si="17"/>
        <v>35.299999999999997</v>
      </c>
      <c r="F193" s="30">
        <v>53</v>
      </c>
    </row>
    <row r="194" spans="1:6" x14ac:dyDescent="0.25">
      <c r="A194" s="30">
        <v>30.3</v>
      </c>
      <c r="B194" s="30">
        <v>0</v>
      </c>
      <c r="C194" s="10">
        <v>41346</v>
      </c>
      <c r="D194" s="31">
        <v>41346.625</v>
      </c>
      <c r="E194" s="34">
        <f t="shared" ref="E194:E257" si="27">A194+B194</f>
        <v>30.3</v>
      </c>
      <c r="F194" s="30">
        <v>46</v>
      </c>
    </row>
    <row r="195" spans="1:6" x14ac:dyDescent="0.25">
      <c r="A195" s="30">
        <v>12.4</v>
      </c>
      <c r="B195" s="30">
        <v>0</v>
      </c>
      <c r="C195" s="10">
        <v>41352</v>
      </c>
      <c r="D195" s="31">
        <v>41352.625</v>
      </c>
      <c r="E195" s="34">
        <f t="shared" si="27"/>
        <v>12.4</v>
      </c>
      <c r="F195" s="30">
        <v>69</v>
      </c>
    </row>
    <row r="196" spans="1:6" x14ac:dyDescent="0.25">
      <c r="A196" s="30">
        <v>19.7</v>
      </c>
      <c r="B196" s="30">
        <v>0</v>
      </c>
      <c r="C196" s="10">
        <v>41365</v>
      </c>
      <c r="D196" s="31">
        <v>41365.59375</v>
      </c>
      <c r="E196" s="34">
        <f t="shared" si="27"/>
        <v>19.7</v>
      </c>
      <c r="F196" s="30">
        <v>25</v>
      </c>
    </row>
    <row r="197" spans="1:6" x14ac:dyDescent="0.25">
      <c r="A197" s="30">
        <v>10.6</v>
      </c>
      <c r="B197" s="30">
        <v>0</v>
      </c>
      <c r="C197" s="10">
        <v>41704</v>
      </c>
      <c r="D197" s="31">
        <v>41704.677083333299</v>
      </c>
      <c r="E197" s="34">
        <f t="shared" si="27"/>
        <v>10.6</v>
      </c>
      <c r="F197" s="30">
        <v>35</v>
      </c>
    </row>
    <row r="198" spans="1:6" x14ac:dyDescent="0.25">
      <c r="A198" s="30">
        <v>9.39</v>
      </c>
      <c r="B198" s="30">
        <v>0</v>
      </c>
      <c r="C198" s="10">
        <v>41736</v>
      </c>
      <c r="D198" s="31">
        <v>41736.625</v>
      </c>
      <c r="E198" s="34">
        <f t="shared" si="27"/>
        <v>9.39</v>
      </c>
      <c r="F198" s="30">
        <v>8</v>
      </c>
    </row>
    <row r="199" spans="1:6" x14ac:dyDescent="0.25">
      <c r="A199" s="30">
        <v>58.1</v>
      </c>
      <c r="B199" s="30">
        <v>3850</v>
      </c>
      <c r="C199" s="10">
        <v>41986</v>
      </c>
      <c r="D199" s="31">
        <v>41986.520833333299</v>
      </c>
      <c r="E199" s="34">
        <f t="shared" si="27"/>
        <v>3908.1</v>
      </c>
      <c r="F199" s="30">
        <v>562</v>
      </c>
    </row>
    <row r="200" spans="1:6" x14ac:dyDescent="0.25">
      <c r="A200" s="30">
        <v>8.35</v>
      </c>
      <c r="B200" s="30">
        <v>1290</v>
      </c>
      <c r="C200" s="10">
        <v>41993</v>
      </c>
      <c r="D200" s="31">
        <v>41993.572916666701</v>
      </c>
      <c r="E200" s="34">
        <f t="shared" si="27"/>
        <v>1298.3499999999999</v>
      </c>
      <c r="F200" s="30">
        <v>122</v>
      </c>
    </row>
    <row r="201" spans="1:6" x14ac:dyDescent="0.25">
      <c r="A201" s="30">
        <v>4.46</v>
      </c>
      <c r="B201" s="30">
        <v>1290</v>
      </c>
      <c r="C201" s="10">
        <v>41995</v>
      </c>
      <c r="D201" s="31">
        <v>41995.479166666701</v>
      </c>
      <c r="E201" s="34">
        <f t="shared" si="27"/>
        <v>1294.46</v>
      </c>
      <c r="F201" s="30">
        <v>81</v>
      </c>
    </row>
    <row r="202" spans="1:6" x14ac:dyDescent="0.25">
      <c r="A202" s="30">
        <v>3.81</v>
      </c>
      <c r="B202" s="30">
        <v>819</v>
      </c>
      <c r="C202" s="10">
        <v>41997</v>
      </c>
      <c r="D202" s="31">
        <v>41997.385416666701</v>
      </c>
      <c r="E202" s="34">
        <f t="shared" si="27"/>
        <v>822.81</v>
      </c>
      <c r="F202" s="30">
        <v>40</v>
      </c>
    </row>
    <row r="203" spans="1:6" x14ac:dyDescent="0.25">
      <c r="A203" s="30">
        <v>4.7</v>
      </c>
      <c r="B203" s="30">
        <v>226</v>
      </c>
      <c r="C203" s="10">
        <v>42004</v>
      </c>
      <c r="D203" s="31">
        <v>42004.3125</v>
      </c>
      <c r="E203" s="34">
        <f t="shared" si="27"/>
        <v>230.7</v>
      </c>
      <c r="F203" s="30">
        <v>59</v>
      </c>
    </row>
    <row r="204" spans="1:6" x14ac:dyDescent="0.25">
      <c r="A204" s="30">
        <v>28.3</v>
      </c>
      <c r="B204" s="30">
        <v>0</v>
      </c>
      <c r="C204" s="10">
        <v>42020</v>
      </c>
      <c r="D204" s="31">
        <v>42020.520833333299</v>
      </c>
      <c r="E204" s="34">
        <f t="shared" si="27"/>
        <v>28.3</v>
      </c>
      <c r="F204" s="30">
        <v>6</v>
      </c>
    </row>
    <row r="205" spans="1:6" x14ac:dyDescent="0.25">
      <c r="A205" s="30">
        <v>82.7</v>
      </c>
      <c r="B205" s="30">
        <v>0</v>
      </c>
      <c r="C205" s="10">
        <v>42031</v>
      </c>
      <c r="D205" s="31">
        <v>42031.53125</v>
      </c>
      <c r="E205" s="34">
        <f t="shared" si="27"/>
        <v>82.7</v>
      </c>
      <c r="F205" s="30">
        <v>74</v>
      </c>
    </row>
    <row r="206" spans="1:6" x14ac:dyDescent="0.25">
      <c r="A206" s="30">
        <v>104</v>
      </c>
      <c r="B206" s="30">
        <v>0</v>
      </c>
      <c r="C206" s="10">
        <v>42033</v>
      </c>
      <c r="D206" s="31">
        <v>42033.447916666701</v>
      </c>
      <c r="E206" s="34">
        <f t="shared" si="27"/>
        <v>104</v>
      </c>
      <c r="F206" s="30">
        <v>158</v>
      </c>
    </row>
    <row r="207" spans="1:6" x14ac:dyDescent="0.25">
      <c r="A207" s="30">
        <v>544</v>
      </c>
      <c r="B207" s="30">
        <v>0</v>
      </c>
      <c r="C207" s="10">
        <v>42043</v>
      </c>
      <c r="D207" s="31">
        <v>42043.479166666701</v>
      </c>
      <c r="E207" s="34">
        <f t="shared" si="27"/>
        <v>544</v>
      </c>
      <c r="F207" s="30">
        <v>715</v>
      </c>
    </row>
    <row r="208" spans="1:6" x14ac:dyDescent="0.25">
      <c r="A208" s="30">
        <v>498</v>
      </c>
      <c r="B208" s="30">
        <v>226</v>
      </c>
      <c r="C208" s="10">
        <v>42044</v>
      </c>
      <c r="D208" s="31">
        <v>42044.59375</v>
      </c>
      <c r="E208" s="34">
        <f t="shared" si="27"/>
        <v>724</v>
      </c>
      <c r="F208" s="30">
        <v>291</v>
      </c>
    </row>
    <row r="209" spans="1:11" x14ac:dyDescent="0.25">
      <c r="A209" s="30">
        <v>473</v>
      </c>
      <c r="B209" s="30">
        <v>1410</v>
      </c>
      <c r="C209" s="10">
        <v>42045</v>
      </c>
      <c r="D209" s="31">
        <v>42045.625</v>
      </c>
      <c r="E209" s="34">
        <f t="shared" si="27"/>
        <v>1883</v>
      </c>
      <c r="F209" s="30">
        <v>249</v>
      </c>
    </row>
    <row r="210" spans="1:11" x14ac:dyDescent="0.25">
      <c r="A210" s="30">
        <v>113</v>
      </c>
      <c r="B210" s="30">
        <v>0</v>
      </c>
      <c r="C210" s="10">
        <v>42054</v>
      </c>
      <c r="D210" s="31">
        <v>42054.677083333299</v>
      </c>
      <c r="E210" s="34">
        <f t="shared" si="27"/>
        <v>113</v>
      </c>
      <c r="F210" s="30">
        <v>48</v>
      </c>
    </row>
    <row r="211" spans="1:11" x14ac:dyDescent="0.25">
      <c r="A211" s="30">
        <v>80.5</v>
      </c>
      <c r="B211" s="30">
        <v>0</v>
      </c>
      <c r="C211" s="10">
        <v>42389</v>
      </c>
      <c r="D211" s="31">
        <v>42389.5625</v>
      </c>
      <c r="E211" s="34">
        <f t="shared" si="27"/>
        <v>80.5</v>
      </c>
      <c r="F211" s="30">
        <v>172</v>
      </c>
    </row>
    <row r="212" spans="1:11" x14ac:dyDescent="0.25">
      <c r="A212" s="30">
        <v>56.1</v>
      </c>
      <c r="B212" s="30">
        <v>0</v>
      </c>
      <c r="C212" s="10">
        <v>42391</v>
      </c>
      <c r="D212" s="31">
        <v>42391.625</v>
      </c>
      <c r="E212" s="34">
        <f t="shared" si="27"/>
        <v>56.1</v>
      </c>
      <c r="F212" s="30">
        <v>97</v>
      </c>
    </row>
    <row r="213" spans="1:11" x14ac:dyDescent="0.25">
      <c r="A213" s="30">
        <v>56.1</v>
      </c>
      <c r="B213" s="30">
        <v>0</v>
      </c>
      <c r="C213" s="10">
        <v>42392</v>
      </c>
      <c r="D213" s="31">
        <v>42392.458333333299</v>
      </c>
      <c r="E213" s="34">
        <f t="shared" si="27"/>
        <v>56.1</v>
      </c>
      <c r="F213" s="30">
        <v>55</v>
      </c>
    </row>
    <row r="214" spans="1:11" x14ac:dyDescent="0.25">
      <c r="A214" s="30">
        <v>55.6</v>
      </c>
      <c r="B214" s="30">
        <v>27.1</v>
      </c>
      <c r="C214" s="10">
        <v>42393</v>
      </c>
      <c r="D214" s="31">
        <v>42393.354166666701</v>
      </c>
      <c r="E214" s="34">
        <f t="shared" si="27"/>
        <v>82.7</v>
      </c>
      <c r="F214" s="30">
        <v>27</v>
      </c>
    </row>
    <row r="215" spans="1:11" x14ac:dyDescent="0.25">
      <c r="A215" s="30">
        <v>53.8</v>
      </c>
      <c r="B215" s="30">
        <v>300</v>
      </c>
      <c r="C215" s="10">
        <v>42395</v>
      </c>
      <c r="D215" s="31">
        <v>42395.59375</v>
      </c>
      <c r="E215" s="34">
        <f t="shared" si="27"/>
        <v>353.8</v>
      </c>
      <c r="F215" s="30">
        <v>54</v>
      </c>
    </row>
    <row r="216" spans="1:11" x14ac:dyDescent="0.25">
      <c r="A216" s="30">
        <v>52.7</v>
      </c>
      <c r="B216" s="30">
        <v>226</v>
      </c>
      <c r="C216" s="10">
        <v>42397</v>
      </c>
      <c r="D216" s="31">
        <v>42397.583333333299</v>
      </c>
      <c r="E216" s="34">
        <f t="shared" si="27"/>
        <v>278.7</v>
      </c>
      <c r="F216" s="30">
        <v>21</v>
      </c>
    </row>
    <row r="217" spans="1:11" x14ac:dyDescent="0.25">
      <c r="A217" s="30">
        <v>511</v>
      </c>
      <c r="B217" s="30">
        <v>0</v>
      </c>
      <c r="C217" s="10">
        <v>42402</v>
      </c>
      <c r="D217" s="32">
        <v>42402.479166666701</v>
      </c>
      <c r="E217" s="35">
        <f t="shared" si="27"/>
        <v>511</v>
      </c>
      <c r="F217" s="33">
        <v>108</v>
      </c>
      <c r="G217" s="27">
        <f t="shared" ref="G217:G218" si="28">F217*E217</f>
        <v>55188</v>
      </c>
      <c r="H217" s="27">
        <f>SUM(G217:G218)</f>
        <v>92410</v>
      </c>
      <c r="I217" s="37">
        <f>SUM(E217:E218)</f>
        <v>1014</v>
      </c>
      <c r="J217" s="38">
        <f>H217/I217</f>
        <v>91.134122287968438</v>
      </c>
      <c r="K217" s="37">
        <f>AVERAGE(E217:E218)</f>
        <v>507</v>
      </c>
    </row>
    <row r="218" spans="1:11" x14ac:dyDescent="0.25">
      <c r="A218" s="30">
        <v>503</v>
      </c>
      <c r="B218" s="30">
        <v>0</v>
      </c>
      <c r="C218" s="10">
        <v>42402</v>
      </c>
      <c r="D218" s="32">
        <v>42402.625</v>
      </c>
      <c r="E218" s="35">
        <f t="shared" si="27"/>
        <v>503</v>
      </c>
      <c r="F218" s="33">
        <v>74</v>
      </c>
      <c r="G218" s="27">
        <f t="shared" si="28"/>
        <v>37222</v>
      </c>
    </row>
    <row r="219" spans="1:11" x14ac:dyDescent="0.25">
      <c r="A219" s="30">
        <v>455</v>
      </c>
      <c r="B219" s="30">
        <v>0</v>
      </c>
      <c r="C219" s="10">
        <v>42403</v>
      </c>
      <c r="D219" s="31">
        <v>42403.583333333299</v>
      </c>
      <c r="E219" s="34">
        <f t="shared" si="27"/>
        <v>455</v>
      </c>
      <c r="F219" s="30">
        <v>76</v>
      </c>
      <c r="I219" s="36"/>
      <c r="K219" s="36"/>
    </row>
    <row r="220" spans="1:11" x14ac:dyDescent="0.25">
      <c r="A220" s="30">
        <v>369</v>
      </c>
      <c r="B220" s="30">
        <v>0</v>
      </c>
      <c r="C220" s="10">
        <v>42404</v>
      </c>
      <c r="D220" s="32">
        <v>42404.4375</v>
      </c>
      <c r="E220" s="35">
        <f t="shared" si="27"/>
        <v>369</v>
      </c>
      <c r="F220" s="33">
        <v>196</v>
      </c>
      <c r="G220" s="27">
        <f t="shared" ref="G220:G221" si="29">F220*E220</f>
        <v>72324</v>
      </c>
      <c r="H220" s="27">
        <f>SUM(G220:G221)</f>
        <v>145748</v>
      </c>
      <c r="I220" s="37">
        <f>SUM(E220:E221)</f>
        <v>722</v>
      </c>
      <c r="J220" s="38">
        <f>H220/I220</f>
        <v>201.86703601108033</v>
      </c>
      <c r="K220" s="37">
        <f>AVERAGE(E220:E221)</f>
        <v>361</v>
      </c>
    </row>
    <row r="221" spans="1:11" x14ac:dyDescent="0.25">
      <c r="A221" s="30">
        <v>353</v>
      </c>
      <c r="B221" s="30">
        <v>0</v>
      </c>
      <c r="C221" s="10">
        <v>42404</v>
      </c>
      <c r="D221" s="32">
        <v>42404.520833333299</v>
      </c>
      <c r="E221" s="35">
        <f t="shared" si="27"/>
        <v>353</v>
      </c>
      <c r="F221" s="33">
        <v>208</v>
      </c>
      <c r="G221" s="27">
        <f t="shared" si="29"/>
        <v>73424</v>
      </c>
    </row>
    <row r="222" spans="1:11" x14ac:dyDescent="0.25">
      <c r="A222" s="30">
        <v>0.18</v>
      </c>
      <c r="B222" s="30">
        <v>0</v>
      </c>
      <c r="C222" s="10">
        <v>42412</v>
      </c>
      <c r="D222" s="31">
        <v>42412.052083333299</v>
      </c>
      <c r="E222" s="34">
        <f t="shared" si="27"/>
        <v>0.18</v>
      </c>
      <c r="F222" s="30">
        <v>0</v>
      </c>
    </row>
    <row r="223" spans="1:11" x14ac:dyDescent="0.25">
      <c r="A223" s="30">
        <v>0</v>
      </c>
      <c r="B223" s="30">
        <v>0</v>
      </c>
      <c r="C223" s="10">
        <v>42433</v>
      </c>
      <c r="D223" s="31">
        <v>42433.666666666701</v>
      </c>
      <c r="E223" s="34">
        <f t="shared" si="27"/>
        <v>0</v>
      </c>
      <c r="F223" s="30">
        <v>0</v>
      </c>
    </row>
    <row r="224" spans="1:11" x14ac:dyDescent="0.25">
      <c r="A224" s="30">
        <v>533</v>
      </c>
      <c r="B224" s="30">
        <v>0</v>
      </c>
      <c r="C224" s="10">
        <v>42436</v>
      </c>
      <c r="D224" s="31">
        <v>42436.5625</v>
      </c>
      <c r="E224" s="34">
        <f t="shared" si="27"/>
        <v>533</v>
      </c>
      <c r="F224" s="30">
        <v>998</v>
      </c>
    </row>
    <row r="225" spans="1:11" x14ac:dyDescent="0.25">
      <c r="A225" s="30">
        <v>557</v>
      </c>
      <c r="B225" s="30">
        <v>0</v>
      </c>
      <c r="C225" s="10">
        <v>42437</v>
      </c>
      <c r="D225" s="31">
        <v>42437.59375</v>
      </c>
      <c r="E225" s="34">
        <f t="shared" si="27"/>
        <v>557</v>
      </c>
      <c r="F225" s="30">
        <v>825</v>
      </c>
    </row>
    <row r="226" spans="1:11" x14ac:dyDescent="0.25">
      <c r="A226" s="30">
        <v>557</v>
      </c>
      <c r="B226" s="30">
        <v>226</v>
      </c>
      <c r="C226" s="10">
        <v>42438</v>
      </c>
      <c r="D226" s="31">
        <v>42438.583333333299</v>
      </c>
      <c r="E226" s="34">
        <f t="shared" si="27"/>
        <v>783</v>
      </c>
      <c r="F226" s="30">
        <v>253</v>
      </c>
    </row>
    <row r="227" spans="1:11" x14ac:dyDescent="0.25">
      <c r="A227" s="30">
        <v>559</v>
      </c>
      <c r="B227" s="30">
        <v>300</v>
      </c>
      <c r="C227" s="10">
        <v>42439</v>
      </c>
      <c r="D227" s="32">
        <v>42439.458333333299</v>
      </c>
      <c r="E227" s="35">
        <f t="shared" si="27"/>
        <v>859</v>
      </c>
      <c r="F227" s="33">
        <v>148</v>
      </c>
      <c r="G227" s="27">
        <f t="shared" ref="G227:G228" si="30">F227*E227</f>
        <v>127132</v>
      </c>
      <c r="H227" s="27">
        <f>SUM(G227:G228)</f>
        <v>212290</v>
      </c>
      <c r="I227" s="37">
        <f>SUM(E227:E228)</f>
        <v>1606</v>
      </c>
      <c r="J227" s="38">
        <f>H227/I227</f>
        <v>132.18555417185553</v>
      </c>
      <c r="K227" s="37">
        <f>AVERAGE(E227:E228)</f>
        <v>803</v>
      </c>
    </row>
    <row r="228" spans="1:11" x14ac:dyDescent="0.25">
      <c r="A228" s="30">
        <v>543</v>
      </c>
      <c r="B228" s="30">
        <v>204</v>
      </c>
      <c r="C228" s="10">
        <v>42439</v>
      </c>
      <c r="D228" s="32">
        <v>42439.645833333299</v>
      </c>
      <c r="E228" s="35">
        <f t="shared" si="27"/>
        <v>747</v>
      </c>
      <c r="F228" s="33">
        <v>114</v>
      </c>
      <c r="G228" s="27">
        <f t="shared" si="30"/>
        <v>85158</v>
      </c>
    </row>
    <row r="229" spans="1:11" x14ac:dyDescent="0.25">
      <c r="A229" s="30">
        <v>577</v>
      </c>
      <c r="B229" s="30">
        <v>121</v>
      </c>
      <c r="C229" s="10">
        <v>42440</v>
      </c>
      <c r="D229" s="31">
        <v>42440.447916666701</v>
      </c>
      <c r="E229" s="34">
        <f t="shared" si="27"/>
        <v>698</v>
      </c>
      <c r="F229" s="30">
        <v>109</v>
      </c>
    </row>
    <row r="230" spans="1:11" x14ac:dyDescent="0.25">
      <c r="A230" s="30">
        <v>595</v>
      </c>
      <c r="B230" s="30">
        <v>3590</v>
      </c>
      <c r="C230" s="10">
        <v>42441</v>
      </c>
      <c r="D230" s="31">
        <v>42441.59375</v>
      </c>
      <c r="E230" s="34">
        <f t="shared" si="27"/>
        <v>4185</v>
      </c>
      <c r="F230" s="30">
        <v>537</v>
      </c>
    </row>
    <row r="231" spans="1:11" x14ac:dyDescent="0.25">
      <c r="A231" s="30">
        <v>587</v>
      </c>
      <c r="B231" s="30">
        <v>2940</v>
      </c>
      <c r="C231" s="10">
        <v>42442</v>
      </c>
      <c r="D231" s="31">
        <v>42442.552083333299</v>
      </c>
      <c r="E231" s="34">
        <f t="shared" si="27"/>
        <v>3527</v>
      </c>
      <c r="F231" s="30">
        <v>330</v>
      </c>
    </row>
    <row r="232" spans="1:11" x14ac:dyDescent="0.25">
      <c r="A232" s="33">
        <v>590</v>
      </c>
      <c r="B232" s="30">
        <v>3030</v>
      </c>
      <c r="C232" s="10">
        <v>42443</v>
      </c>
      <c r="D232" s="32">
        <v>42443.5625</v>
      </c>
      <c r="E232" s="34">
        <f t="shared" si="27"/>
        <v>3620</v>
      </c>
      <c r="F232" s="33">
        <v>365</v>
      </c>
    </row>
    <row r="233" spans="1:11" x14ac:dyDescent="0.25">
      <c r="A233" s="33">
        <v>580</v>
      </c>
      <c r="B233" s="30">
        <v>2300</v>
      </c>
      <c r="C233" s="10">
        <v>42444</v>
      </c>
      <c r="D233" s="32">
        <v>42444.552083333299</v>
      </c>
      <c r="E233" s="34">
        <f t="shared" si="27"/>
        <v>2880</v>
      </c>
      <c r="F233" s="33">
        <v>245</v>
      </c>
    </row>
    <row r="234" spans="1:11" x14ac:dyDescent="0.25">
      <c r="A234" s="33">
        <v>570</v>
      </c>
      <c r="B234" s="30">
        <v>2100</v>
      </c>
      <c r="C234" s="10">
        <v>42446</v>
      </c>
      <c r="D234" s="32">
        <v>42446.59375</v>
      </c>
      <c r="E234" s="34">
        <f t="shared" si="27"/>
        <v>2670</v>
      </c>
      <c r="F234" s="33">
        <v>217</v>
      </c>
    </row>
    <row r="235" spans="1:11" x14ac:dyDescent="0.25">
      <c r="A235" s="30">
        <v>518</v>
      </c>
      <c r="B235" s="30">
        <v>204</v>
      </c>
      <c r="C235" s="10">
        <v>42453</v>
      </c>
      <c r="D235" s="31">
        <v>42453.5625</v>
      </c>
      <c r="E235" s="34">
        <f t="shared" si="27"/>
        <v>722</v>
      </c>
      <c r="F235" s="30">
        <v>60</v>
      </c>
    </row>
    <row r="236" spans="1:11" x14ac:dyDescent="0.25">
      <c r="A236" s="30">
        <v>511</v>
      </c>
      <c r="B236" s="30">
        <v>108</v>
      </c>
      <c r="C236" s="10">
        <v>42460</v>
      </c>
      <c r="D236" s="31">
        <v>42460.479166666701</v>
      </c>
      <c r="E236" s="34">
        <f t="shared" si="27"/>
        <v>619</v>
      </c>
      <c r="F236" s="30">
        <v>37</v>
      </c>
    </row>
    <row r="237" spans="1:11" x14ac:dyDescent="0.25">
      <c r="A237" s="30">
        <v>514</v>
      </c>
      <c r="B237" s="30">
        <v>108</v>
      </c>
      <c r="C237" s="10">
        <v>42461</v>
      </c>
      <c r="D237" s="31">
        <v>42461.583333333299</v>
      </c>
      <c r="E237" s="34">
        <f t="shared" si="27"/>
        <v>622</v>
      </c>
      <c r="F237" s="30">
        <v>29</v>
      </c>
    </row>
    <row r="238" spans="1:11" x14ac:dyDescent="0.25">
      <c r="A238" s="30">
        <v>480</v>
      </c>
      <c r="B238" s="30">
        <v>0</v>
      </c>
      <c r="C238" s="10">
        <v>42465</v>
      </c>
      <c r="D238" s="31">
        <v>42465.510416666701</v>
      </c>
      <c r="E238" s="34">
        <f t="shared" si="27"/>
        <v>480</v>
      </c>
      <c r="F238" s="30">
        <v>38</v>
      </c>
    </row>
    <row r="239" spans="1:11" x14ac:dyDescent="0.25">
      <c r="A239" s="30">
        <v>470</v>
      </c>
      <c r="B239" s="30">
        <v>0</v>
      </c>
      <c r="C239" s="10">
        <v>42466</v>
      </c>
      <c r="D239" s="31">
        <v>42466.541666666701</v>
      </c>
      <c r="E239" s="34">
        <f t="shared" si="27"/>
        <v>470</v>
      </c>
      <c r="F239" s="30">
        <v>23</v>
      </c>
    </row>
    <row r="240" spans="1:11" x14ac:dyDescent="0.25">
      <c r="A240" s="30">
        <v>446</v>
      </c>
      <c r="B240" s="30">
        <v>0</v>
      </c>
      <c r="C240" s="10">
        <v>42467</v>
      </c>
      <c r="D240" s="31">
        <v>42467.520833333299</v>
      </c>
      <c r="E240" s="34">
        <f t="shared" si="27"/>
        <v>446</v>
      </c>
      <c r="F240" s="30">
        <v>30</v>
      </c>
    </row>
    <row r="241" spans="1:11" x14ac:dyDescent="0.25">
      <c r="A241" s="30">
        <v>1.35</v>
      </c>
      <c r="B241" s="30">
        <v>0</v>
      </c>
      <c r="C241" s="10">
        <v>42480</v>
      </c>
      <c r="D241" s="31">
        <v>42480.5</v>
      </c>
      <c r="E241" s="34">
        <f t="shared" si="27"/>
        <v>1.35</v>
      </c>
      <c r="F241" s="30">
        <v>146</v>
      </c>
    </row>
    <row r="242" spans="1:11" x14ac:dyDescent="0.25">
      <c r="A242" s="30">
        <v>0.41</v>
      </c>
      <c r="B242" s="30">
        <v>0</v>
      </c>
      <c r="C242" s="10">
        <v>42482</v>
      </c>
      <c r="D242" s="31">
        <v>42482.4375</v>
      </c>
      <c r="E242" s="34">
        <f t="shared" si="27"/>
        <v>0.41</v>
      </c>
      <c r="F242" s="30">
        <v>164</v>
      </c>
    </row>
    <row r="243" spans="1:11" x14ac:dyDescent="0.25">
      <c r="A243" s="30">
        <v>0</v>
      </c>
      <c r="B243" s="30">
        <v>0</v>
      </c>
      <c r="C243" s="10">
        <v>42490</v>
      </c>
      <c r="D243" s="31">
        <v>42490</v>
      </c>
      <c r="E243" s="34">
        <f t="shared" si="27"/>
        <v>0</v>
      </c>
      <c r="F243" s="30">
        <v>0</v>
      </c>
    </row>
    <row r="244" spans="1:11" x14ac:dyDescent="0.25">
      <c r="A244" s="30">
        <v>2.38</v>
      </c>
      <c r="B244" s="30">
        <v>0</v>
      </c>
      <c r="C244" s="10">
        <v>42719</v>
      </c>
      <c r="D244" s="32">
        <v>42719.583333333299</v>
      </c>
      <c r="E244" s="35">
        <f t="shared" si="27"/>
        <v>2.38</v>
      </c>
      <c r="F244" s="33">
        <v>16</v>
      </c>
      <c r="G244" s="27">
        <f t="shared" ref="G244:G246" si="31">F244*E244</f>
        <v>38.08</v>
      </c>
      <c r="H244" s="27">
        <f>SUM(G244:G245)</f>
        <v>71.400000000000006</v>
      </c>
      <c r="I244" s="37">
        <f>SUM(E244:E245)</f>
        <v>4.76</v>
      </c>
      <c r="J244" s="38">
        <f>H244/I244</f>
        <v>15.000000000000002</v>
      </c>
      <c r="K244" s="37">
        <f>AVERAGE(E244:E245)</f>
        <v>2.38</v>
      </c>
    </row>
    <row r="245" spans="1:11" x14ac:dyDescent="0.25">
      <c r="A245" s="30">
        <v>2.38</v>
      </c>
      <c r="B245" s="30">
        <v>0</v>
      </c>
      <c r="C245" s="10">
        <v>42719</v>
      </c>
      <c r="D245" s="32">
        <v>42719.6875</v>
      </c>
      <c r="E245" s="35">
        <f t="shared" si="27"/>
        <v>2.38</v>
      </c>
      <c r="F245" s="33">
        <v>14</v>
      </c>
      <c r="G245" s="27">
        <f t="shared" si="31"/>
        <v>33.32</v>
      </c>
    </row>
    <row r="246" spans="1:11" x14ac:dyDescent="0.25">
      <c r="A246" s="30">
        <v>74.400000000000006</v>
      </c>
      <c r="B246" s="30">
        <v>0</v>
      </c>
      <c r="C246" s="10">
        <v>42720</v>
      </c>
      <c r="D246" s="32">
        <v>42720.625</v>
      </c>
      <c r="E246" s="35">
        <f t="shared" si="27"/>
        <v>74.400000000000006</v>
      </c>
      <c r="F246" s="33">
        <v>141</v>
      </c>
      <c r="G246" s="27">
        <f t="shared" si="31"/>
        <v>10490.400000000001</v>
      </c>
      <c r="H246" s="27">
        <f>SUM(G246:G247)</f>
        <v>14060.000000000002</v>
      </c>
      <c r="I246" s="37">
        <f>SUM(E246:E247)</f>
        <v>92.800000000000011</v>
      </c>
      <c r="J246" s="38">
        <f>H246/I246</f>
        <v>151.50862068965517</v>
      </c>
      <c r="K246" s="37">
        <f>AVERAGE(E246:E247)</f>
        <v>46.400000000000006</v>
      </c>
    </row>
    <row r="247" spans="1:11" x14ac:dyDescent="0.25">
      <c r="A247" s="30">
        <v>18.399999999999999</v>
      </c>
      <c r="B247" s="30">
        <v>0</v>
      </c>
      <c r="C247" s="10">
        <v>42720</v>
      </c>
      <c r="D247" s="32">
        <v>42720.71875</v>
      </c>
      <c r="E247" s="35">
        <f t="shared" si="27"/>
        <v>18.399999999999999</v>
      </c>
      <c r="F247" s="33">
        <v>194</v>
      </c>
      <c r="G247" s="27">
        <f>F247*E247</f>
        <v>3569.6</v>
      </c>
    </row>
    <row r="248" spans="1:11" x14ac:dyDescent="0.25">
      <c r="A248" s="30">
        <v>432</v>
      </c>
      <c r="B248" s="30">
        <v>0</v>
      </c>
      <c r="C248" s="10">
        <v>42721</v>
      </c>
      <c r="D248" s="31">
        <v>42721.666666666701</v>
      </c>
      <c r="E248" s="34">
        <f t="shared" si="27"/>
        <v>432</v>
      </c>
      <c r="F248" s="30">
        <v>194</v>
      </c>
    </row>
    <row r="249" spans="1:11" x14ac:dyDescent="0.25">
      <c r="A249" s="30">
        <v>0.57999999999999996</v>
      </c>
      <c r="B249" s="30">
        <v>0</v>
      </c>
      <c r="C249" s="10">
        <v>42725</v>
      </c>
      <c r="D249" s="31">
        <v>42725.541666666701</v>
      </c>
      <c r="E249" s="34">
        <f t="shared" si="27"/>
        <v>0.57999999999999996</v>
      </c>
      <c r="F249" s="30">
        <v>74</v>
      </c>
    </row>
    <row r="250" spans="1:11" x14ac:dyDescent="0.25">
      <c r="A250" s="30">
        <v>0.56000000000000005</v>
      </c>
      <c r="B250" s="30">
        <v>0</v>
      </c>
      <c r="C250" s="10">
        <v>42731</v>
      </c>
      <c r="D250" s="31">
        <v>42731.510416666701</v>
      </c>
      <c r="E250" s="34">
        <f t="shared" si="27"/>
        <v>0.56000000000000005</v>
      </c>
      <c r="F250" s="30">
        <v>19</v>
      </c>
    </row>
    <row r="251" spans="1:11" x14ac:dyDescent="0.25">
      <c r="A251" s="30">
        <v>0.6</v>
      </c>
      <c r="B251" s="30">
        <v>0</v>
      </c>
      <c r="C251" s="10">
        <v>42733</v>
      </c>
      <c r="D251" s="31">
        <v>42733.541666666701</v>
      </c>
      <c r="E251" s="34">
        <f t="shared" si="27"/>
        <v>0.6</v>
      </c>
      <c r="F251" s="30">
        <v>16</v>
      </c>
    </row>
    <row r="252" spans="1:11" x14ac:dyDescent="0.25">
      <c r="A252" s="30">
        <v>0.62</v>
      </c>
      <c r="B252" s="30">
        <v>0</v>
      </c>
      <c r="C252" s="10">
        <v>42737</v>
      </c>
      <c r="D252" s="31">
        <v>42737.520833333299</v>
      </c>
      <c r="E252" s="34">
        <f t="shared" si="27"/>
        <v>0.62</v>
      </c>
      <c r="F252" s="30">
        <v>18</v>
      </c>
    </row>
    <row r="253" spans="1:11" x14ac:dyDescent="0.25">
      <c r="A253" s="30">
        <v>0.69</v>
      </c>
      <c r="B253" s="30">
        <v>418</v>
      </c>
      <c r="C253" s="10">
        <v>42741</v>
      </c>
      <c r="D253" s="31">
        <v>42741.479166666701</v>
      </c>
      <c r="E253" s="34">
        <f t="shared" si="27"/>
        <v>418.69</v>
      </c>
      <c r="F253" s="30">
        <v>183</v>
      </c>
    </row>
    <row r="254" spans="1:11" x14ac:dyDescent="0.25">
      <c r="A254" s="30">
        <v>0.75</v>
      </c>
      <c r="B254" s="30">
        <v>13400</v>
      </c>
      <c r="C254" s="10">
        <v>42744</v>
      </c>
      <c r="D254" s="31">
        <v>42744.739583333299</v>
      </c>
      <c r="E254" s="34">
        <f t="shared" si="27"/>
        <v>13400.75</v>
      </c>
      <c r="F254" s="30">
        <v>1560</v>
      </c>
    </row>
    <row r="255" spans="1:11" x14ac:dyDescent="0.25">
      <c r="A255" s="30">
        <v>0.75</v>
      </c>
      <c r="B255" s="30">
        <v>4910</v>
      </c>
      <c r="C255" s="10">
        <v>42745</v>
      </c>
      <c r="D255" s="32">
        <v>42745.552083333299</v>
      </c>
      <c r="E255" s="35">
        <f t="shared" si="27"/>
        <v>4910.75</v>
      </c>
      <c r="F255" s="33">
        <v>581</v>
      </c>
      <c r="G255" s="27">
        <f t="shared" ref="G255:G258" si="32">F255*E255</f>
        <v>2853145.75</v>
      </c>
      <c r="H255" s="27">
        <f>SUM(G255:G258)</f>
        <v>9681594.25</v>
      </c>
      <c r="I255" s="37">
        <f>SUM(E255:E258)</f>
        <v>18723</v>
      </c>
      <c r="J255" s="38">
        <f>H255/I255</f>
        <v>517.09631202264598</v>
      </c>
      <c r="K255" s="37">
        <f>AVERAGE(E255:E258)</f>
        <v>4680.75</v>
      </c>
    </row>
    <row r="256" spans="1:11" x14ac:dyDescent="0.25">
      <c r="A256" s="30">
        <v>0.75</v>
      </c>
      <c r="B256" s="30">
        <v>4910</v>
      </c>
      <c r="C256" s="10">
        <v>42745</v>
      </c>
      <c r="D256" s="32">
        <v>42745.5625</v>
      </c>
      <c r="E256" s="35">
        <f t="shared" si="27"/>
        <v>4910.75</v>
      </c>
      <c r="F256" s="33">
        <v>531</v>
      </c>
      <c r="G256" s="27">
        <f t="shared" si="32"/>
        <v>2607608.25</v>
      </c>
    </row>
    <row r="257" spans="1:11" x14ac:dyDescent="0.25">
      <c r="A257" s="30">
        <v>0.75</v>
      </c>
      <c r="B257" s="30">
        <v>4910</v>
      </c>
      <c r="C257" s="10">
        <v>42745</v>
      </c>
      <c r="D257" s="32">
        <v>42745.5625</v>
      </c>
      <c r="E257" s="35">
        <f t="shared" si="27"/>
        <v>4910.75</v>
      </c>
      <c r="F257" s="33">
        <v>480</v>
      </c>
      <c r="G257" s="27">
        <f t="shared" si="32"/>
        <v>2357160</v>
      </c>
    </row>
    <row r="258" spans="1:11" x14ac:dyDescent="0.25">
      <c r="A258" s="30">
        <v>0.75</v>
      </c>
      <c r="B258" s="30">
        <v>3990</v>
      </c>
      <c r="C258" s="10">
        <v>42745</v>
      </c>
      <c r="D258" s="32">
        <v>42745.645833333299</v>
      </c>
      <c r="E258" s="35">
        <f t="shared" ref="E258:E321" si="33">A258+B258</f>
        <v>3990.75</v>
      </c>
      <c r="F258" s="33">
        <v>467</v>
      </c>
      <c r="G258" s="27">
        <f t="shared" si="32"/>
        <v>1863680.25</v>
      </c>
    </row>
    <row r="259" spans="1:11" x14ac:dyDescent="0.25">
      <c r="A259" s="30">
        <v>0.75</v>
      </c>
      <c r="B259" s="30">
        <v>10000</v>
      </c>
      <c r="C259" s="10">
        <v>42746</v>
      </c>
      <c r="D259" s="31">
        <v>42746.6875</v>
      </c>
      <c r="E259" s="34">
        <f t="shared" si="33"/>
        <v>10000.75</v>
      </c>
      <c r="F259" s="30">
        <v>1590</v>
      </c>
    </row>
    <row r="260" spans="1:11" x14ac:dyDescent="0.25">
      <c r="A260" s="30">
        <v>0.74</v>
      </c>
      <c r="B260" s="30">
        <v>11600</v>
      </c>
      <c r="C260" s="10">
        <v>42758</v>
      </c>
      <c r="D260" s="31">
        <v>42758.46875</v>
      </c>
      <c r="E260" s="34">
        <f t="shared" si="33"/>
        <v>11600.74</v>
      </c>
      <c r="F260" s="30">
        <v>728</v>
      </c>
    </row>
    <row r="261" spans="1:11" x14ac:dyDescent="0.25">
      <c r="A261" s="30">
        <v>0.73</v>
      </c>
      <c r="B261" s="30">
        <v>4410</v>
      </c>
      <c r="C261" s="10">
        <v>42761</v>
      </c>
      <c r="D261" s="31">
        <v>42761.449305555601</v>
      </c>
      <c r="E261" s="34">
        <f t="shared" si="33"/>
        <v>4410.7299999999996</v>
      </c>
      <c r="F261" s="30">
        <v>177</v>
      </c>
    </row>
    <row r="262" spans="1:11" x14ac:dyDescent="0.25">
      <c r="A262" s="30">
        <v>0.73</v>
      </c>
      <c r="B262" s="30">
        <v>3310</v>
      </c>
      <c r="C262" s="10">
        <v>42765</v>
      </c>
      <c r="D262" s="31">
        <v>42765.4375</v>
      </c>
      <c r="E262" s="34">
        <f t="shared" si="33"/>
        <v>3310.73</v>
      </c>
      <c r="F262" s="30">
        <v>145</v>
      </c>
    </row>
    <row r="263" spans="1:11" x14ac:dyDescent="0.25">
      <c r="A263" s="30">
        <v>0.73</v>
      </c>
      <c r="B263" s="30">
        <v>3030</v>
      </c>
      <c r="C263" s="10">
        <v>42767</v>
      </c>
      <c r="D263" s="31">
        <v>42767.59375</v>
      </c>
      <c r="E263" s="34">
        <f t="shared" si="33"/>
        <v>3030.73</v>
      </c>
      <c r="F263" s="30">
        <v>92</v>
      </c>
    </row>
    <row r="264" spans="1:11" x14ac:dyDescent="0.25">
      <c r="A264" s="30">
        <v>0.73</v>
      </c>
      <c r="B264" s="30">
        <v>2940</v>
      </c>
      <c r="C264" s="10">
        <v>42768</v>
      </c>
      <c r="D264" s="31">
        <v>42768.447916666701</v>
      </c>
      <c r="E264" s="34">
        <f t="shared" si="33"/>
        <v>2940.73</v>
      </c>
      <c r="F264" s="30">
        <v>104</v>
      </c>
    </row>
    <row r="265" spans="1:11" x14ac:dyDescent="0.25">
      <c r="A265" s="30">
        <v>0.73</v>
      </c>
      <c r="B265" s="30">
        <v>4200</v>
      </c>
      <c r="C265" s="10">
        <v>42772</v>
      </c>
      <c r="D265" s="31">
        <v>42772.447916666701</v>
      </c>
      <c r="E265" s="34">
        <f t="shared" si="33"/>
        <v>4200.7299999999996</v>
      </c>
      <c r="F265" s="30">
        <v>161</v>
      </c>
    </row>
    <row r="266" spans="1:11" x14ac:dyDescent="0.25">
      <c r="A266" s="30">
        <v>0.72</v>
      </c>
      <c r="B266" s="30">
        <v>14000</v>
      </c>
      <c r="C266" s="10">
        <v>42774</v>
      </c>
      <c r="D266" s="32">
        <v>42774.604166666701</v>
      </c>
      <c r="E266" s="35">
        <f t="shared" si="33"/>
        <v>14000.72</v>
      </c>
      <c r="F266" s="33">
        <v>721</v>
      </c>
      <c r="G266" s="27">
        <f t="shared" ref="G266:G267" si="34">F266*E266</f>
        <v>10094519.119999999</v>
      </c>
      <c r="H266" s="27">
        <f>SUM(G266:G267)</f>
        <v>20331641.839999996</v>
      </c>
      <c r="I266" s="37">
        <f>SUM(E266:E267)</f>
        <v>28101.439999999999</v>
      </c>
      <c r="J266" s="38">
        <f>H266/I266</f>
        <v>723.50889634125497</v>
      </c>
      <c r="K266" s="37">
        <f>AVERAGE(E266:E267)</f>
        <v>14050.72</v>
      </c>
    </row>
    <row r="267" spans="1:11" x14ac:dyDescent="0.25">
      <c r="A267" s="30">
        <v>0.72</v>
      </c>
      <c r="B267" s="30">
        <v>14100</v>
      </c>
      <c r="C267" s="10">
        <v>42774</v>
      </c>
      <c r="D267" s="32">
        <v>42774.614583333299</v>
      </c>
      <c r="E267" s="35">
        <f t="shared" si="33"/>
        <v>14100.72</v>
      </c>
      <c r="F267" s="33">
        <v>726</v>
      </c>
      <c r="G267" s="27">
        <f t="shared" si="34"/>
        <v>10237122.719999999</v>
      </c>
    </row>
    <row r="268" spans="1:11" x14ac:dyDescent="0.25">
      <c r="A268" s="30">
        <v>0.72</v>
      </c>
      <c r="B268" s="30">
        <v>10400</v>
      </c>
      <c r="C268" s="10">
        <v>42776</v>
      </c>
      <c r="D268" s="31">
        <v>42776.635416666701</v>
      </c>
      <c r="E268" s="34">
        <f t="shared" si="33"/>
        <v>10400.719999999999</v>
      </c>
      <c r="F268" s="30">
        <v>917</v>
      </c>
    </row>
    <row r="269" spans="1:11" x14ac:dyDescent="0.25">
      <c r="A269" s="30">
        <v>0.71</v>
      </c>
      <c r="B269" s="30">
        <v>11500</v>
      </c>
      <c r="C269" s="10">
        <v>42787</v>
      </c>
      <c r="D269" s="31">
        <v>42787.572916666701</v>
      </c>
      <c r="E269" s="34">
        <f t="shared" si="33"/>
        <v>11500.71</v>
      </c>
      <c r="F269" s="30">
        <v>962</v>
      </c>
    </row>
    <row r="270" spans="1:11" x14ac:dyDescent="0.25">
      <c r="A270" s="30">
        <v>0.71</v>
      </c>
      <c r="B270" s="30">
        <v>5000</v>
      </c>
      <c r="C270" s="10">
        <v>42796</v>
      </c>
      <c r="D270" s="31">
        <v>42796.4375</v>
      </c>
      <c r="E270" s="34">
        <f t="shared" si="33"/>
        <v>5000.71</v>
      </c>
      <c r="F270" s="30">
        <v>147</v>
      </c>
    </row>
    <row r="271" spans="1:11" x14ac:dyDescent="0.25">
      <c r="A271" s="30">
        <v>0.7</v>
      </c>
      <c r="B271" s="30">
        <v>4240</v>
      </c>
      <c r="C271" s="10">
        <v>42800</v>
      </c>
      <c r="D271" s="31">
        <v>42800.4375</v>
      </c>
      <c r="E271" s="34">
        <f t="shared" si="33"/>
        <v>4240.7</v>
      </c>
      <c r="F271" s="30">
        <v>131</v>
      </c>
    </row>
    <row r="272" spans="1:11" x14ac:dyDescent="0.25">
      <c r="A272" s="30">
        <v>0.7</v>
      </c>
      <c r="B272" s="30">
        <v>4090</v>
      </c>
      <c r="C272" s="10">
        <v>42803</v>
      </c>
      <c r="D272" s="31">
        <v>42803.510416666701</v>
      </c>
      <c r="E272" s="34">
        <f t="shared" si="33"/>
        <v>4090.7</v>
      </c>
      <c r="F272" s="30">
        <v>107</v>
      </c>
    </row>
    <row r="273" spans="1:11" x14ac:dyDescent="0.25">
      <c r="A273" s="30">
        <v>237</v>
      </c>
      <c r="B273" s="30">
        <v>2840</v>
      </c>
      <c r="C273" s="10">
        <v>42807</v>
      </c>
      <c r="D273" s="31">
        <v>42807.395833333299</v>
      </c>
      <c r="E273" s="34">
        <f t="shared" si="33"/>
        <v>3077</v>
      </c>
      <c r="F273" s="30">
        <v>72</v>
      </c>
    </row>
    <row r="274" spans="1:11" x14ac:dyDescent="0.25">
      <c r="A274" s="30">
        <v>237</v>
      </c>
      <c r="B274" s="30">
        <v>2630</v>
      </c>
      <c r="C274" s="10">
        <v>42810</v>
      </c>
      <c r="D274" s="32">
        <v>42810.385416666701</v>
      </c>
      <c r="E274" s="35">
        <f t="shared" si="33"/>
        <v>2867</v>
      </c>
      <c r="F274" s="33">
        <v>60</v>
      </c>
      <c r="G274" s="27">
        <f t="shared" ref="G274:G276" si="35">F274*E274</f>
        <v>172020</v>
      </c>
      <c r="H274" s="27">
        <f>SUM(G274:G276)</f>
        <v>481548</v>
      </c>
      <c r="I274" s="37">
        <f>SUM(E274:E276)</f>
        <v>8599</v>
      </c>
      <c r="J274" s="38">
        <f>H274/I274</f>
        <v>56.000465170368649</v>
      </c>
      <c r="K274" s="37">
        <f>AVERAGE(E274:E276)</f>
        <v>2866.3333333333335</v>
      </c>
    </row>
    <row r="275" spans="1:11" x14ac:dyDescent="0.25">
      <c r="A275" s="30">
        <v>236</v>
      </c>
      <c r="B275" s="30">
        <v>2630</v>
      </c>
      <c r="C275" s="10">
        <v>42810</v>
      </c>
      <c r="D275" s="32">
        <v>42810.645833333299</v>
      </c>
      <c r="E275" s="35">
        <f t="shared" si="33"/>
        <v>2866</v>
      </c>
      <c r="F275" s="33">
        <v>55</v>
      </c>
      <c r="G275" s="27">
        <f t="shared" si="35"/>
        <v>157630</v>
      </c>
    </row>
    <row r="276" spans="1:11" x14ac:dyDescent="0.25">
      <c r="A276" s="30">
        <v>236</v>
      </c>
      <c r="B276" s="30">
        <v>2630</v>
      </c>
      <c r="C276" s="10">
        <v>42810</v>
      </c>
      <c r="D276" s="32">
        <v>42810.697916666701</v>
      </c>
      <c r="E276" s="35">
        <f t="shared" si="33"/>
        <v>2866</v>
      </c>
      <c r="F276" s="33">
        <v>53</v>
      </c>
      <c r="G276" s="27">
        <f t="shared" si="35"/>
        <v>151898</v>
      </c>
    </row>
    <row r="277" spans="1:11" x14ac:dyDescent="0.25">
      <c r="A277" s="30">
        <v>236</v>
      </c>
      <c r="B277" s="30">
        <v>2460</v>
      </c>
      <c r="C277" s="10">
        <v>42814</v>
      </c>
      <c r="D277" s="31">
        <v>42814.395833333299</v>
      </c>
      <c r="E277" s="34">
        <f t="shared" si="33"/>
        <v>2696</v>
      </c>
      <c r="F277" s="30">
        <v>44</v>
      </c>
    </row>
    <row r="278" spans="1:11" x14ac:dyDescent="0.25">
      <c r="A278" s="30">
        <v>232</v>
      </c>
      <c r="B278" s="30">
        <v>2470</v>
      </c>
      <c r="C278" s="10">
        <v>42817</v>
      </c>
      <c r="D278" s="31">
        <v>42817.416666666701</v>
      </c>
      <c r="E278" s="34">
        <f t="shared" si="33"/>
        <v>2702</v>
      </c>
      <c r="F278" s="30">
        <v>49</v>
      </c>
    </row>
    <row r="279" spans="1:11" x14ac:dyDescent="0.25">
      <c r="A279" s="30">
        <v>229</v>
      </c>
      <c r="B279" s="30">
        <v>1170</v>
      </c>
      <c r="C279" s="10">
        <v>42821</v>
      </c>
      <c r="D279" s="31">
        <v>42821.40625</v>
      </c>
      <c r="E279" s="34">
        <f t="shared" si="33"/>
        <v>1399</v>
      </c>
      <c r="F279" s="30">
        <v>28</v>
      </c>
    </row>
    <row r="280" spans="1:11" x14ac:dyDescent="0.25">
      <c r="A280" s="30">
        <v>232</v>
      </c>
      <c r="B280" s="30">
        <v>819</v>
      </c>
      <c r="C280" s="10">
        <v>42823</v>
      </c>
      <c r="D280" s="31">
        <v>42823.395833333299</v>
      </c>
      <c r="E280" s="34">
        <f t="shared" si="33"/>
        <v>1051</v>
      </c>
      <c r="F280" s="30">
        <v>31</v>
      </c>
    </row>
    <row r="281" spans="1:11" x14ac:dyDescent="0.25">
      <c r="A281" s="30">
        <v>234</v>
      </c>
      <c r="B281" s="30">
        <v>96.7</v>
      </c>
      <c r="C281" s="10">
        <v>42828</v>
      </c>
      <c r="D281" s="31">
        <v>42828.407638888901</v>
      </c>
      <c r="E281" s="34">
        <f t="shared" si="33"/>
        <v>330.7</v>
      </c>
      <c r="F281" s="30">
        <v>22</v>
      </c>
    </row>
    <row r="282" spans="1:11" x14ac:dyDescent="0.25">
      <c r="A282" s="30">
        <v>233</v>
      </c>
      <c r="B282" s="30">
        <v>35</v>
      </c>
      <c r="C282" s="10">
        <v>42829</v>
      </c>
      <c r="D282" s="31">
        <v>42829.614583333299</v>
      </c>
      <c r="E282" s="34">
        <f t="shared" si="33"/>
        <v>268</v>
      </c>
      <c r="F282" s="30">
        <v>20</v>
      </c>
    </row>
    <row r="283" spans="1:11" x14ac:dyDescent="0.25">
      <c r="A283" s="30">
        <v>232</v>
      </c>
      <c r="B283" s="30">
        <v>9.33</v>
      </c>
      <c r="C283" s="10">
        <v>42830</v>
      </c>
      <c r="D283" s="31">
        <v>42830.375</v>
      </c>
      <c r="E283" s="34">
        <f t="shared" si="33"/>
        <v>241.33</v>
      </c>
      <c r="F283" s="30">
        <v>14</v>
      </c>
    </row>
    <row r="284" spans="1:11" x14ac:dyDescent="0.25">
      <c r="A284" s="30">
        <v>236</v>
      </c>
      <c r="B284" s="30">
        <v>733</v>
      </c>
      <c r="C284" s="10">
        <v>42835</v>
      </c>
      <c r="D284" s="31">
        <v>42835.375</v>
      </c>
      <c r="E284" s="34">
        <f t="shared" si="33"/>
        <v>969</v>
      </c>
      <c r="F284" s="30">
        <v>35</v>
      </c>
    </row>
    <row r="285" spans="1:11" x14ac:dyDescent="0.25">
      <c r="A285" s="30">
        <v>235</v>
      </c>
      <c r="B285" s="30">
        <v>358</v>
      </c>
      <c r="C285" s="10">
        <v>42838</v>
      </c>
      <c r="D285" s="31">
        <v>42838.375</v>
      </c>
      <c r="E285" s="34">
        <f t="shared" si="33"/>
        <v>593</v>
      </c>
      <c r="F285" s="30">
        <v>29</v>
      </c>
    </row>
    <row r="286" spans="1:11" x14ac:dyDescent="0.25">
      <c r="A286" s="30">
        <v>232</v>
      </c>
      <c r="B286" s="30">
        <v>511</v>
      </c>
      <c r="C286" s="10">
        <v>42842</v>
      </c>
      <c r="D286" s="31">
        <v>42842.385416666701</v>
      </c>
      <c r="E286" s="34">
        <f t="shared" si="33"/>
        <v>743</v>
      </c>
      <c r="F286" s="30">
        <v>21</v>
      </c>
    </row>
    <row r="287" spans="1:11" x14ac:dyDescent="0.25">
      <c r="A287" s="30">
        <v>230</v>
      </c>
      <c r="B287" s="30">
        <v>616</v>
      </c>
      <c r="C287" s="10">
        <v>42845</v>
      </c>
      <c r="D287" s="31">
        <v>42845.375</v>
      </c>
      <c r="E287" s="34">
        <f t="shared" si="33"/>
        <v>846</v>
      </c>
      <c r="F287" s="30">
        <v>20</v>
      </c>
    </row>
    <row r="288" spans="1:11" x14ac:dyDescent="0.25">
      <c r="A288" s="30">
        <v>228</v>
      </c>
      <c r="B288" s="30">
        <v>121</v>
      </c>
      <c r="C288" s="10">
        <v>42849</v>
      </c>
      <c r="D288" s="31">
        <v>42849.395833333299</v>
      </c>
      <c r="E288" s="34">
        <f t="shared" si="33"/>
        <v>349</v>
      </c>
      <c r="F288" s="30">
        <v>15</v>
      </c>
    </row>
    <row r="289" spans="1:11" x14ac:dyDescent="0.25">
      <c r="A289" s="30">
        <v>224</v>
      </c>
      <c r="B289" s="30">
        <v>0</v>
      </c>
      <c r="C289" s="10">
        <v>42851</v>
      </c>
      <c r="D289" s="32">
        <v>42851.604166666701</v>
      </c>
      <c r="E289" s="35">
        <f t="shared" si="33"/>
        <v>224</v>
      </c>
      <c r="F289" s="33">
        <v>22</v>
      </c>
      <c r="G289" s="27">
        <f t="shared" ref="G289:G290" si="36">F289*E289</f>
        <v>4928</v>
      </c>
      <c r="H289" s="27">
        <f>SUM(G289:G290)</f>
        <v>7392</v>
      </c>
      <c r="I289" s="37">
        <f>SUM(E289:E290)</f>
        <v>448</v>
      </c>
      <c r="J289" s="38">
        <f>H289/I289</f>
        <v>16.5</v>
      </c>
      <c r="K289" s="37">
        <f>AVERAGE(E289:E290)</f>
        <v>224</v>
      </c>
    </row>
    <row r="290" spans="1:11" x14ac:dyDescent="0.25">
      <c r="A290" s="30">
        <v>224</v>
      </c>
      <c r="B290" s="30">
        <v>0</v>
      </c>
      <c r="C290" s="10">
        <v>42851</v>
      </c>
      <c r="D290" s="32">
        <v>42851.604166666701</v>
      </c>
      <c r="E290" s="35">
        <f t="shared" si="33"/>
        <v>224</v>
      </c>
      <c r="F290" s="33">
        <v>11</v>
      </c>
      <c r="G290" s="27">
        <f t="shared" si="36"/>
        <v>2464</v>
      </c>
    </row>
    <row r="291" spans="1:11" x14ac:dyDescent="0.25">
      <c r="A291" s="30">
        <v>220</v>
      </c>
      <c r="B291" s="30">
        <v>0</v>
      </c>
      <c r="C291" s="10">
        <v>42852</v>
      </c>
      <c r="D291" s="31">
        <v>42852.395833333299</v>
      </c>
      <c r="E291" s="34">
        <f t="shared" si="33"/>
        <v>220</v>
      </c>
      <c r="F291" s="30">
        <v>20</v>
      </c>
    </row>
    <row r="292" spans="1:11" x14ac:dyDescent="0.25">
      <c r="A292" s="30">
        <v>179</v>
      </c>
      <c r="B292" s="30">
        <v>0</v>
      </c>
      <c r="C292" s="10">
        <v>42856</v>
      </c>
      <c r="D292" s="31">
        <v>42856.385416666701</v>
      </c>
      <c r="E292" s="34">
        <f t="shared" si="33"/>
        <v>179</v>
      </c>
      <c r="F292" s="30">
        <v>98</v>
      </c>
    </row>
    <row r="293" spans="1:11" x14ac:dyDescent="0.25">
      <c r="A293" s="30">
        <v>163</v>
      </c>
      <c r="B293" s="30">
        <v>0</v>
      </c>
      <c r="C293" s="10">
        <v>42859</v>
      </c>
      <c r="D293" s="31">
        <v>42859.520833333299</v>
      </c>
      <c r="E293" s="34">
        <f t="shared" si="33"/>
        <v>163</v>
      </c>
      <c r="F293" s="30">
        <v>219</v>
      </c>
    </row>
    <row r="294" spans="1:11" x14ac:dyDescent="0.25">
      <c r="A294" s="30">
        <v>0</v>
      </c>
      <c r="B294" s="30">
        <v>0</v>
      </c>
      <c r="C294" s="10">
        <v>43110</v>
      </c>
      <c r="D294" s="31">
        <v>43110.46875</v>
      </c>
      <c r="E294" s="34">
        <f t="shared" si="33"/>
        <v>0</v>
      </c>
      <c r="F294" s="30">
        <v>21</v>
      </c>
    </row>
    <row r="295" spans="1:11" x14ac:dyDescent="0.25">
      <c r="A295" s="30">
        <v>31.5</v>
      </c>
      <c r="B295" s="30">
        <v>0</v>
      </c>
      <c r="C295" s="10">
        <v>43116</v>
      </c>
      <c r="D295" s="31">
        <v>43116.416666666701</v>
      </c>
      <c r="E295" s="34">
        <f t="shared" si="33"/>
        <v>31.5</v>
      </c>
      <c r="F295" s="30">
        <v>14</v>
      </c>
    </row>
    <row r="296" spans="1:11" x14ac:dyDescent="0.25">
      <c r="A296" s="30">
        <v>18.5</v>
      </c>
      <c r="B296" s="30">
        <v>0</v>
      </c>
      <c r="C296" s="10">
        <v>43119</v>
      </c>
      <c r="D296" s="31">
        <v>43119.583333333299</v>
      </c>
      <c r="E296" s="34">
        <f t="shared" si="33"/>
        <v>18.5</v>
      </c>
      <c r="F296" s="30">
        <v>9</v>
      </c>
    </row>
    <row r="297" spans="1:11" x14ac:dyDescent="0.25">
      <c r="A297" s="30">
        <v>17.600000000000001</v>
      </c>
      <c r="B297" s="30">
        <v>0</v>
      </c>
      <c r="C297" s="10">
        <v>43123</v>
      </c>
      <c r="D297" s="31">
        <v>43123.4375</v>
      </c>
      <c r="E297" s="34">
        <f t="shared" si="33"/>
        <v>17.600000000000001</v>
      </c>
      <c r="F297" s="30">
        <v>12</v>
      </c>
    </row>
    <row r="298" spans="1:11" x14ac:dyDescent="0.25">
      <c r="A298" s="30">
        <v>18.2</v>
      </c>
      <c r="B298" s="30">
        <v>0</v>
      </c>
      <c r="C298" s="10">
        <v>43126</v>
      </c>
      <c r="D298" s="31">
        <v>43126.4375</v>
      </c>
      <c r="E298" s="34">
        <f t="shared" si="33"/>
        <v>18.2</v>
      </c>
      <c r="F298" s="30">
        <v>14</v>
      </c>
    </row>
    <row r="299" spans="1:11" x14ac:dyDescent="0.25">
      <c r="A299" s="30">
        <v>9.1</v>
      </c>
      <c r="B299" s="30">
        <v>0</v>
      </c>
      <c r="C299" s="10">
        <v>43136</v>
      </c>
      <c r="D299" s="31">
        <v>43136.552083333299</v>
      </c>
      <c r="E299" s="34">
        <f t="shared" si="33"/>
        <v>9.1</v>
      </c>
      <c r="F299" s="30">
        <v>63</v>
      </c>
    </row>
    <row r="300" spans="1:11" x14ac:dyDescent="0.25">
      <c r="A300" s="30">
        <v>49.3</v>
      </c>
      <c r="B300" s="30">
        <v>0</v>
      </c>
      <c r="C300" s="10">
        <v>43181</v>
      </c>
      <c r="D300" s="31">
        <v>43181.395833333299</v>
      </c>
      <c r="E300" s="34">
        <f t="shared" si="33"/>
        <v>49.3</v>
      </c>
      <c r="F300" s="30">
        <v>15</v>
      </c>
    </row>
    <row r="301" spans="1:11" x14ac:dyDescent="0.25">
      <c r="A301" s="30">
        <v>60.9</v>
      </c>
      <c r="B301" s="30">
        <v>0</v>
      </c>
      <c r="C301" s="10">
        <v>43182</v>
      </c>
      <c r="D301" s="32">
        <v>43182.572916666701</v>
      </c>
      <c r="E301" s="35">
        <f t="shared" si="33"/>
        <v>60.9</v>
      </c>
      <c r="F301" s="33">
        <v>157</v>
      </c>
      <c r="G301" s="27">
        <f t="shared" ref="G301:G302" si="37">F301*E301</f>
        <v>9561.2999999999993</v>
      </c>
      <c r="H301" s="27">
        <f>SUM(G301:G302)</f>
        <v>19775.8</v>
      </c>
      <c r="I301" s="37">
        <f>SUM(E301:E302)</f>
        <v>126.80000000000001</v>
      </c>
      <c r="J301" s="38">
        <f>H301/I301</f>
        <v>155.96056782334384</v>
      </c>
      <c r="K301" s="37">
        <f>AVERAGE(E301:E302)</f>
        <v>63.400000000000006</v>
      </c>
    </row>
    <row r="302" spans="1:11" x14ac:dyDescent="0.25">
      <c r="A302" s="30">
        <v>65.900000000000006</v>
      </c>
      <c r="B302" s="30">
        <v>0</v>
      </c>
      <c r="C302" s="10">
        <v>43182</v>
      </c>
      <c r="D302" s="32">
        <v>43182.583333333299</v>
      </c>
      <c r="E302" s="35">
        <f t="shared" si="33"/>
        <v>65.900000000000006</v>
      </c>
      <c r="F302" s="33">
        <v>155</v>
      </c>
      <c r="G302" s="27">
        <f t="shared" si="37"/>
        <v>10214.5</v>
      </c>
    </row>
    <row r="303" spans="1:11" x14ac:dyDescent="0.25">
      <c r="A303" s="30">
        <v>241</v>
      </c>
      <c r="B303" s="30">
        <v>0</v>
      </c>
      <c r="C303" s="10">
        <v>43184</v>
      </c>
      <c r="D303" s="31">
        <v>43184.375</v>
      </c>
      <c r="E303" s="34">
        <f t="shared" si="33"/>
        <v>241</v>
      </c>
      <c r="F303" s="30">
        <v>52</v>
      </c>
    </row>
    <row r="304" spans="1:11" x14ac:dyDescent="0.25">
      <c r="A304" s="30">
        <v>193</v>
      </c>
      <c r="B304" s="30">
        <v>0</v>
      </c>
      <c r="C304" s="10">
        <v>43198</v>
      </c>
      <c r="D304" s="31">
        <v>43198.489583333299</v>
      </c>
      <c r="E304" s="34">
        <f t="shared" si="33"/>
        <v>193</v>
      </c>
      <c r="F304" s="30">
        <v>57</v>
      </c>
    </row>
    <row r="305" spans="1:11" x14ac:dyDescent="0.25">
      <c r="A305" s="30">
        <v>404</v>
      </c>
      <c r="B305" s="30">
        <v>0</v>
      </c>
      <c r="C305" s="10">
        <v>43199</v>
      </c>
      <c r="D305" s="31">
        <v>43199.4375</v>
      </c>
      <c r="E305" s="34">
        <f t="shared" si="33"/>
        <v>404</v>
      </c>
      <c r="F305" s="30">
        <v>74</v>
      </c>
    </row>
    <row r="306" spans="1:11" x14ac:dyDescent="0.25">
      <c r="A306" s="30">
        <v>288</v>
      </c>
      <c r="B306" s="30">
        <v>0</v>
      </c>
      <c r="C306" s="10">
        <v>43200</v>
      </c>
      <c r="D306" s="31">
        <v>43200.385416666701</v>
      </c>
      <c r="E306" s="34">
        <f t="shared" si="33"/>
        <v>288</v>
      </c>
      <c r="F306" s="30">
        <v>41</v>
      </c>
    </row>
    <row r="307" spans="1:11" x14ac:dyDescent="0.25">
      <c r="A307" s="30">
        <v>11.3</v>
      </c>
      <c r="B307" s="30">
        <v>0</v>
      </c>
      <c r="C307" s="10">
        <v>43206</v>
      </c>
      <c r="D307" s="31">
        <v>43206.395833333299</v>
      </c>
      <c r="E307" s="34">
        <f t="shared" si="33"/>
        <v>11.3</v>
      </c>
      <c r="F307" s="30">
        <v>30</v>
      </c>
    </row>
    <row r="308" spans="1:11" x14ac:dyDescent="0.25">
      <c r="A308" s="30">
        <v>578</v>
      </c>
      <c r="B308" s="30">
        <v>0</v>
      </c>
      <c r="C308" s="10">
        <v>43494</v>
      </c>
      <c r="D308" s="31">
        <v>43494.541666666701</v>
      </c>
      <c r="E308" s="34">
        <f t="shared" si="33"/>
        <v>578</v>
      </c>
      <c r="F308" s="30">
        <v>30</v>
      </c>
    </row>
    <row r="309" spans="1:11" x14ac:dyDescent="0.25">
      <c r="A309" s="30">
        <v>560</v>
      </c>
      <c r="B309" s="30">
        <v>0</v>
      </c>
      <c r="C309" s="10">
        <v>43495</v>
      </c>
      <c r="D309" s="31">
        <v>43495.583333333299</v>
      </c>
      <c r="E309" s="34">
        <f t="shared" si="33"/>
        <v>560</v>
      </c>
      <c r="F309" s="30">
        <v>62</v>
      </c>
    </row>
    <row r="310" spans="1:11" x14ac:dyDescent="0.25">
      <c r="A310" s="30">
        <v>537</v>
      </c>
      <c r="B310" s="30">
        <v>0</v>
      </c>
      <c r="C310" s="10">
        <v>43496</v>
      </c>
      <c r="D310" s="31">
        <v>43496.645833333299</v>
      </c>
      <c r="E310" s="34">
        <f t="shared" si="33"/>
        <v>537</v>
      </c>
      <c r="F310" s="30">
        <v>113</v>
      </c>
    </row>
    <row r="311" spans="1:11" x14ac:dyDescent="0.25">
      <c r="A311" s="30">
        <v>485</v>
      </c>
      <c r="B311" s="30">
        <v>0</v>
      </c>
      <c r="C311" s="10">
        <v>43499</v>
      </c>
      <c r="D311" s="31">
        <v>43499.552083333299</v>
      </c>
      <c r="E311" s="34">
        <f t="shared" si="33"/>
        <v>485</v>
      </c>
      <c r="F311" s="30">
        <v>242</v>
      </c>
    </row>
    <row r="312" spans="1:11" x14ac:dyDescent="0.25">
      <c r="A312" s="30">
        <v>569</v>
      </c>
      <c r="B312" s="30">
        <v>0</v>
      </c>
      <c r="C312" s="10">
        <v>43500</v>
      </c>
      <c r="D312" s="31">
        <v>43500.666666666701</v>
      </c>
      <c r="E312" s="34">
        <f t="shared" si="33"/>
        <v>569</v>
      </c>
      <c r="F312" s="30">
        <v>156</v>
      </c>
    </row>
    <row r="313" spans="1:11" x14ac:dyDescent="0.25">
      <c r="A313" s="30">
        <v>565</v>
      </c>
      <c r="B313" s="30">
        <v>1000</v>
      </c>
      <c r="C313" s="10">
        <v>43501</v>
      </c>
      <c r="D313" s="31">
        <v>43501.645833333299</v>
      </c>
      <c r="E313" s="34">
        <f t="shared" si="33"/>
        <v>1565</v>
      </c>
      <c r="F313" s="30">
        <v>361</v>
      </c>
    </row>
    <row r="314" spans="1:11" x14ac:dyDescent="0.25">
      <c r="A314" s="30">
        <v>486</v>
      </c>
      <c r="B314" s="30">
        <v>0</v>
      </c>
      <c r="C314" s="10">
        <v>43508</v>
      </c>
      <c r="D314" s="31">
        <v>43508.604166666701</v>
      </c>
      <c r="E314" s="34">
        <f t="shared" si="33"/>
        <v>486</v>
      </c>
      <c r="F314" s="30">
        <v>33</v>
      </c>
    </row>
    <row r="315" spans="1:11" x14ac:dyDescent="0.25">
      <c r="A315" s="30">
        <v>609</v>
      </c>
      <c r="B315" s="30">
        <v>11900</v>
      </c>
      <c r="C315" s="10">
        <v>43510</v>
      </c>
      <c r="D315" s="32">
        <v>43510.645833333299</v>
      </c>
      <c r="E315" s="35">
        <f t="shared" si="33"/>
        <v>12509</v>
      </c>
      <c r="F315" s="33">
        <v>1290</v>
      </c>
      <c r="G315" s="27">
        <f t="shared" ref="G315:G316" si="38">F315*E315</f>
        <v>16136610</v>
      </c>
      <c r="H315" s="27">
        <f>SUM(G315:G316)</f>
        <v>32162550</v>
      </c>
      <c r="I315" s="37">
        <f>SUM(E315:E316)</f>
        <v>25228</v>
      </c>
      <c r="J315" s="38">
        <f>H315/I315</f>
        <v>1274.8751387347393</v>
      </c>
      <c r="K315" s="37">
        <f>AVERAGE(E315:E316)</f>
        <v>12614</v>
      </c>
    </row>
    <row r="316" spans="1:11" x14ac:dyDescent="0.25">
      <c r="A316" s="30">
        <v>619</v>
      </c>
      <c r="B316" s="30">
        <v>12100</v>
      </c>
      <c r="C316" s="10">
        <v>43510</v>
      </c>
      <c r="D316" s="32">
        <v>43510.677083333299</v>
      </c>
      <c r="E316" s="35">
        <f t="shared" si="33"/>
        <v>12719</v>
      </c>
      <c r="F316" s="33">
        <v>1260</v>
      </c>
      <c r="G316" s="27">
        <f t="shared" si="38"/>
        <v>16025940</v>
      </c>
    </row>
    <row r="317" spans="1:11" x14ac:dyDescent="0.25">
      <c r="A317" s="30">
        <v>554</v>
      </c>
      <c r="B317" s="30">
        <v>2270</v>
      </c>
      <c r="C317" s="10">
        <v>43516</v>
      </c>
      <c r="D317" s="31">
        <v>43516.583333333299</v>
      </c>
      <c r="E317" s="34">
        <f t="shared" si="33"/>
        <v>2824</v>
      </c>
      <c r="F317" s="30">
        <v>241</v>
      </c>
    </row>
    <row r="318" spans="1:11" x14ac:dyDescent="0.25">
      <c r="A318" s="30">
        <v>519</v>
      </c>
      <c r="B318" s="30">
        <v>2270</v>
      </c>
      <c r="C318" s="10">
        <v>43517</v>
      </c>
      <c r="D318" s="31">
        <v>43517.5625</v>
      </c>
      <c r="E318" s="34">
        <f t="shared" si="33"/>
        <v>2789</v>
      </c>
      <c r="F318" s="30">
        <v>151</v>
      </c>
    </row>
    <row r="319" spans="1:11" x14ac:dyDescent="0.25">
      <c r="A319" s="30">
        <v>606</v>
      </c>
      <c r="B319" s="30">
        <v>10400</v>
      </c>
      <c r="C319" s="10">
        <v>43523</v>
      </c>
      <c r="D319" s="32">
        <v>43523.416666666701</v>
      </c>
      <c r="E319" s="35">
        <f t="shared" si="33"/>
        <v>11006</v>
      </c>
      <c r="F319" s="33">
        <v>1150</v>
      </c>
      <c r="G319" s="27">
        <f t="shared" ref="G319:G320" si="39">F319*E319</f>
        <v>12656900</v>
      </c>
      <c r="H319" s="27">
        <f>SUM(G319:G320)</f>
        <v>35707610</v>
      </c>
      <c r="I319" s="37">
        <f>SUM(E319:E320)</f>
        <v>24029</v>
      </c>
      <c r="J319" s="38">
        <f>H319/I319</f>
        <v>1486.0214740521869</v>
      </c>
      <c r="K319" s="37">
        <f>AVERAGE(E319:E320)</f>
        <v>12014.5</v>
      </c>
    </row>
    <row r="320" spans="1:11" x14ac:dyDescent="0.25">
      <c r="A320" s="30">
        <v>623</v>
      </c>
      <c r="B320" s="30">
        <v>12400</v>
      </c>
      <c r="C320" s="10">
        <v>43523</v>
      </c>
      <c r="D320" s="32">
        <v>43523.677083333299</v>
      </c>
      <c r="E320" s="35">
        <f t="shared" si="33"/>
        <v>13023</v>
      </c>
      <c r="F320" s="33">
        <v>1770</v>
      </c>
      <c r="G320" s="27">
        <f t="shared" si="39"/>
        <v>23050710</v>
      </c>
    </row>
    <row r="321" spans="1:11" x14ac:dyDescent="0.25">
      <c r="A321" s="30">
        <v>752</v>
      </c>
      <c r="B321" s="30">
        <v>16600</v>
      </c>
      <c r="C321" s="10">
        <v>43524</v>
      </c>
      <c r="D321" s="31">
        <v>43524.5625</v>
      </c>
      <c r="E321" s="34">
        <f t="shared" si="33"/>
        <v>17352</v>
      </c>
      <c r="F321" s="30">
        <v>856</v>
      </c>
    </row>
    <row r="322" spans="1:11" x14ac:dyDescent="0.25">
      <c r="A322" s="30">
        <v>731</v>
      </c>
      <c r="B322" s="30">
        <v>7560</v>
      </c>
      <c r="C322" s="10">
        <v>43525</v>
      </c>
      <c r="D322" s="39">
        <v>43525.427083333299</v>
      </c>
      <c r="E322" s="40">
        <f t="shared" ref="E322:E348" si="40">A322+B322</f>
        <v>8291</v>
      </c>
      <c r="F322" s="41">
        <v>345</v>
      </c>
      <c r="G322" s="28">
        <f>F322*E322</f>
        <v>2860395</v>
      </c>
      <c r="H322" s="28">
        <f>SUM(G322:G323)</f>
        <v>5831495</v>
      </c>
      <c r="I322" s="42">
        <f>SUM(E322:E323)</f>
        <v>16321</v>
      </c>
      <c r="J322" s="43">
        <f>H322/I322</f>
        <v>357.30010416028432</v>
      </c>
      <c r="K322" s="42">
        <f>AVERAGE(E322:E323)</f>
        <v>8160.5</v>
      </c>
    </row>
    <row r="323" spans="1:11" x14ac:dyDescent="0.25">
      <c r="A323" s="30">
        <v>730</v>
      </c>
      <c r="B323" s="30">
        <v>7300</v>
      </c>
      <c r="C323" s="10">
        <v>43525</v>
      </c>
      <c r="D323" s="39">
        <v>43525.5</v>
      </c>
      <c r="E323" s="40">
        <f t="shared" si="40"/>
        <v>8030</v>
      </c>
      <c r="F323" s="41">
        <v>370</v>
      </c>
      <c r="G323" s="28">
        <f t="shared" ref="G323" si="41">F323*E323</f>
        <v>2971100</v>
      </c>
      <c r="H323" s="15"/>
      <c r="I323" s="15"/>
      <c r="J323" s="15"/>
      <c r="K323" s="15"/>
    </row>
    <row r="324" spans="1:11" x14ac:dyDescent="0.25">
      <c r="A324" s="30">
        <v>730</v>
      </c>
      <c r="B324" s="30">
        <v>4830</v>
      </c>
      <c r="C324" s="10">
        <v>43529</v>
      </c>
      <c r="D324" s="32">
        <v>43529.59375</v>
      </c>
      <c r="E324" s="35">
        <f t="shared" si="40"/>
        <v>5560</v>
      </c>
      <c r="F324" s="33">
        <v>167</v>
      </c>
      <c r="G324" s="27">
        <f t="shared" ref="G324:G326" si="42">F324*E324</f>
        <v>928520</v>
      </c>
      <c r="H324" s="27">
        <f>SUM(G324:G326)</f>
        <v>3002400</v>
      </c>
      <c r="I324" s="37">
        <f>SUM(E324:E325)</f>
        <v>11120</v>
      </c>
      <c r="J324" s="38">
        <f>H324/I324</f>
        <v>270</v>
      </c>
      <c r="K324" s="37">
        <f>AVERAGE(E324:E325)</f>
        <v>5560</v>
      </c>
    </row>
    <row r="325" spans="1:11" x14ac:dyDescent="0.25">
      <c r="A325" s="30">
        <v>730</v>
      </c>
      <c r="B325" s="30">
        <v>4830</v>
      </c>
      <c r="C325" s="10">
        <v>43529</v>
      </c>
      <c r="D325" s="32">
        <v>43529.59375</v>
      </c>
      <c r="E325" s="35">
        <f t="shared" si="40"/>
        <v>5560</v>
      </c>
      <c r="F325" s="33">
        <v>174</v>
      </c>
      <c r="G325" s="27">
        <f t="shared" si="42"/>
        <v>967440</v>
      </c>
    </row>
    <row r="326" spans="1:11" x14ac:dyDescent="0.25">
      <c r="A326" s="30">
        <v>730</v>
      </c>
      <c r="B326" s="30">
        <v>4830</v>
      </c>
      <c r="C326" s="10">
        <v>43529</v>
      </c>
      <c r="D326" s="32">
        <v>43529.614583333299</v>
      </c>
      <c r="E326" s="35">
        <f t="shared" si="40"/>
        <v>5560</v>
      </c>
      <c r="F326" s="33">
        <v>199</v>
      </c>
      <c r="G326" s="27">
        <f t="shared" si="42"/>
        <v>1106440</v>
      </c>
    </row>
    <row r="327" spans="1:11" x14ac:dyDescent="0.25">
      <c r="A327" s="30">
        <v>749</v>
      </c>
      <c r="B327" s="30">
        <v>3730</v>
      </c>
      <c r="C327" s="10">
        <v>43530</v>
      </c>
      <c r="D327" s="31">
        <v>43530.479166666701</v>
      </c>
      <c r="E327" s="34">
        <f t="shared" si="40"/>
        <v>4479</v>
      </c>
      <c r="F327" s="30">
        <v>187</v>
      </c>
    </row>
    <row r="328" spans="1:11" x14ac:dyDescent="0.25">
      <c r="A328" s="30">
        <v>742</v>
      </c>
      <c r="B328" s="30">
        <v>9520</v>
      </c>
      <c r="C328" s="10">
        <v>43531</v>
      </c>
      <c r="D328" s="31">
        <v>43531.552083333299</v>
      </c>
      <c r="E328" s="34">
        <f t="shared" si="40"/>
        <v>10262</v>
      </c>
      <c r="F328" s="30">
        <v>525</v>
      </c>
    </row>
    <row r="329" spans="1:11" x14ac:dyDescent="0.25">
      <c r="A329" s="30">
        <v>750</v>
      </c>
      <c r="B329" s="30">
        <v>4720</v>
      </c>
      <c r="C329" s="10">
        <v>43536</v>
      </c>
      <c r="D329" s="31">
        <v>43536.427083333299</v>
      </c>
      <c r="E329" s="34">
        <f t="shared" si="40"/>
        <v>5470</v>
      </c>
      <c r="F329" s="30">
        <v>161</v>
      </c>
    </row>
    <row r="330" spans="1:11" x14ac:dyDescent="0.25">
      <c r="A330" s="30">
        <v>749</v>
      </c>
      <c r="B330" s="30">
        <v>3940</v>
      </c>
      <c r="C330" s="10">
        <v>43538</v>
      </c>
      <c r="D330" s="31">
        <v>43538.416666666701</v>
      </c>
      <c r="E330" s="34">
        <f t="shared" si="40"/>
        <v>4689</v>
      </c>
      <c r="F330" s="30">
        <v>164</v>
      </c>
    </row>
    <row r="331" spans="1:11" x14ac:dyDescent="0.25">
      <c r="A331" s="30">
        <v>706</v>
      </c>
      <c r="B331" s="30">
        <v>2840</v>
      </c>
      <c r="C331" s="10">
        <v>43544</v>
      </c>
      <c r="D331" s="31">
        <v>43544.34375</v>
      </c>
      <c r="E331" s="34">
        <f t="shared" si="40"/>
        <v>3546</v>
      </c>
      <c r="F331" s="30">
        <v>77</v>
      </c>
    </row>
    <row r="332" spans="1:11" x14ac:dyDescent="0.25">
      <c r="A332" s="30">
        <v>706</v>
      </c>
      <c r="B332" s="30">
        <v>2950</v>
      </c>
      <c r="C332" s="10">
        <v>43546</v>
      </c>
      <c r="D332" s="31">
        <v>43546.5625</v>
      </c>
      <c r="E332" s="34">
        <f t="shared" si="40"/>
        <v>3656</v>
      </c>
      <c r="F332" s="30">
        <v>69</v>
      </c>
    </row>
    <row r="333" spans="1:11" x14ac:dyDescent="0.25">
      <c r="A333" s="30">
        <v>714</v>
      </c>
      <c r="B333" s="30">
        <v>2540</v>
      </c>
      <c r="C333" s="10">
        <v>43549</v>
      </c>
      <c r="D333" s="31">
        <v>43549.427083333299</v>
      </c>
      <c r="E333" s="34">
        <f t="shared" si="40"/>
        <v>3254</v>
      </c>
      <c r="F333" s="30">
        <v>83</v>
      </c>
    </row>
    <row r="334" spans="1:11" x14ac:dyDescent="0.25">
      <c r="A334" s="30">
        <v>726</v>
      </c>
      <c r="B334" s="30">
        <v>3830</v>
      </c>
      <c r="C334" s="10">
        <v>43552</v>
      </c>
      <c r="D334" s="31">
        <v>43552.479166666701</v>
      </c>
      <c r="E334" s="34">
        <f t="shared" si="40"/>
        <v>4556</v>
      </c>
      <c r="F334" s="30">
        <v>200</v>
      </c>
    </row>
    <row r="335" spans="1:11" x14ac:dyDescent="0.25">
      <c r="A335" s="30">
        <v>722</v>
      </c>
      <c r="B335" s="30">
        <v>3830</v>
      </c>
      <c r="C335" s="10">
        <v>43553</v>
      </c>
      <c r="D335" s="31">
        <v>43553.510416666701</v>
      </c>
      <c r="E335" s="34">
        <f t="shared" si="40"/>
        <v>4552</v>
      </c>
      <c r="F335" s="30">
        <v>148</v>
      </c>
    </row>
    <row r="336" spans="1:11" x14ac:dyDescent="0.25">
      <c r="A336" s="30">
        <v>719</v>
      </c>
      <c r="B336" s="30">
        <v>2540</v>
      </c>
      <c r="C336" s="10">
        <v>43559</v>
      </c>
      <c r="D336" s="31">
        <v>43559.395833333299</v>
      </c>
      <c r="E336" s="34">
        <f t="shared" si="40"/>
        <v>3259</v>
      </c>
      <c r="F336" s="30">
        <v>68</v>
      </c>
    </row>
    <row r="337" spans="1:6" x14ac:dyDescent="0.25">
      <c r="A337" s="30">
        <v>722</v>
      </c>
      <c r="B337" s="30">
        <v>2440</v>
      </c>
      <c r="C337" s="10">
        <v>43560</v>
      </c>
      <c r="D337" s="31">
        <v>43560.510416666701</v>
      </c>
      <c r="E337" s="34">
        <f t="shared" si="40"/>
        <v>3162</v>
      </c>
      <c r="F337" s="30">
        <v>64</v>
      </c>
    </row>
    <row r="338" spans="1:6" x14ac:dyDescent="0.25">
      <c r="A338" s="30">
        <v>754</v>
      </c>
      <c r="B338" s="30">
        <v>2020</v>
      </c>
      <c r="C338" s="10">
        <v>43564</v>
      </c>
      <c r="D338" s="31">
        <v>43564.520833333299</v>
      </c>
      <c r="E338" s="34">
        <f t="shared" si="40"/>
        <v>2774</v>
      </c>
      <c r="F338" s="30">
        <v>51</v>
      </c>
    </row>
    <row r="339" spans="1:6" x14ac:dyDescent="0.25">
      <c r="A339" s="30">
        <v>741</v>
      </c>
      <c r="B339" s="30">
        <v>1930</v>
      </c>
      <c r="C339" s="10">
        <v>43566</v>
      </c>
      <c r="D339" s="31">
        <v>43566.427083333299</v>
      </c>
      <c r="E339" s="34">
        <f t="shared" si="40"/>
        <v>2671</v>
      </c>
      <c r="F339" s="30">
        <v>56</v>
      </c>
    </row>
    <row r="340" spans="1:6" x14ac:dyDescent="0.25">
      <c r="A340" s="30">
        <v>715</v>
      </c>
      <c r="B340" s="30">
        <v>380</v>
      </c>
      <c r="C340" s="10">
        <v>43571</v>
      </c>
      <c r="D340" s="31">
        <v>43571.458333333299</v>
      </c>
      <c r="E340" s="34">
        <f t="shared" si="40"/>
        <v>1095</v>
      </c>
      <c r="F340" s="30">
        <v>23</v>
      </c>
    </row>
    <row r="341" spans="1:6" x14ac:dyDescent="0.25">
      <c r="A341" s="30">
        <v>703</v>
      </c>
      <c r="B341" s="30">
        <v>251</v>
      </c>
      <c r="C341" s="10">
        <v>43572</v>
      </c>
      <c r="D341" s="31">
        <v>43572.53125</v>
      </c>
      <c r="E341" s="34">
        <f t="shared" si="40"/>
        <v>954</v>
      </c>
      <c r="F341" s="30">
        <v>11</v>
      </c>
    </row>
    <row r="342" spans="1:6" x14ac:dyDescent="0.25">
      <c r="A342" s="30">
        <v>698</v>
      </c>
      <c r="B342" s="30">
        <v>133</v>
      </c>
      <c r="C342" s="10">
        <v>43573</v>
      </c>
      <c r="D342" s="31">
        <v>43573.46875</v>
      </c>
      <c r="E342" s="34">
        <f t="shared" si="40"/>
        <v>831</v>
      </c>
      <c r="F342" s="30">
        <v>13</v>
      </c>
    </row>
    <row r="343" spans="1:6" x14ac:dyDescent="0.25">
      <c r="A343" s="30">
        <v>692</v>
      </c>
      <c r="B343" s="30">
        <v>34.299999999999997</v>
      </c>
      <c r="C343" s="10">
        <v>43574</v>
      </c>
      <c r="D343" s="31">
        <v>43574.53125</v>
      </c>
      <c r="E343" s="34">
        <f t="shared" si="40"/>
        <v>726.3</v>
      </c>
      <c r="F343" s="30">
        <v>28</v>
      </c>
    </row>
    <row r="344" spans="1:6" x14ac:dyDescent="0.25">
      <c r="A344" s="30">
        <v>669</v>
      </c>
      <c r="B344" s="30">
        <v>0</v>
      </c>
      <c r="C344" s="10">
        <v>43578</v>
      </c>
      <c r="D344" s="31">
        <v>43578.395833333299</v>
      </c>
      <c r="E344" s="34">
        <f t="shared" si="40"/>
        <v>669</v>
      </c>
      <c r="F344" s="30">
        <v>56</v>
      </c>
    </row>
    <row r="345" spans="1:6" x14ac:dyDescent="0.25">
      <c r="A345" s="30">
        <v>402</v>
      </c>
      <c r="B345" s="30">
        <v>0</v>
      </c>
      <c r="C345" s="10">
        <v>43581</v>
      </c>
      <c r="D345" s="31">
        <v>43581.5</v>
      </c>
      <c r="E345" s="34">
        <f t="shared" si="40"/>
        <v>402</v>
      </c>
      <c r="F345" s="30">
        <v>177</v>
      </c>
    </row>
    <row r="346" spans="1:6" x14ac:dyDescent="0.25">
      <c r="A346" s="30">
        <v>197</v>
      </c>
      <c r="B346" s="30">
        <v>0</v>
      </c>
      <c r="C346" s="10">
        <v>43584</v>
      </c>
      <c r="D346" s="31">
        <v>43584.5625</v>
      </c>
      <c r="E346" s="34">
        <f t="shared" si="40"/>
        <v>197</v>
      </c>
      <c r="F346" s="30">
        <v>223</v>
      </c>
    </row>
    <row r="347" spans="1:6" x14ac:dyDescent="0.25">
      <c r="A347" s="30">
        <v>158</v>
      </c>
      <c r="B347" s="30">
        <v>0</v>
      </c>
      <c r="C347" s="10">
        <v>43585</v>
      </c>
      <c r="D347" s="31">
        <v>43585.40625</v>
      </c>
      <c r="E347" s="34">
        <f t="shared" si="40"/>
        <v>158</v>
      </c>
      <c r="F347" s="30">
        <v>243</v>
      </c>
    </row>
    <row r="348" spans="1:6" x14ac:dyDescent="0.25">
      <c r="A348" s="30">
        <v>126</v>
      </c>
      <c r="B348" s="30">
        <v>0</v>
      </c>
      <c r="C348" s="10">
        <v>43586</v>
      </c>
      <c r="D348" s="31">
        <v>43586.489583333299</v>
      </c>
      <c r="E348" s="34">
        <f t="shared" si="40"/>
        <v>126</v>
      </c>
      <c r="F348" s="30">
        <v>280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5EC0-7FDB-472C-84ED-C88C5445E14E}">
  <dimension ref="A1:K348"/>
  <sheetViews>
    <sheetView workbookViewId="0">
      <selection sqref="A1:XFD1048576"/>
    </sheetView>
  </sheetViews>
  <sheetFormatPr defaultRowHeight="15" x14ac:dyDescent="0.25"/>
  <cols>
    <col min="1" max="1" width="26.28515625" style="30" bestFit="1" customWidth="1"/>
    <col min="2" max="2" width="28.140625" style="30" bestFit="1" customWidth="1"/>
    <col min="3" max="3" width="9.7109375" bestFit="1" customWidth="1"/>
    <col min="4" max="4" width="15.85546875" style="29" bestFit="1" customWidth="1"/>
    <col min="5" max="5" width="23.140625" customWidth="1"/>
    <col min="6" max="6" width="10.42578125" style="30" bestFit="1" customWidth="1"/>
  </cols>
  <sheetData>
    <row r="1" spans="1:11" x14ac:dyDescent="0.25">
      <c r="A1" s="30" t="s">
        <v>190</v>
      </c>
      <c r="B1" s="30" t="s">
        <v>191</v>
      </c>
      <c r="C1" t="s">
        <v>9</v>
      </c>
      <c r="D1" s="29" t="s">
        <v>0</v>
      </c>
      <c r="E1" s="30" t="s">
        <v>192</v>
      </c>
      <c r="F1" s="30" t="s">
        <v>12</v>
      </c>
      <c r="G1" s="30" t="s">
        <v>183</v>
      </c>
      <c r="H1" s="30" t="s">
        <v>184</v>
      </c>
      <c r="I1" s="30" t="s">
        <v>185</v>
      </c>
      <c r="J1" s="30" t="s">
        <v>186</v>
      </c>
      <c r="K1" s="30" t="s">
        <v>187</v>
      </c>
    </row>
    <row r="2" spans="1:11" x14ac:dyDescent="0.25">
      <c r="A2">
        <v>208</v>
      </c>
      <c r="B2">
        <v>4840</v>
      </c>
      <c r="C2" s="46">
        <v>40199</v>
      </c>
      <c r="D2" s="31">
        <v>40199.65625</v>
      </c>
      <c r="E2" s="30">
        <f t="shared" ref="E2:E65" si="0">A2+B2</f>
        <v>5048</v>
      </c>
      <c r="F2" s="30">
        <v>1260</v>
      </c>
    </row>
    <row r="3" spans="1:11" x14ac:dyDescent="0.25">
      <c r="A3">
        <v>149</v>
      </c>
      <c r="B3">
        <v>3580</v>
      </c>
      <c r="C3" s="46">
        <v>40200</v>
      </c>
      <c r="D3" s="32">
        <v>40200.395833333299</v>
      </c>
      <c r="E3" s="33">
        <f t="shared" si="0"/>
        <v>3729</v>
      </c>
      <c r="F3" s="33">
        <v>534</v>
      </c>
      <c r="G3" s="45">
        <f>F3*E3</f>
        <v>1991286</v>
      </c>
      <c r="H3" s="45">
        <f>SUM(G3:G7)</f>
        <v>10157796</v>
      </c>
      <c r="I3" s="47">
        <f>SUM(E3:E7)</f>
        <v>18645</v>
      </c>
      <c r="J3" s="48">
        <f>H3/I3</f>
        <v>544.79999999999995</v>
      </c>
      <c r="K3" s="47">
        <f>AVERAGE(E3:E7)</f>
        <v>3729</v>
      </c>
    </row>
    <row r="4" spans="1:11" x14ac:dyDescent="0.25">
      <c r="A4">
        <v>149</v>
      </c>
      <c r="B4">
        <v>3580</v>
      </c>
      <c r="C4" s="46">
        <v>40200</v>
      </c>
      <c r="D4" s="32">
        <v>40200.604166666701</v>
      </c>
      <c r="E4" s="33">
        <f t="shared" si="0"/>
        <v>3729</v>
      </c>
      <c r="F4" s="33">
        <v>551</v>
      </c>
      <c r="G4" s="45">
        <f t="shared" ref="G4:G7" si="1">F4*E4</f>
        <v>2054679</v>
      </c>
    </row>
    <row r="5" spans="1:11" x14ac:dyDescent="0.25">
      <c r="A5">
        <v>149</v>
      </c>
      <c r="B5">
        <v>3580</v>
      </c>
      <c r="C5" s="46">
        <v>40200</v>
      </c>
      <c r="D5" s="32">
        <v>40200.604166666701</v>
      </c>
      <c r="E5" s="33">
        <f t="shared" si="0"/>
        <v>3729</v>
      </c>
      <c r="F5" s="33">
        <v>524</v>
      </c>
      <c r="G5" s="45">
        <f t="shared" si="1"/>
        <v>1953996</v>
      </c>
    </row>
    <row r="6" spans="1:11" x14ac:dyDescent="0.25">
      <c r="A6">
        <v>149</v>
      </c>
      <c r="B6">
        <v>3580</v>
      </c>
      <c r="C6" s="46">
        <v>40200</v>
      </c>
      <c r="D6" s="32">
        <v>40200.614583333299</v>
      </c>
      <c r="E6" s="33">
        <f t="shared" si="0"/>
        <v>3729</v>
      </c>
      <c r="F6" s="33">
        <v>555</v>
      </c>
      <c r="G6" s="45">
        <f t="shared" si="1"/>
        <v>2069595</v>
      </c>
    </row>
    <row r="7" spans="1:11" x14ac:dyDescent="0.25">
      <c r="A7">
        <v>149</v>
      </c>
      <c r="B7">
        <v>3580</v>
      </c>
      <c r="C7" s="46">
        <v>40200</v>
      </c>
      <c r="D7" s="32">
        <v>40200.6159722222</v>
      </c>
      <c r="E7" s="33">
        <f t="shared" si="0"/>
        <v>3729</v>
      </c>
      <c r="F7" s="33">
        <v>560</v>
      </c>
      <c r="G7" s="45">
        <f t="shared" si="1"/>
        <v>2088240</v>
      </c>
    </row>
    <row r="8" spans="1:11" x14ac:dyDescent="0.25">
      <c r="A8">
        <v>113</v>
      </c>
      <c r="B8">
        <v>322</v>
      </c>
      <c r="C8" s="46">
        <v>40203</v>
      </c>
      <c r="D8" s="31">
        <v>40203.479166666701</v>
      </c>
      <c r="E8" s="30">
        <f t="shared" si="0"/>
        <v>435</v>
      </c>
      <c r="F8" s="30">
        <v>151</v>
      </c>
    </row>
    <row r="9" spans="1:11" x14ac:dyDescent="0.25">
      <c r="A9">
        <v>161</v>
      </c>
      <c r="B9">
        <v>4460</v>
      </c>
      <c r="C9" s="46">
        <v>40204</v>
      </c>
      <c r="D9" s="32">
        <v>40204.395833333299</v>
      </c>
      <c r="E9" s="33">
        <f t="shared" si="0"/>
        <v>4621</v>
      </c>
      <c r="F9" s="33">
        <v>457</v>
      </c>
      <c r="G9" s="45">
        <f t="shared" ref="G9:G14" si="2">F9*E9</f>
        <v>2111797</v>
      </c>
      <c r="H9" s="45">
        <f>SUM(G9:G12)</f>
        <v>16256678</v>
      </c>
      <c r="I9" s="47">
        <f>SUM(E9:E12)</f>
        <v>18484</v>
      </c>
      <c r="J9" s="48">
        <f>H9/I9</f>
        <v>879.5</v>
      </c>
      <c r="K9" s="47">
        <f>AVERAGE(E9:E12)</f>
        <v>4621</v>
      </c>
    </row>
    <row r="10" spans="1:11" x14ac:dyDescent="0.25">
      <c r="A10">
        <v>161</v>
      </c>
      <c r="B10">
        <v>4460</v>
      </c>
      <c r="C10" s="46">
        <v>40204</v>
      </c>
      <c r="D10" s="32">
        <v>40204.614583333299</v>
      </c>
      <c r="E10" s="33">
        <f t="shared" si="0"/>
        <v>4621</v>
      </c>
      <c r="F10" s="33">
        <v>1060</v>
      </c>
      <c r="G10" s="45">
        <f t="shared" si="2"/>
        <v>4898260</v>
      </c>
    </row>
    <row r="11" spans="1:11" x14ac:dyDescent="0.25">
      <c r="A11">
        <v>161</v>
      </c>
      <c r="B11">
        <v>4460</v>
      </c>
      <c r="C11" s="46">
        <v>40204</v>
      </c>
      <c r="D11" s="32">
        <v>40204.635416666701</v>
      </c>
      <c r="E11" s="33">
        <f t="shared" si="0"/>
        <v>4621</v>
      </c>
      <c r="F11" s="33">
        <v>1010</v>
      </c>
      <c r="G11" s="45">
        <f t="shared" si="2"/>
        <v>4667210</v>
      </c>
    </row>
    <row r="12" spans="1:11" x14ac:dyDescent="0.25">
      <c r="A12">
        <v>161</v>
      </c>
      <c r="B12">
        <v>4460</v>
      </c>
      <c r="C12" s="46">
        <v>40204</v>
      </c>
      <c r="D12" s="32">
        <v>40204.645833333299</v>
      </c>
      <c r="E12" s="33">
        <f t="shared" si="0"/>
        <v>4621</v>
      </c>
      <c r="F12" s="33">
        <v>991</v>
      </c>
      <c r="G12" s="45">
        <f t="shared" si="2"/>
        <v>4579411</v>
      </c>
    </row>
    <row r="13" spans="1:11" x14ac:dyDescent="0.25">
      <c r="A13">
        <v>144</v>
      </c>
      <c r="B13">
        <v>2940</v>
      </c>
      <c r="C13" s="46">
        <v>40205</v>
      </c>
      <c r="D13" s="32">
        <v>40205.375</v>
      </c>
      <c r="E13" s="33">
        <f t="shared" si="0"/>
        <v>3084</v>
      </c>
      <c r="F13" s="33">
        <v>690</v>
      </c>
      <c r="G13" s="45">
        <f t="shared" si="2"/>
        <v>2127960</v>
      </c>
      <c r="H13" s="45">
        <f>SUM(G13:G14)</f>
        <v>4259004</v>
      </c>
      <c r="I13" s="47">
        <f>SUM(E13:E14)</f>
        <v>6168</v>
      </c>
      <c r="J13" s="48">
        <f>H13/I13</f>
        <v>690.5</v>
      </c>
      <c r="K13" s="47">
        <f>AVERAGE(E13:E14)</f>
        <v>3084</v>
      </c>
    </row>
    <row r="14" spans="1:11" x14ac:dyDescent="0.25">
      <c r="A14">
        <v>144</v>
      </c>
      <c r="B14">
        <v>2940</v>
      </c>
      <c r="C14" s="46">
        <v>40205</v>
      </c>
      <c r="D14" s="32">
        <v>40205.375</v>
      </c>
      <c r="E14" s="33">
        <f t="shared" si="0"/>
        <v>3084</v>
      </c>
      <c r="F14" s="33">
        <v>691</v>
      </c>
      <c r="G14" s="45">
        <f t="shared" si="2"/>
        <v>2131044</v>
      </c>
    </row>
    <row r="15" spans="1:11" x14ac:dyDescent="0.25">
      <c r="A15">
        <v>154</v>
      </c>
      <c r="B15">
        <v>123</v>
      </c>
      <c r="C15" s="46">
        <v>40211</v>
      </c>
      <c r="D15" s="31">
        <v>40211.510416666701</v>
      </c>
      <c r="E15" s="30">
        <f t="shared" si="0"/>
        <v>277</v>
      </c>
      <c r="F15" s="30">
        <v>24</v>
      </c>
    </row>
    <row r="16" spans="1:11" x14ac:dyDescent="0.25">
      <c r="A16">
        <v>153</v>
      </c>
      <c r="B16">
        <v>100</v>
      </c>
      <c r="C16" s="46">
        <v>40212</v>
      </c>
      <c r="D16" s="31">
        <v>40212.541666666701</v>
      </c>
      <c r="E16" s="30">
        <f t="shared" si="0"/>
        <v>253</v>
      </c>
      <c r="F16" s="30">
        <v>14</v>
      </c>
    </row>
    <row r="17" spans="1:11" x14ac:dyDescent="0.25">
      <c r="A17">
        <v>429</v>
      </c>
      <c r="B17">
        <v>0.96</v>
      </c>
      <c r="C17" s="46">
        <v>40214</v>
      </c>
      <c r="D17" s="32">
        <v>40214.489583333299</v>
      </c>
      <c r="E17" s="33">
        <f t="shared" si="0"/>
        <v>429.96</v>
      </c>
      <c r="F17" s="33">
        <v>63</v>
      </c>
      <c r="G17" s="45">
        <f t="shared" ref="G17:G21" si="3">F17*E17</f>
        <v>27087.48</v>
      </c>
      <c r="H17" s="45">
        <f>SUM(G17:G21)</f>
        <v>134147.52000000002</v>
      </c>
      <c r="I17" s="47">
        <f>SUM(E17:E21)</f>
        <v>2149.7999999999997</v>
      </c>
      <c r="J17" s="48">
        <f>H17/I17</f>
        <v>62.40000000000002</v>
      </c>
      <c r="K17" s="47">
        <f>AVERAGE(E17:E21)</f>
        <v>429.95999999999992</v>
      </c>
    </row>
    <row r="18" spans="1:11" x14ac:dyDescent="0.25">
      <c r="A18">
        <v>429</v>
      </c>
      <c r="B18">
        <v>0.96</v>
      </c>
      <c r="C18" s="46">
        <v>40214</v>
      </c>
      <c r="D18" s="32">
        <v>40214.5</v>
      </c>
      <c r="E18" s="33">
        <f t="shared" si="0"/>
        <v>429.96</v>
      </c>
      <c r="F18" s="33">
        <v>66</v>
      </c>
      <c r="G18" s="45">
        <f t="shared" si="3"/>
        <v>28377.359999999997</v>
      </c>
    </row>
    <row r="19" spans="1:11" x14ac:dyDescent="0.25">
      <c r="A19">
        <v>429</v>
      </c>
      <c r="B19">
        <v>0.96</v>
      </c>
      <c r="C19" s="46">
        <v>40214</v>
      </c>
      <c r="D19" s="32">
        <v>40214.5</v>
      </c>
      <c r="E19" s="33">
        <f t="shared" si="0"/>
        <v>429.96</v>
      </c>
      <c r="F19" s="33">
        <v>67</v>
      </c>
      <c r="G19" s="45">
        <f t="shared" si="3"/>
        <v>28807.32</v>
      </c>
    </row>
    <row r="20" spans="1:11" x14ac:dyDescent="0.25">
      <c r="A20">
        <v>429</v>
      </c>
      <c r="B20">
        <v>0.96</v>
      </c>
      <c r="C20" s="46">
        <v>40214</v>
      </c>
      <c r="D20" s="32">
        <v>40214.5</v>
      </c>
      <c r="E20" s="33">
        <f t="shared" si="0"/>
        <v>429.96</v>
      </c>
      <c r="F20" s="33">
        <v>64</v>
      </c>
      <c r="G20" s="45">
        <f t="shared" si="3"/>
        <v>27517.439999999999</v>
      </c>
    </row>
    <row r="21" spans="1:11" x14ac:dyDescent="0.25">
      <c r="A21">
        <v>429</v>
      </c>
      <c r="B21">
        <v>0.96</v>
      </c>
      <c r="C21" s="46">
        <v>40214</v>
      </c>
      <c r="D21" s="32">
        <v>40214.510416666701</v>
      </c>
      <c r="E21" s="33">
        <f t="shared" si="0"/>
        <v>429.96</v>
      </c>
      <c r="F21" s="33">
        <v>52</v>
      </c>
      <c r="G21" s="45">
        <f t="shared" si="3"/>
        <v>22357.919999999998</v>
      </c>
    </row>
    <row r="22" spans="1:11" x14ac:dyDescent="0.25">
      <c r="A22">
        <v>381</v>
      </c>
      <c r="B22">
        <v>110</v>
      </c>
      <c r="C22" s="46">
        <v>40217</v>
      </c>
      <c r="D22" s="31">
        <v>40217.541666666701</v>
      </c>
      <c r="E22" s="30">
        <f t="shared" si="0"/>
        <v>491</v>
      </c>
      <c r="F22" s="30">
        <v>48</v>
      </c>
    </row>
    <row r="23" spans="1:11" x14ac:dyDescent="0.25">
      <c r="A23">
        <v>378</v>
      </c>
      <c r="B23">
        <v>0</v>
      </c>
      <c r="C23" s="46">
        <v>40221</v>
      </c>
      <c r="D23" s="31">
        <v>40221.5625</v>
      </c>
      <c r="E23" s="30">
        <f t="shared" si="0"/>
        <v>378</v>
      </c>
      <c r="F23" s="30">
        <v>49</v>
      </c>
    </row>
    <row r="24" spans="1:11" x14ac:dyDescent="0.25">
      <c r="A24">
        <v>344</v>
      </c>
      <c r="B24">
        <v>0</v>
      </c>
      <c r="C24" s="46">
        <v>40226</v>
      </c>
      <c r="D24" s="32">
        <v>40226.4375</v>
      </c>
      <c r="E24" s="33">
        <f t="shared" si="0"/>
        <v>344</v>
      </c>
      <c r="F24" s="33">
        <v>24</v>
      </c>
      <c r="G24" s="45">
        <f t="shared" ref="G24:G25" si="4">F24*E24</f>
        <v>8256</v>
      </c>
      <c r="H24" s="45">
        <f>SUM(G24:G25)</f>
        <v>24080</v>
      </c>
      <c r="I24" s="47">
        <f>SUM(E24:E25)</f>
        <v>688</v>
      </c>
      <c r="J24" s="48">
        <f>H24/I24</f>
        <v>35</v>
      </c>
      <c r="K24" s="47">
        <f>AVERAGE(E24:E25)</f>
        <v>344</v>
      </c>
    </row>
    <row r="25" spans="1:11" x14ac:dyDescent="0.25">
      <c r="A25">
        <v>344</v>
      </c>
      <c r="B25">
        <v>0</v>
      </c>
      <c r="C25" s="46">
        <v>40226</v>
      </c>
      <c r="D25" s="32">
        <v>40226.5625</v>
      </c>
      <c r="E25" s="33">
        <f t="shared" si="0"/>
        <v>344</v>
      </c>
      <c r="F25" s="33">
        <v>46</v>
      </c>
      <c r="G25" s="45">
        <f t="shared" si="4"/>
        <v>15824</v>
      </c>
    </row>
    <row r="26" spans="1:11" x14ac:dyDescent="0.25">
      <c r="A26">
        <v>253</v>
      </c>
      <c r="B26">
        <v>0</v>
      </c>
      <c r="C26" s="46">
        <v>40228</v>
      </c>
      <c r="D26" s="31">
        <v>40228.552083333299</v>
      </c>
      <c r="E26" s="30">
        <f t="shared" si="0"/>
        <v>253</v>
      </c>
      <c r="F26" s="30">
        <v>93</v>
      </c>
    </row>
    <row r="27" spans="1:11" x14ac:dyDescent="0.25">
      <c r="A27">
        <v>177</v>
      </c>
      <c r="B27">
        <v>0</v>
      </c>
      <c r="C27" s="46">
        <v>40233</v>
      </c>
      <c r="D27" s="31">
        <v>40233.572916666701</v>
      </c>
      <c r="E27" s="30">
        <f t="shared" si="0"/>
        <v>177</v>
      </c>
      <c r="F27" s="30">
        <v>40</v>
      </c>
    </row>
    <row r="28" spans="1:11" x14ac:dyDescent="0.25">
      <c r="A28">
        <v>297</v>
      </c>
      <c r="B28">
        <v>0</v>
      </c>
      <c r="C28" s="46">
        <v>40235</v>
      </c>
      <c r="D28" s="31">
        <v>40235.489583333299</v>
      </c>
      <c r="E28" s="30">
        <f t="shared" si="0"/>
        <v>297</v>
      </c>
      <c r="F28" s="30">
        <v>19</v>
      </c>
    </row>
    <row r="29" spans="1:11" x14ac:dyDescent="0.25">
      <c r="A29">
        <v>357</v>
      </c>
      <c r="B29">
        <v>0</v>
      </c>
      <c r="C29" s="46">
        <v>40239</v>
      </c>
      <c r="D29" s="31">
        <v>40239.583333333299</v>
      </c>
      <c r="E29" s="30">
        <f t="shared" si="0"/>
        <v>357</v>
      </c>
      <c r="F29" s="30">
        <v>86</v>
      </c>
    </row>
    <row r="30" spans="1:11" x14ac:dyDescent="0.25">
      <c r="A30">
        <v>381</v>
      </c>
      <c r="B30">
        <v>0.21</v>
      </c>
      <c r="C30" s="46">
        <v>40242</v>
      </c>
      <c r="D30" s="31">
        <v>40242.625</v>
      </c>
      <c r="E30" s="30">
        <f t="shared" si="0"/>
        <v>381.21</v>
      </c>
      <c r="F30" s="30">
        <v>104</v>
      </c>
    </row>
    <row r="31" spans="1:11" x14ac:dyDescent="0.25">
      <c r="A31">
        <v>384</v>
      </c>
      <c r="B31">
        <v>3.64</v>
      </c>
      <c r="C31" s="46">
        <v>40245</v>
      </c>
      <c r="D31" s="31">
        <v>40245.552083333299</v>
      </c>
      <c r="E31" s="30">
        <f t="shared" si="0"/>
        <v>387.64</v>
      </c>
      <c r="F31" s="30">
        <v>80</v>
      </c>
    </row>
    <row r="32" spans="1:11" x14ac:dyDescent="0.25">
      <c r="A32">
        <v>383</v>
      </c>
      <c r="B32">
        <v>0</v>
      </c>
      <c r="C32" s="46">
        <v>40246</v>
      </c>
      <c r="D32" s="31">
        <v>40246.708333333299</v>
      </c>
      <c r="E32" s="30">
        <f t="shared" si="0"/>
        <v>383</v>
      </c>
      <c r="F32" s="30">
        <v>14</v>
      </c>
    </row>
    <row r="33" spans="1:11" x14ac:dyDescent="0.25">
      <c r="A33">
        <v>378</v>
      </c>
      <c r="B33">
        <v>0</v>
      </c>
      <c r="C33" s="46">
        <v>40248</v>
      </c>
      <c r="D33" s="31">
        <v>40248.520833333299</v>
      </c>
      <c r="E33" s="30">
        <f t="shared" si="0"/>
        <v>378</v>
      </c>
      <c r="F33" s="30">
        <v>13</v>
      </c>
    </row>
    <row r="34" spans="1:11" x14ac:dyDescent="0.25">
      <c r="A34">
        <v>360</v>
      </c>
      <c r="B34">
        <v>0</v>
      </c>
      <c r="C34" s="46">
        <v>40252</v>
      </c>
      <c r="D34" s="31">
        <v>40252.604166666701</v>
      </c>
      <c r="E34" s="30">
        <f t="shared" si="0"/>
        <v>360</v>
      </c>
      <c r="F34" s="30">
        <v>15</v>
      </c>
    </row>
    <row r="35" spans="1:11" x14ac:dyDescent="0.25">
      <c r="A35">
        <v>229</v>
      </c>
      <c r="B35">
        <v>0</v>
      </c>
      <c r="C35" s="46">
        <v>40256</v>
      </c>
      <c r="D35" s="32">
        <v>40256.645833333299</v>
      </c>
      <c r="E35" s="33">
        <f t="shared" si="0"/>
        <v>229</v>
      </c>
      <c r="F35" s="33">
        <v>22</v>
      </c>
      <c r="G35" s="45">
        <f t="shared" ref="G35:G39" si="5">F35*E35</f>
        <v>5038</v>
      </c>
      <c r="H35" s="45">
        <f>SUM(G35:G39)</f>
        <v>26335</v>
      </c>
      <c r="I35" s="47">
        <f>SUM(E35:E39)</f>
        <v>1145</v>
      </c>
      <c r="J35" s="48">
        <f>H35/I35</f>
        <v>23</v>
      </c>
      <c r="K35" s="47">
        <f>AVERAGE(E35:E39)</f>
        <v>229</v>
      </c>
    </row>
    <row r="36" spans="1:11" x14ac:dyDescent="0.25">
      <c r="A36">
        <v>229</v>
      </c>
      <c r="B36">
        <v>0</v>
      </c>
      <c r="C36" s="46">
        <v>40256</v>
      </c>
      <c r="D36" s="32">
        <v>40256.645833333299</v>
      </c>
      <c r="E36" s="33">
        <f t="shared" si="0"/>
        <v>229</v>
      </c>
      <c r="F36" s="33">
        <v>25</v>
      </c>
      <c r="G36" s="45">
        <f t="shared" si="5"/>
        <v>5725</v>
      </c>
    </row>
    <row r="37" spans="1:11" x14ac:dyDescent="0.25">
      <c r="A37">
        <v>229</v>
      </c>
      <c r="B37">
        <v>0</v>
      </c>
      <c r="C37" s="46">
        <v>40256</v>
      </c>
      <c r="D37" s="32">
        <v>40256.645833333299</v>
      </c>
      <c r="E37" s="33">
        <f t="shared" si="0"/>
        <v>229</v>
      </c>
      <c r="F37" s="33">
        <v>22</v>
      </c>
      <c r="G37" s="45">
        <f t="shared" si="5"/>
        <v>5038</v>
      </c>
    </row>
    <row r="38" spans="1:11" x14ac:dyDescent="0.25">
      <c r="A38">
        <v>229</v>
      </c>
      <c r="B38">
        <v>0</v>
      </c>
      <c r="C38" s="46">
        <v>40256</v>
      </c>
      <c r="D38" s="32">
        <v>40256.65625</v>
      </c>
      <c r="E38" s="33">
        <f t="shared" si="0"/>
        <v>229</v>
      </c>
      <c r="F38" s="33">
        <v>22</v>
      </c>
      <c r="G38" s="45">
        <f t="shared" si="5"/>
        <v>5038</v>
      </c>
    </row>
    <row r="39" spans="1:11" x14ac:dyDescent="0.25">
      <c r="A39">
        <v>229</v>
      </c>
      <c r="B39">
        <v>0</v>
      </c>
      <c r="C39" s="46">
        <v>40256</v>
      </c>
      <c r="D39" s="32">
        <v>40256.65625</v>
      </c>
      <c r="E39" s="33">
        <f t="shared" si="0"/>
        <v>229</v>
      </c>
      <c r="F39" s="33">
        <v>24</v>
      </c>
      <c r="G39" s="45">
        <f t="shared" si="5"/>
        <v>5496</v>
      </c>
    </row>
    <row r="40" spans="1:11" x14ac:dyDescent="0.25">
      <c r="A40">
        <v>105</v>
      </c>
      <c r="B40">
        <v>0</v>
      </c>
      <c r="C40" s="46">
        <v>40267</v>
      </c>
      <c r="D40" s="31">
        <v>40267.520833333299</v>
      </c>
      <c r="E40" s="30">
        <f t="shared" si="0"/>
        <v>105</v>
      </c>
      <c r="F40" s="30">
        <v>48</v>
      </c>
    </row>
    <row r="41" spans="1:11" x14ac:dyDescent="0.25">
      <c r="A41">
        <v>128</v>
      </c>
      <c r="B41">
        <v>0</v>
      </c>
      <c r="C41" s="46">
        <v>40270</v>
      </c>
      <c r="D41" s="31">
        <v>40270.541666666701</v>
      </c>
      <c r="E41" s="30">
        <f t="shared" si="0"/>
        <v>128</v>
      </c>
      <c r="F41" s="30">
        <v>29</v>
      </c>
    </row>
    <row r="42" spans="1:11" x14ac:dyDescent="0.25">
      <c r="A42">
        <v>357</v>
      </c>
      <c r="B42">
        <v>0</v>
      </c>
      <c r="C42" s="46">
        <v>40274</v>
      </c>
      <c r="D42" s="31">
        <v>40274.375</v>
      </c>
      <c r="E42" s="30">
        <f t="shared" si="0"/>
        <v>357</v>
      </c>
      <c r="F42" s="30">
        <v>28</v>
      </c>
    </row>
    <row r="43" spans="1:11" x14ac:dyDescent="0.25">
      <c r="A43">
        <v>350</v>
      </c>
      <c r="B43">
        <v>0</v>
      </c>
      <c r="C43" s="46">
        <v>40275</v>
      </c>
      <c r="D43" s="31">
        <v>40275.583333333299</v>
      </c>
      <c r="E43" s="30">
        <f t="shared" si="0"/>
        <v>350</v>
      </c>
      <c r="F43" s="30">
        <v>34</v>
      </c>
    </row>
    <row r="44" spans="1:11" x14ac:dyDescent="0.25">
      <c r="A44">
        <v>302</v>
      </c>
      <c r="B44">
        <v>0</v>
      </c>
      <c r="C44" s="46">
        <v>40276</v>
      </c>
      <c r="D44" s="31">
        <v>40276.604166666701</v>
      </c>
      <c r="E44" s="30">
        <f t="shared" si="0"/>
        <v>302</v>
      </c>
      <c r="F44" s="30">
        <v>27</v>
      </c>
    </row>
    <row r="45" spans="1:11" x14ac:dyDescent="0.25">
      <c r="A45">
        <v>276</v>
      </c>
      <c r="B45">
        <v>0</v>
      </c>
      <c r="C45" s="46">
        <v>40280</v>
      </c>
      <c r="D45" s="31">
        <v>40280.6875</v>
      </c>
      <c r="E45" s="30">
        <f t="shared" si="0"/>
        <v>276</v>
      </c>
      <c r="F45" s="30">
        <v>28</v>
      </c>
    </row>
    <row r="46" spans="1:11" x14ac:dyDescent="0.25">
      <c r="A46">
        <v>455</v>
      </c>
      <c r="B46">
        <v>0</v>
      </c>
      <c r="C46" s="46">
        <v>40281</v>
      </c>
      <c r="D46" s="32">
        <v>40281.3125</v>
      </c>
      <c r="E46" s="33">
        <f t="shared" si="0"/>
        <v>455</v>
      </c>
      <c r="F46" s="33">
        <v>105</v>
      </c>
      <c r="G46" s="45">
        <f t="shared" ref="G46:G52" si="6">F46*E46</f>
        <v>47775</v>
      </c>
      <c r="H46" s="45">
        <f>SUM(G46:G47)</f>
        <v>109200</v>
      </c>
      <c r="I46" s="47">
        <f>SUM(E46:E51)</f>
        <v>4931</v>
      </c>
      <c r="J46" s="48">
        <f>H46/I46</f>
        <v>22.145609409856014</v>
      </c>
      <c r="K46" s="47">
        <f>AVERAGE(E46:E51)</f>
        <v>821.83333333333337</v>
      </c>
    </row>
    <row r="47" spans="1:11" x14ac:dyDescent="0.25">
      <c r="A47">
        <v>455</v>
      </c>
      <c r="B47">
        <v>0</v>
      </c>
      <c r="C47" s="46">
        <v>40281</v>
      </c>
      <c r="D47" s="32">
        <v>40281.583333333299</v>
      </c>
      <c r="E47" s="33">
        <f t="shared" si="0"/>
        <v>455</v>
      </c>
      <c r="F47" s="33">
        <v>135</v>
      </c>
      <c r="G47" s="45">
        <f t="shared" si="6"/>
        <v>61425</v>
      </c>
    </row>
    <row r="48" spans="1:11" x14ac:dyDescent="0.25">
      <c r="A48">
        <v>479</v>
      </c>
      <c r="B48">
        <v>158</v>
      </c>
      <c r="C48" s="46">
        <v>40282</v>
      </c>
      <c r="D48" s="32">
        <v>40282.333333333299</v>
      </c>
      <c r="E48" s="33">
        <f t="shared" si="0"/>
        <v>637</v>
      </c>
      <c r="F48" s="33">
        <v>151</v>
      </c>
      <c r="G48" s="45">
        <f t="shared" si="6"/>
        <v>96187</v>
      </c>
      <c r="H48" s="45">
        <f>SUM(G48:G50)</f>
        <v>299390</v>
      </c>
      <c r="I48" s="47">
        <f>SUM(E48:E50)</f>
        <v>1911</v>
      </c>
      <c r="J48" s="48">
        <f>H48/I48</f>
        <v>156.66666666666666</v>
      </c>
      <c r="K48" s="47">
        <f>AVERAGE(E48:E50)</f>
        <v>637</v>
      </c>
    </row>
    <row r="49" spans="1:11" x14ac:dyDescent="0.25">
      <c r="A49">
        <v>479</v>
      </c>
      <c r="B49">
        <v>158</v>
      </c>
      <c r="C49" s="46">
        <v>40282</v>
      </c>
      <c r="D49" s="32">
        <v>40282.333333333299</v>
      </c>
      <c r="E49" s="33">
        <f t="shared" si="0"/>
        <v>637</v>
      </c>
      <c r="F49" s="33">
        <v>149</v>
      </c>
      <c r="G49" s="45">
        <f t="shared" si="6"/>
        <v>94913</v>
      </c>
    </row>
    <row r="50" spans="1:11" x14ac:dyDescent="0.25">
      <c r="A50">
        <v>479</v>
      </c>
      <c r="B50">
        <v>158</v>
      </c>
      <c r="C50" s="46">
        <v>40282</v>
      </c>
      <c r="D50" s="32">
        <v>40282.46875</v>
      </c>
      <c r="E50" s="33">
        <f t="shared" si="0"/>
        <v>637</v>
      </c>
      <c r="F50" s="33">
        <v>170</v>
      </c>
      <c r="G50" s="45">
        <f t="shared" si="6"/>
        <v>108290</v>
      </c>
    </row>
    <row r="51" spans="1:11" x14ac:dyDescent="0.25">
      <c r="A51">
        <v>510</v>
      </c>
      <c r="B51">
        <v>1600</v>
      </c>
      <c r="C51" s="46">
        <v>40283</v>
      </c>
      <c r="D51" s="32">
        <v>40283.40625</v>
      </c>
      <c r="E51" s="33">
        <f t="shared" si="0"/>
        <v>2110</v>
      </c>
      <c r="F51" s="33">
        <v>183</v>
      </c>
      <c r="G51" s="45">
        <f t="shared" si="6"/>
        <v>386130</v>
      </c>
      <c r="H51" s="45">
        <f>SUM(G51:G52)</f>
        <v>812350</v>
      </c>
      <c r="I51" s="47">
        <f>SUM(E51:E52)</f>
        <v>4220</v>
      </c>
      <c r="J51" s="48">
        <f>H51/I51</f>
        <v>192.5</v>
      </c>
      <c r="K51" s="47">
        <f>AVERAGE(E51:E52)</f>
        <v>2110</v>
      </c>
    </row>
    <row r="52" spans="1:11" x14ac:dyDescent="0.25">
      <c r="A52">
        <v>510</v>
      </c>
      <c r="B52">
        <v>1600</v>
      </c>
      <c r="C52" s="46">
        <v>40283</v>
      </c>
      <c r="D52" s="32">
        <v>40283.458333333299</v>
      </c>
      <c r="E52" s="33">
        <f t="shared" si="0"/>
        <v>2110</v>
      </c>
      <c r="F52" s="33">
        <v>202</v>
      </c>
      <c r="G52" s="45">
        <f t="shared" si="6"/>
        <v>426220</v>
      </c>
    </row>
    <row r="53" spans="1:11" x14ac:dyDescent="0.25">
      <c r="A53">
        <v>483</v>
      </c>
      <c r="B53">
        <v>225</v>
      </c>
      <c r="C53" s="46">
        <v>40290</v>
      </c>
      <c r="D53" s="31">
        <v>40290.5625</v>
      </c>
      <c r="E53" s="30">
        <f t="shared" si="0"/>
        <v>708</v>
      </c>
      <c r="F53" s="30">
        <v>37</v>
      </c>
    </row>
    <row r="54" spans="1:11" x14ac:dyDescent="0.25">
      <c r="A54">
        <v>482</v>
      </c>
      <c r="B54">
        <v>64.599999999999994</v>
      </c>
      <c r="C54" s="46">
        <v>40291</v>
      </c>
      <c r="D54" s="31">
        <v>40291.5625</v>
      </c>
      <c r="E54" s="30">
        <f t="shared" si="0"/>
        <v>546.6</v>
      </c>
      <c r="F54" s="30">
        <v>16</v>
      </c>
    </row>
    <row r="55" spans="1:11" x14ac:dyDescent="0.25">
      <c r="A55">
        <v>461</v>
      </c>
      <c r="B55">
        <v>0</v>
      </c>
      <c r="C55" s="46">
        <v>40295</v>
      </c>
      <c r="D55" s="31">
        <v>40295.572916666701</v>
      </c>
      <c r="E55" s="30">
        <f t="shared" si="0"/>
        <v>461</v>
      </c>
      <c r="F55" s="30">
        <v>13</v>
      </c>
    </row>
    <row r="56" spans="1:11" x14ac:dyDescent="0.25">
      <c r="A56">
        <v>394</v>
      </c>
      <c r="B56">
        <v>0</v>
      </c>
      <c r="C56" s="46">
        <v>40298</v>
      </c>
      <c r="D56" s="31">
        <v>40298.583333333299</v>
      </c>
      <c r="E56" s="30">
        <f t="shared" si="0"/>
        <v>394</v>
      </c>
      <c r="F56" s="30">
        <v>34</v>
      </c>
    </row>
    <row r="57" spans="1:11" x14ac:dyDescent="0.25">
      <c r="A57">
        <v>445</v>
      </c>
      <c r="B57">
        <v>0</v>
      </c>
      <c r="C57" s="46">
        <v>40302</v>
      </c>
      <c r="D57" s="31">
        <v>40302.395833333299</v>
      </c>
      <c r="E57" s="30">
        <f t="shared" si="0"/>
        <v>445</v>
      </c>
      <c r="F57" s="30">
        <v>18</v>
      </c>
    </row>
    <row r="58" spans="1:11" x14ac:dyDescent="0.25">
      <c r="A58">
        <v>15.2</v>
      </c>
      <c r="B58" s="45">
        <v>0</v>
      </c>
      <c r="C58" s="46">
        <v>40330</v>
      </c>
      <c r="D58" s="31">
        <v>40330.4375</v>
      </c>
      <c r="E58" s="30">
        <f t="shared" si="0"/>
        <v>15.2</v>
      </c>
      <c r="F58" s="30">
        <v>68</v>
      </c>
    </row>
    <row r="59" spans="1:11" x14ac:dyDescent="0.25">
      <c r="A59">
        <v>355</v>
      </c>
      <c r="B59" s="45">
        <v>0</v>
      </c>
      <c r="C59" s="46">
        <v>40535</v>
      </c>
      <c r="D59" s="32">
        <v>40535.458333333299</v>
      </c>
      <c r="E59" s="33">
        <f t="shared" si="0"/>
        <v>355</v>
      </c>
      <c r="F59" s="33">
        <v>67</v>
      </c>
      <c r="G59" s="45">
        <f t="shared" ref="G59:G78" si="7">F59*E59</f>
        <v>23785</v>
      </c>
      <c r="H59" s="45">
        <f>SUM(G59:G74)</f>
        <v>395115</v>
      </c>
      <c r="I59" s="47">
        <f>SUM(E59:E74)</f>
        <v>5680</v>
      </c>
      <c r="J59" s="48">
        <f>H59/I59</f>
        <v>69.5625</v>
      </c>
      <c r="K59" s="47">
        <f>AVERAGE(E59:E74)</f>
        <v>355</v>
      </c>
    </row>
    <row r="60" spans="1:11" x14ac:dyDescent="0.25">
      <c r="A60">
        <v>355</v>
      </c>
      <c r="B60" s="45">
        <v>0</v>
      </c>
      <c r="C60" s="46">
        <v>40535</v>
      </c>
      <c r="D60" s="32">
        <v>40535.458333333299</v>
      </c>
      <c r="E60" s="33">
        <f t="shared" si="0"/>
        <v>355</v>
      </c>
      <c r="F60" s="33">
        <v>67</v>
      </c>
      <c r="G60" s="45">
        <f t="shared" si="7"/>
        <v>23785</v>
      </c>
    </row>
    <row r="61" spans="1:11" x14ac:dyDescent="0.25">
      <c r="A61">
        <v>355</v>
      </c>
      <c r="B61" s="45">
        <v>0</v>
      </c>
      <c r="C61" s="46">
        <v>40535</v>
      </c>
      <c r="D61" s="32">
        <v>40535.458333333299</v>
      </c>
      <c r="E61" s="33">
        <f t="shared" si="0"/>
        <v>355</v>
      </c>
      <c r="F61" s="33">
        <v>68</v>
      </c>
      <c r="G61" s="45">
        <f t="shared" si="7"/>
        <v>24140</v>
      </c>
    </row>
    <row r="62" spans="1:11" x14ac:dyDescent="0.25">
      <c r="A62">
        <v>355</v>
      </c>
      <c r="B62" s="45">
        <v>0</v>
      </c>
      <c r="C62" s="46">
        <v>40535</v>
      </c>
      <c r="D62" s="32">
        <v>40535.46875</v>
      </c>
      <c r="E62" s="33">
        <f t="shared" si="0"/>
        <v>355</v>
      </c>
      <c r="F62" s="33">
        <v>66</v>
      </c>
      <c r="G62" s="45">
        <f t="shared" si="7"/>
        <v>23430</v>
      </c>
    </row>
    <row r="63" spans="1:11" x14ac:dyDescent="0.25">
      <c r="A63">
        <v>355</v>
      </c>
      <c r="B63" s="45">
        <v>0</v>
      </c>
      <c r="C63" s="46">
        <v>40535</v>
      </c>
      <c r="D63" s="32">
        <v>40535.46875</v>
      </c>
      <c r="E63" s="33">
        <f t="shared" si="0"/>
        <v>355</v>
      </c>
      <c r="F63" s="33">
        <v>71</v>
      </c>
      <c r="G63" s="45">
        <f t="shared" si="7"/>
        <v>25205</v>
      </c>
    </row>
    <row r="64" spans="1:11" x14ac:dyDescent="0.25">
      <c r="A64">
        <v>355</v>
      </c>
      <c r="B64" s="45">
        <v>0</v>
      </c>
      <c r="C64" s="46">
        <v>40535</v>
      </c>
      <c r="D64" s="32">
        <v>40535.46875</v>
      </c>
      <c r="E64" s="33">
        <f t="shared" si="0"/>
        <v>355</v>
      </c>
      <c r="F64" s="33">
        <v>69</v>
      </c>
      <c r="G64" s="45">
        <f t="shared" si="7"/>
        <v>24495</v>
      </c>
    </row>
    <row r="65" spans="1:11" x14ac:dyDescent="0.25">
      <c r="A65">
        <v>355</v>
      </c>
      <c r="B65" s="45">
        <v>0</v>
      </c>
      <c r="C65" s="46">
        <v>40535</v>
      </c>
      <c r="D65" s="32">
        <v>40535.46875</v>
      </c>
      <c r="E65" s="33">
        <f t="shared" si="0"/>
        <v>355</v>
      </c>
      <c r="F65" s="33">
        <v>71</v>
      </c>
      <c r="G65" s="45">
        <f t="shared" si="7"/>
        <v>25205</v>
      </c>
    </row>
    <row r="66" spans="1:11" x14ac:dyDescent="0.25">
      <c r="A66">
        <v>355</v>
      </c>
      <c r="B66" s="45">
        <v>0</v>
      </c>
      <c r="C66" s="46">
        <v>40535</v>
      </c>
      <c r="D66" s="32">
        <v>40535.46875</v>
      </c>
      <c r="E66" s="33">
        <f t="shared" ref="E66:E129" si="8">A66+B66</f>
        <v>355</v>
      </c>
      <c r="F66" s="33">
        <v>79</v>
      </c>
      <c r="G66" s="45">
        <f t="shared" si="7"/>
        <v>28045</v>
      </c>
    </row>
    <row r="67" spans="1:11" x14ac:dyDescent="0.25">
      <c r="A67">
        <v>355</v>
      </c>
      <c r="B67" s="45">
        <v>0</v>
      </c>
      <c r="C67" s="46">
        <v>40535</v>
      </c>
      <c r="D67" s="32">
        <v>40535.46875</v>
      </c>
      <c r="E67" s="33">
        <f t="shared" si="8"/>
        <v>355</v>
      </c>
      <c r="F67" s="33">
        <v>67</v>
      </c>
      <c r="G67" s="45">
        <f t="shared" si="7"/>
        <v>23785</v>
      </c>
    </row>
    <row r="68" spans="1:11" x14ac:dyDescent="0.25">
      <c r="A68">
        <v>355</v>
      </c>
      <c r="B68" s="45">
        <v>0</v>
      </c>
      <c r="C68" s="46">
        <v>40535</v>
      </c>
      <c r="D68" s="32">
        <v>40535.46875</v>
      </c>
      <c r="E68" s="33">
        <f t="shared" si="8"/>
        <v>355</v>
      </c>
      <c r="F68" s="33">
        <v>71</v>
      </c>
      <c r="G68" s="45">
        <f t="shared" si="7"/>
        <v>25205</v>
      </c>
    </row>
    <row r="69" spans="1:11" x14ac:dyDescent="0.25">
      <c r="A69">
        <v>355</v>
      </c>
      <c r="B69" s="45">
        <v>0</v>
      </c>
      <c r="C69" s="46">
        <v>40535</v>
      </c>
      <c r="D69" s="32">
        <v>40535.46875</v>
      </c>
      <c r="E69" s="33">
        <f t="shared" si="8"/>
        <v>355</v>
      </c>
      <c r="F69" s="33">
        <v>70</v>
      </c>
      <c r="G69" s="45">
        <f t="shared" si="7"/>
        <v>24850</v>
      </c>
    </row>
    <row r="70" spans="1:11" x14ac:dyDescent="0.25">
      <c r="A70">
        <v>355</v>
      </c>
      <c r="B70" s="45">
        <v>0</v>
      </c>
      <c r="C70" s="46">
        <v>40535</v>
      </c>
      <c r="D70" s="32">
        <v>40535.46875</v>
      </c>
      <c r="E70" s="33">
        <f t="shared" si="8"/>
        <v>355</v>
      </c>
      <c r="F70" s="33">
        <v>68</v>
      </c>
      <c r="G70" s="45">
        <f t="shared" si="7"/>
        <v>24140</v>
      </c>
    </row>
    <row r="71" spans="1:11" x14ac:dyDescent="0.25">
      <c r="A71">
        <v>355</v>
      </c>
      <c r="B71" s="45">
        <v>0</v>
      </c>
      <c r="C71" s="46">
        <v>40535</v>
      </c>
      <c r="D71" s="32">
        <v>40535.479166666701</v>
      </c>
      <c r="E71" s="33">
        <f t="shared" si="8"/>
        <v>355</v>
      </c>
      <c r="F71" s="33">
        <v>67</v>
      </c>
      <c r="G71" s="45">
        <f t="shared" si="7"/>
        <v>23785</v>
      </c>
    </row>
    <row r="72" spans="1:11" x14ac:dyDescent="0.25">
      <c r="A72">
        <v>355</v>
      </c>
      <c r="B72" s="45">
        <v>0</v>
      </c>
      <c r="C72" s="46">
        <v>40535</v>
      </c>
      <c r="D72" s="32">
        <v>40535.479166666701</v>
      </c>
      <c r="E72" s="33">
        <f t="shared" si="8"/>
        <v>355</v>
      </c>
      <c r="F72" s="33">
        <v>70</v>
      </c>
      <c r="G72" s="45">
        <f t="shared" si="7"/>
        <v>24850</v>
      </c>
    </row>
    <row r="73" spans="1:11" x14ac:dyDescent="0.25">
      <c r="A73">
        <v>355</v>
      </c>
      <c r="B73" s="45">
        <v>0</v>
      </c>
      <c r="C73" s="46">
        <v>40535</v>
      </c>
      <c r="D73" s="32">
        <v>40535.479166666701</v>
      </c>
      <c r="E73" s="33">
        <f t="shared" si="8"/>
        <v>355</v>
      </c>
      <c r="F73" s="33">
        <v>71</v>
      </c>
      <c r="G73" s="45">
        <f t="shared" si="7"/>
        <v>25205</v>
      </c>
    </row>
    <row r="74" spans="1:11" x14ac:dyDescent="0.25">
      <c r="A74">
        <v>355</v>
      </c>
      <c r="B74" s="45">
        <v>0</v>
      </c>
      <c r="C74" s="46">
        <v>40535</v>
      </c>
      <c r="D74" s="32">
        <v>40535.479166666701</v>
      </c>
      <c r="E74" s="33">
        <f t="shared" si="8"/>
        <v>355</v>
      </c>
      <c r="F74" s="33">
        <v>71</v>
      </c>
      <c r="G74" s="45">
        <f t="shared" si="7"/>
        <v>25205</v>
      </c>
    </row>
    <row r="75" spans="1:11" x14ac:dyDescent="0.25">
      <c r="A75">
        <v>156</v>
      </c>
      <c r="B75">
        <v>570</v>
      </c>
      <c r="C75" s="46">
        <v>40542</v>
      </c>
      <c r="D75" s="32">
        <v>40542.458333333299</v>
      </c>
      <c r="E75" s="33">
        <f t="shared" si="8"/>
        <v>726</v>
      </c>
      <c r="F75" s="33">
        <v>255</v>
      </c>
      <c r="G75" s="45">
        <f t="shared" si="7"/>
        <v>185130</v>
      </c>
      <c r="H75" s="45">
        <f>SUM(G75:G76)</f>
        <v>368808</v>
      </c>
      <c r="I75" s="47">
        <f>SUM(E75:E76)</f>
        <v>1452</v>
      </c>
      <c r="J75" s="48">
        <f>H75/I75</f>
        <v>254</v>
      </c>
      <c r="K75" s="47">
        <f>AVERAGE(E75:E76)</f>
        <v>726</v>
      </c>
    </row>
    <row r="76" spans="1:11" x14ac:dyDescent="0.25">
      <c r="A76">
        <v>156</v>
      </c>
      <c r="B76">
        <v>570</v>
      </c>
      <c r="C76" s="46">
        <v>40542</v>
      </c>
      <c r="D76" s="32">
        <v>40542.666666666701</v>
      </c>
      <c r="E76" s="33">
        <f t="shared" si="8"/>
        <v>726</v>
      </c>
      <c r="F76" s="33">
        <v>253</v>
      </c>
      <c r="G76" s="45">
        <f t="shared" si="7"/>
        <v>183678</v>
      </c>
    </row>
    <row r="77" spans="1:11" x14ac:dyDescent="0.25">
      <c r="A77">
        <v>124</v>
      </c>
      <c r="B77">
        <v>639</v>
      </c>
      <c r="C77" s="46">
        <v>40547</v>
      </c>
      <c r="D77" s="32">
        <v>40547.5</v>
      </c>
      <c r="E77" s="33">
        <f t="shared" si="8"/>
        <v>763</v>
      </c>
      <c r="F77" s="33">
        <v>66</v>
      </c>
      <c r="G77" s="45">
        <f t="shared" si="7"/>
        <v>50358</v>
      </c>
      <c r="H77" s="45">
        <f>SUM(G77:G78)</f>
        <v>99953</v>
      </c>
      <c r="I77" s="47">
        <f>SUM(E77:E78)</f>
        <v>1526</v>
      </c>
      <c r="J77" s="48">
        <f>H77/I77</f>
        <v>65.5</v>
      </c>
      <c r="K77" s="47">
        <f>AVERAGE(E77:E78)</f>
        <v>763</v>
      </c>
    </row>
    <row r="78" spans="1:11" x14ac:dyDescent="0.25">
      <c r="A78">
        <v>124</v>
      </c>
      <c r="B78">
        <v>639</v>
      </c>
      <c r="C78" s="46">
        <v>40547</v>
      </c>
      <c r="D78" s="32">
        <v>40547.677083333299</v>
      </c>
      <c r="E78" s="33">
        <f t="shared" si="8"/>
        <v>763</v>
      </c>
      <c r="F78" s="33">
        <v>65</v>
      </c>
      <c r="G78" s="45">
        <f t="shared" si="7"/>
        <v>49595</v>
      </c>
    </row>
    <row r="79" spans="1:11" x14ac:dyDescent="0.25">
      <c r="A79">
        <v>79.3</v>
      </c>
      <c r="B79">
        <v>122</v>
      </c>
      <c r="C79" s="46">
        <v>40550</v>
      </c>
      <c r="D79" s="31">
        <v>40550.46875</v>
      </c>
      <c r="E79" s="30">
        <f t="shared" si="8"/>
        <v>201.3</v>
      </c>
      <c r="F79" s="30">
        <v>16</v>
      </c>
    </row>
    <row r="80" spans="1:11" x14ac:dyDescent="0.25">
      <c r="A80">
        <v>72.7</v>
      </c>
      <c r="B80">
        <v>28.8</v>
      </c>
      <c r="C80" s="46">
        <v>40557</v>
      </c>
      <c r="D80" s="31">
        <v>40557.458333333299</v>
      </c>
      <c r="E80" s="30">
        <f t="shared" si="8"/>
        <v>101.5</v>
      </c>
      <c r="F80" s="30">
        <v>12</v>
      </c>
    </row>
    <row r="81" spans="1:11" x14ac:dyDescent="0.25">
      <c r="A81">
        <v>46</v>
      </c>
      <c r="B81">
        <v>0</v>
      </c>
      <c r="C81" s="46">
        <v>40562</v>
      </c>
      <c r="D81" s="31">
        <v>40562.46875</v>
      </c>
      <c r="E81" s="30">
        <f t="shared" si="8"/>
        <v>46</v>
      </c>
      <c r="F81" s="30">
        <v>10</v>
      </c>
    </row>
    <row r="82" spans="1:11" x14ac:dyDescent="0.25">
      <c r="A82">
        <v>50.2</v>
      </c>
      <c r="B82">
        <v>0</v>
      </c>
      <c r="C82" s="46">
        <v>40564</v>
      </c>
      <c r="D82" s="31">
        <v>40564.4909722222</v>
      </c>
      <c r="E82" s="30">
        <f t="shared" si="8"/>
        <v>50.2</v>
      </c>
      <c r="F82" s="30">
        <v>15</v>
      </c>
    </row>
    <row r="83" spans="1:11" x14ac:dyDescent="0.25">
      <c r="A83">
        <v>51.5</v>
      </c>
      <c r="B83">
        <v>0</v>
      </c>
      <c r="C83" s="46">
        <v>40569</v>
      </c>
      <c r="D83" s="32">
        <v>40569.395833333299</v>
      </c>
      <c r="E83" s="33">
        <f t="shared" si="8"/>
        <v>51.5</v>
      </c>
      <c r="F83" s="33">
        <v>9</v>
      </c>
      <c r="G83" s="45">
        <f t="shared" ref="G83:G84" si="9">F83*E83</f>
        <v>463.5</v>
      </c>
      <c r="H83" s="45">
        <f>SUM(G83:G84)</f>
        <v>1030</v>
      </c>
      <c r="I83" s="47">
        <f>SUM(E83:E84)</f>
        <v>103</v>
      </c>
      <c r="J83" s="48">
        <f>H83/I83</f>
        <v>10</v>
      </c>
      <c r="K83" s="47">
        <f>AVERAGE(E83:E84)</f>
        <v>51.5</v>
      </c>
    </row>
    <row r="84" spans="1:11" x14ac:dyDescent="0.25">
      <c r="A84">
        <v>51.5</v>
      </c>
      <c r="B84">
        <v>0</v>
      </c>
      <c r="C84" s="46">
        <v>40569</v>
      </c>
      <c r="D84" s="32">
        <v>40569.40625</v>
      </c>
      <c r="E84" s="33">
        <f t="shared" si="8"/>
        <v>51.5</v>
      </c>
      <c r="F84" s="33">
        <v>11</v>
      </c>
      <c r="G84" s="45">
        <f t="shared" si="9"/>
        <v>566.5</v>
      </c>
    </row>
    <row r="85" spans="1:11" x14ac:dyDescent="0.25">
      <c r="A85">
        <v>51.9</v>
      </c>
      <c r="B85">
        <v>0</v>
      </c>
      <c r="C85" s="46">
        <v>40570</v>
      </c>
      <c r="D85" s="31">
        <v>40570.489583333299</v>
      </c>
      <c r="E85" s="30">
        <f t="shared" si="8"/>
        <v>51.9</v>
      </c>
      <c r="F85" s="30">
        <v>10</v>
      </c>
    </row>
    <row r="86" spans="1:11" x14ac:dyDescent="0.25">
      <c r="A86">
        <v>99.9</v>
      </c>
      <c r="B86">
        <v>0</v>
      </c>
      <c r="C86" s="46">
        <v>40571</v>
      </c>
      <c r="D86" s="31">
        <v>40571.4909722222</v>
      </c>
      <c r="E86" s="30">
        <f t="shared" si="8"/>
        <v>99.9</v>
      </c>
      <c r="F86" s="30">
        <v>14</v>
      </c>
    </row>
    <row r="87" spans="1:11" x14ac:dyDescent="0.25">
      <c r="A87">
        <v>123</v>
      </c>
      <c r="B87">
        <v>0</v>
      </c>
      <c r="C87" s="46">
        <v>40574</v>
      </c>
      <c r="D87" s="31">
        <v>40574.520833333299</v>
      </c>
      <c r="E87" s="30">
        <f t="shared" si="8"/>
        <v>123</v>
      </c>
      <c r="F87" s="30">
        <v>10</v>
      </c>
    </row>
    <row r="88" spans="1:11" x14ac:dyDescent="0.25">
      <c r="A88">
        <v>100</v>
      </c>
      <c r="B88">
        <v>0</v>
      </c>
      <c r="C88" s="46">
        <v>40577</v>
      </c>
      <c r="D88" s="32">
        <v>40577.427083333299</v>
      </c>
      <c r="E88" s="33">
        <f t="shared" si="8"/>
        <v>100</v>
      </c>
      <c r="F88" s="33">
        <v>145</v>
      </c>
      <c r="G88" s="45">
        <f t="shared" ref="G88:G89" si="10">F88*E88</f>
        <v>14500</v>
      </c>
      <c r="H88" s="45">
        <f>SUM(G88:G89)</f>
        <v>20800</v>
      </c>
      <c r="I88" s="47">
        <f>SUM(E88:E89)</f>
        <v>200</v>
      </c>
      <c r="J88" s="48">
        <f>H88/I88</f>
        <v>104</v>
      </c>
      <c r="K88" s="47">
        <f>AVERAGE(E88:E89)</f>
        <v>100</v>
      </c>
    </row>
    <row r="89" spans="1:11" x14ac:dyDescent="0.25">
      <c r="A89">
        <v>100</v>
      </c>
      <c r="B89">
        <v>0</v>
      </c>
      <c r="C89" s="46">
        <v>40577</v>
      </c>
      <c r="D89" s="32">
        <v>40577.53125</v>
      </c>
      <c r="E89" s="33">
        <f t="shared" si="8"/>
        <v>100</v>
      </c>
      <c r="F89" s="33">
        <v>63</v>
      </c>
      <c r="G89" s="45">
        <f t="shared" si="10"/>
        <v>6300</v>
      </c>
    </row>
    <row r="90" spans="1:11" x14ac:dyDescent="0.25">
      <c r="A90">
        <v>26.3</v>
      </c>
      <c r="B90">
        <v>0</v>
      </c>
      <c r="C90" s="46">
        <v>40582</v>
      </c>
      <c r="D90" s="31">
        <v>40582.416666666701</v>
      </c>
      <c r="E90" s="30">
        <f t="shared" si="8"/>
        <v>26.3</v>
      </c>
      <c r="F90" s="30">
        <v>27</v>
      </c>
    </row>
    <row r="91" spans="1:11" x14ac:dyDescent="0.25">
      <c r="A91">
        <v>18.899999999999999</v>
      </c>
      <c r="B91">
        <v>0</v>
      </c>
      <c r="C91" s="46">
        <v>40585</v>
      </c>
      <c r="D91" s="31">
        <v>40585.458333333299</v>
      </c>
      <c r="E91" s="30">
        <f t="shared" si="8"/>
        <v>18.899999999999999</v>
      </c>
      <c r="F91" s="30">
        <v>24</v>
      </c>
    </row>
    <row r="92" spans="1:11" x14ac:dyDescent="0.25">
      <c r="A92">
        <v>444</v>
      </c>
      <c r="B92">
        <v>0</v>
      </c>
      <c r="C92" s="46">
        <v>40591</v>
      </c>
      <c r="D92" s="31">
        <v>40591.270833333299</v>
      </c>
      <c r="E92" s="30">
        <f t="shared" si="8"/>
        <v>444</v>
      </c>
      <c r="F92" s="30">
        <v>275</v>
      </c>
    </row>
    <row r="93" spans="1:11" x14ac:dyDescent="0.25">
      <c r="A93">
        <v>472</v>
      </c>
      <c r="B93">
        <v>1.24</v>
      </c>
      <c r="C93" s="46">
        <v>40592</v>
      </c>
      <c r="D93" s="31">
        <v>40592.4375</v>
      </c>
      <c r="E93" s="30">
        <f t="shared" si="8"/>
        <v>473.24</v>
      </c>
      <c r="F93" s="30">
        <v>193</v>
      </c>
    </row>
    <row r="94" spans="1:11" x14ac:dyDescent="0.25">
      <c r="A94">
        <v>482</v>
      </c>
      <c r="B94">
        <v>260</v>
      </c>
      <c r="C94" s="46">
        <v>40593</v>
      </c>
      <c r="D94" s="32">
        <v>40593.59375</v>
      </c>
      <c r="E94" s="33">
        <f t="shared" si="8"/>
        <v>742</v>
      </c>
      <c r="F94" s="33">
        <v>180</v>
      </c>
      <c r="G94" s="45">
        <f t="shared" ref="G94:G95" si="11">F94*E94</f>
        <v>133560</v>
      </c>
      <c r="H94" s="45">
        <f>SUM(G94:G95)</f>
        <v>265636</v>
      </c>
      <c r="I94" s="47">
        <f>SUM(E94:E95)</f>
        <v>1484</v>
      </c>
      <c r="J94" s="48">
        <f>H94/I94</f>
        <v>179</v>
      </c>
      <c r="K94" s="47">
        <f>AVERAGE(E94:E95)</f>
        <v>742</v>
      </c>
    </row>
    <row r="95" spans="1:11" x14ac:dyDescent="0.25">
      <c r="A95">
        <v>482</v>
      </c>
      <c r="B95">
        <v>260</v>
      </c>
      <c r="C95" s="46">
        <v>40593</v>
      </c>
      <c r="D95" s="32">
        <v>40593.59375</v>
      </c>
      <c r="E95" s="33">
        <f t="shared" si="8"/>
        <v>742</v>
      </c>
      <c r="F95" s="33">
        <v>178</v>
      </c>
      <c r="G95" s="45">
        <f t="shared" si="11"/>
        <v>132076</v>
      </c>
    </row>
    <row r="96" spans="1:11" x14ac:dyDescent="0.25">
      <c r="A96">
        <v>463</v>
      </c>
      <c r="B96">
        <v>22.4</v>
      </c>
      <c r="C96" s="46">
        <v>40598</v>
      </c>
      <c r="D96" s="31">
        <v>40598.5625</v>
      </c>
      <c r="E96" s="30">
        <f t="shared" si="8"/>
        <v>485.4</v>
      </c>
      <c r="F96" s="30">
        <v>13</v>
      </c>
    </row>
    <row r="97" spans="1:11" x14ac:dyDescent="0.25">
      <c r="A97">
        <v>478</v>
      </c>
      <c r="B97">
        <v>53</v>
      </c>
      <c r="C97" s="46">
        <v>40602</v>
      </c>
      <c r="D97" s="31">
        <v>40602.395833333299</v>
      </c>
      <c r="E97" s="30">
        <f t="shared" si="8"/>
        <v>531</v>
      </c>
      <c r="F97" s="30">
        <v>31</v>
      </c>
    </row>
    <row r="98" spans="1:11" x14ac:dyDescent="0.25">
      <c r="A98">
        <v>477</v>
      </c>
      <c r="B98">
        <v>11.5</v>
      </c>
      <c r="C98" s="46">
        <v>40603</v>
      </c>
      <c r="D98" s="31">
        <v>40603.46875</v>
      </c>
      <c r="E98" s="30">
        <f t="shared" si="8"/>
        <v>488.5</v>
      </c>
      <c r="F98" s="30">
        <v>16</v>
      </c>
    </row>
    <row r="99" spans="1:11" x14ac:dyDescent="0.25">
      <c r="A99">
        <v>489</v>
      </c>
      <c r="B99">
        <v>232</v>
      </c>
      <c r="C99" s="46">
        <v>40606</v>
      </c>
      <c r="D99" s="31">
        <v>40606.5</v>
      </c>
      <c r="E99" s="30">
        <f t="shared" si="8"/>
        <v>721</v>
      </c>
      <c r="F99" s="30">
        <v>27</v>
      </c>
    </row>
    <row r="100" spans="1:11" x14ac:dyDescent="0.25">
      <c r="A100">
        <v>506</v>
      </c>
      <c r="B100">
        <v>184</v>
      </c>
      <c r="C100" s="46">
        <v>40609</v>
      </c>
      <c r="D100" s="31">
        <v>40609.625</v>
      </c>
      <c r="E100" s="30">
        <f t="shared" si="8"/>
        <v>690</v>
      </c>
      <c r="F100" s="30">
        <v>14</v>
      </c>
    </row>
    <row r="101" spans="1:11" x14ac:dyDescent="0.25">
      <c r="A101">
        <v>511</v>
      </c>
      <c r="B101">
        <v>654</v>
      </c>
      <c r="C101" s="46">
        <v>40612</v>
      </c>
      <c r="D101" s="32">
        <v>40612.489583333299</v>
      </c>
      <c r="E101" s="33">
        <f t="shared" si="8"/>
        <v>1165</v>
      </c>
      <c r="F101" s="33">
        <v>39</v>
      </c>
      <c r="G101" s="45">
        <f t="shared" ref="G101:G103" si="12">F101*E101</f>
        <v>45435</v>
      </c>
      <c r="H101" s="45">
        <f>SUM(G101:G103)</f>
        <v>136305</v>
      </c>
      <c r="I101" s="47">
        <f>SUM(E101:E103)</f>
        <v>3495</v>
      </c>
      <c r="J101" s="48">
        <f>H101/I101</f>
        <v>39</v>
      </c>
      <c r="K101" s="47">
        <f>AVERAGE(E101:E103)</f>
        <v>1165</v>
      </c>
    </row>
    <row r="102" spans="1:11" x14ac:dyDescent="0.25">
      <c r="A102">
        <v>511</v>
      </c>
      <c r="B102">
        <v>654</v>
      </c>
      <c r="C102" s="46">
        <v>40612</v>
      </c>
      <c r="D102" s="32">
        <v>40612.489583333299</v>
      </c>
      <c r="E102" s="33">
        <f t="shared" si="8"/>
        <v>1165</v>
      </c>
      <c r="F102" s="33">
        <v>39</v>
      </c>
      <c r="G102" s="45">
        <f t="shared" si="12"/>
        <v>45435</v>
      </c>
    </row>
    <row r="103" spans="1:11" x14ac:dyDescent="0.25">
      <c r="A103">
        <v>511</v>
      </c>
      <c r="B103">
        <v>654</v>
      </c>
      <c r="C103" s="46">
        <v>40612</v>
      </c>
      <c r="D103" s="32">
        <v>40612.5</v>
      </c>
      <c r="E103" s="33">
        <f t="shared" si="8"/>
        <v>1165</v>
      </c>
      <c r="F103" s="33">
        <v>39</v>
      </c>
      <c r="G103" s="45">
        <f t="shared" si="12"/>
        <v>45435</v>
      </c>
    </row>
    <row r="104" spans="1:11" x14ac:dyDescent="0.25">
      <c r="A104">
        <v>516</v>
      </c>
      <c r="B104">
        <v>1110</v>
      </c>
      <c r="C104" s="46">
        <v>40617</v>
      </c>
      <c r="D104" s="31">
        <v>40617.427083333299</v>
      </c>
      <c r="E104" s="30">
        <f t="shared" si="8"/>
        <v>1626</v>
      </c>
      <c r="F104" s="30">
        <v>31</v>
      </c>
    </row>
    <row r="105" spans="1:11" x14ac:dyDescent="0.25">
      <c r="A105">
        <v>526</v>
      </c>
      <c r="B105">
        <v>1420</v>
      </c>
      <c r="C105" s="46">
        <v>40618</v>
      </c>
      <c r="D105" s="31">
        <v>40618.458333333299</v>
      </c>
      <c r="E105" s="30">
        <f t="shared" si="8"/>
        <v>1946</v>
      </c>
      <c r="F105" s="30">
        <v>39</v>
      </c>
    </row>
    <row r="106" spans="1:11" x14ac:dyDescent="0.25">
      <c r="A106">
        <v>537</v>
      </c>
      <c r="B106">
        <v>1950</v>
      </c>
      <c r="C106" s="46">
        <v>40619</v>
      </c>
      <c r="D106" s="32">
        <v>40619.4375</v>
      </c>
      <c r="E106" s="33">
        <f t="shared" si="8"/>
        <v>2487</v>
      </c>
      <c r="F106" s="33">
        <v>114</v>
      </c>
      <c r="G106" s="45">
        <f t="shared" ref="G106:G107" si="13">F106*E106</f>
        <v>283518</v>
      </c>
      <c r="H106" s="45">
        <f>SUM(G106:G107)</f>
        <v>656568</v>
      </c>
      <c r="I106" s="47">
        <f>SUM(E106:E107)</f>
        <v>4974</v>
      </c>
      <c r="J106" s="48">
        <f>H106/I106</f>
        <v>132</v>
      </c>
      <c r="K106" s="47">
        <f>AVERAGE(E106:E107)</f>
        <v>2487</v>
      </c>
    </row>
    <row r="107" spans="1:11" x14ac:dyDescent="0.25">
      <c r="A107">
        <v>537</v>
      </c>
      <c r="B107">
        <v>1950</v>
      </c>
      <c r="C107" s="46">
        <v>40619</v>
      </c>
      <c r="D107" s="32">
        <v>40619.541666666701</v>
      </c>
      <c r="E107" s="33">
        <f t="shared" si="8"/>
        <v>2487</v>
      </c>
      <c r="F107" s="33">
        <v>150</v>
      </c>
      <c r="G107" s="45">
        <f t="shared" si="13"/>
        <v>373050</v>
      </c>
    </row>
    <row r="108" spans="1:11" x14ac:dyDescent="0.25">
      <c r="A108">
        <v>519</v>
      </c>
      <c r="B108">
        <v>3740</v>
      </c>
      <c r="C108" s="46">
        <v>40621</v>
      </c>
      <c r="D108" s="31">
        <v>40621.770833333299</v>
      </c>
      <c r="E108" s="30">
        <f t="shared" si="8"/>
        <v>4259</v>
      </c>
      <c r="F108" s="30">
        <v>434</v>
      </c>
    </row>
    <row r="109" spans="1:11" x14ac:dyDescent="0.25">
      <c r="A109">
        <v>635</v>
      </c>
      <c r="B109">
        <v>8990</v>
      </c>
      <c r="C109" s="46">
        <v>40623</v>
      </c>
      <c r="D109" s="31">
        <v>40623.40625</v>
      </c>
      <c r="E109" s="30">
        <f t="shared" si="8"/>
        <v>9625</v>
      </c>
      <c r="F109" s="30">
        <v>774</v>
      </c>
    </row>
    <row r="110" spans="1:11" x14ac:dyDescent="0.25">
      <c r="A110">
        <v>528</v>
      </c>
      <c r="B110">
        <v>5380</v>
      </c>
      <c r="C110" s="46">
        <v>40624</v>
      </c>
      <c r="D110" s="32">
        <v>40624.354166666701</v>
      </c>
      <c r="E110" s="33">
        <f t="shared" si="8"/>
        <v>5908</v>
      </c>
      <c r="F110" s="33">
        <v>309</v>
      </c>
      <c r="G110" s="45">
        <f t="shared" ref="G110:G111" si="14">F110*E110</f>
        <v>1825572</v>
      </c>
      <c r="H110" s="45">
        <f>SUM(G110:G111)</f>
        <v>3521168</v>
      </c>
      <c r="I110" s="47">
        <f>SUM(E110:E111)</f>
        <v>11816</v>
      </c>
      <c r="J110" s="48">
        <f>H110/I110</f>
        <v>298</v>
      </c>
      <c r="K110" s="47">
        <f>AVERAGE(E110:E111)</f>
        <v>5908</v>
      </c>
    </row>
    <row r="111" spans="1:11" x14ac:dyDescent="0.25">
      <c r="A111">
        <v>528</v>
      </c>
      <c r="B111">
        <v>5380</v>
      </c>
      <c r="C111" s="46">
        <v>40624</v>
      </c>
      <c r="D111" s="32">
        <v>40624.572916666701</v>
      </c>
      <c r="E111" s="33">
        <f t="shared" si="8"/>
        <v>5908</v>
      </c>
      <c r="F111" s="33">
        <v>287</v>
      </c>
      <c r="G111" s="45">
        <f t="shared" si="14"/>
        <v>1695596</v>
      </c>
    </row>
    <row r="112" spans="1:11" x14ac:dyDescent="0.25">
      <c r="A112">
        <v>480</v>
      </c>
      <c r="B112">
        <v>9850</v>
      </c>
      <c r="C112" s="46">
        <v>40627</v>
      </c>
      <c r="D112" s="31">
        <v>40627.46875</v>
      </c>
      <c r="E112" s="30">
        <f t="shared" si="8"/>
        <v>10330</v>
      </c>
      <c r="F112" s="30">
        <v>1389.6</v>
      </c>
    </row>
    <row r="113" spans="1:11" x14ac:dyDescent="0.25">
      <c r="A113">
        <v>517</v>
      </c>
      <c r="B113">
        <v>6150</v>
      </c>
      <c r="C113" s="46">
        <v>40630</v>
      </c>
      <c r="D113" s="32">
        <v>40630.59375</v>
      </c>
      <c r="E113" s="33">
        <f t="shared" si="8"/>
        <v>6667</v>
      </c>
      <c r="F113" s="33">
        <v>275</v>
      </c>
      <c r="G113" s="45">
        <f t="shared" ref="G113:G114" si="15">F113*E113</f>
        <v>1833425</v>
      </c>
      <c r="H113" s="45">
        <f>SUM(G113:G114)</f>
        <v>7013684</v>
      </c>
      <c r="I113" s="47">
        <f>SUM(E113:E114)</f>
        <v>13334</v>
      </c>
      <c r="J113" s="48">
        <f>H113/I113</f>
        <v>526</v>
      </c>
      <c r="K113" s="47">
        <f>AVERAGE(E113:E114)</f>
        <v>6667</v>
      </c>
    </row>
    <row r="114" spans="1:11" x14ac:dyDescent="0.25">
      <c r="A114">
        <v>517</v>
      </c>
      <c r="B114">
        <v>6150</v>
      </c>
      <c r="C114" s="46">
        <v>40630</v>
      </c>
      <c r="D114" s="32">
        <v>40630.645833333299</v>
      </c>
      <c r="E114" s="33">
        <f t="shared" si="8"/>
        <v>6667</v>
      </c>
      <c r="F114" s="33">
        <v>777</v>
      </c>
      <c r="G114" s="45">
        <f t="shared" si="15"/>
        <v>5180259</v>
      </c>
    </row>
    <row r="115" spans="1:11" x14ac:dyDescent="0.25">
      <c r="A115">
        <v>466</v>
      </c>
      <c r="B115">
        <v>3650</v>
      </c>
      <c r="C115" s="46">
        <v>40637</v>
      </c>
      <c r="D115" s="32">
        <v>40637.34375</v>
      </c>
      <c r="E115" s="30">
        <f t="shared" si="8"/>
        <v>4116</v>
      </c>
      <c r="F115" s="33">
        <v>132</v>
      </c>
    </row>
    <row r="116" spans="1:11" x14ac:dyDescent="0.25">
      <c r="A116">
        <v>418</v>
      </c>
      <c r="B116">
        <v>3360</v>
      </c>
      <c r="C116" s="46">
        <v>40639</v>
      </c>
      <c r="D116" s="31">
        <v>40639.479166666701</v>
      </c>
      <c r="E116" s="30">
        <f t="shared" si="8"/>
        <v>3778</v>
      </c>
      <c r="F116" s="30">
        <v>186</v>
      </c>
    </row>
    <row r="117" spans="1:11" x14ac:dyDescent="0.25">
      <c r="A117">
        <v>408</v>
      </c>
      <c r="B117">
        <v>2960</v>
      </c>
      <c r="C117" s="46">
        <v>40641</v>
      </c>
      <c r="D117" s="31">
        <v>40641.5625</v>
      </c>
      <c r="E117" s="30">
        <f t="shared" si="8"/>
        <v>3368</v>
      </c>
      <c r="F117" s="30">
        <v>180</v>
      </c>
    </row>
    <row r="118" spans="1:11" x14ac:dyDescent="0.25">
      <c r="A118">
        <v>473</v>
      </c>
      <c r="B118">
        <v>2170</v>
      </c>
      <c r="C118" s="46">
        <v>40646</v>
      </c>
      <c r="D118" s="31">
        <v>40646.4909722222</v>
      </c>
      <c r="E118" s="30">
        <f t="shared" si="8"/>
        <v>2643</v>
      </c>
      <c r="F118" s="30">
        <v>90</v>
      </c>
    </row>
    <row r="119" spans="1:11" x14ac:dyDescent="0.25">
      <c r="A119">
        <v>392</v>
      </c>
      <c r="B119">
        <v>96.6</v>
      </c>
      <c r="C119" s="46">
        <v>40651</v>
      </c>
      <c r="D119" s="31">
        <v>40651.46875</v>
      </c>
      <c r="E119" s="30">
        <f t="shared" si="8"/>
        <v>488.6</v>
      </c>
      <c r="F119" s="30">
        <v>21</v>
      </c>
    </row>
    <row r="120" spans="1:11" x14ac:dyDescent="0.25">
      <c r="A120">
        <v>369</v>
      </c>
      <c r="B120" s="45">
        <v>0</v>
      </c>
      <c r="C120" s="46">
        <v>40655</v>
      </c>
      <c r="D120" s="31">
        <v>40655.458333333299</v>
      </c>
      <c r="E120" s="30">
        <f t="shared" si="8"/>
        <v>369</v>
      </c>
      <c r="F120" s="30">
        <v>21</v>
      </c>
    </row>
    <row r="121" spans="1:11" x14ac:dyDescent="0.25">
      <c r="A121">
        <v>251</v>
      </c>
      <c r="B121" s="45">
        <v>0</v>
      </c>
      <c r="C121" s="46">
        <v>40658</v>
      </c>
      <c r="D121" s="31">
        <v>40658.604166666701</v>
      </c>
      <c r="E121" s="30">
        <f t="shared" si="8"/>
        <v>251</v>
      </c>
      <c r="F121" s="30">
        <v>191</v>
      </c>
    </row>
    <row r="122" spans="1:11" x14ac:dyDescent="0.25">
      <c r="A122">
        <v>106</v>
      </c>
      <c r="B122" s="45">
        <v>0</v>
      </c>
      <c r="C122" s="46">
        <v>40659</v>
      </c>
      <c r="D122" s="32">
        <v>40659.427083333299</v>
      </c>
      <c r="E122" s="33">
        <f t="shared" si="8"/>
        <v>106</v>
      </c>
      <c r="F122" s="33">
        <v>64</v>
      </c>
      <c r="G122" s="45">
        <f t="shared" ref="G122:G123" si="16">F122*E122</f>
        <v>6784</v>
      </c>
      <c r="H122" s="45">
        <f>SUM(G122:G123)</f>
        <v>12932</v>
      </c>
      <c r="I122" s="47">
        <f>SUM(E122:E123)</f>
        <v>212</v>
      </c>
      <c r="J122" s="48">
        <f>H122/I122</f>
        <v>61</v>
      </c>
      <c r="K122" s="47">
        <f>AVERAGE(E122:E123)</f>
        <v>106</v>
      </c>
    </row>
    <row r="123" spans="1:11" x14ac:dyDescent="0.25">
      <c r="A123">
        <v>106</v>
      </c>
      <c r="B123" s="45">
        <v>0</v>
      </c>
      <c r="C123" s="46">
        <v>40659</v>
      </c>
      <c r="D123" s="32">
        <v>40659.4375</v>
      </c>
      <c r="E123" s="33">
        <f t="shared" si="8"/>
        <v>106</v>
      </c>
      <c r="F123" s="33">
        <v>58</v>
      </c>
      <c r="G123" s="45">
        <f t="shared" si="16"/>
        <v>6148</v>
      </c>
    </row>
    <row r="124" spans="1:11" x14ac:dyDescent="0.25">
      <c r="A124">
        <v>44.1</v>
      </c>
      <c r="B124" s="45">
        <v>0</v>
      </c>
      <c r="C124" s="46">
        <v>40661</v>
      </c>
      <c r="D124" s="31">
        <v>40661.541666666701</v>
      </c>
      <c r="E124" s="30">
        <f t="shared" si="8"/>
        <v>44.1</v>
      </c>
      <c r="F124" s="30">
        <v>494</v>
      </c>
    </row>
    <row r="125" spans="1:11" x14ac:dyDescent="0.25">
      <c r="A125">
        <v>14.3</v>
      </c>
      <c r="B125" s="45">
        <v>0</v>
      </c>
      <c r="C125" s="46">
        <v>40669</v>
      </c>
      <c r="D125" s="31">
        <v>40669.458333333299</v>
      </c>
      <c r="E125" s="30">
        <f t="shared" si="8"/>
        <v>14.3</v>
      </c>
      <c r="F125" s="30">
        <v>310</v>
      </c>
    </row>
    <row r="126" spans="1:11" x14ac:dyDescent="0.25">
      <c r="A126">
        <v>16.399999999999999</v>
      </c>
      <c r="B126" s="45">
        <v>0</v>
      </c>
      <c r="C126" s="46">
        <v>40672</v>
      </c>
      <c r="D126" s="31">
        <v>40672.489583333299</v>
      </c>
      <c r="E126" s="30">
        <f t="shared" si="8"/>
        <v>16.399999999999999</v>
      </c>
      <c r="F126" s="30">
        <v>325</v>
      </c>
    </row>
    <row r="127" spans="1:11" x14ac:dyDescent="0.25">
      <c r="A127">
        <v>12.2</v>
      </c>
      <c r="B127" s="45">
        <v>0</v>
      </c>
      <c r="C127" s="46">
        <v>40674</v>
      </c>
      <c r="D127" s="31">
        <v>40674.59375</v>
      </c>
      <c r="E127" s="30">
        <f t="shared" si="8"/>
        <v>12.2</v>
      </c>
      <c r="F127" s="30">
        <v>322</v>
      </c>
    </row>
    <row r="128" spans="1:11" x14ac:dyDescent="0.25">
      <c r="A128">
        <v>10.5</v>
      </c>
      <c r="B128" s="45">
        <v>0</v>
      </c>
      <c r="C128" s="46">
        <v>40675</v>
      </c>
      <c r="D128" s="31">
        <v>40675.520833333299</v>
      </c>
      <c r="E128" s="30">
        <f t="shared" si="8"/>
        <v>10.5</v>
      </c>
      <c r="F128" s="30">
        <v>306</v>
      </c>
    </row>
    <row r="129" spans="1:11" x14ac:dyDescent="0.25">
      <c r="A129">
        <v>10.3</v>
      </c>
      <c r="B129" s="45">
        <v>0</v>
      </c>
      <c r="C129" s="46">
        <v>40679</v>
      </c>
      <c r="D129" s="31">
        <v>40679.625</v>
      </c>
      <c r="E129" s="30">
        <f t="shared" si="8"/>
        <v>10.3</v>
      </c>
      <c r="F129" s="30">
        <v>413</v>
      </c>
    </row>
    <row r="130" spans="1:11" x14ac:dyDescent="0.25">
      <c r="A130">
        <v>41.8</v>
      </c>
      <c r="B130" s="45">
        <v>0</v>
      </c>
      <c r="C130" s="46">
        <v>40681</v>
      </c>
      <c r="D130" s="31">
        <v>40681.572916666701</v>
      </c>
      <c r="E130" s="30">
        <f t="shared" ref="E130:E193" si="17">A130+B130</f>
        <v>41.8</v>
      </c>
      <c r="F130" s="30">
        <v>290</v>
      </c>
    </row>
    <row r="131" spans="1:11" x14ac:dyDescent="0.25">
      <c r="A131">
        <v>15.7</v>
      </c>
      <c r="B131" s="45">
        <v>0</v>
      </c>
      <c r="C131" s="46">
        <v>40683</v>
      </c>
      <c r="D131" s="31">
        <v>40683.583333333299</v>
      </c>
      <c r="E131" s="30">
        <f t="shared" si="17"/>
        <v>15.7</v>
      </c>
      <c r="F131" s="30">
        <v>216</v>
      </c>
    </row>
    <row r="132" spans="1:11" x14ac:dyDescent="0.25">
      <c r="A132">
        <v>6.03</v>
      </c>
      <c r="B132" s="45">
        <v>0</v>
      </c>
      <c r="C132" s="46">
        <v>40687</v>
      </c>
      <c r="D132" s="31">
        <v>40687.4375</v>
      </c>
      <c r="E132" s="30">
        <f t="shared" si="17"/>
        <v>6.03</v>
      </c>
      <c r="F132" s="30">
        <v>188</v>
      </c>
    </row>
    <row r="133" spans="1:11" x14ac:dyDescent="0.25">
      <c r="A133">
        <v>3.99</v>
      </c>
      <c r="B133" s="45">
        <v>0</v>
      </c>
      <c r="C133" s="46">
        <v>40697</v>
      </c>
      <c r="D133" s="31">
        <v>40697.458333333299</v>
      </c>
      <c r="E133" s="30">
        <f t="shared" si="17"/>
        <v>3.99</v>
      </c>
      <c r="F133" s="30">
        <v>185</v>
      </c>
    </row>
    <row r="134" spans="1:11" x14ac:dyDescent="0.25">
      <c r="A134">
        <v>77.599999999999994</v>
      </c>
      <c r="B134">
        <v>0</v>
      </c>
      <c r="C134" s="46">
        <v>40934</v>
      </c>
      <c r="D134" s="31">
        <v>40934.666666666701</v>
      </c>
      <c r="E134" s="30">
        <f t="shared" si="17"/>
        <v>77.599999999999994</v>
      </c>
      <c r="F134" s="30">
        <v>26</v>
      </c>
    </row>
    <row r="135" spans="1:11" x14ac:dyDescent="0.25">
      <c r="A135">
        <v>180</v>
      </c>
      <c r="B135">
        <v>0</v>
      </c>
      <c r="C135" s="46">
        <v>40984</v>
      </c>
      <c r="D135" s="31">
        <v>40984.635416666701</v>
      </c>
      <c r="E135" s="30">
        <f t="shared" si="17"/>
        <v>180</v>
      </c>
      <c r="F135" s="30">
        <v>24</v>
      </c>
    </row>
    <row r="136" spans="1:11" x14ac:dyDescent="0.25">
      <c r="A136">
        <v>168</v>
      </c>
      <c r="B136">
        <v>0</v>
      </c>
      <c r="C136" s="46">
        <v>40985</v>
      </c>
      <c r="D136" s="32">
        <v>40985.458333333299</v>
      </c>
      <c r="E136" s="33">
        <f t="shared" si="17"/>
        <v>168</v>
      </c>
      <c r="F136" s="33">
        <v>28</v>
      </c>
      <c r="G136" s="45">
        <f t="shared" ref="G136:G138" si="18">F136*E136</f>
        <v>4704</v>
      </c>
      <c r="H136" s="45">
        <f>SUM(G136:G138)</f>
        <v>13272</v>
      </c>
      <c r="I136" s="47">
        <f>SUM(E136:E138)</f>
        <v>504</v>
      </c>
      <c r="J136" s="48">
        <f>H136/I136</f>
        <v>26.333333333333332</v>
      </c>
      <c r="K136" s="47">
        <f>AVERAGE(E136:E138)</f>
        <v>168</v>
      </c>
    </row>
    <row r="137" spans="1:11" x14ac:dyDescent="0.25">
      <c r="A137">
        <v>168</v>
      </c>
      <c r="B137">
        <v>0</v>
      </c>
      <c r="C137" s="46">
        <v>40985</v>
      </c>
      <c r="D137" s="32">
        <v>40985.489583333299</v>
      </c>
      <c r="E137" s="33">
        <f t="shared" si="17"/>
        <v>168</v>
      </c>
      <c r="F137" s="33">
        <v>26</v>
      </c>
      <c r="G137" s="45">
        <f t="shared" si="18"/>
        <v>4368</v>
      </c>
    </row>
    <row r="138" spans="1:11" x14ac:dyDescent="0.25">
      <c r="A138">
        <v>168</v>
      </c>
      <c r="B138">
        <v>0</v>
      </c>
      <c r="C138" s="46">
        <v>40985</v>
      </c>
      <c r="D138" s="32">
        <v>40985.59375</v>
      </c>
      <c r="E138" s="33">
        <f t="shared" si="17"/>
        <v>168</v>
      </c>
      <c r="F138" s="33">
        <v>25</v>
      </c>
      <c r="G138" s="45">
        <f t="shared" si="18"/>
        <v>4200</v>
      </c>
    </row>
    <row r="139" spans="1:11" x14ac:dyDescent="0.25">
      <c r="A139">
        <v>164</v>
      </c>
      <c r="B139">
        <v>0</v>
      </c>
      <c r="C139" s="46">
        <v>40986</v>
      </c>
      <c r="D139" s="31">
        <v>40986.40625</v>
      </c>
      <c r="E139" s="30">
        <f t="shared" si="17"/>
        <v>164</v>
      </c>
      <c r="F139" s="30">
        <v>32</v>
      </c>
    </row>
    <row r="140" spans="1:11" x14ac:dyDescent="0.25">
      <c r="A140">
        <v>154</v>
      </c>
      <c r="B140">
        <v>0</v>
      </c>
      <c r="C140" s="46">
        <v>40988</v>
      </c>
      <c r="D140" s="31">
        <v>40988.520833333299</v>
      </c>
      <c r="E140" s="30">
        <f t="shared" si="17"/>
        <v>154</v>
      </c>
      <c r="F140" s="30">
        <v>12</v>
      </c>
    </row>
    <row r="141" spans="1:11" x14ac:dyDescent="0.25">
      <c r="A141">
        <v>53.3</v>
      </c>
      <c r="B141">
        <v>0</v>
      </c>
      <c r="C141" s="46">
        <v>40991</v>
      </c>
      <c r="D141" s="31">
        <v>40991.541666666701</v>
      </c>
      <c r="E141" s="30">
        <f t="shared" si="17"/>
        <v>53.3</v>
      </c>
      <c r="F141" s="30">
        <v>46</v>
      </c>
    </row>
    <row r="142" spans="1:11" x14ac:dyDescent="0.25">
      <c r="A142">
        <v>68.400000000000006</v>
      </c>
      <c r="B142">
        <v>0</v>
      </c>
      <c r="C142" s="46">
        <v>40994</v>
      </c>
      <c r="D142" s="31">
        <v>40994.458333333299</v>
      </c>
      <c r="E142" s="30">
        <f t="shared" si="17"/>
        <v>68.400000000000006</v>
      </c>
      <c r="F142" s="30">
        <v>27</v>
      </c>
    </row>
    <row r="143" spans="1:11" x14ac:dyDescent="0.25">
      <c r="A143">
        <v>168</v>
      </c>
      <c r="B143">
        <v>0</v>
      </c>
      <c r="C143" s="46">
        <v>40996</v>
      </c>
      <c r="D143" s="31">
        <v>40996.46875</v>
      </c>
      <c r="E143" s="30">
        <f t="shared" si="17"/>
        <v>168</v>
      </c>
      <c r="F143" s="30">
        <v>18</v>
      </c>
    </row>
    <row r="144" spans="1:11" x14ac:dyDescent="0.25">
      <c r="A144">
        <v>262</v>
      </c>
      <c r="B144">
        <v>0</v>
      </c>
      <c r="C144" s="46">
        <v>40997</v>
      </c>
      <c r="D144" s="32">
        <v>40997.4375</v>
      </c>
      <c r="E144" s="33">
        <f t="shared" si="17"/>
        <v>262</v>
      </c>
      <c r="F144" s="33">
        <v>176</v>
      </c>
      <c r="G144" s="45">
        <f t="shared" ref="G144:G145" si="19">F144*E144</f>
        <v>46112</v>
      </c>
      <c r="H144" s="45">
        <f>SUM(G144:G145)</f>
        <v>104276</v>
      </c>
      <c r="I144" s="47">
        <f>SUM(E144:E145)</f>
        <v>524</v>
      </c>
      <c r="J144" s="48">
        <f>H144/I144</f>
        <v>199</v>
      </c>
      <c r="K144" s="47">
        <f>AVERAGE(E144:E145)</f>
        <v>262</v>
      </c>
    </row>
    <row r="145" spans="1:11" x14ac:dyDescent="0.25">
      <c r="A145">
        <v>262</v>
      </c>
      <c r="B145">
        <v>0</v>
      </c>
      <c r="C145" s="46">
        <v>40997</v>
      </c>
      <c r="D145" s="32">
        <v>40997.583333333299</v>
      </c>
      <c r="E145" s="33">
        <f t="shared" si="17"/>
        <v>262</v>
      </c>
      <c r="F145" s="33">
        <v>222</v>
      </c>
      <c r="G145" s="45">
        <f t="shared" si="19"/>
        <v>58164</v>
      </c>
    </row>
    <row r="146" spans="1:11" x14ac:dyDescent="0.25">
      <c r="A146">
        <v>313</v>
      </c>
      <c r="B146">
        <v>0</v>
      </c>
      <c r="C146" s="46">
        <v>41002</v>
      </c>
      <c r="D146" s="31">
        <v>41002.541666666701</v>
      </c>
      <c r="E146" s="30">
        <f t="shared" si="17"/>
        <v>313</v>
      </c>
      <c r="F146" s="30">
        <v>27</v>
      </c>
    </row>
    <row r="147" spans="1:11" x14ac:dyDescent="0.25">
      <c r="A147">
        <v>309</v>
      </c>
      <c r="B147">
        <v>0</v>
      </c>
      <c r="C147" s="46">
        <v>41003</v>
      </c>
      <c r="D147" s="31">
        <v>41003.489583333299</v>
      </c>
      <c r="E147" s="30">
        <f t="shared" si="17"/>
        <v>309</v>
      </c>
      <c r="F147" s="30">
        <v>41</v>
      </c>
    </row>
    <row r="148" spans="1:11" x14ac:dyDescent="0.25">
      <c r="A148">
        <v>302</v>
      </c>
      <c r="B148">
        <v>0</v>
      </c>
      <c r="C148" s="46">
        <v>41004</v>
      </c>
      <c r="D148" s="31">
        <v>41004.395833333299</v>
      </c>
      <c r="E148" s="30">
        <f t="shared" si="17"/>
        <v>302</v>
      </c>
      <c r="F148" s="30">
        <v>19</v>
      </c>
    </row>
    <row r="149" spans="1:11" x14ac:dyDescent="0.25">
      <c r="A149">
        <v>117</v>
      </c>
      <c r="B149">
        <v>0</v>
      </c>
      <c r="C149" s="46">
        <v>41011</v>
      </c>
      <c r="D149" s="31">
        <v>41011.635416666701</v>
      </c>
      <c r="E149" s="30">
        <f t="shared" si="17"/>
        <v>117</v>
      </c>
      <c r="F149" s="30">
        <v>51</v>
      </c>
    </row>
    <row r="150" spans="1:11" x14ac:dyDescent="0.25">
      <c r="A150">
        <v>242</v>
      </c>
      <c r="B150">
        <v>0</v>
      </c>
      <c r="C150" s="46">
        <v>41012</v>
      </c>
      <c r="D150" s="32">
        <v>41012.552083333299</v>
      </c>
      <c r="E150" s="33">
        <f t="shared" si="17"/>
        <v>242</v>
      </c>
      <c r="F150" s="33">
        <v>26</v>
      </c>
      <c r="G150" s="45">
        <f t="shared" ref="G150:G151" si="20">F150*E150</f>
        <v>6292</v>
      </c>
      <c r="H150" s="45">
        <f>SUM(G150:G151)</f>
        <v>33396</v>
      </c>
      <c r="I150" s="47">
        <f>SUM(E150:E151)</f>
        <v>484</v>
      </c>
      <c r="J150" s="48">
        <f>H150/I150</f>
        <v>69</v>
      </c>
      <c r="K150" s="47">
        <f>AVERAGE(E150:E151)</f>
        <v>242</v>
      </c>
    </row>
    <row r="151" spans="1:11" x14ac:dyDescent="0.25">
      <c r="A151">
        <v>242</v>
      </c>
      <c r="B151">
        <v>0</v>
      </c>
      <c r="C151" s="46">
        <v>41012</v>
      </c>
      <c r="D151" s="32">
        <v>41012.552083333299</v>
      </c>
      <c r="E151" s="33">
        <f t="shared" si="17"/>
        <v>242</v>
      </c>
      <c r="F151" s="33">
        <v>112</v>
      </c>
      <c r="G151" s="45">
        <f t="shared" si="20"/>
        <v>27104</v>
      </c>
    </row>
    <row r="152" spans="1:11" x14ac:dyDescent="0.25">
      <c r="A152">
        <v>107</v>
      </c>
      <c r="B152">
        <v>0</v>
      </c>
      <c r="C152" s="46">
        <v>41025</v>
      </c>
      <c r="D152" s="31">
        <v>41025.395833333299</v>
      </c>
      <c r="E152" s="30">
        <f t="shared" si="17"/>
        <v>107</v>
      </c>
      <c r="F152" s="30">
        <v>70</v>
      </c>
    </row>
    <row r="153" spans="1:11" x14ac:dyDescent="0.25">
      <c r="A153">
        <v>347</v>
      </c>
      <c r="B153">
        <v>0</v>
      </c>
      <c r="C153" s="46">
        <v>41245</v>
      </c>
      <c r="D153" s="39">
        <v>41245.572916666701</v>
      </c>
      <c r="E153" s="41">
        <f t="shared" si="17"/>
        <v>347</v>
      </c>
      <c r="F153" s="41">
        <v>191</v>
      </c>
      <c r="G153" s="49">
        <f>F153*E153</f>
        <v>66277</v>
      </c>
      <c r="H153" s="49">
        <f>SUM(G153:G154)</f>
        <v>126308</v>
      </c>
      <c r="I153" s="50">
        <f>SUM(E153:E154)</f>
        <v>694</v>
      </c>
      <c r="J153" s="51">
        <f>H153/I153</f>
        <v>182</v>
      </c>
      <c r="K153" s="50">
        <f>AVERAGE(E153:E154)</f>
        <v>347</v>
      </c>
    </row>
    <row r="154" spans="1:11" x14ac:dyDescent="0.25">
      <c r="A154">
        <v>347</v>
      </c>
      <c r="B154">
        <v>0</v>
      </c>
      <c r="C154" s="46">
        <v>41245</v>
      </c>
      <c r="D154" s="39">
        <v>41245.583333333299</v>
      </c>
      <c r="E154" s="41">
        <f t="shared" si="17"/>
        <v>347</v>
      </c>
      <c r="F154" s="41">
        <v>173</v>
      </c>
      <c r="G154" s="49">
        <f t="shared" ref="G154:G156" si="21">F154*E154</f>
        <v>60031</v>
      </c>
      <c r="H154" s="52"/>
      <c r="I154" s="52"/>
      <c r="J154" s="52"/>
      <c r="K154" s="52"/>
    </row>
    <row r="155" spans="1:11" x14ac:dyDescent="0.25">
      <c r="A155">
        <v>521</v>
      </c>
      <c r="B155">
        <v>1210</v>
      </c>
      <c r="C155" s="46">
        <v>41246</v>
      </c>
      <c r="D155" s="32">
        <v>41246.458333333299</v>
      </c>
      <c r="E155" s="33">
        <f t="shared" si="17"/>
        <v>1731</v>
      </c>
      <c r="F155" s="33">
        <v>1100</v>
      </c>
      <c r="G155" s="45">
        <f t="shared" si="21"/>
        <v>1904100</v>
      </c>
      <c r="H155" s="45">
        <f>SUM(G155:G156)</f>
        <v>3808200</v>
      </c>
      <c r="I155" s="47">
        <f>SUM(E155:E156)</f>
        <v>3462</v>
      </c>
      <c r="J155" s="48">
        <f>H155/I155</f>
        <v>1100</v>
      </c>
      <c r="K155" s="47">
        <f>AVERAGE(E155:E156)</f>
        <v>1731</v>
      </c>
    </row>
    <row r="156" spans="1:11" x14ac:dyDescent="0.25">
      <c r="A156">
        <v>521</v>
      </c>
      <c r="B156">
        <v>1210</v>
      </c>
      <c r="C156" s="46">
        <v>41246</v>
      </c>
      <c r="D156" s="32">
        <v>41246.635416666701</v>
      </c>
      <c r="E156" s="33">
        <f t="shared" si="17"/>
        <v>1731</v>
      </c>
      <c r="F156" s="33">
        <v>1100</v>
      </c>
      <c r="G156" s="45">
        <f t="shared" si="21"/>
        <v>1904100</v>
      </c>
    </row>
    <row r="157" spans="1:11" x14ac:dyDescent="0.25">
      <c r="A157">
        <v>267</v>
      </c>
      <c r="B157">
        <v>281</v>
      </c>
      <c r="C157" s="46">
        <v>41248</v>
      </c>
      <c r="D157" s="31">
        <v>41248.541840277801</v>
      </c>
      <c r="E157" s="30">
        <f t="shared" si="17"/>
        <v>548</v>
      </c>
      <c r="F157" s="30">
        <v>74</v>
      </c>
    </row>
    <row r="158" spans="1:11" x14ac:dyDescent="0.25">
      <c r="A158">
        <v>207</v>
      </c>
      <c r="B158">
        <v>321</v>
      </c>
      <c r="C158" s="46">
        <v>41250</v>
      </c>
      <c r="D158" s="32">
        <v>41250.697916666701</v>
      </c>
      <c r="E158" s="33">
        <f t="shared" si="17"/>
        <v>528</v>
      </c>
      <c r="F158" s="33">
        <v>64</v>
      </c>
      <c r="G158" s="45">
        <f t="shared" ref="G158:G160" si="22">F158*E158</f>
        <v>33792</v>
      </c>
      <c r="H158" s="45">
        <f>SUM(G158:G160)</f>
        <v>97680</v>
      </c>
      <c r="I158" s="47">
        <f>SUM(E158:E160)</f>
        <v>1584</v>
      </c>
      <c r="J158" s="48">
        <f>H158/I158</f>
        <v>61.666666666666664</v>
      </c>
      <c r="K158" s="47">
        <f>AVERAGE(E158:E160)</f>
        <v>528</v>
      </c>
    </row>
    <row r="159" spans="1:11" x14ac:dyDescent="0.25">
      <c r="A159">
        <v>207</v>
      </c>
      <c r="B159">
        <v>321</v>
      </c>
      <c r="C159" s="46">
        <v>41250</v>
      </c>
      <c r="D159" s="32">
        <v>41250.708333333299</v>
      </c>
      <c r="E159" s="33">
        <f t="shared" si="17"/>
        <v>528</v>
      </c>
      <c r="F159" s="33">
        <v>58</v>
      </c>
      <c r="G159" s="45">
        <f t="shared" si="22"/>
        <v>30624</v>
      </c>
    </row>
    <row r="160" spans="1:11" x14ac:dyDescent="0.25">
      <c r="A160">
        <v>207</v>
      </c>
      <c r="B160">
        <v>321</v>
      </c>
      <c r="C160" s="46">
        <v>41250</v>
      </c>
      <c r="D160" s="32">
        <v>41250.71875</v>
      </c>
      <c r="E160" s="33">
        <f t="shared" si="17"/>
        <v>528</v>
      </c>
      <c r="F160" s="33">
        <v>63</v>
      </c>
      <c r="G160" s="45">
        <f t="shared" si="22"/>
        <v>33264</v>
      </c>
    </row>
    <row r="161" spans="1:11" x14ac:dyDescent="0.25">
      <c r="A161">
        <v>182</v>
      </c>
      <c r="B161">
        <v>0</v>
      </c>
      <c r="C161" s="46">
        <v>41260</v>
      </c>
      <c r="D161" s="31">
        <v>41260.520833333299</v>
      </c>
      <c r="E161" s="30">
        <f t="shared" si="17"/>
        <v>182</v>
      </c>
      <c r="F161" s="30">
        <v>34</v>
      </c>
    </row>
    <row r="162" spans="1:11" x14ac:dyDescent="0.25">
      <c r="A162">
        <v>181</v>
      </c>
      <c r="B162">
        <v>0</v>
      </c>
      <c r="C162" s="46">
        <v>41262</v>
      </c>
      <c r="D162" s="31">
        <v>41262.447916666701</v>
      </c>
      <c r="E162" s="30">
        <f t="shared" si="17"/>
        <v>181</v>
      </c>
      <c r="F162" s="30">
        <v>48</v>
      </c>
    </row>
    <row r="163" spans="1:11" x14ac:dyDescent="0.25">
      <c r="A163">
        <v>185</v>
      </c>
      <c r="B163">
        <v>268</v>
      </c>
      <c r="C163" s="46">
        <v>41265</v>
      </c>
      <c r="D163" s="31">
        <v>41265.5</v>
      </c>
      <c r="E163" s="30">
        <f t="shared" si="17"/>
        <v>453</v>
      </c>
      <c r="F163" s="30">
        <v>368</v>
      </c>
    </row>
    <row r="164" spans="1:11" x14ac:dyDescent="0.25">
      <c r="A164">
        <v>174</v>
      </c>
      <c r="B164">
        <v>2020</v>
      </c>
      <c r="C164" s="46">
        <v>41266</v>
      </c>
      <c r="D164" s="31">
        <v>41266.479166666701</v>
      </c>
      <c r="E164" s="30">
        <f t="shared" si="17"/>
        <v>2194</v>
      </c>
      <c r="F164" s="30">
        <v>407</v>
      </c>
    </row>
    <row r="165" spans="1:11" x14ac:dyDescent="0.25">
      <c r="A165">
        <v>143</v>
      </c>
      <c r="B165">
        <v>5570</v>
      </c>
      <c r="C165" s="46">
        <v>41267</v>
      </c>
      <c r="D165" s="32">
        <v>41267.541666666701</v>
      </c>
      <c r="E165" s="33">
        <f t="shared" si="17"/>
        <v>5713</v>
      </c>
      <c r="F165" s="33">
        <v>1910</v>
      </c>
      <c r="G165" s="45">
        <f t="shared" ref="G165:G167" si="23">F165*E165</f>
        <v>10911830</v>
      </c>
      <c r="H165" s="45">
        <f>SUM(G165:G167)</f>
        <v>33592440</v>
      </c>
      <c r="I165" s="47">
        <f>SUM(E165:E167)</f>
        <v>17139</v>
      </c>
      <c r="J165" s="48">
        <f>H165/I165</f>
        <v>1960</v>
      </c>
      <c r="K165" s="47">
        <f>AVERAGE(E165:E167)</f>
        <v>5713</v>
      </c>
    </row>
    <row r="166" spans="1:11" x14ac:dyDescent="0.25">
      <c r="A166">
        <v>143</v>
      </c>
      <c r="B166">
        <v>5570</v>
      </c>
      <c r="C166" s="46">
        <v>41267</v>
      </c>
      <c r="D166" s="32">
        <v>41267.541666666701</v>
      </c>
      <c r="E166" s="33">
        <f t="shared" si="17"/>
        <v>5713</v>
      </c>
      <c r="F166" s="33">
        <v>1900</v>
      </c>
      <c r="G166" s="45">
        <f t="shared" si="23"/>
        <v>10854700</v>
      </c>
    </row>
    <row r="167" spans="1:11" x14ac:dyDescent="0.25">
      <c r="A167">
        <v>143</v>
      </c>
      <c r="B167">
        <v>5570</v>
      </c>
      <c r="C167" s="46">
        <v>41267</v>
      </c>
      <c r="D167" s="32">
        <v>41267.552083333299</v>
      </c>
      <c r="E167" s="33">
        <f t="shared" si="17"/>
        <v>5713</v>
      </c>
      <c r="F167" s="33">
        <v>2070</v>
      </c>
      <c r="G167" s="45">
        <f t="shared" si="23"/>
        <v>11825910</v>
      </c>
    </row>
    <row r="168" spans="1:11" x14ac:dyDescent="0.25">
      <c r="A168">
        <v>415</v>
      </c>
      <c r="B168">
        <v>909</v>
      </c>
      <c r="C168" s="46">
        <v>41270</v>
      </c>
      <c r="D168" s="31">
        <v>41270.604166666701</v>
      </c>
      <c r="E168" s="30">
        <f t="shared" si="17"/>
        <v>1324</v>
      </c>
      <c r="F168" s="30">
        <v>139</v>
      </c>
    </row>
    <row r="169" spans="1:11" x14ac:dyDescent="0.25">
      <c r="A169">
        <v>288</v>
      </c>
      <c r="B169">
        <v>763</v>
      </c>
      <c r="C169" s="46">
        <v>41271</v>
      </c>
      <c r="D169" s="31">
        <v>41271.541666666701</v>
      </c>
      <c r="E169" s="30">
        <f t="shared" si="17"/>
        <v>1051</v>
      </c>
      <c r="F169" s="30">
        <v>79</v>
      </c>
    </row>
    <row r="170" spans="1:11" x14ac:dyDescent="0.25">
      <c r="A170">
        <v>165</v>
      </c>
      <c r="B170">
        <v>1140</v>
      </c>
      <c r="C170" s="46">
        <v>41276</v>
      </c>
      <c r="D170" s="31">
        <v>41276.510416666701</v>
      </c>
      <c r="E170" s="30">
        <f t="shared" si="17"/>
        <v>1305</v>
      </c>
      <c r="F170" s="30">
        <v>55</v>
      </c>
    </row>
    <row r="171" spans="1:11" x14ac:dyDescent="0.25">
      <c r="A171">
        <v>153</v>
      </c>
      <c r="B171">
        <v>1040</v>
      </c>
      <c r="C171" s="46">
        <v>41278</v>
      </c>
      <c r="D171" s="31">
        <v>41278.416666666701</v>
      </c>
      <c r="E171" s="30">
        <f t="shared" si="17"/>
        <v>1193</v>
      </c>
      <c r="F171" s="30">
        <v>44</v>
      </c>
    </row>
    <row r="172" spans="1:11" x14ac:dyDescent="0.25">
      <c r="A172">
        <v>152</v>
      </c>
      <c r="B172">
        <v>153</v>
      </c>
      <c r="C172" s="46">
        <v>41284</v>
      </c>
      <c r="D172" s="31">
        <v>41284.458333333299</v>
      </c>
      <c r="E172" s="30">
        <f t="shared" si="17"/>
        <v>305</v>
      </c>
      <c r="F172" s="30">
        <v>20</v>
      </c>
    </row>
    <row r="173" spans="1:11" x14ac:dyDescent="0.25">
      <c r="A173">
        <v>158</v>
      </c>
      <c r="B173">
        <v>120</v>
      </c>
      <c r="C173" s="46">
        <v>41285</v>
      </c>
      <c r="D173" s="31">
        <v>41285.520833333299</v>
      </c>
      <c r="E173" s="30">
        <f t="shared" si="17"/>
        <v>278</v>
      </c>
      <c r="F173" s="30">
        <v>24</v>
      </c>
    </row>
    <row r="174" spans="1:11" x14ac:dyDescent="0.25">
      <c r="A174">
        <v>158</v>
      </c>
      <c r="B174">
        <v>40.299999999999997</v>
      </c>
      <c r="C174" s="46">
        <v>41289</v>
      </c>
      <c r="D174" s="31">
        <v>41289.583333333299</v>
      </c>
      <c r="E174" s="30">
        <f t="shared" si="17"/>
        <v>198.3</v>
      </c>
      <c r="F174" s="30">
        <v>22</v>
      </c>
    </row>
    <row r="175" spans="1:11" x14ac:dyDescent="0.25">
      <c r="A175">
        <v>158</v>
      </c>
      <c r="B175">
        <v>32.200000000000003</v>
      </c>
      <c r="C175" s="46">
        <v>41290</v>
      </c>
      <c r="D175" s="31">
        <v>41290.447916666701</v>
      </c>
      <c r="E175" s="30">
        <f t="shared" si="17"/>
        <v>190.2</v>
      </c>
      <c r="F175" s="30">
        <v>20</v>
      </c>
    </row>
    <row r="176" spans="1:11" x14ac:dyDescent="0.25">
      <c r="A176">
        <v>157</v>
      </c>
      <c r="B176">
        <v>14.4</v>
      </c>
      <c r="C176" s="46">
        <v>41292</v>
      </c>
      <c r="D176" s="31">
        <v>41292.552083333299</v>
      </c>
      <c r="E176" s="30">
        <f t="shared" si="17"/>
        <v>171.4</v>
      </c>
      <c r="F176" s="30">
        <v>18</v>
      </c>
    </row>
    <row r="177" spans="1:11" x14ac:dyDescent="0.25">
      <c r="A177">
        <v>164</v>
      </c>
      <c r="B177">
        <v>0</v>
      </c>
      <c r="C177" s="46">
        <v>41296</v>
      </c>
      <c r="D177" s="31">
        <v>41296.666666666701</v>
      </c>
      <c r="E177" s="30">
        <f t="shared" si="17"/>
        <v>164</v>
      </c>
      <c r="F177" s="30">
        <v>24</v>
      </c>
    </row>
    <row r="178" spans="1:11" x14ac:dyDescent="0.25">
      <c r="A178">
        <v>167</v>
      </c>
      <c r="B178">
        <v>0</v>
      </c>
      <c r="C178" s="46">
        <v>41297</v>
      </c>
      <c r="D178" s="31">
        <v>41297.53125</v>
      </c>
      <c r="E178" s="30">
        <f t="shared" si="17"/>
        <v>167</v>
      </c>
      <c r="F178" s="30">
        <v>14</v>
      </c>
    </row>
    <row r="179" spans="1:11" x14ac:dyDescent="0.25">
      <c r="A179">
        <v>133</v>
      </c>
      <c r="B179">
        <v>0</v>
      </c>
      <c r="C179" s="46">
        <v>41303</v>
      </c>
      <c r="D179" s="31">
        <v>41303.59375</v>
      </c>
      <c r="E179" s="30">
        <f t="shared" si="17"/>
        <v>133</v>
      </c>
      <c r="F179" s="30">
        <v>13</v>
      </c>
    </row>
    <row r="180" spans="1:11" x14ac:dyDescent="0.25">
      <c r="A180">
        <v>150</v>
      </c>
      <c r="B180">
        <v>0</v>
      </c>
      <c r="C180" s="46">
        <v>41309</v>
      </c>
      <c r="D180" s="32">
        <v>41309.447916666701</v>
      </c>
      <c r="E180" s="33">
        <f t="shared" si="17"/>
        <v>150</v>
      </c>
      <c r="F180" s="33">
        <v>97</v>
      </c>
      <c r="G180" s="45">
        <f t="shared" ref="G180:G181" si="24">F180*E180</f>
        <v>14550</v>
      </c>
      <c r="H180" s="45">
        <f>SUM(G180:G181)</f>
        <v>34200</v>
      </c>
      <c r="I180" s="47">
        <f>SUM(E180:E181)</f>
        <v>300</v>
      </c>
      <c r="J180" s="48">
        <f>H180/I180</f>
        <v>114</v>
      </c>
      <c r="K180" s="47">
        <f>AVERAGE(E180:E181)</f>
        <v>150</v>
      </c>
    </row>
    <row r="181" spans="1:11" x14ac:dyDescent="0.25">
      <c r="A181">
        <v>150</v>
      </c>
      <c r="B181">
        <v>0</v>
      </c>
      <c r="C181" s="46">
        <v>41309</v>
      </c>
      <c r="D181" s="32">
        <v>41309.458333333299</v>
      </c>
      <c r="E181" s="33">
        <f t="shared" si="17"/>
        <v>150</v>
      </c>
      <c r="F181" s="33">
        <v>131</v>
      </c>
      <c r="G181" s="45">
        <f t="shared" si="24"/>
        <v>19650</v>
      </c>
    </row>
    <row r="182" spans="1:11" x14ac:dyDescent="0.25">
      <c r="A182">
        <v>118</v>
      </c>
      <c r="B182">
        <v>0</v>
      </c>
      <c r="C182" s="46">
        <v>41310</v>
      </c>
      <c r="D182" s="31">
        <v>41310.614583333299</v>
      </c>
      <c r="E182" s="30">
        <f t="shared" si="17"/>
        <v>118</v>
      </c>
      <c r="F182" s="30">
        <v>91</v>
      </c>
    </row>
    <row r="183" spans="1:11" x14ac:dyDescent="0.25">
      <c r="A183">
        <v>107</v>
      </c>
      <c r="B183">
        <v>0</v>
      </c>
      <c r="C183" s="46">
        <v>41313</v>
      </c>
      <c r="D183" s="31">
        <v>41313.5</v>
      </c>
      <c r="E183" s="30">
        <f t="shared" si="17"/>
        <v>107</v>
      </c>
      <c r="F183" s="30">
        <v>57</v>
      </c>
    </row>
    <row r="184" spans="1:11" x14ac:dyDescent="0.25">
      <c r="A184">
        <v>88.5</v>
      </c>
      <c r="B184">
        <v>0</v>
      </c>
      <c r="C184" s="46">
        <v>41317</v>
      </c>
      <c r="D184" s="31">
        <v>41317.604166666701</v>
      </c>
      <c r="E184" s="30">
        <f t="shared" si="17"/>
        <v>88.5</v>
      </c>
      <c r="F184" s="30">
        <v>62</v>
      </c>
    </row>
    <row r="185" spans="1:11" x14ac:dyDescent="0.25">
      <c r="A185">
        <v>83.8</v>
      </c>
      <c r="B185">
        <v>0</v>
      </c>
      <c r="C185" s="46">
        <v>41320</v>
      </c>
      <c r="D185" s="31">
        <v>41320.479166666701</v>
      </c>
      <c r="E185" s="30">
        <f t="shared" si="17"/>
        <v>83.8</v>
      </c>
      <c r="F185" s="30">
        <v>63</v>
      </c>
    </row>
    <row r="186" spans="1:11" x14ac:dyDescent="0.25">
      <c r="A186">
        <v>84.5</v>
      </c>
      <c r="B186">
        <v>0</v>
      </c>
      <c r="C186" s="46">
        <v>41324</v>
      </c>
      <c r="D186" s="31">
        <v>41324.604166666701</v>
      </c>
      <c r="E186" s="30">
        <f t="shared" si="17"/>
        <v>84.5</v>
      </c>
      <c r="F186" s="30">
        <v>53</v>
      </c>
    </row>
    <row r="187" spans="1:11" x14ac:dyDescent="0.25">
      <c r="A187">
        <v>71.400000000000006</v>
      </c>
      <c r="B187">
        <v>0</v>
      </c>
      <c r="C187" s="46">
        <v>41326</v>
      </c>
      <c r="D187" s="32">
        <v>41326.479166666701</v>
      </c>
      <c r="E187" s="33">
        <f t="shared" si="17"/>
        <v>71.400000000000006</v>
      </c>
      <c r="F187" s="33">
        <v>65</v>
      </c>
      <c r="G187" s="45">
        <f t="shared" ref="G187:G188" si="25">F187*E187</f>
        <v>4641</v>
      </c>
      <c r="H187" s="45">
        <f>SUM(G187:G188)</f>
        <v>6925.8</v>
      </c>
      <c r="I187" s="47">
        <f>SUM(E187:E188)</f>
        <v>142.80000000000001</v>
      </c>
      <c r="J187" s="48">
        <f>H187/I187</f>
        <v>48.5</v>
      </c>
      <c r="K187" s="47">
        <f>AVERAGE(E187:E188)</f>
        <v>71.400000000000006</v>
      </c>
    </row>
    <row r="188" spans="1:11" x14ac:dyDescent="0.25">
      <c r="A188">
        <v>71.400000000000006</v>
      </c>
      <c r="B188">
        <v>0</v>
      </c>
      <c r="C188" s="46">
        <v>41326</v>
      </c>
      <c r="D188" s="32">
        <v>41326.479166666701</v>
      </c>
      <c r="E188" s="33">
        <f t="shared" si="17"/>
        <v>71.400000000000006</v>
      </c>
      <c r="F188" s="33">
        <v>32</v>
      </c>
      <c r="G188" s="45">
        <f t="shared" si="25"/>
        <v>2284.8000000000002</v>
      </c>
    </row>
    <row r="189" spans="1:11" x14ac:dyDescent="0.25">
      <c r="A189">
        <v>29.2</v>
      </c>
      <c r="B189">
        <v>0</v>
      </c>
      <c r="C189" s="46">
        <v>41331</v>
      </c>
      <c r="D189" s="31">
        <v>41331.604166666701</v>
      </c>
      <c r="E189" s="30">
        <f t="shared" si="17"/>
        <v>29.2</v>
      </c>
      <c r="F189" s="30">
        <v>35</v>
      </c>
    </row>
    <row r="190" spans="1:11" x14ac:dyDescent="0.25">
      <c r="A190">
        <v>26.4</v>
      </c>
      <c r="B190">
        <v>0</v>
      </c>
      <c r="C190" s="46">
        <v>41332</v>
      </c>
      <c r="D190" s="31">
        <v>41332.541666666701</v>
      </c>
      <c r="E190" s="30">
        <f t="shared" si="17"/>
        <v>26.4</v>
      </c>
      <c r="F190" s="30">
        <v>92</v>
      </c>
    </row>
    <row r="191" spans="1:11" x14ac:dyDescent="0.25">
      <c r="A191">
        <v>28.4</v>
      </c>
      <c r="B191">
        <v>0</v>
      </c>
      <c r="C191" s="46">
        <v>41339</v>
      </c>
      <c r="D191" s="31">
        <v>41339.635416666701</v>
      </c>
      <c r="E191" s="30">
        <f t="shared" si="17"/>
        <v>28.4</v>
      </c>
      <c r="F191" s="30">
        <v>76</v>
      </c>
    </row>
    <row r="192" spans="1:11" x14ac:dyDescent="0.25">
      <c r="A192">
        <v>40</v>
      </c>
      <c r="B192">
        <v>0</v>
      </c>
      <c r="C192" s="46">
        <v>41341</v>
      </c>
      <c r="D192" s="31">
        <v>41341.458333333299</v>
      </c>
      <c r="E192" s="30">
        <f t="shared" si="17"/>
        <v>40</v>
      </c>
      <c r="F192" s="30">
        <v>89</v>
      </c>
    </row>
    <row r="193" spans="1:6" x14ac:dyDescent="0.25">
      <c r="A193">
        <v>34.4</v>
      </c>
      <c r="B193">
        <v>0</v>
      </c>
      <c r="C193" s="46">
        <v>41344</v>
      </c>
      <c r="D193" s="31">
        <v>41344.635416666701</v>
      </c>
      <c r="E193" s="30">
        <f t="shared" si="17"/>
        <v>34.4</v>
      </c>
      <c r="F193" s="30">
        <v>53</v>
      </c>
    </row>
    <row r="194" spans="1:6" x14ac:dyDescent="0.25">
      <c r="A194">
        <v>29.6</v>
      </c>
      <c r="B194">
        <v>0</v>
      </c>
      <c r="C194" s="46">
        <v>41346</v>
      </c>
      <c r="D194" s="31">
        <v>41346.625</v>
      </c>
      <c r="E194" s="30">
        <f t="shared" ref="E194:E257" si="26">A194+B194</f>
        <v>29.6</v>
      </c>
      <c r="F194" s="30">
        <v>46</v>
      </c>
    </row>
    <row r="195" spans="1:6" x14ac:dyDescent="0.25">
      <c r="A195">
        <v>12.5</v>
      </c>
      <c r="B195">
        <v>0</v>
      </c>
      <c r="C195" s="46">
        <v>41352</v>
      </c>
      <c r="D195" s="31">
        <v>41352.625</v>
      </c>
      <c r="E195" s="30">
        <f t="shared" si="26"/>
        <v>12.5</v>
      </c>
      <c r="F195" s="30">
        <v>69</v>
      </c>
    </row>
    <row r="196" spans="1:6" x14ac:dyDescent="0.25">
      <c r="A196">
        <v>19.7</v>
      </c>
      <c r="B196">
        <v>0</v>
      </c>
      <c r="C196" s="46">
        <v>41365</v>
      </c>
      <c r="D196" s="31">
        <v>41365.59375</v>
      </c>
      <c r="E196" s="30">
        <f t="shared" si="26"/>
        <v>19.7</v>
      </c>
      <c r="F196" s="30">
        <v>25</v>
      </c>
    </row>
    <row r="197" spans="1:6" x14ac:dyDescent="0.25">
      <c r="A197">
        <v>16.2</v>
      </c>
      <c r="B197">
        <v>0</v>
      </c>
      <c r="C197" s="46">
        <v>41704</v>
      </c>
      <c r="D197" s="31">
        <v>41704.677083333299</v>
      </c>
      <c r="E197" s="30">
        <f t="shared" si="26"/>
        <v>16.2</v>
      </c>
      <c r="F197" s="30">
        <v>35</v>
      </c>
    </row>
    <row r="198" spans="1:6" x14ac:dyDescent="0.25">
      <c r="A198">
        <v>9.2100000000000009</v>
      </c>
      <c r="B198">
        <v>0</v>
      </c>
      <c r="C198" s="46">
        <v>41736</v>
      </c>
      <c r="D198" s="31">
        <v>41736.625</v>
      </c>
      <c r="E198" s="30">
        <f t="shared" si="26"/>
        <v>9.2100000000000009</v>
      </c>
      <c r="F198" s="30">
        <v>8</v>
      </c>
    </row>
    <row r="199" spans="1:6" x14ac:dyDescent="0.25">
      <c r="A199">
        <v>34.799999999999997</v>
      </c>
      <c r="B199">
        <v>2970</v>
      </c>
      <c r="C199" s="46">
        <v>41986</v>
      </c>
      <c r="D199" s="31">
        <v>41986.520833333299</v>
      </c>
      <c r="E199" s="30">
        <f t="shared" si="26"/>
        <v>3004.8</v>
      </c>
      <c r="F199" s="30">
        <v>562</v>
      </c>
    </row>
    <row r="200" spans="1:6" x14ac:dyDescent="0.25">
      <c r="A200">
        <v>9.17</v>
      </c>
      <c r="B200">
        <v>1740</v>
      </c>
      <c r="C200" s="46">
        <v>41993</v>
      </c>
      <c r="D200" s="31">
        <v>41993.572916666701</v>
      </c>
      <c r="E200" s="30">
        <f t="shared" si="26"/>
        <v>1749.17</v>
      </c>
      <c r="F200" s="30">
        <v>122</v>
      </c>
    </row>
    <row r="201" spans="1:6" x14ac:dyDescent="0.25">
      <c r="A201">
        <v>4.1900000000000004</v>
      </c>
      <c r="B201">
        <v>1190</v>
      </c>
      <c r="C201" s="46">
        <v>41995</v>
      </c>
      <c r="D201" s="31">
        <v>41995.479166666701</v>
      </c>
      <c r="E201" s="30">
        <f t="shared" si="26"/>
        <v>1194.19</v>
      </c>
      <c r="F201" s="30">
        <v>81</v>
      </c>
    </row>
    <row r="202" spans="1:6" x14ac:dyDescent="0.25">
      <c r="A202">
        <v>4.1399999999999997</v>
      </c>
      <c r="B202">
        <v>781</v>
      </c>
      <c r="C202" s="46">
        <v>41997</v>
      </c>
      <c r="D202" s="31">
        <v>41997.385416666701</v>
      </c>
      <c r="E202" s="30">
        <f t="shared" si="26"/>
        <v>785.14</v>
      </c>
      <c r="F202" s="30">
        <v>40</v>
      </c>
    </row>
    <row r="203" spans="1:6" x14ac:dyDescent="0.25">
      <c r="A203">
        <v>4.29</v>
      </c>
      <c r="B203">
        <v>214</v>
      </c>
      <c r="C203" s="46">
        <v>42004</v>
      </c>
      <c r="D203" s="31">
        <v>42004.3125</v>
      </c>
      <c r="E203" s="30">
        <f t="shared" si="26"/>
        <v>218.29</v>
      </c>
      <c r="F203" s="30">
        <v>59</v>
      </c>
    </row>
    <row r="204" spans="1:6" x14ac:dyDescent="0.25">
      <c r="A204">
        <v>27.7</v>
      </c>
      <c r="B204">
        <v>0</v>
      </c>
      <c r="C204" s="46">
        <v>42020</v>
      </c>
      <c r="D204" s="31">
        <v>42020.520833333299</v>
      </c>
      <c r="E204" s="30">
        <f t="shared" si="26"/>
        <v>27.7</v>
      </c>
      <c r="F204" s="30">
        <v>6</v>
      </c>
    </row>
    <row r="205" spans="1:6" x14ac:dyDescent="0.25">
      <c r="A205">
        <v>273</v>
      </c>
      <c r="B205">
        <v>0</v>
      </c>
      <c r="C205" s="46">
        <v>42031</v>
      </c>
      <c r="D205" s="31">
        <v>42031.53125</v>
      </c>
      <c r="E205" s="30">
        <f t="shared" si="26"/>
        <v>273</v>
      </c>
      <c r="F205" s="30">
        <v>74</v>
      </c>
    </row>
    <row r="206" spans="1:6" x14ac:dyDescent="0.25">
      <c r="A206">
        <v>59.2</v>
      </c>
      <c r="B206">
        <v>0</v>
      </c>
      <c r="C206" s="46">
        <v>42033</v>
      </c>
      <c r="D206" s="31">
        <v>42033.447916666701</v>
      </c>
      <c r="E206" s="30">
        <f t="shared" si="26"/>
        <v>59.2</v>
      </c>
      <c r="F206" s="30">
        <v>158</v>
      </c>
    </row>
    <row r="207" spans="1:6" x14ac:dyDescent="0.25">
      <c r="A207">
        <v>538</v>
      </c>
      <c r="B207">
        <v>6.9</v>
      </c>
      <c r="C207" s="46">
        <v>42043</v>
      </c>
      <c r="D207" s="31">
        <v>42043.479166666701</v>
      </c>
      <c r="E207" s="30">
        <f t="shared" si="26"/>
        <v>544.9</v>
      </c>
      <c r="F207" s="30">
        <v>715</v>
      </c>
    </row>
    <row r="208" spans="1:6" x14ac:dyDescent="0.25">
      <c r="A208">
        <v>494</v>
      </c>
      <c r="B208">
        <v>879</v>
      </c>
      <c r="C208" s="46">
        <v>42044</v>
      </c>
      <c r="D208" s="31">
        <v>42044.59375</v>
      </c>
      <c r="E208" s="30">
        <f t="shared" si="26"/>
        <v>1373</v>
      </c>
      <c r="F208" s="30">
        <v>291</v>
      </c>
    </row>
    <row r="209" spans="1:11" x14ac:dyDescent="0.25">
      <c r="A209">
        <v>475</v>
      </c>
      <c r="B209">
        <v>1270</v>
      </c>
      <c r="C209" s="46">
        <v>42045</v>
      </c>
      <c r="D209" s="31">
        <v>42045.625</v>
      </c>
      <c r="E209" s="30">
        <f t="shared" si="26"/>
        <v>1745</v>
      </c>
      <c r="F209" s="30">
        <v>249</v>
      </c>
    </row>
    <row r="210" spans="1:11" x14ac:dyDescent="0.25">
      <c r="A210">
        <v>107</v>
      </c>
      <c r="B210">
        <v>0</v>
      </c>
      <c r="C210" s="46">
        <v>42054</v>
      </c>
      <c r="D210" s="31">
        <v>42054.677083333299</v>
      </c>
      <c r="E210" s="30">
        <f t="shared" si="26"/>
        <v>107</v>
      </c>
      <c r="F210" s="30">
        <v>48</v>
      </c>
    </row>
    <row r="211" spans="1:11" x14ac:dyDescent="0.25">
      <c r="A211">
        <v>158</v>
      </c>
      <c r="B211">
        <v>0</v>
      </c>
      <c r="C211" s="46">
        <v>42389</v>
      </c>
      <c r="D211" s="31">
        <v>42389.5625</v>
      </c>
      <c r="E211" s="30">
        <f t="shared" si="26"/>
        <v>158</v>
      </c>
      <c r="F211" s="30">
        <v>172</v>
      </c>
    </row>
    <row r="212" spans="1:11" x14ac:dyDescent="0.25">
      <c r="A212">
        <v>97</v>
      </c>
      <c r="B212">
        <v>0</v>
      </c>
      <c r="C212" s="46">
        <v>42391</v>
      </c>
      <c r="D212" s="31">
        <v>42391.625</v>
      </c>
      <c r="E212" s="30">
        <f t="shared" si="26"/>
        <v>97</v>
      </c>
      <c r="F212" s="30">
        <v>97</v>
      </c>
    </row>
    <row r="213" spans="1:11" x14ac:dyDescent="0.25">
      <c r="A213">
        <v>56.1</v>
      </c>
      <c r="B213">
        <v>7.53</v>
      </c>
      <c r="C213" s="46">
        <v>42392</v>
      </c>
      <c r="D213" s="31">
        <v>42392.458333333299</v>
      </c>
      <c r="E213" s="30">
        <f t="shared" si="26"/>
        <v>63.63</v>
      </c>
      <c r="F213" s="30">
        <v>55</v>
      </c>
    </row>
    <row r="214" spans="1:11" x14ac:dyDescent="0.25">
      <c r="A214">
        <v>55</v>
      </c>
      <c r="B214">
        <v>84</v>
      </c>
      <c r="C214" s="46">
        <v>42393</v>
      </c>
      <c r="D214" s="31">
        <v>42393.354166666701</v>
      </c>
      <c r="E214" s="30">
        <f t="shared" si="26"/>
        <v>139</v>
      </c>
      <c r="F214" s="30">
        <v>27</v>
      </c>
    </row>
    <row r="215" spans="1:11" x14ac:dyDescent="0.25">
      <c r="A215">
        <v>54.4</v>
      </c>
      <c r="B215">
        <v>301</v>
      </c>
      <c r="C215" s="46">
        <v>42395</v>
      </c>
      <c r="D215" s="31">
        <v>42395.59375</v>
      </c>
      <c r="E215" s="30">
        <f t="shared" si="26"/>
        <v>355.4</v>
      </c>
      <c r="F215" s="30">
        <v>54</v>
      </c>
    </row>
    <row r="216" spans="1:11" x14ac:dyDescent="0.25">
      <c r="A216">
        <v>55</v>
      </c>
      <c r="B216">
        <v>214</v>
      </c>
      <c r="C216" s="46">
        <v>42397</v>
      </c>
      <c r="D216" s="31">
        <v>42397.583333333299</v>
      </c>
      <c r="E216" s="30">
        <f t="shared" si="26"/>
        <v>269</v>
      </c>
      <c r="F216" s="30">
        <v>21</v>
      </c>
    </row>
    <row r="217" spans="1:11" x14ac:dyDescent="0.25">
      <c r="A217">
        <v>495</v>
      </c>
      <c r="B217">
        <v>0</v>
      </c>
      <c r="C217" s="46">
        <v>42402</v>
      </c>
      <c r="D217" s="32">
        <v>42402.479166666701</v>
      </c>
      <c r="E217" s="33">
        <f t="shared" si="26"/>
        <v>495</v>
      </c>
      <c r="F217" s="33">
        <v>108</v>
      </c>
      <c r="G217" s="45">
        <f t="shared" ref="G217:G218" si="27">F217*E217</f>
        <v>53460</v>
      </c>
      <c r="H217" s="45">
        <f>SUM(G217:G218)</f>
        <v>90090</v>
      </c>
      <c r="I217" s="47">
        <f>SUM(E217:E218)</f>
        <v>990</v>
      </c>
      <c r="J217" s="48">
        <f>H217/I217</f>
        <v>91</v>
      </c>
      <c r="K217" s="47">
        <f>AVERAGE(E217:E218)</f>
        <v>495</v>
      </c>
    </row>
    <row r="218" spans="1:11" x14ac:dyDescent="0.25">
      <c r="A218">
        <v>495</v>
      </c>
      <c r="B218">
        <v>0</v>
      </c>
      <c r="C218" s="46">
        <v>42402</v>
      </c>
      <c r="D218" s="32">
        <v>42402.625</v>
      </c>
      <c r="E218" s="33">
        <f t="shared" si="26"/>
        <v>495</v>
      </c>
      <c r="F218" s="33">
        <v>74</v>
      </c>
      <c r="G218" s="45">
        <f t="shared" si="27"/>
        <v>36630</v>
      </c>
    </row>
    <row r="219" spans="1:11" x14ac:dyDescent="0.25">
      <c r="A219">
        <v>436</v>
      </c>
      <c r="B219">
        <v>0</v>
      </c>
      <c r="C219" s="46">
        <v>42403</v>
      </c>
      <c r="D219" s="31">
        <v>42403.583333333299</v>
      </c>
      <c r="E219" s="30">
        <f t="shared" si="26"/>
        <v>436</v>
      </c>
      <c r="F219" s="30">
        <v>76</v>
      </c>
      <c r="I219" s="30"/>
      <c r="K219" s="30"/>
    </row>
    <row r="220" spans="1:11" x14ac:dyDescent="0.25">
      <c r="A220">
        <v>264</v>
      </c>
      <c r="B220">
        <v>0</v>
      </c>
      <c r="C220" s="46">
        <v>42404</v>
      </c>
      <c r="D220" s="32">
        <v>42404.4375</v>
      </c>
      <c r="E220" s="33">
        <f t="shared" si="26"/>
        <v>264</v>
      </c>
      <c r="F220" s="33">
        <v>196</v>
      </c>
      <c r="G220" s="45">
        <f t="shared" ref="G220:G221" si="28">F220*E220</f>
        <v>51744</v>
      </c>
      <c r="H220" s="45">
        <f>SUM(G220:G221)</f>
        <v>106656</v>
      </c>
      <c r="I220" s="47">
        <f>SUM(E220:E221)</f>
        <v>528</v>
      </c>
      <c r="J220" s="48">
        <f>H220/I220</f>
        <v>202</v>
      </c>
      <c r="K220" s="47">
        <f>AVERAGE(E220:E221)</f>
        <v>264</v>
      </c>
    </row>
    <row r="221" spans="1:11" x14ac:dyDescent="0.25">
      <c r="A221">
        <v>264</v>
      </c>
      <c r="B221">
        <v>0</v>
      </c>
      <c r="C221" s="46">
        <v>42404</v>
      </c>
      <c r="D221" s="32">
        <v>42404.520833333299</v>
      </c>
      <c r="E221" s="33">
        <f t="shared" si="26"/>
        <v>264</v>
      </c>
      <c r="F221" s="33">
        <v>208</v>
      </c>
      <c r="G221" s="45">
        <f t="shared" si="28"/>
        <v>54912</v>
      </c>
    </row>
    <row r="222" spans="1:11" x14ac:dyDescent="0.25">
      <c r="A222">
        <v>0</v>
      </c>
      <c r="B222">
        <v>0</v>
      </c>
      <c r="C222" s="46">
        <v>42412</v>
      </c>
      <c r="D222" s="31">
        <v>42412.052083333299</v>
      </c>
      <c r="E222" s="30">
        <f t="shared" si="26"/>
        <v>0</v>
      </c>
      <c r="F222" s="30">
        <v>0</v>
      </c>
    </row>
    <row r="223" spans="1:11" x14ac:dyDescent="0.25">
      <c r="A223">
        <v>8.23</v>
      </c>
      <c r="B223">
        <v>0</v>
      </c>
      <c r="C223" s="46">
        <v>42433</v>
      </c>
      <c r="D223" s="31">
        <v>42433.666666666701</v>
      </c>
      <c r="E223" s="30">
        <f t="shared" si="26"/>
        <v>8.23</v>
      </c>
      <c r="F223" s="30">
        <v>0</v>
      </c>
    </row>
    <row r="224" spans="1:11" x14ac:dyDescent="0.25">
      <c r="A224">
        <v>534</v>
      </c>
      <c r="B224">
        <v>0</v>
      </c>
      <c r="C224" s="46">
        <v>42436</v>
      </c>
      <c r="D224" s="31">
        <v>42436.5625</v>
      </c>
      <c r="E224" s="30">
        <f t="shared" si="26"/>
        <v>534</v>
      </c>
      <c r="F224" s="30">
        <v>998</v>
      </c>
    </row>
    <row r="225" spans="1:11" x14ac:dyDescent="0.25">
      <c r="A225">
        <v>552</v>
      </c>
      <c r="B225">
        <v>7.4</v>
      </c>
      <c r="C225" s="46">
        <v>42437</v>
      </c>
      <c r="D225" s="31">
        <v>42437.59375</v>
      </c>
      <c r="E225" s="30">
        <f t="shared" si="26"/>
        <v>559.4</v>
      </c>
      <c r="F225" s="30">
        <v>825</v>
      </c>
    </row>
    <row r="226" spans="1:11" x14ac:dyDescent="0.25">
      <c r="A226">
        <v>553</v>
      </c>
      <c r="B226">
        <v>261</v>
      </c>
      <c r="C226" s="46">
        <v>42438</v>
      </c>
      <c r="D226" s="31">
        <v>42438.583333333299</v>
      </c>
      <c r="E226" s="30">
        <f t="shared" si="26"/>
        <v>814</v>
      </c>
      <c r="F226" s="30">
        <v>253</v>
      </c>
    </row>
    <row r="227" spans="1:11" x14ac:dyDescent="0.25">
      <c r="A227">
        <v>553</v>
      </c>
      <c r="B227">
        <v>168</v>
      </c>
      <c r="C227" s="46">
        <v>42439</v>
      </c>
      <c r="D227" s="32">
        <v>42439.458333333299</v>
      </c>
      <c r="E227" s="33">
        <f t="shared" si="26"/>
        <v>721</v>
      </c>
      <c r="F227" s="33">
        <v>148</v>
      </c>
      <c r="G227" s="45">
        <f t="shared" ref="G227:G228" si="29">F227*E227</f>
        <v>106708</v>
      </c>
      <c r="H227" s="45">
        <f>SUM(G227:G228)</f>
        <v>188902</v>
      </c>
      <c r="I227" s="47">
        <f>SUM(E227:E228)</f>
        <v>1442</v>
      </c>
      <c r="J227" s="48">
        <f>H227/I227</f>
        <v>131</v>
      </c>
      <c r="K227" s="47">
        <f>AVERAGE(E227:E228)</f>
        <v>721</v>
      </c>
    </row>
    <row r="228" spans="1:11" x14ac:dyDescent="0.25">
      <c r="A228">
        <v>553</v>
      </c>
      <c r="B228">
        <v>168</v>
      </c>
      <c r="C228" s="46">
        <v>42439</v>
      </c>
      <c r="D228" s="32">
        <v>42439.645833333299</v>
      </c>
      <c r="E228" s="33">
        <f t="shared" si="26"/>
        <v>721</v>
      </c>
      <c r="F228" s="33">
        <v>114</v>
      </c>
      <c r="G228" s="45">
        <f t="shared" si="29"/>
        <v>82194</v>
      </c>
    </row>
    <row r="229" spans="1:11" x14ac:dyDescent="0.25">
      <c r="A229">
        <v>577</v>
      </c>
      <c r="B229">
        <v>1030</v>
      </c>
      <c r="C229" s="46">
        <v>42440</v>
      </c>
      <c r="D229" s="31">
        <v>42440.447916666701</v>
      </c>
      <c r="E229" s="30">
        <f t="shared" si="26"/>
        <v>1607</v>
      </c>
      <c r="F229" s="30">
        <v>109</v>
      </c>
    </row>
    <row r="230" spans="1:11" x14ac:dyDescent="0.25">
      <c r="A230">
        <v>592</v>
      </c>
      <c r="B230">
        <v>3650</v>
      </c>
      <c r="C230" s="46">
        <v>42441</v>
      </c>
      <c r="D230" s="31">
        <v>42441.59375</v>
      </c>
      <c r="E230" s="30">
        <f t="shared" si="26"/>
        <v>4242</v>
      </c>
      <c r="F230" s="30">
        <v>537</v>
      </c>
    </row>
    <row r="231" spans="1:11" x14ac:dyDescent="0.25">
      <c r="A231">
        <v>590</v>
      </c>
      <c r="B231">
        <v>3320</v>
      </c>
      <c r="C231" s="46">
        <v>42442</v>
      </c>
      <c r="D231" s="31">
        <v>42442.552083333299</v>
      </c>
      <c r="E231" s="30">
        <f t="shared" si="26"/>
        <v>3910</v>
      </c>
      <c r="F231" s="30">
        <v>330</v>
      </c>
    </row>
    <row r="232" spans="1:11" x14ac:dyDescent="0.25">
      <c r="A232">
        <v>590</v>
      </c>
      <c r="B232">
        <v>2820</v>
      </c>
      <c r="C232" s="46">
        <v>42443</v>
      </c>
      <c r="D232" s="32">
        <v>42443.5625</v>
      </c>
      <c r="E232" s="30">
        <f t="shared" si="26"/>
        <v>3410</v>
      </c>
      <c r="F232" s="33">
        <v>365</v>
      </c>
    </row>
    <row r="233" spans="1:11" x14ac:dyDescent="0.25">
      <c r="A233">
        <v>580</v>
      </c>
      <c r="B233">
        <v>2110</v>
      </c>
      <c r="C233" s="46">
        <v>42444</v>
      </c>
      <c r="D233" s="32">
        <v>42444.552083333299</v>
      </c>
      <c r="E233" s="30">
        <f t="shared" si="26"/>
        <v>2690</v>
      </c>
      <c r="F233" s="33">
        <v>245</v>
      </c>
    </row>
    <row r="234" spans="1:11" x14ac:dyDescent="0.25">
      <c r="A234">
        <v>560</v>
      </c>
      <c r="B234">
        <v>2110</v>
      </c>
      <c r="C234" s="46">
        <v>42446</v>
      </c>
      <c r="D234" s="32">
        <v>42446.59375</v>
      </c>
      <c r="E234" s="30">
        <f t="shared" si="26"/>
        <v>2670</v>
      </c>
      <c r="F234" s="33">
        <v>217</v>
      </c>
    </row>
    <row r="235" spans="1:11" x14ac:dyDescent="0.25">
      <c r="A235">
        <v>522</v>
      </c>
      <c r="B235">
        <v>195</v>
      </c>
      <c r="C235" s="46">
        <v>42453</v>
      </c>
      <c r="D235" s="31">
        <v>42453.5625</v>
      </c>
      <c r="E235" s="30">
        <f t="shared" si="26"/>
        <v>717</v>
      </c>
      <c r="F235" s="30">
        <v>60</v>
      </c>
    </row>
    <row r="236" spans="1:11" x14ac:dyDescent="0.25">
      <c r="A236">
        <v>512</v>
      </c>
      <c r="B236">
        <v>114</v>
      </c>
      <c r="C236" s="46">
        <v>42460</v>
      </c>
      <c r="D236" s="31">
        <v>42460.479166666701</v>
      </c>
      <c r="E236" s="30">
        <f t="shared" si="26"/>
        <v>626</v>
      </c>
      <c r="F236" s="30">
        <v>37</v>
      </c>
    </row>
    <row r="237" spans="1:11" x14ac:dyDescent="0.25">
      <c r="A237">
        <v>510</v>
      </c>
      <c r="B237">
        <v>106</v>
      </c>
      <c r="C237" s="46">
        <v>42461</v>
      </c>
      <c r="D237" s="31">
        <v>42461.583333333299</v>
      </c>
      <c r="E237" s="30">
        <f t="shared" si="26"/>
        <v>616</v>
      </c>
      <c r="F237" s="30">
        <v>29</v>
      </c>
    </row>
    <row r="238" spans="1:11" x14ac:dyDescent="0.25">
      <c r="A238">
        <v>485</v>
      </c>
      <c r="B238">
        <v>0</v>
      </c>
      <c r="C238" s="46">
        <v>42465</v>
      </c>
      <c r="D238" s="31">
        <v>42465.510416666701</v>
      </c>
      <c r="E238" s="30">
        <f t="shared" si="26"/>
        <v>485</v>
      </c>
      <c r="F238" s="30">
        <v>38</v>
      </c>
    </row>
    <row r="239" spans="1:11" x14ac:dyDescent="0.25">
      <c r="A239">
        <v>469</v>
      </c>
      <c r="B239">
        <v>0</v>
      </c>
      <c r="C239" s="46">
        <v>42466</v>
      </c>
      <c r="D239" s="31">
        <v>42466.541666666701</v>
      </c>
      <c r="E239" s="30">
        <f t="shared" si="26"/>
        <v>469</v>
      </c>
      <c r="F239" s="30">
        <v>23</v>
      </c>
    </row>
    <row r="240" spans="1:11" x14ac:dyDescent="0.25">
      <c r="A240">
        <v>434</v>
      </c>
      <c r="B240">
        <v>0</v>
      </c>
      <c r="C240" s="46">
        <v>42467</v>
      </c>
      <c r="D240" s="31">
        <v>42467.520833333299</v>
      </c>
      <c r="E240" s="30">
        <f t="shared" si="26"/>
        <v>434</v>
      </c>
      <c r="F240" s="30">
        <v>30</v>
      </c>
    </row>
    <row r="241" spans="1:11" x14ac:dyDescent="0.25">
      <c r="A241">
        <v>0.99</v>
      </c>
      <c r="B241">
        <v>0</v>
      </c>
      <c r="C241" s="46">
        <v>42480</v>
      </c>
      <c r="D241" s="31">
        <v>42480.5</v>
      </c>
      <c r="E241" s="30">
        <f t="shared" si="26"/>
        <v>0.99</v>
      </c>
      <c r="F241" s="30">
        <v>146</v>
      </c>
    </row>
    <row r="242" spans="1:11" x14ac:dyDescent="0.25">
      <c r="A242">
        <v>0.89</v>
      </c>
      <c r="B242">
        <v>0</v>
      </c>
      <c r="C242" s="46">
        <v>42482</v>
      </c>
      <c r="D242" s="31">
        <v>42482.4375</v>
      </c>
      <c r="E242" s="30">
        <f t="shared" si="26"/>
        <v>0.89</v>
      </c>
      <c r="F242" s="30">
        <v>164</v>
      </c>
    </row>
    <row r="243" spans="1:11" x14ac:dyDescent="0.25">
      <c r="A243">
        <v>0</v>
      </c>
      <c r="B243" s="45">
        <v>0</v>
      </c>
      <c r="C243" s="46">
        <v>42490</v>
      </c>
      <c r="D243" s="31">
        <v>42490</v>
      </c>
      <c r="E243" s="30">
        <f t="shared" si="26"/>
        <v>0</v>
      </c>
      <c r="F243" s="30">
        <v>0</v>
      </c>
    </row>
    <row r="244" spans="1:11" x14ac:dyDescent="0.25">
      <c r="A244">
        <v>50.2</v>
      </c>
      <c r="B244">
        <v>0</v>
      </c>
      <c r="C244" s="46">
        <v>42719</v>
      </c>
      <c r="D244" s="32">
        <v>42719.583333333299</v>
      </c>
      <c r="E244" s="33">
        <f t="shared" si="26"/>
        <v>50.2</v>
      </c>
      <c r="F244" s="33">
        <v>16</v>
      </c>
      <c r="G244" s="45">
        <f t="shared" ref="G244:G246" si="30">F244*E244</f>
        <v>803.2</v>
      </c>
      <c r="H244" s="45">
        <f>SUM(G244:G245)</f>
        <v>1506</v>
      </c>
      <c r="I244" s="47">
        <f>SUM(E244:E245)</f>
        <v>100.4</v>
      </c>
      <c r="J244" s="48">
        <f>H244/I244</f>
        <v>15</v>
      </c>
      <c r="K244" s="47">
        <f>AVERAGE(E244:E245)</f>
        <v>50.2</v>
      </c>
    </row>
    <row r="245" spans="1:11" x14ac:dyDescent="0.25">
      <c r="A245">
        <v>50.2</v>
      </c>
      <c r="B245">
        <v>0</v>
      </c>
      <c r="C245" s="46">
        <v>42719</v>
      </c>
      <c r="D245" s="32">
        <v>42719.6875</v>
      </c>
      <c r="E245" s="33">
        <f t="shared" si="26"/>
        <v>50.2</v>
      </c>
      <c r="F245" s="33">
        <v>14</v>
      </c>
      <c r="G245" s="45">
        <f t="shared" si="30"/>
        <v>702.80000000000007</v>
      </c>
    </row>
    <row r="246" spans="1:11" x14ac:dyDescent="0.25">
      <c r="A246">
        <v>157</v>
      </c>
      <c r="B246">
        <v>0</v>
      </c>
      <c r="C246" s="46">
        <v>42720</v>
      </c>
      <c r="D246" s="32">
        <v>42720.625</v>
      </c>
      <c r="E246" s="33">
        <f t="shared" si="26"/>
        <v>157</v>
      </c>
      <c r="F246" s="33">
        <v>141</v>
      </c>
      <c r="G246" s="45">
        <f t="shared" si="30"/>
        <v>22137</v>
      </c>
      <c r="H246" s="45">
        <f>SUM(G246:G247)</f>
        <v>52595</v>
      </c>
      <c r="I246" s="47">
        <f>SUM(E246:E247)</f>
        <v>314</v>
      </c>
      <c r="J246" s="48">
        <f>H246/I246</f>
        <v>167.5</v>
      </c>
      <c r="K246" s="47">
        <f>AVERAGE(E246:E247)</f>
        <v>157</v>
      </c>
    </row>
    <row r="247" spans="1:11" x14ac:dyDescent="0.25">
      <c r="A247">
        <v>157</v>
      </c>
      <c r="B247">
        <v>0</v>
      </c>
      <c r="C247" s="46">
        <v>42720</v>
      </c>
      <c r="D247" s="32">
        <v>42720.71875</v>
      </c>
      <c r="E247" s="33">
        <f t="shared" si="26"/>
        <v>157</v>
      </c>
      <c r="F247" s="33">
        <v>194</v>
      </c>
      <c r="G247" s="45">
        <f>F247*E247</f>
        <v>30458</v>
      </c>
    </row>
    <row r="248" spans="1:11" x14ac:dyDescent="0.25">
      <c r="A248">
        <v>184</v>
      </c>
      <c r="B248">
        <v>0</v>
      </c>
      <c r="C248" s="46">
        <v>42721</v>
      </c>
      <c r="D248" s="31">
        <v>42721.666666666701</v>
      </c>
      <c r="E248" s="30">
        <f t="shared" si="26"/>
        <v>184</v>
      </c>
      <c r="F248" s="30">
        <v>194</v>
      </c>
    </row>
    <row r="249" spans="1:11" x14ac:dyDescent="0.25">
      <c r="A249">
        <v>0.57999999999999996</v>
      </c>
      <c r="B249">
        <v>0</v>
      </c>
      <c r="C249" s="46">
        <v>42725</v>
      </c>
      <c r="D249" s="31">
        <v>42725.541666666701</v>
      </c>
      <c r="E249" s="30">
        <f t="shared" si="26"/>
        <v>0.57999999999999996</v>
      </c>
      <c r="F249" s="30">
        <v>74</v>
      </c>
    </row>
    <row r="250" spans="1:11" x14ac:dyDescent="0.25">
      <c r="A250">
        <v>0.56000000000000005</v>
      </c>
      <c r="B250">
        <v>0</v>
      </c>
      <c r="C250" s="46">
        <v>42731</v>
      </c>
      <c r="D250" s="31">
        <v>42731.510416666701</v>
      </c>
      <c r="E250" s="30">
        <f t="shared" si="26"/>
        <v>0.56000000000000005</v>
      </c>
      <c r="F250" s="30">
        <v>19</v>
      </c>
    </row>
    <row r="251" spans="1:11" x14ac:dyDescent="0.25">
      <c r="A251">
        <v>0.63</v>
      </c>
      <c r="B251">
        <v>0</v>
      </c>
      <c r="C251" s="46">
        <v>42733</v>
      </c>
      <c r="D251" s="31">
        <v>42733.541666666701</v>
      </c>
      <c r="E251" s="30">
        <f t="shared" si="26"/>
        <v>0.63</v>
      </c>
      <c r="F251" s="30">
        <v>16</v>
      </c>
    </row>
    <row r="252" spans="1:11" x14ac:dyDescent="0.25">
      <c r="A252">
        <v>0.59</v>
      </c>
      <c r="B252">
        <v>0</v>
      </c>
      <c r="C252" s="46">
        <v>42737</v>
      </c>
      <c r="D252" s="31">
        <v>42737.520833333299</v>
      </c>
      <c r="E252" s="30">
        <f t="shared" si="26"/>
        <v>0.59</v>
      </c>
      <c r="F252" s="30">
        <v>18</v>
      </c>
    </row>
    <row r="253" spans="1:11" x14ac:dyDescent="0.25">
      <c r="A253">
        <v>0.73</v>
      </c>
      <c r="B253">
        <v>353</v>
      </c>
      <c r="C253" s="46">
        <v>42741</v>
      </c>
      <c r="D253" s="31">
        <v>42741.479166666701</v>
      </c>
      <c r="E253" s="30">
        <f t="shared" si="26"/>
        <v>353.73</v>
      </c>
      <c r="F253" s="30">
        <v>183</v>
      </c>
    </row>
    <row r="254" spans="1:11" x14ac:dyDescent="0.25">
      <c r="A254">
        <v>0.75</v>
      </c>
      <c r="B254">
        <v>10700</v>
      </c>
      <c r="C254" s="46">
        <v>42744</v>
      </c>
      <c r="D254" s="31">
        <v>42744.739583333299</v>
      </c>
      <c r="E254" s="30">
        <f t="shared" si="26"/>
        <v>10700.75</v>
      </c>
      <c r="F254" s="30">
        <v>1560</v>
      </c>
    </row>
    <row r="255" spans="1:11" x14ac:dyDescent="0.25">
      <c r="A255">
        <v>0.75</v>
      </c>
      <c r="B255">
        <v>4890</v>
      </c>
      <c r="C255" s="46">
        <v>42745</v>
      </c>
      <c r="D255" s="32">
        <v>42745.552083333299</v>
      </c>
      <c r="E255" s="33">
        <f t="shared" si="26"/>
        <v>4890.75</v>
      </c>
      <c r="F255" s="33">
        <v>581</v>
      </c>
      <c r="G255" s="45">
        <f t="shared" ref="G255:G258" si="31">F255*E255</f>
        <v>2841525.75</v>
      </c>
      <c r="H255" s="45">
        <f>SUM(G255:G258)</f>
        <v>10070054.25</v>
      </c>
      <c r="I255" s="47">
        <f>SUM(E255:E258)</f>
        <v>19563</v>
      </c>
      <c r="J255" s="48">
        <f>H255/I255</f>
        <v>514.75</v>
      </c>
      <c r="K255" s="47">
        <f>AVERAGE(E255:E258)</f>
        <v>4890.75</v>
      </c>
    </row>
    <row r="256" spans="1:11" x14ac:dyDescent="0.25">
      <c r="A256">
        <v>0.75</v>
      </c>
      <c r="B256">
        <v>4890</v>
      </c>
      <c r="C256" s="46">
        <v>42745</v>
      </c>
      <c r="D256" s="32">
        <v>42745.5625</v>
      </c>
      <c r="E256" s="33">
        <f t="shared" si="26"/>
        <v>4890.75</v>
      </c>
      <c r="F256" s="33">
        <v>531</v>
      </c>
      <c r="G256" s="45">
        <f t="shared" si="31"/>
        <v>2596988.25</v>
      </c>
    </row>
    <row r="257" spans="1:11" x14ac:dyDescent="0.25">
      <c r="A257">
        <v>0.75</v>
      </c>
      <c r="B257">
        <v>4890</v>
      </c>
      <c r="C257" s="46">
        <v>42745</v>
      </c>
      <c r="D257" s="32">
        <v>42745.5625</v>
      </c>
      <c r="E257" s="33">
        <f t="shared" si="26"/>
        <v>4890.75</v>
      </c>
      <c r="F257" s="33">
        <v>480</v>
      </c>
      <c r="G257" s="45">
        <f t="shared" si="31"/>
        <v>2347560</v>
      </c>
    </row>
    <row r="258" spans="1:11" x14ac:dyDescent="0.25">
      <c r="A258">
        <v>0.75</v>
      </c>
      <c r="B258">
        <v>4890</v>
      </c>
      <c r="C258" s="46">
        <v>42745</v>
      </c>
      <c r="D258" s="32">
        <v>42745.645833333299</v>
      </c>
      <c r="E258" s="33">
        <f t="shared" ref="E258:E321" si="32">A258+B258</f>
        <v>4890.75</v>
      </c>
      <c r="F258" s="33">
        <v>467</v>
      </c>
      <c r="G258" s="45">
        <f t="shared" si="31"/>
        <v>2283980.25</v>
      </c>
    </row>
    <row r="259" spans="1:11" x14ac:dyDescent="0.25">
      <c r="A259">
        <v>0.75</v>
      </c>
      <c r="B259">
        <v>10900</v>
      </c>
      <c r="C259" s="46">
        <v>42746</v>
      </c>
      <c r="D259" s="31">
        <v>42746.6875</v>
      </c>
      <c r="E259" s="30">
        <f t="shared" si="32"/>
        <v>10900.75</v>
      </c>
      <c r="F259" s="30">
        <v>1590</v>
      </c>
    </row>
    <row r="260" spans="1:11" x14ac:dyDescent="0.25">
      <c r="A260">
        <v>0.74</v>
      </c>
      <c r="B260">
        <v>9830</v>
      </c>
      <c r="C260" s="46">
        <v>42758</v>
      </c>
      <c r="D260" s="31">
        <v>42758.46875</v>
      </c>
      <c r="E260" s="30">
        <f t="shared" si="32"/>
        <v>9830.74</v>
      </c>
      <c r="F260" s="30">
        <v>728</v>
      </c>
    </row>
    <row r="261" spans="1:11" x14ac:dyDescent="0.25">
      <c r="A261">
        <v>0.73</v>
      </c>
      <c r="B261">
        <v>3850</v>
      </c>
      <c r="C261" s="46">
        <v>42761</v>
      </c>
      <c r="D261" s="31">
        <v>42761.449305555601</v>
      </c>
      <c r="E261" s="30">
        <f t="shared" si="32"/>
        <v>3850.73</v>
      </c>
      <c r="F261" s="30">
        <v>177</v>
      </c>
    </row>
    <row r="262" spans="1:11" x14ac:dyDescent="0.25">
      <c r="A262">
        <v>0.73</v>
      </c>
      <c r="B262">
        <v>3280</v>
      </c>
      <c r="C262" s="46">
        <v>42765</v>
      </c>
      <c r="D262" s="31">
        <v>42765.4375</v>
      </c>
      <c r="E262" s="30">
        <f t="shared" si="32"/>
        <v>3280.73</v>
      </c>
      <c r="F262" s="30">
        <v>145</v>
      </c>
    </row>
    <row r="263" spans="1:11" x14ac:dyDescent="0.25">
      <c r="A263">
        <v>0.73</v>
      </c>
      <c r="B263">
        <v>3040</v>
      </c>
      <c r="C263" s="46">
        <v>42767</v>
      </c>
      <c r="D263" s="31">
        <v>42767.59375</v>
      </c>
      <c r="E263" s="30">
        <f t="shared" si="32"/>
        <v>3040.73</v>
      </c>
      <c r="F263" s="30">
        <v>92</v>
      </c>
    </row>
    <row r="264" spans="1:11" x14ac:dyDescent="0.25">
      <c r="A264">
        <v>0.73</v>
      </c>
      <c r="B264">
        <v>3090</v>
      </c>
      <c r="C264" s="46">
        <v>42768</v>
      </c>
      <c r="D264" s="31">
        <v>42768.447916666701</v>
      </c>
      <c r="E264" s="30">
        <f t="shared" si="32"/>
        <v>3090.73</v>
      </c>
      <c r="F264" s="30">
        <v>104</v>
      </c>
    </row>
    <row r="265" spans="1:11" x14ac:dyDescent="0.25">
      <c r="A265">
        <v>0.73</v>
      </c>
      <c r="B265">
        <v>4730</v>
      </c>
      <c r="C265" s="46">
        <v>42772</v>
      </c>
      <c r="D265" s="31">
        <v>42772.447916666701</v>
      </c>
      <c r="E265" s="30">
        <f t="shared" si="32"/>
        <v>4730.7299999999996</v>
      </c>
      <c r="F265" s="30">
        <v>161</v>
      </c>
    </row>
    <row r="266" spans="1:11" x14ac:dyDescent="0.25">
      <c r="A266">
        <v>0.72</v>
      </c>
      <c r="B266">
        <v>11600</v>
      </c>
      <c r="C266" s="46">
        <v>42774</v>
      </c>
      <c r="D266" s="32">
        <v>42774.604166666701</v>
      </c>
      <c r="E266" s="33">
        <f t="shared" si="32"/>
        <v>11600.72</v>
      </c>
      <c r="F266" s="33">
        <v>721</v>
      </c>
      <c r="G266" s="45">
        <f t="shared" ref="G266:G267" si="33">F266*E266</f>
        <v>8364119.1199999992</v>
      </c>
      <c r="H266" s="45">
        <f>SUM(G266:G267)</f>
        <v>16786241.839999996</v>
      </c>
      <c r="I266" s="47">
        <f>SUM(E266:E267)</f>
        <v>23201.439999999999</v>
      </c>
      <c r="J266" s="48">
        <f>H266/I266</f>
        <v>723.49999999999989</v>
      </c>
      <c r="K266" s="47">
        <f>AVERAGE(E266:E267)</f>
        <v>11600.72</v>
      </c>
    </row>
    <row r="267" spans="1:11" x14ac:dyDescent="0.25">
      <c r="A267">
        <v>0.72</v>
      </c>
      <c r="B267">
        <v>11600</v>
      </c>
      <c r="C267" s="46">
        <v>42774</v>
      </c>
      <c r="D267" s="32">
        <v>42774.614583333299</v>
      </c>
      <c r="E267" s="33">
        <f t="shared" si="32"/>
        <v>11600.72</v>
      </c>
      <c r="F267" s="33">
        <v>726</v>
      </c>
      <c r="G267" s="45">
        <f t="shared" si="33"/>
        <v>8422122.7199999988</v>
      </c>
    </row>
    <row r="268" spans="1:11" x14ac:dyDescent="0.25">
      <c r="A268">
        <v>0.72</v>
      </c>
      <c r="B268">
        <v>10300</v>
      </c>
      <c r="C268" s="46">
        <v>42776</v>
      </c>
      <c r="D268" s="31">
        <v>42776.635416666701</v>
      </c>
      <c r="E268" s="30">
        <f t="shared" si="32"/>
        <v>10300.719999999999</v>
      </c>
      <c r="F268" s="30">
        <v>917</v>
      </c>
    </row>
    <row r="269" spans="1:11" x14ac:dyDescent="0.25">
      <c r="A269">
        <v>0.71</v>
      </c>
      <c r="B269">
        <v>12500</v>
      </c>
      <c r="C269" s="46">
        <v>42787</v>
      </c>
      <c r="D269" s="31">
        <v>42787.572916666701</v>
      </c>
      <c r="E269" s="30">
        <f t="shared" si="32"/>
        <v>12500.71</v>
      </c>
      <c r="F269" s="30">
        <v>962</v>
      </c>
    </row>
    <row r="270" spans="1:11" x14ac:dyDescent="0.25">
      <c r="A270">
        <v>0.71</v>
      </c>
      <c r="B270">
        <v>4780</v>
      </c>
      <c r="C270" s="46">
        <v>42796</v>
      </c>
      <c r="D270" s="31">
        <v>42796.4375</v>
      </c>
      <c r="E270" s="30">
        <f t="shared" si="32"/>
        <v>4780.71</v>
      </c>
      <c r="F270" s="30">
        <v>147</v>
      </c>
    </row>
    <row r="271" spans="1:11" x14ac:dyDescent="0.25">
      <c r="A271">
        <v>0.7</v>
      </c>
      <c r="B271">
        <v>4310</v>
      </c>
      <c r="C271" s="46">
        <v>42800</v>
      </c>
      <c r="D271" s="31">
        <v>42800.4375</v>
      </c>
      <c r="E271" s="30">
        <f t="shared" si="32"/>
        <v>4310.7</v>
      </c>
      <c r="F271" s="30">
        <v>131</v>
      </c>
    </row>
    <row r="272" spans="1:11" x14ac:dyDescent="0.25">
      <c r="A272">
        <v>88.6</v>
      </c>
      <c r="B272">
        <v>3890</v>
      </c>
      <c r="C272" s="46">
        <v>42803</v>
      </c>
      <c r="D272" s="31">
        <v>42803.510416666701</v>
      </c>
      <c r="E272" s="30">
        <f t="shared" si="32"/>
        <v>3978.6</v>
      </c>
      <c r="F272" s="30">
        <v>107</v>
      </c>
    </row>
    <row r="273" spans="1:11" x14ac:dyDescent="0.25">
      <c r="A273">
        <v>236</v>
      </c>
      <c r="B273">
        <v>2860</v>
      </c>
      <c r="C273" s="46">
        <v>42807</v>
      </c>
      <c r="D273" s="31">
        <v>42807.395833333299</v>
      </c>
      <c r="E273" s="30">
        <f t="shared" si="32"/>
        <v>3096</v>
      </c>
      <c r="F273" s="30">
        <v>72</v>
      </c>
    </row>
    <row r="274" spans="1:11" x14ac:dyDescent="0.25">
      <c r="A274">
        <v>236</v>
      </c>
      <c r="B274">
        <v>2650</v>
      </c>
      <c r="C274" s="46">
        <v>42810</v>
      </c>
      <c r="D274" s="32">
        <v>42810.385416666701</v>
      </c>
      <c r="E274" s="33">
        <f t="shared" si="32"/>
        <v>2886</v>
      </c>
      <c r="F274" s="33">
        <v>60</v>
      </c>
      <c r="G274" s="45">
        <f t="shared" ref="G274:G276" si="34">F274*E274</f>
        <v>173160</v>
      </c>
      <c r="H274" s="45">
        <f>SUM(G274:G276)</f>
        <v>484848</v>
      </c>
      <c r="I274" s="47">
        <f>SUM(E274:E276)</f>
        <v>8658</v>
      </c>
      <c r="J274" s="48">
        <f>H274/I274</f>
        <v>56</v>
      </c>
      <c r="K274" s="47">
        <f>AVERAGE(E274:E276)</f>
        <v>2886</v>
      </c>
    </row>
    <row r="275" spans="1:11" x14ac:dyDescent="0.25">
      <c r="A275">
        <v>236</v>
      </c>
      <c r="B275">
        <v>2650</v>
      </c>
      <c r="C275" s="46">
        <v>42810</v>
      </c>
      <c r="D275" s="32">
        <v>42810.645833333299</v>
      </c>
      <c r="E275" s="33">
        <f t="shared" si="32"/>
        <v>2886</v>
      </c>
      <c r="F275" s="33">
        <v>55</v>
      </c>
      <c r="G275" s="45">
        <f t="shared" si="34"/>
        <v>158730</v>
      </c>
    </row>
    <row r="276" spans="1:11" x14ac:dyDescent="0.25">
      <c r="A276">
        <v>236</v>
      </c>
      <c r="B276">
        <v>2650</v>
      </c>
      <c r="C276" s="46">
        <v>42810</v>
      </c>
      <c r="D276" s="32">
        <v>42810.697916666701</v>
      </c>
      <c r="E276" s="33">
        <f t="shared" si="32"/>
        <v>2886</v>
      </c>
      <c r="F276" s="33">
        <v>53</v>
      </c>
      <c r="G276" s="45">
        <f t="shared" si="34"/>
        <v>152958</v>
      </c>
    </row>
    <row r="277" spans="1:11" x14ac:dyDescent="0.25">
      <c r="A277">
        <v>236</v>
      </c>
      <c r="B277">
        <v>2450</v>
      </c>
      <c r="C277" s="46">
        <v>42814</v>
      </c>
      <c r="D277" s="31">
        <v>42814.395833333299</v>
      </c>
      <c r="E277" s="30">
        <f t="shared" si="32"/>
        <v>2686</v>
      </c>
      <c r="F277" s="30">
        <v>44</v>
      </c>
    </row>
    <row r="278" spans="1:11" x14ac:dyDescent="0.25">
      <c r="A278">
        <v>230</v>
      </c>
      <c r="B278">
        <v>1790</v>
      </c>
      <c r="C278" s="46">
        <v>42817</v>
      </c>
      <c r="D278" s="31">
        <v>42817.416666666701</v>
      </c>
      <c r="E278" s="30">
        <f t="shared" si="32"/>
        <v>2020</v>
      </c>
      <c r="F278" s="30">
        <v>49</v>
      </c>
    </row>
    <row r="279" spans="1:11" x14ac:dyDescent="0.25">
      <c r="A279">
        <v>229</v>
      </c>
      <c r="B279">
        <v>1120</v>
      </c>
      <c r="C279" s="46">
        <v>42821</v>
      </c>
      <c r="D279" s="31">
        <v>42821.40625</v>
      </c>
      <c r="E279" s="30">
        <f t="shared" si="32"/>
        <v>1349</v>
      </c>
      <c r="F279" s="30">
        <v>28</v>
      </c>
    </row>
    <row r="280" spans="1:11" x14ac:dyDescent="0.25">
      <c r="A280">
        <v>234</v>
      </c>
      <c r="B280">
        <v>878</v>
      </c>
      <c r="C280" s="46">
        <v>42823</v>
      </c>
      <c r="D280" s="31">
        <v>42823.395833333299</v>
      </c>
      <c r="E280" s="30">
        <f t="shared" si="32"/>
        <v>1112</v>
      </c>
      <c r="F280" s="30">
        <v>31</v>
      </c>
    </row>
    <row r="281" spans="1:11" x14ac:dyDescent="0.25">
      <c r="A281">
        <v>233</v>
      </c>
      <c r="B281">
        <v>86.5</v>
      </c>
      <c r="C281" s="46">
        <v>42828</v>
      </c>
      <c r="D281" s="31">
        <v>42828.407638888901</v>
      </c>
      <c r="E281" s="30">
        <f t="shared" si="32"/>
        <v>319.5</v>
      </c>
      <c r="F281" s="30">
        <v>22</v>
      </c>
    </row>
    <row r="282" spans="1:11" x14ac:dyDescent="0.25">
      <c r="A282">
        <v>232</v>
      </c>
      <c r="B282">
        <v>27.1</v>
      </c>
      <c r="C282" s="46">
        <v>42829</v>
      </c>
      <c r="D282" s="31">
        <v>42829.614583333299</v>
      </c>
      <c r="E282" s="30">
        <f t="shared" si="32"/>
        <v>259.10000000000002</v>
      </c>
      <c r="F282" s="30">
        <v>20</v>
      </c>
    </row>
    <row r="283" spans="1:11" x14ac:dyDescent="0.25">
      <c r="A283">
        <v>231</v>
      </c>
      <c r="B283">
        <v>2.2599999999999998</v>
      </c>
      <c r="C283" s="46">
        <v>42830</v>
      </c>
      <c r="D283" s="31">
        <v>42830.375</v>
      </c>
      <c r="E283" s="30">
        <f t="shared" si="32"/>
        <v>233.26</v>
      </c>
      <c r="F283" s="30">
        <v>14</v>
      </c>
    </row>
    <row r="284" spans="1:11" x14ac:dyDescent="0.25">
      <c r="A284">
        <v>236</v>
      </c>
      <c r="B284">
        <v>628</v>
      </c>
      <c r="C284" s="46">
        <v>42835</v>
      </c>
      <c r="D284" s="31">
        <v>42835.375</v>
      </c>
      <c r="E284" s="30">
        <f t="shared" si="32"/>
        <v>864</v>
      </c>
      <c r="F284" s="30">
        <v>35</v>
      </c>
    </row>
    <row r="285" spans="1:11" x14ac:dyDescent="0.25">
      <c r="A285">
        <v>235</v>
      </c>
      <c r="B285">
        <v>457</v>
      </c>
      <c r="C285" s="46">
        <v>42838</v>
      </c>
      <c r="D285" s="31">
        <v>42838.375</v>
      </c>
      <c r="E285" s="30">
        <f t="shared" si="32"/>
        <v>692</v>
      </c>
      <c r="F285" s="30">
        <v>29</v>
      </c>
    </row>
    <row r="286" spans="1:11" x14ac:dyDescent="0.25">
      <c r="A286">
        <v>232</v>
      </c>
      <c r="B286">
        <v>549</v>
      </c>
      <c r="C286" s="46">
        <v>42842</v>
      </c>
      <c r="D286" s="31">
        <v>42842.385416666701</v>
      </c>
      <c r="E286" s="30">
        <f t="shared" si="32"/>
        <v>781</v>
      </c>
      <c r="F286" s="30">
        <v>21</v>
      </c>
    </row>
    <row r="287" spans="1:11" x14ac:dyDescent="0.25">
      <c r="A287">
        <v>229</v>
      </c>
      <c r="B287">
        <v>539</v>
      </c>
      <c r="C287" s="46">
        <v>42845</v>
      </c>
      <c r="D287" s="31">
        <v>42845.375</v>
      </c>
      <c r="E287" s="30">
        <f t="shared" si="32"/>
        <v>768</v>
      </c>
      <c r="F287" s="30">
        <v>20</v>
      </c>
    </row>
    <row r="288" spans="1:11" x14ac:dyDescent="0.25">
      <c r="A288">
        <v>227</v>
      </c>
      <c r="B288">
        <v>86.7</v>
      </c>
      <c r="C288" s="46">
        <v>42849</v>
      </c>
      <c r="D288" s="31">
        <v>42849.395833333299</v>
      </c>
      <c r="E288" s="30">
        <f t="shared" si="32"/>
        <v>313.7</v>
      </c>
      <c r="F288" s="30">
        <v>15</v>
      </c>
    </row>
    <row r="289" spans="1:11" x14ac:dyDescent="0.25">
      <c r="A289">
        <v>223</v>
      </c>
      <c r="B289">
        <v>0.01</v>
      </c>
      <c r="C289" s="46">
        <v>42851</v>
      </c>
      <c r="D289" s="32">
        <v>42851.604166666701</v>
      </c>
      <c r="E289" s="33">
        <f t="shared" si="32"/>
        <v>223.01</v>
      </c>
      <c r="F289" s="33">
        <v>22</v>
      </c>
      <c r="G289" s="45">
        <f t="shared" ref="G289:G290" si="35">F289*E289</f>
        <v>4906.2199999999993</v>
      </c>
      <c r="H289" s="45">
        <f>SUM(G289:G290)</f>
        <v>7359.329999999999</v>
      </c>
      <c r="I289" s="47">
        <f>SUM(E289:E290)</f>
        <v>446.02</v>
      </c>
      <c r="J289" s="48">
        <f>H289/I289</f>
        <v>16.5</v>
      </c>
      <c r="K289" s="47">
        <f>AVERAGE(E289:E290)</f>
        <v>223.01</v>
      </c>
    </row>
    <row r="290" spans="1:11" x14ac:dyDescent="0.25">
      <c r="A290">
        <v>223</v>
      </c>
      <c r="B290">
        <v>0.01</v>
      </c>
      <c r="C290" s="46">
        <v>42851</v>
      </c>
      <c r="D290" s="32">
        <v>42851.604166666701</v>
      </c>
      <c r="E290" s="33">
        <f t="shared" si="32"/>
        <v>223.01</v>
      </c>
      <c r="F290" s="33">
        <v>11</v>
      </c>
      <c r="G290" s="45">
        <f t="shared" si="35"/>
        <v>2453.1099999999997</v>
      </c>
    </row>
    <row r="291" spans="1:11" x14ac:dyDescent="0.25">
      <c r="A291">
        <v>218</v>
      </c>
      <c r="B291">
        <v>0</v>
      </c>
      <c r="C291" s="46">
        <v>42852</v>
      </c>
      <c r="D291" s="31">
        <v>42852.395833333299</v>
      </c>
      <c r="E291" s="30">
        <f t="shared" si="32"/>
        <v>218</v>
      </c>
      <c r="F291" s="30">
        <v>20</v>
      </c>
    </row>
    <row r="292" spans="1:11" x14ac:dyDescent="0.25">
      <c r="A292">
        <v>175</v>
      </c>
      <c r="B292">
        <v>0</v>
      </c>
      <c r="C292" s="46">
        <v>42856</v>
      </c>
      <c r="D292" s="31">
        <v>42856.385416666701</v>
      </c>
      <c r="E292" s="30">
        <f t="shared" si="32"/>
        <v>175</v>
      </c>
      <c r="F292" s="30">
        <v>98</v>
      </c>
    </row>
    <row r="293" spans="1:11" x14ac:dyDescent="0.25">
      <c r="A293" s="45">
        <v>166</v>
      </c>
      <c r="B293">
        <v>0</v>
      </c>
      <c r="C293" s="46">
        <v>42859</v>
      </c>
      <c r="D293" s="31">
        <v>42859.520833333299</v>
      </c>
      <c r="E293" s="30">
        <f t="shared" si="32"/>
        <v>166</v>
      </c>
      <c r="F293" s="30">
        <v>219</v>
      </c>
    </row>
    <row r="294" spans="1:11" x14ac:dyDescent="0.25">
      <c r="A294">
        <v>21.3</v>
      </c>
      <c r="B294">
        <v>0</v>
      </c>
      <c r="C294" s="46">
        <v>43110</v>
      </c>
      <c r="D294" s="31">
        <v>43110.46875</v>
      </c>
      <c r="E294" s="30">
        <f t="shared" si="32"/>
        <v>21.3</v>
      </c>
      <c r="F294" s="30">
        <v>21</v>
      </c>
    </row>
    <row r="295" spans="1:11" x14ac:dyDescent="0.25">
      <c r="A295">
        <v>29.8</v>
      </c>
      <c r="B295">
        <v>0</v>
      </c>
      <c r="C295" s="46">
        <v>43116</v>
      </c>
      <c r="D295" s="31">
        <v>43116.416666666701</v>
      </c>
      <c r="E295" s="30">
        <f t="shared" si="32"/>
        <v>29.8</v>
      </c>
      <c r="F295" s="30">
        <v>14</v>
      </c>
    </row>
    <row r="296" spans="1:11" x14ac:dyDescent="0.25">
      <c r="A296">
        <v>18.399999999999999</v>
      </c>
      <c r="B296">
        <v>0</v>
      </c>
      <c r="C296" s="46">
        <v>43119</v>
      </c>
      <c r="D296" s="31">
        <v>43119.583333333299</v>
      </c>
      <c r="E296" s="30">
        <f t="shared" si="32"/>
        <v>18.399999999999999</v>
      </c>
      <c r="F296" s="30">
        <v>9</v>
      </c>
    </row>
    <row r="297" spans="1:11" x14ac:dyDescent="0.25">
      <c r="A297">
        <v>17.2</v>
      </c>
      <c r="B297">
        <v>0</v>
      </c>
      <c r="C297" s="46">
        <v>43123</v>
      </c>
      <c r="D297" s="31">
        <v>43123.4375</v>
      </c>
      <c r="E297" s="30">
        <f t="shared" si="32"/>
        <v>17.2</v>
      </c>
      <c r="F297" s="30">
        <v>12</v>
      </c>
    </row>
    <row r="298" spans="1:11" x14ac:dyDescent="0.25">
      <c r="A298">
        <v>20.9</v>
      </c>
      <c r="B298">
        <v>0</v>
      </c>
      <c r="C298" s="46">
        <v>43126</v>
      </c>
      <c r="D298" s="31">
        <v>43126.4375</v>
      </c>
      <c r="E298" s="30">
        <f t="shared" si="32"/>
        <v>20.9</v>
      </c>
      <c r="F298" s="30">
        <v>14</v>
      </c>
    </row>
    <row r="299" spans="1:11" x14ac:dyDescent="0.25">
      <c r="A299">
        <v>8.32</v>
      </c>
      <c r="B299">
        <v>0</v>
      </c>
      <c r="C299" s="46">
        <v>43136</v>
      </c>
      <c r="D299" s="31">
        <v>43136.552083333299</v>
      </c>
      <c r="E299" s="30">
        <f t="shared" si="32"/>
        <v>8.32</v>
      </c>
      <c r="F299" s="30">
        <v>63</v>
      </c>
    </row>
    <row r="300" spans="1:11" x14ac:dyDescent="0.25">
      <c r="A300">
        <v>54.9</v>
      </c>
      <c r="B300">
        <v>0</v>
      </c>
      <c r="C300" s="46">
        <v>43181</v>
      </c>
      <c r="D300" s="31">
        <v>43181.395833333299</v>
      </c>
      <c r="E300" s="30">
        <f t="shared" si="32"/>
        <v>54.9</v>
      </c>
      <c r="F300" s="30">
        <v>15</v>
      </c>
    </row>
    <row r="301" spans="1:11" x14ac:dyDescent="0.25">
      <c r="A301">
        <v>175</v>
      </c>
      <c r="B301">
        <v>0</v>
      </c>
      <c r="C301" s="46">
        <v>43182</v>
      </c>
      <c r="D301" s="32">
        <v>43182.572916666701</v>
      </c>
      <c r="E301" s="33">
        <f t="shared" si="32"/>
        <v>175</v>
      </c>
      <c r="F301" s="33">
        <v>157</v>
      </c>
      <c r="G301" s="45">
        <f t="shared" ref="G301:G302" si="36">F301*E301</f>
        <v>27475</v>
      </c>
      <c r="H301" s="45">
        <f>SUM(G301:G302)</f>
        <v>54600</v>
      </c>
      <c r="I301" s="47">
        <f>SUM(E301:E302)</f>
        <v>350</v>
      </c>
      <c r="J301" s="48">
        <f>H301/I301</f>
        <v>156</v>
      </c>
      <c r="K301" s="47">
        <f>AVERAGE(E301:E302)</f>
        <v>175</v>
      </c>
    </row>
    <row r="302" spans="1:11" x14ac:dyDescent="0.25">
      <c r="A302">
        <v>175</v>
      </c>
      <c r="B302">
        <v>0</v>
      </c>
      <c r="C302" s="46">
        <v>43182</v>
      </c>
      <c r="D302" s="32">
        <v>43182.583333333299</v>
      </c>
      <c r="E302" s="33">
        <f t="shared" si="32"/>
        <v>175</v>
      </c>
      <c r="F302" s="33">
        <v>155</v>
      </c>
      <c r="G302" s="45">
        <f t="shared" si="36"/>
        <v>27125</v>
      </c>
    </row>
    <row r="303" spans="1:11" x14ac:dyDescent="0.25">
      <c r="A303">
        <v>196</v>
      </c>
      <c r="B303">
        <v>0</v>
      </c>
      <c r="C303" s="46">
        <v>43184</v>
      </c>
      <c r="D303" s="31">
        <v>43184.375</v>
      </c>
      <c r="E303" s="30">
        <f t="shared" si="32"/>
        <v>196</v>
      </c>
      <c r="F303" s="30">
        <v>52</v>
      </c>
    </row>
    <row r="304" spans="1:11" x14ac:dyDescent="0.25">
      <c r="A304">
        <v>319</v>
      </c>
      <c r="B304">
        <v>0</v>
      </c>
      <c r="C304" s="46">
        <v>43198</v>
      </c>
      <c r="D304" s="31">
        <v>43198.489583333299</v>
      </c>
      <c r="E304" s="30">
        <f t="shared" si="32"/>
        <v>319</v>
      </c>
      <c r="F304" s="30">
        <v>57</v>
      </c>
    </row>
    <row r="305" spans="1:11" x14ac:dyDescent="0.25">
      <c r="A305">
        <v>363</v>
      </c>
      <c r="B305">
        <v>0</v>
      </c>
      <c r="C305" s="46">
        <v>43199</v>
      </c>
      <c r="D305" s="31">
        <v>43199.4375</v>
      </c>
      <c r="E305" s="30">
        <f t="shared" si="32"/>
        <v>363</v>
      </c>
      <c r="F305" s="30">
        <v>74</v>
      </c>
    </row>
    <row r="306" spans="1:11" x14ac:dyDescent="0.25">
      <c r="A306">
        <v>230</v>
      </c>
      <c r="B306">
        <v>0</v>
      </c>
      <c r="C306" s="46">
        <v>43200</v>
      </c>
      <c r="D306" s="31">
        <v>43200.385416666701</v>
      </c>
      <c r="E306" s="30">
        <f t="shared" si="32"/>
        <v>230</v>
      </c>
      <c r="F306" s="30">
        <v>41</v>
      </c>
    </row>
    <row r="307" spans="1:11" x14ac:dyDescent="0.25">
      <c r="A307">
        <v>11.5</v>
      </c>
      <c r="B307">
        <v>0</v>
      </c>
      <c r="C307" s="46">
        <v>43206</v>
      </c>
      <c r="D307" s="31">
        <v>43206.395833333299</v>
      </c>
      <c r="E307" s="30">
        <f t="shared" si="32"/>
        <v>11.5</v>
      </c>
      <c r="F307" s="30">
        <v>30</v>
      </c>
    </row>
    <row r="308" spans="1:11" x14ac:dyDescent="0.25">
      <c r="A308">
        <v>575</v>
      </c>
      <c r="B308">
        <v>0.04</v>
      </c>
      <c r="C308" s="46">
        <v>43494</v>
      </c>
      <c r="D308" s="31">
        <v>43494.541666666701</v>
      </c>
      <c r="E308" s="30">
        <f t="shared" si="32"/>
        <v>575.04</v>
      </c>
      <c r="F308" s="30">
        <v>30</v>
      </c>
    </row>
    <row r="309" spans="1:11" x14ac:dyDescent="0.25">
      <c r="A309">
        <v>558</v>
      </c>
      <c r="B309">
        <v>0</v>
      </c>
      <c r="C309" s="46">
        <v>43495</v>
      </c>
      <c r="D309" s="31">
        <v>43495.583333333299</v>
      </c>
      <c r="E309" s="30">
        <f t="shared" si="32"/>
        <v>558</v>
      </c>
      <c r="F309" s="30">
        <v>62</v>
      </c>
    </row>
    <row r="310" spans="1:11" x14ac:dyDescent="0.25">
      <c r="A310">
        <v>529</v>
      </c>
      <c r="B310">
        <v>0</v>
      </c>
      <c r="C310" s="46">
        <v>43496</v>
      </c>
      <c r="D310" s="31">
        <v>43496.645833333299</v>
      </c>
      <c r="E310" s="30">
        <f t="shared" si="32"/>
        <v>529</v>
      </c>
      <c r="F310" s="30">
        <v>113</v>
      </c>
    </row>
    <row r="311" spans="1:11" x14ac:dyDescent="0.25">
      <c r="A311">
        <v>506</v>
      </c>
      <c r="B311">
        <v>0</v>
      </c>
      <c r="C311" s="46">
        <v>43499</v>
      </c>
      <c r="D311" s="31">
        <v>43499.552083333299</v>
      </c>
      <c r="E311" s="30">
        <f t="shared" si="32"/>
        <v>506</v>
      </c>
      <c r="F311" s="30">
        <v>242</v>
      </c>
    </row>
    <row r="312" spans="1:11" x14ac:dyDescent="0.25">
      <c r="A312">
        <v>557</v>
      </c>
      <c r="B312">
        <v>0.01</v>
      </c>
      <c r="C312" s="46">
        <v>43500</v>
      </c>
      <c r="D312" s="31">
        <v>43500.666666666701</v>
      </c>
      <c r="E312" s="30">
        <f t="shared" si="32"/>
        <v>557.01</v>
      </c>
      <c r="F312" s="30">
        <v>156</v>
      </c>
    </row>
    <row r="313" spans="1:11" x14ac:dyDescent="0.25">
      <c r="A313">
        <v>561</v>
      </c>
      <c r="B313">
        <v>748</v>
      </c>
      <c r="C313" s="46">
        <v>43501</v>
      </c>
      <c r="D313" s="31">
        <v>43501.645833333299</v>
      </c>
      <c r="E313" s="30">
        <f t="shared" si="32"/>
        <v>1309</v>
      </c>
      <c r="F313" s="30">
        <v>361</v>
      </c>
    </row>
    <row r="314" spans="1:11" x14ac:dyDescent="0.25">
      <c r="A314">
        <v>488</v>
      </c>
      <c r="B314">
        <v>0</v>
      </c>
      <c r="C314" s="46">
        <v>43508</v>
      </c>
      <c r="D314" s="31">
        <v>43508.604166666701</v>
      </c>
      <c r="E314" s="30">
        <f t="shared" si="32"/>
        <v>488</v>
      </c>
      <c r="F314" s="30">
        <v>33</v>
      </c>
    </row>
    <row r="315" spans="1:11" x14ac:dyDescent="0.25">
      <c r="A315">
        <v>620</v>
      </c>
      <c r="B315">
        <v>11700</v>
      </c>
      <c r="C315" s="46">
        <v>43510</v>
      </c>
      <c r="D315" s="32">
        <v>43510.645833333299</v>
      </c>
      <c r="E315" s="33">
        <f t="shared" si="32"/>
        <v>12320</v>
      </c>
      <c r="F315" s="33">
        <v>1290</v>
      </c>
      <c r="G315" s="45">
        <f t="shared" ref="G315:G316" si="37">F315*E315</f>
        <v>15892800</v>
      </c>
      <c r="H315" s="45">
        <f>SUM(G315:G316)</f>
        <v>31416000</v>
      </c>
      <c r="I315" s="47">
        <f>SUM(E315:E316)</f>
        <v>24640</v>
      </c>
      <c r="J315" s="48">
        <f>H315/I315</f>
        <v>1275</v>
      </c>
      <c r="K315" s="47">
        <f>AVERAGE(E315:E316)</f>
        <v>12320</v>
      </c>
    </row>
    <row r="316" spans="1:11" x14ac:dyDescent="0.25">
      <c r="A316">
        <v>620</v>
      </c>
      <c r="B316">
        <v>11700</v>
      </c>
      <c r="C316" s="46">
        <v>43510</v>
      </c>
      <c r="D316" s="32">
        <v>43510.677083333299</v>
      </c>
      <c r="E316" s="33">
        <f t="shared" si="32"/>
        <v>12320</v>
      </c>
      <c r="F316" s="33">
        <v>1260</v>
      </c>
      <c r="G316" s="45">
        <f t="shared" si="37"/>
        <v>15523200</v>
      </c>
    </row>
    <row r="317" spans="1:11" x14ac:dyDescent="0.25">
      <c r="A317">
        <v>543</v>
      </c>
      <c r="B317">
        <v>2160</v>
      </c>
      <c r="C317" s="46">
        <v>43516</v>
      </c>
      <c r="D317" s="31">
        <v>43516.583333333299</v>
      </c>
      <c r="E317" s="30">
        <f t="shared" si="32"/>
        <v>2703</v>
      </c>
      <c r="F317" s="30">
        <v>241</v>
      </c>
    </row>
    <row r="318" spans="1:11" x14ac:dyDescent="0.25">
      <c r="A318">
        <v>521</v>
      </c>
      <c r="B318">
        <v>2330</v>
      </c>
      <c r="C318" s="46">
        <v>43517</v>
      </c>
      <c r="D318" s="31">
        <v>43517.5625</v>
      </c>
      <c r="E318" s="30">
        <f t="shared" si="32"/>
        <v>2851</v>
      </c>
      <c r="F318" s="30">
        <v>151</v>
      </c>
    </row>
    <row r="319" spans="1:11" x14ac:dyDescent="0.25">
      <c r="A319">
        <v>668</v>
      </c>
      <c r="B319">
        <v>14700</v>
      </c>
      <c r="C319" s="46">
        <v>43523</v>
      </c>
      <c r="D319" s="32">
        <v>43523.416666666701</v>
      </c>
      <c r="E319" s="33">
        <f t="shared" si="32"/>
        <v>15368</v>
      </c>
      <c r="F319" s="33">
        <v>1150</v>
      </c>
      <c r="G319" s="45">
        <f t="shared" ref="G319:G320" si="38">F319*E319</f>
        <v>17673200</v>
      </c>
      <c r="H319" s="45">
        <f>SUM(G319:G320)</f>
        <v>44874560</v>
      </c>
      <c r="I319" s="47">
        <f>SUM(E319:E320)</f>
        <v>30736</v>
      </c>
      <c r="J319" s="48">
        <f>H319/I319</f>
        <v>1460</v>
      </c>
      <c r="K319" s="47">
        <f>AVERAGE(E319:E320)</f>
        <v>15368</v>
      </c>
    </row>
    <row r="320" spans="1:11" x14ac:dyDescent="0.25">
      <c r="A320">
        <v>668</v>
      </c>
      <c r="B320">
        <v>14700</v>
      </c>
      <c r="C320" s="46">
        <v>43523</v>
      </c>
      <c r="D320" s="32">
        <v>43523.677083333299</v>
      </c>
      <c r="E320" s="33">
        <f t="shared" si="32"/>
        <v>15368</v>
      </c>
      <c r="F320" s="33">
        <v>1770</v>
      </c>
      <c r="G320" s="45">
        <f t="shared" si="38"/>
        <v>27201360</v>
      </c>
    </row>
    <row r="321" spans="1:11" x14ac:dyDescent="0.25">
      <c r="A321">
        <v>747</v>
      </c>
      <c r="B321">
        <v>13100</v>
      </c>
      <c r="C321" s="46">
        <v>43524</v>
      </c>
      <c r="D321" s="31">
        <v>43524.5625</v>
      </c>
      <c r="E321" s="30">
        <f t="shared" si="32"/>
        <v>13847</v>
      </c>
      <c r="F321" s="30">
        <v>856</v>
      </c>
    </row>
    <row r="322" spans="1:11" x14ac:dyDescent="0.25">
      <c r="A322">
        <v>721</v>
      </c>
      <c r="B322">
        <v>6510</v>
      </c>
      <c r="C322" s="46">
        <v>43525</v>
      </c>
      <c r="D322" s="39">
        <v>43525.427083333299</v>
      </c>
      <c r="E322" s="41">
        <f t="shared" ref="E322:E348" si="39">A322+B322</f>
        <v>7231</v>
      </c>
      <c r="F322" s="41">
        <v>345</v>
      </c>
      <c r="G322" s="49">
        <f>F322*E322</f>
        <v>2494695</v>
      </c>
      <c r="H322" s="49">
        <f>SUM(G322:G323)</f>
        <v>5170165</v>
      </c>
      <c r="I322" s="50">
        <f>SUM(E322:E323)</f>
        <v>14462</v>
      </c>
      <c r="J322" s="51">
        <f>H322/I322</f>
        <v>357.5</v>
      </c>
      <c r="K322" s="50">
        <f>AVERAGE(E322:E323)</f>
        <v>7231</v>
      </c>
    </row>
    <row r="323" spans="1:11" x14ac:dyDescent="0.25">
      <c r="A323">
        <v>721</v>
      </c>
      <c r="B323">
        <v>6510</v>
      </c>
      <c r="C323" s="46">
        <v>43525</v>
      </c>
      <c r="D323" s="39">
        <v>43525.5</v>
      </c>
      <c r="E323" s="41">
        <f t="shared" si="39"/>
        <v>7231</v>
      </c>
      <c r="F323" s="41">
        <v>370</v>
      </c>
      <c r="G323" s="49">
        <f t="shared" ref="G323:G326" si="40">F323*E323</f>
        <v>2675470</v>
      </c>
      <c r="H323" s="52"/>
      <c r="I323" s="52"/>
      <c r="J323" s="52"/>
      <c r="K323" s="52"/>
    </row>
    <row r="324" spans="1:11" x14ac:dyDescent="0.25">
      <c r="A324">
        <v>737</v>
      </c>
      <c r="B324">
        <v>4610</v>
      </c>
      <c r="C324" s="46">
        <v>43529</v>
      </c>
      <c r="D324" s="32">
        <v>43529.59375</v>
      </c>
      <c r="E324" s="33">
        <f t="shared" si="39"/>
        <v>5347</v>
      </c>
      <c r="F324" s="33">
        <v>167</v>
      </c>
      <c r="G324" s="45">
        <f t="shared" si="40"/>
        <v>892949</v>
      </c>
      <c r="H324" s="45">
        <f>SUM(G324:G326)</f>
        <v>2887380</v>
      </c>
      <c r="I324" s="47">
        <f>SUM(E324:E325)</f>
        <v>10694</v>
      </c>
      <c r="J324" s="48">
        <f>H324/I324</f>
        <v>270</v>
      </c>
      <c r="K324" s="47">
        <f>AVERAGE(E324:E325)</f>
        <v>5347</v>
      </c>
    </row>
    <row r="325" spans="1:11" x14ac:dyDescent="0.25">
      <c r="A325">
        <v>737</v>
      </c>
      <c r="B325">
        <v>4610</v>
      </c>
      <c r="C325" s="46">
        <v>43529</v>
      </c>
      <c r="D325" s="32">
        <v>43529.59375</v>
      </c>
      <c r="E325" s="33">
        <f t="shared" si="39"/>
        <v>5347</v>
      </c>
      <c r="F325" s="33">
        <v>174</v>
      </c>
      <c r="G325" s="45">
        <f t="shared" si="40"/>
        <v>930378</v>
      </c>
    </row>
    <row r="326" spans="1:11" x14ac:dyDescent="0.25">
      <c r="A326">
        <v>737</v>
      </c>
      <c r="B326">
        <v>4610</v>
      </c>
      <c r="C326" s="46">
        <v>43529</v>
      </c>
      <c r="D326" s="32">
        <v>43529.614583333299</v>
      </c>
      <c r="E326" s="33">
        <f t="shared" si="39"/>
        <v>5347</v>
      </c>
      <c r="F326" s="33">
        <v>199</v>
      </c>
      <c r="G326" s="45">
        <f t="shared" si="40"/>
        <v>1064053</v>
      </c>
    </row>
    <row r="327" spans="1:11" x14ac:dyDescent="0.25">
      <c r="A327">
        <v>747</v>
      </c>
      <c r="B327">
        <v>5530</v>
      </c>
      <c r="C327" s="46">
        <v>43530</v>
      </c>
      <c r="D327" s="31">
        <v>43530.479166666701</v>
      </c>
      <c r="E327" s="30">
        <f t="shared" si="39"/>
        <v>6277</v>
      </c>
      <c r="F327" s="30">
        <v>187</v>
      </c>
    </row>
    <row r="328" spans="1:11" x14ac:dyDescent="0.25">
      <c r="A328">
        <v>741</v>
      </c>
      <c r="B328">
        <v>8090</v>
      </c>
      <c r="C328" s="46">
        <v>43531</v>
      </c>
      <c r="D328" s="31">
        <v>43531.552083333299</v>
      </c>
      <c r="E328" s="30">
        <f t="shared" si="39"/>
        <v>8831</v>
      </c>
      <c r="F328" s="30">
        <v>525</v>
      </c>
    </row>
    <row r="329" spans="1:11" x14ac:dyDescent="0.25">
      <c r="A329">
        <v>749</v>
      </c>
      <c r="B329">
        <v>4610</v>
      </c>
      <c r="C329" s="46">
        <v>43536</v>
      </c>
      <c r="D329" s="31">
        <v>43536.427083333299</v>
      </c>
      <c r="E329" s="30">
        <f t="shared" si="39"/>
        <v>5359</v>
      </c>
      <c r="F329" s="30">
        <v>161</v>
      </c>
    </row>
    <row r="330" spans="1:11" x14ac:dyDescent="0.25">
      <c r="A330">
        <v>749</v>
      </c>
      <c r="B330">
        <v>3620</v>
      </c>
      <c r="C330" s="46">
        <v>43538</v>
      </c>
      <c r="D330" s="31">
        <v>43538.416666666701</v>
      </c>
      <c r="E330" s="30">
        <f t="shared" si="39"/>
        <v>4369</v>
      </c>
      <c r="F330" s="30">
        <v>164</v>
      </c>
    </row>
    <row r="331" spans="1:11" x14ac:dyDescent="0.25">
      <c r="A331">
        <v>707</v>
      </c>
      <c r="B331">
        <v>3000</v>
      </c>
      <c r="C331" s="46">
        <v>43544</v>
      </c>
      <c r="D331" s="31">
        <v>43544.34375</v>
      </c>
      <c r="E331" s="30">
        <f t="shared" si="39"/>
        <v>3707</v>
      </c>
      <c r="F331" s="30">
        <v>77</v>
      </c>
    </row>
    <row r="332" spans="1:11" x14ac:dyDescent="0.25">
      <c r="A332">
        <v>715</v>
      </c>
      <c r="B332">
        <v>2910</v>
      </c>
      <c r="C332" s="46">
        <v>43546</v>
      </c>
      <c r="D332" s="31">
        <v>43546.5625</v>
      </c>
      <c r="E332" s="30">
        <f t="shared" si="39"/>
        <v>3625</v>
      </c>
      <c r="F332" s="30">
        <v>69</v>
      </c>
    </row>
    <row r="333" spans="1:11" x14ac:dyDescent="0.25">
      <c r="A333">
        <v>720</v>
      </c>
      <c r="B333">
        <v>2600</v>
      </c>
      <c r="C333" s="46">
        <v>43549</v>
      </c>
      <c r="D333" s="31">
        <v>43549.427083333299</v>
      </c>
      <c r="E333" s="30">
        <f t="shared" si="39"/>
        <v>3320</v>
      </c>
      <c r="F333" s="30">
        <v>83</v>
      </c>
    </row>
    <row r="334" spans="1:11" x14ac:dyDescent="0.25">
      <c r="A334">
        <v>738</v>
      </c>
      <c r="B334">
        <v>3940</v>
      </c>
      <c r="C334" s="46">
        <v>43552</v>
      </c>
      <c r="D334" s="31">
        <v>43552.479166666701</v>
      </c>
      <c r="E334" s="30">
        <f t="shared" si="39"/>
        <v>4678</v>
      </c>
      <c r="F334" s="30">
        <v>200</v>
      </c>
    </row>
    <row r="335" spans="1:11" x14ac:dyDescent="0.25">
      <c r="A335">
        <v>735</v>
      </c>
      <c r="B335">
        <v>3840</v>
      </c>
      <c r="C335" s="46">
        <v>43553</v>
      </c>
      <c r="D335" s="31">
        <v>43553.510416666701</v>
      </c>
      <c r="E335" s="30">
        <f t="shared" si="39"/>
        <v>4575</v>
      </c>
      <c r="F335" s="30">
        <v>148</v>
      </c>
    </row>
    <row r="336" spans="1:11" x14ac:dyDescent="0.25">
      <c r="A336">
        <v>722</v>
      </c>
      <c r="B336">
        <v>2520</v>
      </c>
      <c r="C336" s="46">
        <v>43559</v>
      </c>
      <c r="D336" s="31">
        <v>43559.395833333299</v>
      </c>
      <c r="E336" s="30">
        <f t="shared" si="39"/>
        <v>3242</v>
      </c>
      <c r="F336" s="30">
        <v>68</v>
      </c>
    </row>
    <row r="337" spans="1:6" x14ac:dyDescent="0.25">
      <c r="A337">
        <v>726</v>
      </c>
      <c r="B337">
        <v>2450</v>
      </c>
      <c r="C337" s="46">
        <v>43560</v>
      </c>
      <c r="D337" s="31">
        <v>43560.510416666701</v>
      </c>
      <c r="E337" s="30">
        <f t="shared" si="39"/>
        <v>3176</v>
      </c>
      <c r="F337" s="30">
        <v>64</v>
      </c>
    </row>
    <row r="338" spans="1:6" x14ac:dyDescent="0.25">
      <c r="A338">
        <v>753</v>
      </c>
      <c r="B338">
        <v>2090</v>
      </c>
      <c r="C338" s="46">
        <v>43564</v>
      </c>
      <c r="D338" s="31">
        <v>43564.520833333299</v>
      </c>
      <c r="E338" s="30">
        <f t="shared" si="39"/>
        <v>2843</v>
      </c>
      <c r="F338" s="30">
        <v>51</v>
      </c>
    </row>
    <row r="339" spans="1:6" x14ac:dyDescent="0.25">
      <c r="A339">
        <v>739</v>
      </c>
      <c r="B339">
        <v>1570</v>
      </c>
      <c r="C339" s="46">
        <v>43566</v>
      </c>
      <c r="D339" s="31">
        <v>43566.427083333299</v>
      </c>
      <c r="E339" s="30">
        <f t="shared" si="39"/>
        <v>2309</v>
      </c>
      <c r="F339" s="30">
        <v>56</v>
      </c>
    </row>
    <row r="340" spans="1:6" x14ac:dyDescent="0.25">
      <c r="A340">
        <v>710</v>
      </c>
      <c r="B340">
        <v>331</v>
      </c>
      <c r="C340" s="46">
        <v>43571</v>
      </c>
      <c r="D340" s="31">
        <v>43571.458333333299</v>
      </c>
      <c r="E340" s="30">
        <f t="shared" si="39"/>
        <v>1041</v>
      </c>
      <c r="F340" s="30">
        <v>23</v>
      </c>
    </row>
    <row r="341" spans="1:6" x14ac:dyDescent="0.25">
      <c r="A341">
        <v>703</v>
      </c>
      <c r="B341">
        <v>226</v>
      </c>
      <c r="C341" s="46">
        <v>43572</v>
      </c>
      <c r="D341" s="31">
        <v>43572.53125</v>
      </c>
      <c r="E341" s="30">
        <f t="shared" si="39"/>
        <v>929</v>
      </c>
      <c r="F341" s="30">
        <v>11</v>
      </c>
    </row>
    <row r="342" spans="1:6" x14ac:dyDescent="0.25">
      <c r="A342">
        <v>697</v>
      </c>
      <c r="B342">
        <v>95.1</v>
      </c>
      <c r="C342" s="46">
        <v>43573</v>
      </c>
      <c r="D342" s="31">
        <v>43573.46875</v>
      </c>
      <c r="E342" s="30">
        <f t="shared" si="39"/>
        <v>792.1</v>
      </c>
      <c r="F342" s="30">
        <v>13</v>
      </c>
    </row>
    <row r="343" spans="1:6" x14ac:dyDescent="0.25">
      <c r="A343">
        <v>693</v>
      </c>
      <c r="B343">
        <v>19.100000000000001</v>
      </c>
      <c r="C343" s="46">
        <v>43574</v>
      </c>
      <c r="D343" s="31">
        <v>43574.53125</v>
      </c>
      <c r="E343" s="30">
        <f t="shared" si="39"/>
        <v>712.1</v>
      </c>
      <c r="F343" s="30">
        <v>28</v>
      </c>
    </row>
    <row r="344" spans="1:6" x14ac:dyDescent="0.25">
      <c r="A344">
        <v>664</v>
      </c>
      <c r="B344">
        <v>0</v>
      </c>
      <c r="C344" s="46">
        <v>43578</v>
      </c>
      <c r="D344" s="31">
        <v>43578.395833333299</v>
      </c>
      <c r="E344" s="30">
        <f t="shared" si="39"/>
        <v>664</v>
      </c>
      <c r="F344" s="30">
        <v>56</v>
      </c>
    </row>
    <row r="345" spans="1:6" x14ac:dyDescent="0.25">
      <c r="A345">
        <v>357</v>
      </c>
      <c r="B345">
        <v>0</v>
      </c>
      <c r="C345" s="46">
        <v>43581</v>
      </c>
      <c r="D345" s="31">
        <v>43581.5</v>
      </c>
      <c r="E345" s="30">
        <f t="shared" si="39"/>
        <v>357</v>
      </c>
      <c r="F345" s="30">
        <v>177</v>
      </c>
    </row>
    <row r="346" spans="1:6" x14ac:dyDescent="0.25">
      <c r="A346">
        <v>183</v>
      </c>
      <c r="B346">
        <v>0</v>
      </c>
      <c r="C346" s="46">
        <v>43584</v>
      </c>
      <c r="D346" s="31">
        <v>43584.5625</v>
      </c>
      <c r="E346" s="30">
        <f t="shared" si="39"/>
        <v>183</v>
      </c>
      <c r="F346" s="30">
        <v>223</v>
      </c>
    </row>
    <row r="347" spans="1:6" x14ac:dyDescent="0.25">
      <c r="A347">
        <v>142</v>
      </c>
      <c r="B347">
        <v>0</v>
      </c>
      <c r="C347" s="46">
        <v>43585</v>
      </c>
      <c r="D347" s="31">
        <v>43585.40625</v>
      </c>
      <c r="E347" s="30">
        <f t="shared" si="39"/>
        <v>142</v>
      </c>
      <c r="F347" s="30">
        <v>243</v>
      </c>
    </row>
    <row r="348" spans="1:6" x14ac:dyDescent="0.25">
      <c r="A348" s="45">
        <v>142</v>
      </c>
      <c r="B348" s="45">
        <v>0</v>
      </c>
      <c r="C348" s="46">
        <v>43586</v>
      </c>
      <c r="D348" s="31">
        <v>43586.489583333299</v>
      </c>
      <c r="E348" s="30">
        <f t="shared" si="39"/>
        <v>142</v>
      </c>
      <c r="F348" s="30">
        <v>280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1D2A-EC75-4D4F-AF11-AC1A0863B377}">
  <dimension ref="A1:C271"/>
  <sheetViews>
    <sheetView workbookViewId="0">
      <selection activeCell="T21" sqref="T21"/>
    </sheetView>
  </sheetViews>
  <sheetFormatPr defaultRowHeight="15" x14ac:dyDescent="0.25"/>
  <cols>
    <col min="1" max="1" width="12" style="44" customWidth="1"/>
    <col min="2" max="2" width="23.140625" style="1" customWidth="1"/>
    <col min="3" max="3" width="10.42578125" style="30" bestFit="1" customWidth="1"/>
  </cols>
  <sheetData>
    <row r="1" spans="1:3" x14ac:dyDescent="0.25">
      <c r="A1" s="44" t="s">
        <v>189</v>
      </c>
      <c r="B1" s="34" t="s">
        <v>182</v>
      </c>
      <c r="C1" s="30" t="s">
        <v>188</v>
      </c>
    </row>
    <row r="2" spans="1:3" x14ac:dyDescent="0.25">
      <c r="A2" s="44">
        <v>40199</v>
      </c>
      <c r="B2" s="34">
        <v>7215</v>
      </c>
      <c r="C2" s="30">
        <v>1260</v>
      </c>
    </row>
    <row r="3" spans="1:3" x14ac:dyDescent="0.25">
      <c r="A3" s="44">
        <v>40200</v>
      </c>
      <c r="B3" s="37">
        <v>3931.8</v>
      </c>
      <c r="C3" s="38">
        <v>544.8076707869169</v>
      </c>
    </row>
    <row r="4" spans="1:3" x14ac:dyDescent="0.25">
      <c r="A4" s="44">
        <v>40203</v>
      </c>
      <c r="B4" s="34">
        <v>434</v>
      </c>
      <c r="C4" s="30">
        <v>151</v>
      </c>
    </row>
    <row r="5" spans="1:3" x14ac:dyDescent="0.25">
      <c r="A5" s="44">
        <v>40204</v>
      </c>
      <c r="B5" s="37">
        <v>2097.5</v>
      </c>
      <c r="C5" s="38">
        <v>978.70691299165674</v>
      </c>
    </row>
    <row r="6" spans="1:3" x14ac:dyDescent="0.25">
      <c r="A6" s="44">
        <v>40205</v>
      </c>
      <c r="B6" s="37">
        <v>5374</v>
      </c>
      <c r="C6" s="38">
        <v>690.5</v>
      </c>
    </row>
    <row r="7" spans="1:3" x14ac:dyDescent="0.25">
      <c r="A7" s="44">
        <v>40211</v>
      </c>
      <c r="B7" s="34">
        <v>287</v>
      </c>
      <c r="C7" s="30">
        <v>24</v>
      </c>
    </row>
    <row r="8" spans="1:3" x14ac:dyDescent="0.25">
      <c r="A8" s="44">
        <v>40212</v>
      </c>
      <c r="B8" s="34">
        <v>261</v>
      </c>
      <c r="C8" s="30">
        <v>14</v>
      </c>
    </row>
    <row r="9" spans="1:3" x14ac:dyDescent="0.25">
      <c r="A9" s="44">
        <v>40214</v>
      </c>
      <c r="B9" s="37">
        <v>472.71199999999999</v>
      </c>
      <c r="C9" s="38">
        <v>62.396182030496369</v>
      </c>
    </row>
    <row r="10" spans="1:3" x14ac:dyDescent="0.25">
      <c r="A10" s="44">
        <v>40217</v>
      </c>
      <c r="B10" s="34">
        <v>513</v>
      </c>
      <c r="C10" s="30">
        <v>48</v>
      </c>
    </row>
    <row r="11" spans="1:3" x14ac:dyDescent="0.25">
      <c r="A11" s="44">
        <v>40221</v>
      </c>
      <c r="B11" s="34">
        <v>379</v>
      </c>
      <c r="C11" s="30">
        <v>49</v>
      </c>
    </row>
    <row r="12" spans="1:3" x14ac:dyDescent="0.25">
      <c r="A12" s="44">
        <v>40226</v>
      </c>
      <c r="B12" s="37">
        <v>344</v>
      </c>
      <c r="C12" s="38">
        <v>34.936046511627907</v>
      </c>
    </row>
    <row r="13" spans="1:3" x14ac:dyDescent="0.25">
      <c r="A13" s="44">
        <v>40228</v>
      </c>
      <c r="B13" s="34">
        <v>272</v>
      </c>
      <c r="C13" s="30">
        <v>93</v>
      </c>
    </row>
    <row r="14" spans="1:3" x14ac:dyDescent="0.25">
      <c r="A14" s="44">
        <v>40233</v>
      </c>
      <c r="B14" s="34">
        <v>159</v>
      </c>
      <c r="C14" s="30">
        <v>40</v>
      </c>
    </row>
    <row r="15" spans="1:3" x14ac:dyDescent="0.25">
      <c r="A15" s="44">
        <v>40235</v>
      </c>
      <c r="B15" s="34">
        <v>307</v>
      </c>
      <c r="C15" s="30">
        <v>19</v>
      </c>
    </row>
    <row r="16" spans="1:3" x14ac:dyDescent="0.25">
      <c r="A16" s="44">
        <v>40239</v>
      </c>
      <c r="B16" s="34">
        <v>361</v>
      </c>
      <c r="C16" s="30">
        <v>86</v>
      </c>
    </row>
    <row r="17" spans="1:3" x14ac:dyDescent="0.25">
      <c r="A17" s="44">
        <v>40242</v>
      </c>
      <c r="B17" s="34">
        <v>383</v>
      </c>
      <c r="C17" s="30">
        <v>104</v>
      </c>
    </row>
    <row r="18" spans="1:3" x14ac:dyDescent="0.25">
      <c r="A18" s="44">
        <v>40245</v>
      </c>
      <c r="B18" s="34">
        <v>381.67</v>
      </c>
      <c r="C18" s="30">
        <v>80</v>
      </c>
    </row>
    <row r="19" spans="1:3" x14ac:dyDescent="0.25">
      <c r="A19" s="44">
        <v>40246</v>
      </c>
      <c r="B19" s="34">
        <v>377</v>
      </c>
      <c r="C19" s="30">
        <v>14</v>
      </c>
    </row>
    <row r="20" spans="1:3" x14ac:dyDescent="0.25">
      <c r="A20" s="44">
        <v>40248</v>
      </c>
      <c r="B20" s="34">
        <v>374</v>
      </c>
      <c r="C20" s="30">
        <v>13</v>
      </c>
    </row>
    <row r="21" spans="1:3" x14ac:dyDescent="0.25">
      <c r="A21" s="44">
        <v>40252</v>
      </c>
      <c r="B21" s="34">
        <v>363</v>
      </c>
      <c r="C21" s="30">
        <v>15</v>
      </c>
    </row>
    <row r="22" spans="1:3" x14ac:dyDescent="0.25">
      <c r="A22" s="44">
        <v>40256</v>
      </c>
      <c r="B22" s="37">
        <v>233.4</v>
      </c>
      <c r="C22" s="38">
        <v>23</v>
      </c>
    </row>
    <row r="23" spans="1:3" x14ac:dyDescent="0.25">
      <c r="A23" s="44">
        <v>40267</v>
      </c>
      <c r="B23" s="34">
        <v>105</v>
      </c>
      <c r="C23" s="30">
        <v>48</v>
      </c>
    </row>
    <row r="24" spans="1:3" x14ac:dyDescent="0.25">
      <c r="A24" s="44">
        <v>40270</v>
      </c>
      <c r="B24" s="34">
        <v>126</v>
      </c>
      <c r="C24" s="30">
        <v>29</v>
      </c>
    </row>
    <row r="25" spans="1:3" x14ac:dyDescent="0.25">
      <c r="A25" s="44">
        <v>40274</v>
      </c>
      <c r="B25" s="34">
        <v>314</v>
      </c>
      <c r="C25" s="30">
        <v>28</v>
      </c>
    </row>
    <row r="26" spans="1:3" x14ac:dyDescent="0.25">
      <c r="A26" s="44">
        <v>40275</v>
      </c>
      <c r="B26" s="34">
        <v>361</v>
      </c>
      <c r="C26" s="30">
        <v>34</v>
      </c>
    </row>
    <row r="27" spans="1:3" x14ac:dyDescent="0.25">
      <c r="A27" s="44">
        <v>40276</v>
      </c>
      <c r="B27" s="34">
        <v>312</v>
      </c>
      <c r="C27" s="30">
        <v>27</v>
      </c>
    </row>
    <row r="28" spans="1:3" x14ac:dyDescent="0.25">
      <c r="A28" s="44">
        <v>40280</v>
      </c>
      <c r="B28" s="34">
        <v>235</v>
      </c>
      <c r="C28" s="30">
        <v>28</v>
      </c>
    </row>
    <row r="29" spans="1:3" x14ac:dyDescent="0.25">
      <c r="A29" s="44">
        <v>40281</v>
      </c>
      <c r="B29" s="37">
        <v>663.83333333333337</v>
      </c>
      <c r="C29" s="38">
        <v>26.84032136580467</v>
      </c>
    </row>
    <row r="30" spans="1:3" x14ac:dyDescent="0.25">
      <c r="A30" s="44">
        <v>40282</v>
      </c>
      <c r="B30" s="37">
        <v>473</v>
      </c>
      <c r="C30" s="38">
        <v>156.66666666666666</v>
      </c>
    </row>
    <row r="31" spans="1:3" x14ac:dyDescent="0.25">
      <c r="A31" s="44">
        <v>40283</v>
      </c>
      <c r="B31" s="37">
        <v>1740.5</v>
      </c>
      <c r="C31" s="38">
        <v>192.84659580580293</v>
      </c>
    </row>
    <row r="32" spans="1:3" x14ac:dyDescent="0.25">
      <c r="A32" s="44">
        <v>40290</v>
      </c>
      <c r="B32" s="34">
        <v>762</v>
      </c>
      <c r="C32" s="30">
        <v>37</v>
      </c>
    </row>
    <row r="33" spans="1:3" x14ac:dyDescent="0.25">
      <c r="A33" s="44">
        <v>40291</v>
      </c>
      <c r="B33" s="34">
        <v>566.70000000000005</v>
      </c>
      <c r="C33" s="30">
        <v>16</v>
      </c>
    </row>
    <row r="34" spans="1:3" x14ac:dyDescent="0.25">
      <c r="A34" s="44">
        <v>40295</v>
      </c>
      <c r="B34" s="34">
        <v>467</v>
      </c>
      <c r="C34" s="30">
        <v>13</v>
      </c>
    </row>
    <row r="35" spans="1:3" x14ac:dyDescent="0.25">
      <c r="A35" s="44">
        <v>40298</v>
      </c>
      <c r="B35" s="34">
        <v>397</v>
      </c>
      <c r="C35" s="30">
        <v>34</v>
      </c>
    </row>
    <row r="36" spans="1:3" x14ac:dyDescent="0.25">
      <c r="A36" s="44">
        <v>40302</v>
      </c>
      <c r="B36" s="34">
        <v>438</v>
      </c>
      <c r="C36" s="30">
        <v>18</v>
      </c>
    </row>
    <row r="37" spans="1:3" x14ac:dyDescent="0.25">
      <c r="A37" s="44">
        <v>40330</v>
      </c>
      <c r="B37" s="34">
        <v>17</v>
      </c>
      <c r="C37" s="30">
        <v>68</v>
      </c>
    </row>
    <row r="38" spans="1:3" x14ac:dyDescent="0.25">
      <c r="A38" s="44">
        <v>40535</v>
      </c>
      <c r="B38" s="37">
        <v>453.1875</v>
      </c>
      <c r="C38" s="38">
        <v>69.56557716177079</v>
      </c>
    </row>
    <row r="39" spans="1:3" x14ac:dyDescent="0.25">
      <c r="A39" s="44">
        <v>40542</v>
      </c>
      <c r="B39" s="37">
        <v>647</v>
      </c>
      <c r="C39" s="38">
        <v>253.62132921174651</v>
      </c>
    </row>
    <row r="40" spans="1:3" x14ac:dyDescent="0.25">
      <c r="A40" s="44">
        <v>40547</v>
      </c>
      <c r="B40" s="37">
        <v>786</v>
      </c>
      <c r="C40" s="38">
        <v>65.463740458015266</v>
      </c>
    </row>
    <row r="41" spans="1:3" x14ac:dyDescent="0.25">
      <c r="A41" s="44">
        <v>40550</v>
      </c>
      <c r="B41" s="34">
        <v>202.2</v>
      </c>
      <c r="C41" s="30">
        <v>16</v>
      </c>
    </row>
    <row r="42" spans="1:3" x14ac:dyDescent="0.25">
      <c r="A42" s="44">
        <v>40557</v>
      </c>
      <c r="B42" s="34">
        <v>113.4</v>
      </c>
      <c r="C42" s="30">
        <v>12</v>
      </c>
    </row>
    <row r="43" spans="1:3" x14ac:dyDescent="0.25">
      <c r="A43" s="44">
        <v>40562</v>
      </c>
      <c r="B43" s="34">
        <v>45.5</v>
      </c>
      <c r="C43" s="30">
        <v>10</v>
      </c>
    </row>
    <row r="44" spans="1:3" x14ac:dyDescent="0.25">
      <c r="A44" s="44">
        <v>40564</v>
      </c>
      <c r="B44" s="34">
        <v>47.6</v>
      </c>
      <c r="C44" s="30">
        <v>15</v>
      </c>
    </row>
    <row r="45" spans="1:3" x14ac:dyDescent="0.25">
      <c r="A45" s="44">
        <v>40569</v>
      </c>
      <c r="B45" s="37">
        <v>52.1</v>
      </c>
      <c r="C45" s="38">
        <v>9.9884836852207286</v>
      </c>
    </row>
    <row r="46" spans="1:3" x14ac:dyDescent="0.25">
      <c r="A46" s="44">
        <v>40570</v>
      </c>
      <c r="B46" s="34">
        <v>52.7</v>
      </c>
      <c r="C46" s="30">
        <v>10</v>
      </c>
    </row>
    <row r="47" spans="1:3" x14ac:dyDescent="0.25">
      <c r="A47" s="44">
        <v>40571</v>
      </c>
      <c r="B47" s="34">
        <v>52.1</v>
      </c>
      <c r="C47" s="30">
        <v>14</v>
      </c>
    </row>
    <row r="48" spans="1:3" x14ac:dyDescent="0.25">
      <c r="A48" s="44">
        <v>40574</v>
      </c>
      <c r="B48" s="34">
        <v>124</v>
      </c>
      <c r="C48" s="30">
        <v>10</v>
      </c>
    </row>
    <row r="49" spans="1:3" x14ac:dyDescent="0.25">
      <c r="A49" s="44">
        <v>40577</v>
      </c>
      <c r="B49" s="37">
        <v>119.5</v>
      </c>
      <c r="C49" s="38">
        <v>105.88702928870293</v>
      </c>
    </row>
    <row r="50" spans="1:3" x14ac:dyDescent="0.25">
      <c r="A50" s="44">
        <v>40582</v>
      </c>
      <c r="B50" s="34">
        <v>27.5</v>
      </c>
      <c r="C50" s="30">
        <v>27</v>
      </c>
    </row>
    <row r="51" spans="1:3" x14ac:dyDescent="0.25">
      <c r="A51" s="44">
        <v>40585</v>
      </c>
      <c r="B51" s="34">
        <v>19.100000000000001</v>
      </c>
      <c r="C51" s="30">
        <v>24</v>
      </c>
    </row>
    <row r="52" spans="1:3" x14ac:dyDescent="0.25">
      <c r="A52" s="44">
        <v>40591</v>
      </c>
      <c r="B52" s="34">
        <v>342</v>
      </c>
      <c r="C52" s="30">
        <v>275</v>
      </c>
    </row>
    <row r="53" spans="1:3" x14ac:dyDescent="0.25">
      <c r="A53" s="44">
        <v>40592</v>
      </c>
      <c r="B53" s="34">
        <v>464</v>
      </c>
      <c r="C53" s="30">
        <v>193</v>
      </c>
    </row>
    <row r="54" spans="1:3" x14ac:dyDescent="0.25">
      <c r="A54" s="44">
        <v>40593</v>
      </c>
      <c r="B54" s="37">
        <v>619</v>
      </c>
      <c r="C54" s="38">
        <v>179</v>
      </c>
    </row>
    <row r="55" spans="1:3" x14ac:dyDescent="0.25">
      <c r="A55" s="44">
        <v>40598</v>
      </c>
      <c r="B55" s="34">
        <v>502</v>
      </c>
      <c r="C55" s="30">
        <v>13</v>
      </c>
    </row>
    <row r="56" spans="1:3" x14ac:dyDescent="0.25">
      <c r="A56" s="44">
        <v>40602</v>
      </c>
      <c r="B56" s="34">
        <v>544.20000000000005</v>
      </c>
      <c r="C56" s="30">
        <v>31</v>
      </c>
    </row>
    <row r="57" spans="1:3" x14ac:dyDescent="0.25">
      <c r="A57" s="44">
        <v>40603</v>
      </c>
      <c r="B57" s="34">
        <v>492.9</v>
      </c>
      <c r="C57" s="30">
        <v>16</v>
      </c>
    </row>
    <row r="58" spans="1:3" x14ac:dyDescent="0.25">
      <c r="A58" s="44">
        <v>40606</v>
      </c>
      <c r="B58" s="34">
        <v>722</v>
      </c>
      <c r="C58" s="30">
        <v>27</v>
      </c>
    </row>
    <row r="59" spans="1:3" x14ac:dyDescent="0.25">
      <c r="A59" s="44">
        <v>40609</v>
      </c>
      <c r="B59" s="34">
        <v>600.70000000000005</v>
      </c>
      <c r="C59" s="30">
        <v>14</v>
      </c>
    </row>
    <row r="60" spans="1:3" x14ac:dyDescent="0.25">
      <c r="A60" s="44">
        <v>40612</v>
      </c>
      <c r="B60" s="37">
        <v>1016.3333333333334</v>
      </c>
      <c r="C60" s="38">
        <v>39</v>
      </c>
    </row>
    <row r="61" spans="1:3" x14ac:dyDescent="0.25">
      <c r="A61" s="44">
        <v>40617</v>
      </c>
      <c r="B61" s="34">
        <v>1567</v>
      </c>
      <c r="C61" s="30">
        <v>31</v>
      </c>
    </row>
    <row r="62" spans="1:3" x14ac:dyDescent="0.25">
      <c r="A62" s="44">
        <v>40618</v>
      </c>
      <c r="B62" s="34">
        <v>1755</v>
      </c>
      <c r="C62" s="30">
        <v>39</v>
      </c>
    </row>
    <row r="63" spans="1:3" x14ac:dyDescent="0.25">
      <c r="A63" s="44">
        <v>40619</v>
      </c>
      <c r="B63" s="37">
        <v>2253</v>
      </c>
      <c r="C63" s="38">
        <v>131.70439414114514</v>
      </c>
    </row>
    <row r="64" spans="1:3" x14ac:dyDescent="0.25">
      <c r="A64" s="44">
        <v>40621</v>
      </c>
      <c r="B64" s="34">
        <v>4847</v>
      </c>
      <c r="C64" s="30">
        <v>434</v>
      </c>
    </row>
    <row r="65" spans="1:3" x14ac:dyDescent="0.25">
      <c r="A65" s="44">
        <v>40623</v>
      </c>
      <c r="B65" s="34">
        <v>12001</v>
      </c>
      <c r="C65" s="30">
        <v>774</v>
      </c>
    </row>
    <row r="66" spans="1:3" x14ac:dyDescent="0.25">
      <c r="A66" s="44">
        <v>40624</v>
      </c>
      <c r="B66" s="37">
        <v>6320.5</v>
      </c>
      <c r="C66" s="38">
        <v>298.49861561585317</v>
      </c>
    </row>
    <row r="67" spans="1:3" x14ac:dyDescent="0.25">
      <c r="A67" s="44">
        <v>40627</v>
      </c>
      <c r="B67" s="34">
        <v>9847</v>
      </c>
      <c r="C67" s="30">
        <v>1389.6</v>
      </c>
    </row>
    <row r="68" spans="1:3" x14ac:dyDescent="0.25">
      <c r="A68" s="44">
        <v>40630</v>
      </c>
      <c r="B68" s="37">
        <v>6694.5</v>
      </c>
      <c r="C68" s="38">
        <v>525.64381208454699</v>
      </c>
    </row>
    <row r="69" spans="1:3" x14ac:dyDescent="0.25">
      <c r="A69" s="44">
        <v>40637</v>
      </c>
      <c r="B69" s="34">
        <v>4117</v>
      </c>
      <c r="C69" s="33">
        <v>132</v>
      </c>
    </row>
    <row r="70" spans="1:3" x14ac:dyDescent="0.25">
      <c r="A70" s="44">
        <v>40639</v>
      </c>
      <c r="B70" s="34">
        <v>3541</v>
      </c>
      <c r="C70" s="30">
        <v>186</v>
      </c>
    </row>
    <row r="71" spans="1:3" x14ac:dyDescent="0.25">
      <c r="A71" s="44">
        <v>40641</v>
      </c>
      <c r="B71" s="34">
        <v>2924</v>
      </c>
      <c r="C71" s="30">
        <v>180</v>
      </c>
    </row>
    <row r="72" spans="1:3" x14ac:dyDescent="0.25">
      <c r="A72" s="44">
        <v>40646</v>
      </c>
      <c r="B72" s="34">
        <v>2512</v>
      </c>
      <c r="C72" s="30">
        <v>90</v>
      </c>
    </row>
    <row r="73" spans="1:3" x14ac:dyDescent="0.25">
      <c r="A73" s="44">
        <v>40651</v>
      </c>
      <c r="B73" s="34">
        <v>516</v>
      </c>
      <c r="C73" s="30">
        <v>21</v>
      </c>
    </row>
    <row r="74" spans="1:3" x14ac:dyDescent="0.25">
      <c r="A74" s="44">
        <v>40655</v>
      </c>
      <c r="B74" s="34">
        <v>363</v>
      </c>
      <c r="C74" s="30">
        <v>21</v>
      </c>
    </row>
    <row r="75" spans="1:3" x14ac:dyDescent="0.25">
      <c r="A75" s="44">
        <v>40658</v>
      </c>
      <c r="B75" s="34">
        <v>281</v>
      </c>
      <c r="C75" s="30">
        <v>191</v>
      </c>
    </row>
    <row r="76" spans="1:3" x14ac:dyDescent="0.25">
      <c r="A76" s="44">
        <v>40659</v>
      </c>
      <c r="B76" s="37">
        <v>133</v>
      </c>
      <c r="C76" s="38">
        <v>61.022556390977442</v>
      </c>
    </row>
    <row r="77" spans="1:3" x14ac:dyDescent="0.25">
      <c r="A77" s="44">
        <v>40661</v>
      </c>
      <c r="B77" s="34">
        <v>49.8</v>
      </c>
      <c r="C77" s="30">
        <v>494</v>
      </c>
    </row>
    <row r="78" spans="1:3" x14ac:dyDescent="0.25">
      <c r="A78" s="44">
        <v>40669</v>
      </c>
      <c r="B78" s="34">
        <v>15.7</v>
      </c>
      <c r="C78" s="30">
        <v>310</v>
      </c>
    </row>
    <row r="79" spans="1:3" x14ac:dyDescent="0.25">
      <c r="A79" s="44">
        <v>40672</v>
      </c>
      <c r="B79" s="34">
        <v>13.2</v>
      </c>
      <c r="C79" s="30">
        <v>325</v>
      </c>
    </row>
    <row r="80" spans="1:3" x14ac:dyDescent="0.25">
      <c r="A80" s="44">
        <v>40674</v>
      </c>
      <c r="B80" s="34">
        <v>12.4</v>
      </c>
      <c r="C80" s="30">
        <v>322</v>
      </c>
    </row>
    <row r="81" spans="1:3" x14ac:dyDescent="0.25">
      <c r="A81" s="44">
        <v>40675</v>
      </c>
      <c r="B81" s="34">
        <v>10.3</v>
      </c>
      <c r="C81" s="30">
        <v>306</v>
      </c>
    </row>
    <row r="82" spans="1:3" x14ac:dyDescent="0.25">
      <c r="A82" s="44">
        <v>40679</v>
      </c>
      <c r="B82" s="34">
        <v>9.39</v>
      </c>
      <c r="C82" s="30">
        <v>413</v>
      </c>
    </row>
    <row r="83" spans="1:3" x14ac:dyDescent="0.25">
      <c r="A83" s="44">
        <v>40681</v>
      </c>
      <c r="B83" s="34">
        <v>42.4</v>
      </c>
      <c r="C83" s="30">
        <v>290</v>
      </c>
    </row>
    <row r="84" spans="1:3" x14ac:dyDescent="0.25">
      <c r="A84" s="44">
        <v>40683</v>
      </c>
      <c r="B84" s="34">
        <v>17.2</v>
      </c>
      <c r="C84" s="30">
        <v>216</v>
      </c>
    </row>
    <row r="85" spans="1:3" x14ac:dyDescent="0.25">
      <c r="A85" s="44">
        <v>40687</v>
      </c>
      <c r="B85" s="34">
        <v>7.06</v>
      </c>
      <c r="C85" s="30">
        <v>188</v>
      </c>
    </row>
    <row r="86" spans="1:3" x14ac:dyDescent="0.25">
      <c r="A86" s="44">
        <v>40697</v>
      </c>
      <c r="B86" s="34">
        <v>4.2300000000000004</v>
      </c>
      <c r="C86" s="30">
        <v>185</v>
      </c>
    </row>
    <row r="87" spans="1:3" x14ac:dyDescent="0.25">
      <c r="A87" s="44">
        <v>40934</v>
      </c>
      <c r="B87" s="34">
        <v>11</v>
      </c>
      <c r="C87" s="30">
        <v>26</v>
      </c>
    </row>
    <row r="88" spans="1:3" x14ac:dyDescent="0.25">
      <c r="A88" s="44">
        <v>40984</v>
      </c>
      <c r="B88" s="34">
        <v>191</v>
      </c>
      <c r="C88" s="30">
        <v>24</v>
      </c>
    </row>
    <row r="89" spans="1:3" x14ac:dyDescent="0.25">
      <c r="A89" s="44">
        <v>40985</v>
      </c>
      <c r="B89" s="37">
        <v>181.66666666666666</v>
      </c>
      <c r="C89" s="38">
        <v>26.376146788990827</v>
      </c>
    </row>
    <row r="90" spans="1:3" x14ac:dyDescent="0.25">
      <c r="A90" s="44">
        <v>40986</v>
      </c>
      <c r="B90" s="34">
        <v>166</v>
      </c>
      <c r="C90" s="30">
        <v>32</v>
      </c>
    </row>
    <row r="91" spans="1:3" x14ac:dyDescent="0.25">
      <c r="A91" s="44">
        <v>40988</v>
      </c>
      <c r="B91" s="34">
        <v>155</v>
      </c>
      <c r="C91" s="30">
        <v>12</v>
      </c>
    </row>
    <row r="92" spans="1:3" x14ac:dyDescent="0.25">
      <c r="A92" s="44">
        <v>40991</v>
      </c>
      <c r="B92" s="34">
        <v>60.6</v>
      </c>
      <c r="C92" s="30">
        <v>46</v>
      </c>
    </row>
    <row r="93" spans="1:3" x14ac:dyDescent="0.25">
      <c r="A93" s="44">
        <v>40994</v>
      </c>
      <c r="B93" s="34">
        <v>53.9</v>
      </c>
      <c r="C93" s="30">
        <v>27</v>
      </c>
    </row>
    <row r="94" spans="1:3" x14ac:dyDescent="0.25">
      <c r="A94" s="44">
        <v>40996</v>
      </c>
      <c r="B94" s="34">
        <v>180</v>
      </c>
      <c r="C94" s="30">
        <v>18</v>
      </c>
    </row>
    <row r="95" spans="1:3" x14ac:dyDescent="0.25">
      <c r="A95" s="44">
        <v>40997</v>
      </c>
      <c r="B95" s="37">
        <v>153</v>
      </c>
      <c r="C95" s="38">
        <v>198.54901960784315</v>
      </c>
    </row>
    <row r="96" spans="1:3" x14ac:dyDescent="0.25">
      <c r="A96" s="44">
        <v>41002</v>
      </c>
      <c r="B96" s="34">
        <v>320</v>
      </c>
      <c r="C96" s="30">
        <v>27</v>
      </c>
    </row>
    <row r="97" spans="1:3" x14ac:dyDescent="0.25">
      <c r="A97" s="44">
        <v>41003</v>
      </c>
      <c r="B97" s="34">
        <v>312</v>
      </c>
      <c r="C97" s="30">
        <v>41</v>
      </c>
    </row>
    <row r="98" spans="1:3" x14ac:dyDescent="0.25">
      <c r="A98" s="44">
        <v>41004</v>
      </c>
      <c r="B98" s="34">
        <v>307</v>
      </c>
      <c r="C98" s="30">
        <v>19</v>
      </c>
    </row>
    <row r="99" spans="1:3" x14ac:dyDescent="0.25">
      <c r="A99" s="44">
        <v>41011</v>
      </c>
      <c r="B99" s="34">
        <v>128</v>
      </c>
      <c r="C99" s="30">
        <v>51</v>
      </c>
    </row>
    <row r="100" spans="1:3" x14ac:dyDescent="0.25">
      <c r="A100" s="44">
        <v>41012</v>
      </c>
      <c r="B100" s="37">
        <v>207</v>
      </c>
      <c r="C100" s="38">
        <v>69</v>
      </c>
    </row>
    <row r="101" spans="1:3" x14ac:dyDescent="0.25">
      <c r="A101" s="44">
        <v>41025</v>
      </c>
      <c r="B101" s="34">
        <v>113</v>
      </c>
      <c r="C101" s="30">
        <v>70</v>
      </c>
    </row>
    <row r="102" spans="1:3" x14ac:dyDescent="0.25">
      <c r="A102" s="44">
        <v>41245</v>
      </c>
      <c r="B102" s="37">
        <v>312</v>
      </c>
      <c r="C102" s="38">
        <v>182</v>
      </c>
    </row>
    <row r="103" spans="1:3" x14ac:dyDescent="0.25">
      <c r="A103" s="44">
        <v>41246</v>
      </c>
      <c r="B103" s="37">
        <v>1177.95</v>
      </c>
      <c r="C103" s="38">
        <v>1100</v>
      </c>
    </row>
    <row r="104" spans="1:3" x14ac:dyDescent="0.25">
      <c r="A104" s="44">
        <v>41248</v>
      </c>
      <c r="B104" s="34">
        <v>605</v>
      </c>
      <c r="C104" s="30">
        <v>74</v>
      </c>
    </row>
    <row r="105" spans="1:3" x14ac:dyDescent="0.25">
      <c r="A105" s="44">
        <v>41250</v>
      </c>
      <c r="B105" s="37">
        <v>566</v>
      </c>
      <c r="C105" s="38">
        <v>61.666666666666664</v>
      </c>
    </row>
    <row r="106" spans="1:3" x14ac:dyDescent="0.25">
      <c r="A106" s="44">
        <v>41260</v>
      </c>
      <c r="B106" s="34">
        <v>176</v>
      </c>
      <c r="C106" s="30">
        <v>34</v>
      </c>
    </row>
    <row r="107" spans="1:3" x14ac:dyDescent="0.25">
      <c r="A107" s="44">
        <v>41262</v>
      </c>
      <c r="B107" s="34">
        <v>178</v>
      </c>
      <c r="C107" s="30">
        <v>48</v>
      </c>
    </row>
    <row r="108" spans="1:3" x14ac:dyDescent="0.25">
      <c r="A108" s="44">
        <v>41265</v>
      </c>
      <c r="B108" s="34">
        <v>184</v>
      </c>
      <c r="C108" s="30">
        <v>368</v>
      </c>
    </row>
    <row r="109" spans="1:3" x14ac:dyDescent="0.25">
      <c r="A109" s="44">
        <v>41266</v>
      </c>
      <c r="B109" s="34">
        <v>2350</v>
      </c>
      <c r="C109" s="30">
        <v>407</v>
      </c>
    </row>
    <row r="110" spans="1:3" x14ac:dyDescent="0.25">
      <c r="A110" s="44">
        <v>41267</v>
      </c>
      <c r="B110" s="37">
        <v>5388.666666666667</v>
      </c>
      <c r="C110" s="38">
        <v>1960.6260051960905</v>
      </c>
    </row>
    <row r="111" spans="1:3" x14ac:dyDescent="0.25">
      <c r="A111" s="44">
        <v>41270</v>
      </c>
      <c r="B111" s="34">
        <v>1498</v>
      </c>
      <c r="C111" s="30">
        <v>139</v>
      </c>
    </row>
    <row r="112" spans="1:3" x14ac:dyDescent="0.25">
      <c r="A112" s="44">
        <v>41271</v>
      </c>
      <c r="B112" s="34">
        <v>938</v>
      </c>
      <c r="C112" s="30">
        <v>79</v>
      </c>
    </row>
    <row r="113" spans="1:3" x14ac:dyDescent="0.25">
      <c r="A113" s="44">
        <v>41276</v>
      </c>
      <c r="B113" s="34">
        <v>1289</v>
      </c>
      <c r="C113" s="30">
        <v>55</v>
      </c>
    </row>
    <row r="114" spans="1:3" x14ac:dyDescent="0.25">
      <c r="A114" s="44">
        <v>41278</v>
      </c>
      <c r="B114" s="34">
        <v>1279</v>
      </c>
      <c r="C114" s="30">
        <v>44</v>
      </c>
    </row>
    <row r="115" spans="1:3" x14ac:dyDescent="0.25">
      <c r="A115" s="44">
        <v>41284</v>
      </c>
      <c r="B115" s="34">
        <v>312</v>
      </c>
      <c r="C115" s="30">
        <v>20</v>
      </c>
    </row>
    <row r="116" spans="1:3" x14ac:dyDescent="0.25">
      <c r="A116" s="44">
        <v>41285</v>
      </c>
      <c r="B116" s="34">
        <v>272</v>
      </c>
      <c r="C116" s="30">
        <v>24</v>
      </c>
    </row>
    <row r="117" spans="1:3" x14ac:dyDescent="0.25">
      <c r="A117" s="44">
        <v>41289</v>
      </c>
      <c r="B117" s="34">
        <v>190.1</v>
      </c>
      <c r="C117" s="30">
        <v>22</v>
      </c>
    </row>
    <row r="118" spans="1:3" x14ac:dyDescent="0.25">
      <c r="A118" s="44">
        <v>41290</v>
      </c>
      <c r="B118" s="34">
        <v>190</v>
      </c>
      <c r="C118" s="30">
        <v>20</v>
      </c>
    </row>
    <row r="119" spans="1:3" x14ac:dyDescent="0.25">
      <c r="A119" s="44">
        <v>41292</v>
      </c>
      <c r="B119" s="34">
        <v>170.9</v>
      </c>
      <c r="C119" s="30">
        <v>18</v>
      </c>
    </row>
    <row r="120" spans="1:3" x14ac:dyDescent="0.25">
      <c r="A120" s="44">
        <v>41296</v>
      </c>
      <c r="B120" s="34">
        <v>169</v>
      </c>
      <c r="C120" s="30">
        <v>24</v>
      </c>
    </row>
    <row r="121" spans="1:3" x14ac:dyDescent="0.25">
      <c r="A121" s="44">
        <v>41297</v>
      </c>
      <c r="B121" s="34">
        <v>166</v>
      </c>
      <c r="C121" s="30">
        <v>14</v>
      </c>
    </row>
    <row r="122" spans="1:3" x14ac:dyDescent="0.25">
      <c r="A122" s="44">
        <v>41303</v>
      </c>
      <c r="B122" s="34">
        <v>128</v>
      </c>
      <c r="C122" s="30">
        <v>13</v>
      </c>
    </row>
    <row r="123" spans="1:3" x14ac:dyDescent="0.25">
      <c r="A123" s="44">
        <v>41309</v>
      </c>
      <c r="B123" s="37">
        <v>170</v>
      </c>
      <c r="C123" s="38">
        <v>114</v>
      </c>
    </row>
    <row r="124" spans="1:3" x14ac:dyDescent="0.25">
      <c r="A124" s="44">
        <v>41310</v>
      </c>
      <c r="B124" s="34">
        <v>121</v>
      </c>
      <c r="C124" s="30">
        <v>91</v>
      </c>
    </row>
    <row r="125" spans="1:3" x14ac:dyDescent="0.25">
      <c r="A125" s="44">
        <v>41313</v>
      </c>
      <c r="B125" s="34">
        <v>106</v>
      </c>
      <c r="C125" s="30">
        <v>57</v>
      </c>
    </row>
    <row r="126" spans="1:3" x14ac:dyDescent="0.25">
      <c r="A126" s="44">
        <v>41317</v>
      </c>
      <c r="B126" s="34">
        <v>89.2</v>
      </c>
      <c r="C126" s="30">
        <v>62</v>
      </c>
    </row>
    <row r="127" spans="1:3" x14ac:dyDescent="0.25">
      <c r="A127" s="44">
        <v>41320</v>
      </c>
      <c r="B127" s="34">
        <v>85.1</v>
      </c>
      <c r="C127" s="30">
        <v>63</v>
      </c>
    </row>
    <row r="128" spans="1:3" x14ac:dyDescent="0.25">
      <c r="A128" s="44">
        <v>41324</v>
      </c>
      <c r="B128" s="34">
        <v>71.400000000000006</v>
      </c>
      <c r="C128" s="30">
        <v>53</v>
      </c>
    </row>
    <row r="129" spans="1:3" x14ac:dyDescent="0.25">
      <c r="A129" s="44">
        <v>41326</v>
      </c>
      <c r="B129" s="37">
        <v>71.400000000000006</v>
      </c>
      <c r="C129" s="38">
        <v>48.5</v>
      </c>
    </row>
    <row r="130" spans="1:3" x14ac:dyDescent="0.25">
      <c r="A130" s="44">
        <v>41331</v>
      </c>
      <c r="B130" s="34">
        <v>29.1</v>
      </c>
      <c r="C130" s="30">
        <v>35</v>
      </c>
    </row>
    <row r="131" spans="1:3" x14ac:dyDescent="0.25">
      <c r="A131" s="44">
        <v>41332</v>
      </c>
      <c r="B131" s="34">
        <v>26.1</v>
      </c>
      <c r="C131" s="30">
        <v>92</v>
      </c>
    </row>
    <row r="132" spans="1:3" x14ac:dyDescent="0.25">
      <c r="A132" s="44">
        <v>41339</v>
      </c>
      <c r="B132" s="34">
        <v>22.7</v>
      </c>
      <c r="C132" s="30">
        <v>76</v>
      </c>
    </row>
    <row r="133" spans="1:3" x14ac:dyDescent="0.25">
      <c r="A133" s="44">
        <v>41341</v>
      </c>
      <c r="B133" s="34">
        <v>35.799999999999997</v>
      </c>
      <c r="C133" s="30">
        <v>89</v>
      </c>
    </row>
    <row r="134" spans="1:3" x14ac:dyDescent="0.25">
      <c r="A134" s="44">
        <v>41344</v>
      </c>
      <c r="B134" s="34">
        <v>35.299999999999997</v>
      </c>
      <c r="C134" s="30">
        <v>53</v>
      </c>
    </row>
    <row r="135" spans="1:3" x14ac:dyDescent="0.25">
      <c r="A135" s="44">
        <v>41346</v>
      </c>
      <c r="B135" s="34">
        <v>30.3</v>
      </c>
      <c r="C135" s="30">
        <v>46</v>
      </c>
    </row>
    <row r="136" spans="1:3" x14ac:dyDescent="0.25">
      <c r="A136" s="44">
        <v>41352</v>
      </c>
      <c r="B136" s="34">
        <v>12.4</v>
      </c>
      <c r="C136" s="30">
        <v>69</v>
      </c>
    </row>
    <row r="137" spans="1:3" x14ac:dyDescent="0.25">
      <c r="A137" s="44">
        <v>41365</v>
      </c>
      <c r="B137" s="34">
        <v>19.7</v>
      </c>
      <c r="C137" s="30">
        <v>25</v>
      </c>
    </row>
    <row r="138" spans="1:3" x14ac:dyDescent="0.25">
      <c r="A138" s="44">
        <v>41704</v>
      </c>
      <c r="B138" s="34">
        <v>10.6</v>
      </c>
      <c r="C138" s="30">
        <v>35</v>
      </c>
    </row>
    <row r="139" spans="1:3" x14ac:dyDescent="0.25">
      <c r="A139" s="44">
        <v>41736</v>
      </c>
      <c r="B139" s="34">
        <v>9.39</v>
      </c>
      <c r="C139" s="30">
        <v>8</v>
      </c>
    </row>
    <row r="140" spans="1:3" x14ac:dyDescent="0.25">
      <c r="A140" s="44">
        <v>41986</v>
      </c>
      <c r="B140" s="34">
        <v>3908.1</v>
      </c>
      <c r="C140" s="30">
        <v>562</v>
      </c>
    </row>
    <row r="141" spans="1:3" x14ac:dyDescent="0.25">
      <c r="A141" s="44">
        <v>41993</v>
      </c>
      <c r="B141" s="34">
        <v>1298.3499999999999</v>
      </c>
      <c r="C141" s="30">
        <v>122</v>
      </c>
    </row>
    <row r="142" spans="1:3" x14ac:dyDescent="0.25">
      <c r="A142" s="44">
        <v>41995</v>
      </c>
      <c r="B142" s="34">
        <v>1294.46</v>
      </c>
      <c r="C142" s="30">
        <v>81</v>
      </c>
    </row>
    <row r="143" spans="1:3" x14ac:dyDescent="0.25">
      <c r="A143" s="44">
        <v>41997</v>
      </c>
      <c r="B143" s="34">
        <v>822.81</v>
      </c>
      <c r="C143" s="30">
        <v>40</v>
      </c>
    </row>
    <row r="144" spans="1:3" x14ac:dyDescent="0.25">
      <c r="A144" s="44">
        <v>42004</v>
      </c>
      <c r="B144" s="34">
        <v>230.7</v>
      </c>
      <c r="C144" s="30">
        <v>59</v>
      </c>
    </row>
    <row r="145" spans="1:3" x14ac:dyDescent="0.25">
      <c r="A145" s="44">
        <v>42020</v>
      </c>
      <c r="B145" s="34">
        <v>28.3</v>
      </c>
      <c r="C145" s="30">
        <v>6</v>
      </c>
    </row>
    <row r="146" spans="1:3" x14ac:dyDescent="0.25">
      <c r="A146" s="44">
        <v>42031</v>
      </c>
      <c r="B146" s="34">
        <v>82.7</v>
      </c>
      <c r="C146" s="30">
        <v>74</v>
      </c>
    </row>
    <row r="147" spans="1:3" x14ac:dyDescent="0.25">
      <c r="A147" s="44">
        <v>42033</v>
      </c>
      <c r="B147" s="34">
        <v>104</v>
      </c>
      <c r="C147" s="30">
        <v>158</v>
      </c>
    </row>
    <row r="148" spans="1:3" x14ac:dyDescent="0.25">
      <c r="A148" s="44">
        <v>42043</v>
      </c>
      <c r="B148" s="34">
        <v>544</v>
      </c>
      <c r="C148" s="30">
        <v>715</v>
      </c>
    </row>
    <row r="149" spans="1:3" x14ac:dyDescent="0.25">
      <c r="A149" s="44">
        <v>42044</v>
      </c>
      <c r="B149" s="34">
        <v>724</v>
      </c>
      <c r="C149" s="30">
        <v>291</v>
      </c>
    </row>
    <row r="150" spans="1:3" x14ac:dyDescent="0.25">
      <c r="A150" s="44">
        <v>42045</v>
      </c>
      <c r="B150" s="34">
        <v>1883</v>
      </c>
      <c r="C150" s="30">
        <v>249</v>
      </c>
    </row>
    <row r="151" spans="1:3" x14ac:dyDescent="0.25">
      <c r="A151" s="44">
        <v>42054</v>
      </c>
      <c r="B151" s="34">
        <v>113</v>
      </c>
      <c r="C151" s="30">
        <v>48</v>
      </c>
    </row>
    <row r="152" spans="1:3" x14ac:dyDescent="0.25">
      <c r="A152" s="44">
        <v>42389</v>
      </c>
      <c r="B152" s="34">
        <v>80.5</v>
      </c>
      <c r="C152" s="30">
        <v>172</v>
      </c>
    </row>
    <row r="153" spans="1:3" x14ac:dyDescent="0.25">
      <c r="A153" s="44">
        <v>42391</v>
      </c>
      <c r="B153" s="34">
        <v>56.1</v>
      </c>
      <c r="C153" s="30">
        <v>97</v>
      </c>
    </row>
    <row r="154" spans="1:3" x14ac:dyDescent="0.25">
      <c r="A154" s="44">
        <v>42392</v>
      </c>
      <c r="B154" s="34">
        <v>56.1</v>
      </c>
      <c r="C154" s="30">
        <v>55</v>
      </c>
    </row>
    <row r="155" spans="1:3" x14ac:dyDescent="0.25">
      <c r="A155" s="44">
        <v>42393</v>
      </c>
      <c r="B155" s="34">
        <v>82.7</v>
      </c>
      <c r="C155" s="30">
        <v>27</v>
      </c>
    </row>
    <row r="156" spans="1:3" x14ac:dyDescent="0.25">
      <c r="A156" s="44">
        <v>42395</v>
      </c>
      <c r="B156" s="34">
        <v>353.8</v>
      </c>
      <c r="C156" s="30">
        <v>54</v>
      </c>
    </row>
    <row r="157" spans="1:3" x14ac:dyDescent="0.25">
      <c r="A157" s="44">
        <v>42397</v>
      </c>
      <c r="B157" s="34">
        <v>278.7</v>
      </c>
      <c r="C157" s="30">
        <v>21</v>
      </c>
    </row>
    <row r="158" spans="1:3" x14ac:dyDescent="0.25">
      <c r="A158" s="44">
        <v>42402</v>
      </c>
      <c r="B158" s="37">
        <v>507</v>
      </c>
      <c r="C158" s="38">
        <v>91.134122287968438</v>
      </c>
    </row>
    <row r="159" spans="1:3" x14ac:dyDescent="0.25">
      <c r="A159" s="44">
        <v>42403</v>
      </c>
      <c r="B159" s="34">
        <v>455</v>
      </c>
      <c r="C159" s="30">
        <v>76</v>
      </c>
    </row>
    <row r="160" spans="1:3" x14ac:dyDescent="0.25">
      <c r="A160" s="44">
        <v>42404</v>
      </c>
      <c r="B160" s="37">
        <v>361</v>
      </c>
      <c r="C160" s="38">
        <v>201.86703601108033</v>
      </c>
    </row>
    <row r="161" spans="1:3" x14ac:dyDescent="0.25">
      <c r="A161" s="44">
        <v>42412</v>
      </c>
      <c r="B161" s="34">
        <v>0.18</v>
      </c>
      <c r="C161" s="30">
        <v>0</v>
      </c>
    </row>
    <row r="162" spans="1:3" x14ac:dyDescent="0.25">
      <c r="A162" s="44">
        <v>42433</v>
      </c>
      <c r="B162" s="34">
        <v>0</v>
      </c>
      <c r="C162" s="30">
        <v>0</v>
      </c>
    </row>
    <row r="163" spans="1:3" x14ac:dyDescent="0.25">
      <c r="A163" s="44">
        <v>42436</v>
      </c>
      <c r="B163" s="34">
        <v>533</v>
      </c>
      <c r="C163" s="30">
        <v>998</v>
      </c>
    </row>
    <row r="164" spans="1:3" x14ac:dyDescent="0.25">
      <c r="A164" s="44">
        <v>42437</v>
      </c>
      <c r="B164" s="34">
        <v>557</v>
      </c>
      <c r="C164" s="30">
        <v>825</v>
      </c>
    </row>
    <row r="165" spans="1:3" x14ac:dyDescent="0.25">
      <c r="A165" s="44">
        <v>42438</v>
      </c>
      <c r="B165" s="34">
        <v>783</v>
      </c>
      <c r="C165" s="30">
        <v>253</v>
      </c>
    </row>
    <row r="166" spans="1:3" x14ac:dyDescent="0.25">
      <c r="A166" s="44">
        <v>42439</v>
      </c>
      <c r="B166" s="37">
        <v>803</v>
      </c>
      <c r="C166" s="38">
        <v>132.18555417185553</v>
      </c>
    </row>
    <row r="167" spans="1:3" x14ac:dyDescent="0.25">
      <c r="A167" s="44">
        <v>42440</v>
      </c>
      <c r="B167" s="34">
        <v>698</v>
      </c>
      <c r="C167" s="30">
        <v>109</v>
      </c>
    </row>
    <row r="168" spans="1:3" x14ac:dyDescent="0.25">
      <c r="A168" s="44">
        <v>42441</v>
      </c>
      <c r="B168" s="34">
        <v>4185</v>
      </c>
      <c r="C168" s="30">
        <v>537</v>
      </c>
    </row>
    <row r="169" spans="1:3" x14ac:dyDescent="0.25">
      <c r="A169" s="44">
        <v>42442</v>
      </c>
      <c r="B169" s="34">
        <v>3527</v>
      </c>
      <c r="C169" s="30">
        <v>330</v>
      </c>
    </row>
    <row r="170" spans="1:3" x14ac:dyDescent="0.25">
      <c r="A170" s="44">
        <v>42443</v>
      </c>
      <c r="B170" s="34">
        <v>3620</v>
      </c>
      <c r="C170" s="33">
        <v>365</v>
      </c>
    </row>
    <row r="171" spans="1:3" x14ac:dyDescent="0.25">
      <c r="A171" s="44">
        <v>42444</v>
      </c>
      <c r="B171" s="34">
        <v>2880</v>
      </c>
      <c r="C171" s="33">
        <v>245</v>
      </c>
    </row>
    <row r="172" spans="1:3" x14ac:dyDescent="0.25">
      <c r="A172" s="44">
        <v>42446</v>
      </c>
      <c r="B172" s="34">
        <v>2670</v>
      </c>
      <c r="C172" s="33">
        <v>217</v>
      </c>
    </row>
    <row r="173" spans="1:3" x14ac:dyDescent="0.25">
      <c r="A173" s="44">
        <v>42453</v>
      </c>
      <c r="B173" s="34">
        <v>722</v>
      </c>
      <c r="C173" s="30">
        <v>60</v>
      </c>
    </row>
    <row r="174" spans="1:3" x14ac:dyDescent="0.25">
      <c r="A174" s="44">
        <v>42460</v>
      </c>
      <c r="B174" s="34">
        <v>619</v>
      </c>
      <c r="C174" s="30">
        <v>37</v>
      </c>
    </row>
    <row r="175" spans="1:3" x14ac:dyDescent="0.25">
      <c r="A175" s="44">
        <v>42461</v>
      </c>
      <c r="B175" s="34">
        <v>622</v>
      </c>
      <c r="C175" s="30">
        <v>29</v>
      </c>
    </row>
    <row r="176" spans="1:3" x14ac:dyDescent="0.25">
      <c r="A176" s="44">
        <v>42465</v>
      </c>
      <c r="B176" s="34">
        <v>480</v>
      </c>
      <c r="C176" s="30">
        <v>38</v>
      </c>
    </row>
    <row r="177" spans="1:3" x14ac:dyDescent="0.25">
      <c r="A177" s="44">
        <v>42466</v>
      </c>
      <c r="B177" s="34">
        <v>470</v>
      </c>
      <c r="C177" s="30">
        <v>23</v>
      </c>
    </row>
    <row r="178" spans="1:3" x14ac:dyDescent="0.25">
      <c r="A178" s="44">
        <v>42467</v>
      </c>
      <c r="B178" s="34">
        <v>446</v>
      </c>
      <c r="C178" s="30">
        <v>30</v>
      </c>
    </row>
    <row r="179" spans="1:3" x14ac:dyDescent="0.25">
      <c r="A179" s="44">
        <v>42480</v>
      </c>
      <c r="B179" s="34">
        <v>1.35</v>
      </c>
      <c r="C179" s="30">
        <v>146</v>
      </c>
    </row>
    <row r="180" spans="1:3" x14ac:dyDescent="0.25">
      <c r="A180" s="44">
        <v>42482</v>
      </c>
      <c r="B180" s="34">
        <v>0.41</v>
      </c>
      <c r="C180" s="30">
        <v>164</v>
      </c>
    </row>
    <row r="181" spans="1:3" x14ac:dyDescent="0.25">
      <c r="A181" s="44">
        <v>42490</v>
      </c>
      <c r="B181" s="34">
        <v>0</v>
      </c>
      <c r="C181" s="30">
        <v>0</v>
      </c>
    </row>
    <row r="182" spans="1:3" x14ac:dyDescent="0.25">
      <c r="A182" s="44">
        <v>42719</v>
      </c>
      <c r="B182" s="37">
        <v>2.38</v>
      </c>
      <c r="C182" s="38">
        <v>15.000000000000002</v>
      </c>
    </row>
    <row r="183" spans="1:3" x14ac:dyDescent="0.25">
      <c r="A183" s="44">
        <v>42720</v>
      </c>
      <c r="B183" s="37">
        <v>46.400000000000006</v>
      </c>
      <c r="C183" s="38">
        <v>151.50862068965517</v>
      </c>
    </row>
    <row r="184" spans="1:3" x14ac:dyDescent="0.25">
      <c r="A184" s="44">
        <v>42721</v>
      </c>
      <c r="B184" s="34">
        <v>432</v>
      </c>
      <c r="C184" s="30">
        <v>194</v>
      </c>
    </row>
    <row r="185" spans="1:3" x14ac:dyDescent="0.25">
      <c r="A185" s="44">
        <v>42725</v>
      </c>
      <c r="B185" s="34">
        <v>0.57999999999999996</v>
      </c>
      <c r="C185" s="30">
        <v>74</v>
      </c>
    </row>
    <row r="186" spans="1:3" x14ac:dyDescent="0.25">
      <c r="A186" s="44">
        <v>42731</v>
      </c>
      <c r="B186" s="34">
        <v>0.56000000000000005</v>
      </c>
      <c r="C186" s="30">
        <v>19</v>
      </c>
    </row>
    <row r="187" spans="1:3" x14ac:dyDescent="0.25">
      <c r="A187" s="44">
        <v>42733</v>
      </c>
      <c r="B187" s="34">
        <v>0.6</v>
      </c>
      <c r="C187" s="30">
        <v>16</v>
      </c>
    </row>
    <row r="188" spans="1:3" x14ac:dyDescent="0.25">
      <c r="A188" s="44">
        <v>42737</v>
      </c>
      <c r="B188" s="34">
        <v>0.62</v>
      </c>
      <c r="C188" s="30">
        <v>18</v>
      </c>
    </row>
    <row r="189" spans="1:3" x14ac:dyDescent="0.25">
      <c r="A189" s="44">
        <v>42741</v>
      </c>
      <c r="B189" s="34">
        <v>418.69</v>
      </c>
      <c r="C189" s="30">
        <v>183</v>
      </c>
    </row>
    <row r="190" spans="1:3" x14ac:dyDescent="0.25">
      <c r="A190" s="44">
        <v>42744</v>
      </c>
      <c r="B190" s="34">
        <v>13400.75</v>
      </c>
      <c r="C190" s="30">
        <v>1560</v>
      </c>
    </row>
    <row r="191" spans="1:3" x14ac:dyDescent="0.25">
      <c r="A191" s="44">
        <v>42745</v>
      </c>
      <c r="B191" s="37">
        <v>4680.75</v>
      </c>
      <c r="C191" s="38">
        <v>517.09631202264598</v>
      </c>
    </row>
    <row r="192" spans="1:3" x14ac:dyDescent="0.25">
      <c r="A192" s="44">
        <v>42746</v>
      </c>
      <c r="B192" s="34">
        <v>10000.75</v>
      </c>
      <c r="C192" s="30">
        <v>1590</v>
      </c>
    </row>
    <row r="193" spans="1:3" x14ac:dyDescent="0.25">
      <c r="A193" s="44">
        <v>42758</v>
      </c>
      <c r="B193" s="34">
        <v>11600.74</v>
      </c>
      <c r="C193" s="30">
        <v>728</v>
      </c>
    </row>
    <row r="194" spans="1:3" x14ac:dyDescent="0.25">
      <c r="A194" s="44">
        <v>42761</v>
      </c>
      <c r="B194" s="34">
        <v>4410.7299999999996</v>
      </c>
      <c r="C194" s="30">
        <v>177</v>
      </c>
    </row>
    <row r="195" spans="1:3" x14ac:dyDescent="0.25">
      <c r="A195" s="44">
        <v>42765</v>
      </c>
      <c r="B195" s="34">
        <v>3310.73</v>
      </c>
      <c r="C195" s="30">
        <v>145</v>
      </c>
    </row>
    <row r="196" spans="1:3" x14ac:dyDescent="0.25">
      <c r="A196" s="44">
        <v>42767</v>
      </c>
      <c r="B196" s="34">
        <v>3030.73</v>
      </c>
      <c r="C196" s="30">
        <v>92</v>
      </c>
    </row>
    <row r="197" spans="1:3" x14ac:dyDescent="0.25">
      <c r="A197" s="44">
        <v>42768</v>
      </c>
      <c r="B197" s="34">
        <v>2940.73</v>
      </c>
      <c r="C197" s="30">
        <v>104</v>
      </c>
    </row>
    <row r="198" spans="1:3" x14ac:dyDescent="0.25">
      <c r="A198" s="44">
        <v>42772</v>
      </c>
      <c r="B198" s="34">
        <v>4200.7299999999996</v>
      </c>
      <c r="C198" s="30">
        <v>161</v>
      </c>
    </row>
    <row r="199" spans="1:3" x14ac:dyDescent="0.25">
      <c r="A199" s="44">
        <v>42774</v>
      </c>
      <c r="B199" s="37">
        <v>14050.72</v>
      </c>
      <c r="C199" s="38">
        <v>723.50889634125497</v>
      </c>
    </row>
    <row r="200" spans="1:3" x14ac:dyDescent="0.25">
      <c r="A200" s="44">
        <v>42776</v>
      </c>
      <c r="B200" s="34">
        <v>10400.719999999999</v>
      </c>
      <c r="C200" s="30">
        <v>917</v>
      </c>
    </row>
    <row r="201" spans="1:3" x14ac:dyDescent="0.25">
      <c r="A201" s="44">
        <v>42787</v>
      </c>
      <c r="B201" s="34">
        <v>11500.71</v>
      </c>
      <c r="C201" s="30">
        <v>962</v>
      </c>
    </row>
    <row r="202" spans="1:3" x14ac:dyDescent="0.25">
      <c r="A202" s="44">
        <v>42796</v>
      </c>
      <c r="B202" s="34">
        <v>5000.71</v>
      </c>
      <c r="C202" s="30">
        <v>147</v>
      </c>
    </row>
    <row r="203" spans="1:3" x14ac:dyDescent="0.25">
      <c r="A203" s="44">
        <v>42800</v>
      </c>
      <c r="B203" s="34">
        <v>4240.7</v>
      </c>
      <c r="C203" s="30">
        <v>131</v>
      </c>
    </row>
    <row r="204" spans="1:3" x14ac:dyDescent="0.25">
      <c r="A204" s="44">
        <v>42803</v>
      </c>
      <c r="B204" s="34">
        <v>4090.7</v>
      </c>
      <c r="C204" s="30">
        <v>107</v>
      </c>
    </row>
    <row r="205" spans="1:3" x14ac:dyDescent="0.25">
      <c r="A205" s="44">
        <v>42807</v>
      </c>
      <c r="B205" s="34">
        <v>3077</v>
      </c>
      <c r="C205" s="30">
        <v>72</v>
      </c>
    </row>
    <row r="206" spans="1:3" x14ac:dyDescent="0.25">
      <c r="A206" s="44">
        <v>42810</v>
      </c>
      <c r="B206" s="37">
        <v>2866.3333333333335</v>
      </c>
      <c r="C206" s="38">
        <v>56.000465170368649</v>
      </c>
    </row>
    <row r="207" spans="1:3" x14ac:dyDescent="0.25">
      <c r="A207" s="44">
        <v>42814</v>
      </c>
      <c r="B207" s="34">
        <v>2696</v>
      </c>
      <c r="C207" s="30">
        <v>44</v>
      </c>
    </row>
    <row r="208" spans="1:3" x14ac:dyDescent="0.25">
      <c r="A208" s="44">
        <v>42817</v>
      </c>
      <c r="B208" s="34">
        <v>2702</v>
      </c>
      <c r="C208" s="30">
        <v>49</v>
      </c>
    </row>
    <row r="209" spans="1:3" x14ac:dyDescent="0.25">
      <c r="A209" s="44">
        <v>42821</v>
      </c>
      <c r="B209" s="34">
        <v>1399</v>
      </c>
      <c r="C209" s="30">
        <v>28</v>
      </c>
    </row>
    <row r="210" spans="1:3" x14ac:dyDescent="0.25">
      <c r="A210" s="44">
        <v>42823</v>
      </c>
      <c r="B210" s="34">
        <v>1051</v>
      </c>
      <c r="C210" s="30">
        <v>31</v>
      </c>
    </row>
    <row r="211" spans="1:3" x14ac:dyDescent="0.25">
      <c r="A211" s="44">
        <v>42828</v>
      </c>
      <c r="B211" s="34">
        <v>330.7</v>
      </c>
      <c r="C211" s="30">
        <v>22</v>
      </c>
    </row>
    <row r="212" spans="1:3" x14ac:dyDescent="0.25">
      <c r="A212" s="44">
        <v>42829</v>
      </c>
      <c r="B212" s="34">
        <v>268</v>
      </c>
      <c r="C212" s="30">
        <v>20</v>
      </c>
    </row>
    <row r="213" spans="1:3" x14ac:dyDescent="0.25">
      <c r="A213" s="44">
        <v>42830</v>
      </c>
      <c r="B213" s="34">
        <v>241.33</v>
      </c>
      <c r="C213" s="30">
        <v>14</v>
      </c>
    </row>
    <row r="214" spans="1:3" x14ac:dyDescent="0.25">
      <c r="A214" s="44">
        <v>42835</v>
      </c>
      <c r="B214" s="34">
        <v>969</v>
      </c>
      <c r="C214" s="30">
        <v>35</v>
      </c>
    </row>
    <row r="215" spans="1:3" x14ac:dyDescent="0.25">
      <c r="A215" s="44">
        <v>42838</v>
      </c>
      <c r="B215" s="34">
        <v>593</v>
      </c>
      <c r="C215" s="30">
        <v>29</v>
      </c>
    </row>
    <row r="216" spans="1:3" x14ac:dyDescent="0.25">
      <c r="A216" s="44">
        <v>42842</v>
      </c>
      <c r="B216" s="34">
        <v>743</v>
      </c>
      <c r="C216" s="30">
        <v>21</v>
      </c>
    </row>
    <row r="217" spans="1:3" x14ac:dyDescent="0.25">
      <c r="A217" s="44">
        <v>42845</v>
      </c>
      <c r="B217" s="34">
        <v>846</v>
      </c>
      <c r="C217" s="30">
        <v>20</v>
      </c>
    </row>
    <row r="218" spans="1:3" x14ac:dyDescent="0.25">
      <c r="A218" s="44">
        <v>42849</v>
      </c>
      <c r="B218" s="34">
        <v>349</v>
      </c>
      <c r="C218" s="30">
        <v>15</v>
      </c>
    </row>
    <row r="219" spans="1:3" x14ac:dyDescent="0.25">
      <c r="A219" s="44">
        <v>42851</v>
      </c>
      <c r="B219" s="37">
        <v>224</v>
      </c>
      <c r="C219" s="38">
        <v>16.5</v>
      </c>
    </row>
    <row r="220" spans="1:3" x14ac:dyDescent="0.25">
      <c r="A220" s="44">
        <v>42852</v>
      </c>
      <c r="B220" s="34">
        <v>220</v>
      </c>
      <c r="C220" s="30">
        <v>20</v>
      </c>
    </row>
    <row r="221" spans="1:3" x14ac:dyDescent="0.25">
      <c r="A221" s="44">
        <v>42856</v>
      </c>
      <c r="B221" s="34">
        <v>179</v>
      </c>
      <c r="C221" s="30">
        <v>98</v>
      </c>
    </row>
    <row r="222" spans="1:3" x14ac:dyDescent="0.25">
      <c r="A222" s="44">
        <v>42859</v>
      </c>
      <c r="B222" s="34">
        <v>163</v>
      </c>
      <c r="C222" s="30">
        <v>219</v>
      </c>
    </row>
    <row r="223" spans="1:3" x14ac:dyDescent="0.25">
      <c r="A223" s="44">
        <v>43110</v>
      </c>
      <c r="B223" s="34">
        <v>0</v>
      </c>
      <c r="C223" s="30">
        <v>21</v>
      </c>
    </row>
    <row r="224" spans="1:3" x14ac:dyDescent="0.25">
      <c r="A224" s="44">
        <v>43116</v>
      </c>
      <c r="B224" s="34">
        <v>31.5</v>
      </c>
      <c r="C224" s="30">
        <v>14</v>
      </c>
    </row>
    <row r="225" spans="1:3" x14ac:dyDescent="0.25">
      <c r="A225" s="44">
        <v>43119</v>
      </c>
      <c r="B225" s="34">
        <v>18.5</v>
      </c>
      <c r="C225" s="30">
        <v>9</v>
      </c>
    </row>
    <row r="226" spans="1:3" x14ac:dyDescent="0.25">
      <c r="A226" s="44">
        <v>43123</v>
      </c>
      <c r="B226" s="34">
        <v>17.600000000000001</v>
      </c>
      <c r="C226" s="30">
        <v>12</v>
      </c>
    </row>
    <row r="227" spans="1:3" x14ac:dyDescent="0.25">
      <c r="A227" s="44">
        <v>43126</v>
      </c>
      <c r="B227" s="34">
        <v>18.2</v>
      </c>
      <c r="C227" s="30">
        <v>14</v>
      </c>
    </row>
    <row r="228" spans="1:3" x14ac:dyDescent="0.25">
      <c r="A228" s="44">
        <v>43136</v>
      </c>
      <c r="B228" s="34">
        <v>9.1</v>
      </c>
      <c r="C228" s="30">
        <v>63</v>
      </c>
    </row>
    <row r="229" spans="1:3" x14ac:dyDescent="0.25">
      <c r="A229" s="44">
        <v>43181</v>
      </c>
      <c r="B229" s="34">
        <v>49.3</v>
      </c>
      <c r="C229" s="30">
        <v>15</v>
      </c>
    </row>
    <row r="230" spans="1:3" x14ac:dyDescent="0.25">
      <c r="A230" s="44">
        <v>43182</v>
      </c>
      <c r="B230" s="37">
        <v>63.400000000000006</v>
      </c>
      <c r="C230" s="38">
        <v>155.96056782334384</v>
      </c>
    </row>
    <row r="231" spans="1:3" x14ac:dyDescent="0.25">
      <c r="A231" s="44">
        <v>43184</v>
      </c>
      <c r="B231" s="34">
        <v>241</v>
      </c>
      <c r="C231" s="30">
        <v>52</v>
      </c>
    </row>
    <row r="232" spans="1:3" x14ac:dyDescent="0.25">
      <c r="A232" s="44">
        <v>43198</v>
      </c>
      <c r="B232" s="34">
        <v>193</v>
      </c>
      <c r="C232" s="30">
        <v>57</v>
      </c>
    </row>
    <row r="233" spans="1:3" x14ac:dyDescent="0.25">
      <c r="A233" s="44">
        <v>43199</v>
      </c>
      <c r="B233" s="34">
        <v>404</v>
      </c>
      <c r="C233" s="30">
        <v>74</v>
      </c>
    </row>
    <row r="234" spans="1:3" x14ac:dyDescent="0.25">
      <c r="A234" s="44">
        <v>43200</v>
      </c>
      <c r="B234" s="34">
        <v>288</v>
      </c>
      <c r="C234" s="30">
        <v>41</v>
      </c>
    </row>
    <row r="235" spans="1:3" x14ac:dyDescent="0.25">
      <c r="A235" s="44">
        <v>43206</v>
      </c>
      <c r="B235" s="34">
        <v>11.3</v>
      </c>
      <c r="C235" s="30">
        <v>30</v>
      </c>
    </row>
    <row r="236" spans="1:3" x14ac:dyDescent="0.25">
      <c r="A236" s="44">
        <v>43494</v>
      </c>
      <c r="B236" s="34">
        <v>578</v>
      </c>
      <c r="C236" s="30">
        <v>30</v>
      </c>
    </row>
    <row r="237" spans="1:3" x14ac:dyDescent="0.25">
      <c r="A237" s="44">
        <v>43495</v>
      </c>
      <c r="B237" s="34">
        <v>560</v>
      </c>
      <c r="C237" s="30">
        <v>62</v>
      </c>
    </row>
    <row r="238" spans="1:3" x14ac:dyDescent="0.25">
      <c r="A238" s="44">
        <v>43496</v>
      </c>
      <c r="B238" s="34">
        <v>537</v>
      </c>
      <c r="C238" s="30">
        <v>113</v>
      </c>
    </row>
    <row r="239" spans="1:3" x14ac:dyDescent="0.25">
      <c r="A239" s="44">
        <v>43499</v>
      </c>
      <c r="B239" s="34">
        <v>485</v>
      </c>
      <c r="C239" s="30">
        <v>242</v>
      </c>
    </row>
    <row r="240" spans="1:3" x14ac:dyDescent="0.25">
      <c r="A240" s="44">
        <v>43500</v>
      </c>
      <c r="B240" s="34">
        <v>569</v>
      </c>
      <c r="C240" s="30">
        <v>156</v>
      </c>
    </row>
    <row r="241" spans="1:3" x14ac:dyDescent="0.25">
      <c r="A241" s="44">
        <v>43501</v>
      </c>
      <c r="B241" s="34">
        <v>1565</v>
      </c>
      <c r="C241" s="30">
        <v>361</v>
      </c>
    </row>
    <row r="242" spans="1:3" x14ac:dyDescent="0.25">
      <c r="A242" s="44">
        <v>43508</v>
      </c>
      <c r="B242" s="34">
        <v>486</v>
      </c>
      <c r="C242" s="30">
        <v>33</v>
      </c>
    </row>
    <row r="243" spans="1:3" x14ac:dyDescent="0.25">
      <c r="A243" s="44">
        <v>43510</v>
      </c>
      <c r="B243" s="37">
        <v>12614</v>
      </c>
      <c r="C243" s="38">
        <v>1274.8751387347393</v>
      </c>
    </row>
    <row r="244" spans="1:3" x14ac:dyDescent="0.25">
      <c r="A244" s="44">
        <v>43516</v>
      </c>
      <c r="B244" s="34">
        <v>2824</v>
      </c>
      <c r="C244" s="30">
        <v>241</v>
      </c>
    </row>
    <row r="245" spans="1:3" x14ac:dyDescent="0.25">
      <c r="A245" s="44">
        <v>43517</v>
      </c>
      <c r="B245" s="34">
        <v>2789</v>
      </c>
      <c r="C245" s="30">
        <v>151</v>
      </c>
    </row>
    <row r="246" spans="1:3" x14ac:dyDescent="0.25">
      <c r="A246" s="44">
        <v>43523</v>
      </c>
      <c r="B246" s="37">
        <v>12014.5</v>
      </c>
      <c r="C246" s="38">
        <v>1486.0214740521869</v>
      </c>
    </row>
    <row r="247" spans="1:3" x14ac:dyDescent="0.25">
      <c r="A247" s="44">
        <v>43524</v>
      </c>
      <c r="B247" s="34">
        <v>17352</v>
      </c>
      <c r="C247" s="30">
        <v>856</v>
      </c>
    </row>
    <row r="248" spans="1:3" x14ac:dyDescent="0.25">
      <c r="A248" s="44">
        <v>43525</v>
      </c>
      <c r="B248" s="37">
        <v>8160.5</v>
      </c>
      <c r="C248" s="38">
        <v>357.3</v>
      </c>
    </row>
    <row r="249" spans="1:3" x14ac:dyDescent="0.25">
      <c r="A249" s="44">
        <v>43529</v>
      </c>
      <c r="B249" s="37">
        <v>5560</v>
      </c>
      <c r="C249" s="38">
        <v>270</v>
      </c>
    </row>
    <row r="250" spans="1:3" x14ac:dyDescent="0.25">
      <c r="A250" s="44">
        <v>43530</v>
      </c>
      <c r="B250" s="34">
        <v>4479</v>
      </c>
      <c r="C250" s="30">
        <v>187</v>
      </c>
    </row>
    <row r="251" spans="1:3" x14ac:dyDescent="0.25">
      <c r="A251" s="44">
        <v>43531</v>
      </c>
      <c r="B251" s="34">
        <v>10262</v>
      </c>
      <c r="C251" s="30">
        <v>525</v>
      </c>
    </row>
    <row r="252" spans="1:3" x14ac:dyDescent="0.25">
      <c r="A252" s="44">
        <v>43536</v>
      </c>
      <c r="B252" s="34">
        <v>5470</v>
      </c>
      <c r="C252" s="30">
        <v>161</v>
      </c>
    </row>
    <row r="253" spans="1:3" x14ac:dyDescent="0.25">
      <c r="A253" s="44">
        <v>43538</v>
      </c>
      <c r="B253" s="34">
        <v>4689</v>
      </c>
      <c r="C253" s="30">
        <v>164</v>
      </c>
    </row>
    <row r="254" spans="1:3" x14ac:dyDescent="0.25">
      <c r="A254" s="44">
        <v>43544</v>
      </c>
      <c r="B254" s="34">
        <v>3546</v>
      </c>
      <c r="C254" s="30">
        <v>77</v>
      </c>
    </row>
    <row r="255" spans="1:3" x14ac:dyDescent="0.25">
      <c r="A255" s="44">
        <v>43546</v>
      </c>
      <c r="B255" s="34">
        <v>3656</v>
      </c>
      <c r="C255" s="30">
        <v>69</v>
      </c>
    </row>
    <row r="256" spans="1:3" x14ac:dyDescent="0.25">
      <c r="A256" s="44">
        <v>43549</v>
      </c>
      <c r="B256" s="34">
        <v>3254</v>
      </c>
      <c r="C256" s="30">
        <v>83</v>
      </c>
    </row>
    <row r="257" spans="1:3" x14ac:dyDescent="0.25">
      <c r="A257" s="44">
        <v>43552</v>
      </c>
      <c r="B257" s="34">
        <v>4556</v>
      </c>
      <c r="C257" s="30">
        <v>200</v>
      </c>
    </row>
    <row r="258" spans="1:3" x14ac:dyDescent="0.25">
      <c r="A258" s="44">
        <v>43553</v>
      </c>
      <c r="B258" s="34">
        <v>4552</v>
      </c>
      <c r="C258" s="30">
        <v>148</v>
      </c>
    </row>
    <row r="259" spans="1:3" x14ac:dyDescent="0.25">
      <c r="A259" s="44">
        <v>43559</v>
      </c>
      <c r="B259" s="34">
        <v>3259</v>
      </c>
      <c r="C259" s="30">
        <v>68</v>
      </c>
    </row>
    <row r="260" spans="1:3" x14ac:dyDescent="0.25">
      <c r="A260" s="44">
        <v>43560</v>
      </c>
      <c r="B260" s="34">
        <v>3162</v>
      </c>
      <c r="C260" s="30">
        <v>64</v>
      </c>
    </row>
    <row r="261" spans="1:3" x14ac:dyDescent="0.25">
      <c r="A261" s="44">
        <v>43564</v>
      </c>
      <c r="B261" s="34">
        <v>2774</v>
      </c>
      <c r="C261" s="30">
        <v>51</v>
      </c>
    </row>
    <row r="262" spans="1:3" x14ac:dyDescent="0.25">
      <c r="A262" s="44">
        <v>43566</v>
      </c>
      <c r="B262" s="34">
        <v>2671</v>
      </c>
      <c r="C262" s="30">
        <v>56</v>
      </c>
    </row>
    <row r="263" spans="1:3" x14ac:dyDescent="0.25">
      <c r="A263" s="44">
        <v>43571</v>
      </c>
      <c r="B263" s="34">
        <v>1095</v>
      </c>
      <c r="C263" s="30">
        <v>23</v>
      </c>
    </row>
    <row r="264" spans="1:3" x14ac:dyDescent="0.25">
      <c r="A264" s="44">
        <v>43572</v>
      </c>
      <c r="B264" s="34">
        <v>954</v>
      </c>
      <c r="C264" s="30">
        <v>11</v>
      </c>
    </row>
    <row r="265" spans="1:3" x14ac:dyDescent="0.25">
      <c r="A265" s="44">
        <v>43573</v>
      </c>
      <c r="B265" s="34">
        <v>831</v>
      </c>
      <c r="C265" s="30">
        <v>13</v>
      </c>
    </row>
    <row r="266" spans="1:3" x14ac:dyDescent="0.25">
      <c r="A266" s="44">
        <v>43574</v>
      </c>
      <c r="B266" s="34">
        <v>726.3</v>
      </c>
      <c r="C266" s="30">
        <v>28</v>
      </c>
    </row>
    <row r="267" spans="1:3" x14ac:dyDescent="0.25">
      <c r="A267" s="44">
        <v>43578</v>
      </c>
      <c r="B267" s="34">
        <v>669</v>
      </c>
      <c r="C267" s="30">
        <v>56</v>
      </c>
    </row>
    <row r="268" spans="1:3" x14ac:dyDescent="0.25">
      <c r="A268" s="44">
        <v>43581</v>
      </c>
      <c r="B268" s="34">
        <v>402</v>
      </c>
      <c r="C268" s="30">
        <v>177</v>
      </c>
    </row>
    <row r="269" spans="1:3" x14ac:dyDescent="0.25">
      <c r="A269" s="44">
        <v>43584</v>
      </c>
      <c r="B269" s="34">
        <v>197</v>
      </c>
      <c r="C269" s="30">
        <v>223</v>
      </c>
    </row>
    <row r="270" spans="1:3" x14ac:dyDescent="0.25">
      <c r="A270" s="44">
        <v>43585</v>
      </c>
      <c r="B270" s="34">
        <v>158</v>
      </c>
      <c r="C270" s="30">
        <v>243</v>
      </c>
    </row>
    <row r="271" spans="1:3" x14ac:dyDescent="0.25">
      <c r="A271" s="44">
        <v>43586</v>
      </c>
      <c r="B271" s="34">
        <v>126</v>
      </c>
      <c r="C271" s="30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6A03-E4A8-4BE8-8F23-7A4E3E77B91C}">
  <dimension ref="A1:D271"/>
  <sheetViews>
    <sheetView tabSelected="1" workbookViewId="0">
      <selection activeCell="I13" sqref="I13"/>
    </sheetView>
  </sheetViews>
  <sheetFormatPr defaultRowHeight="15" x14ac:dyDescent="0.25"/>
  <cols>
    <col min="1" max="1" width="9.7109375" bestFit="1" customWidth="1"/>
    <col min="2" max="2" width="15.85546875" style="29" bestFit="1" customWidth="1"/>
    <col min="3" max="3" width="23.140625" customWidth="1"/>
    <col min="4" max="4" width="10.42578125" style="30" bestFit="1" customWidth="1"/>
  </cols>
  <sheetData>
    <row r="1" spans="1:4" x14ac:dyDescent="0.25">
      <c r="A1" t="s">
        <v>9</v>
      </c>
      <c r="B1" s="29" t="s">
        <v>0</v>
      </c>
      <c r="C1" s="30" t="s">
        <v>192</v>
      </c>
      <c r="D1" s="30" t="s">
        <v>12</v>
      </c>
    </row>
    <row r="2" spans="1:4" x14ac:dyDescent="0.25">
      <c r="A2" s="46">
        <v>40199</v>
      </c>
      <c r="B2" s="31">
        <v>40199.65625</v>
      </c>
      <c r="C2" s="30">
        <v>5048</v>
      </c>
      <c r="D2" s="30">
        <v>1260</v>
      </c>
    </row>
    <row r="3" spans="1:4" x14ac:dyDescent="0.25">
      <c r="A3" s="46">
        <v>40200</v>
      </c>
      <c r="B3" s="32">
        <v>40200.395833333299</v>
      </c>
      <c r="C3" s="33">
        <v>3729</v>
      </c>
      <c r="D3" s="48">
        <v>544.79999999999995</v>
      </c>
    </row>
    <row r="4" spans="1:4" x14ac:dyDescent="0.25">
      <c r="A4" s="46">
        <v>40203</v>
      </c>
      <c r="B4" s="31">
        <v>40203.479166666701</v>
      </c>
      <c r="C4" s="30">
        <v>435</v>
      </c>
      <c r="D4" s="30">
        <v>151</v>
      </c>
    </row>
    <row r="5" spans="1:4" x14ac:dyDescent="0.25">
      <c r="A5" s="46">
        <v>40204</v>
      </c>
      <c r="B5" s="32">
        <v>40204.395833333299</v>
      </c>
      <c r="C5" s="33">
        <v>4621</v>
      </c>
      <c r="D5" s="48">
        <v>879.5</v>
      </c>
    </row>
    <row r="6" spans="1:4" x14ac:dyDescent="0.25">
      <c r="A6" s="46">
        <v>40205</v>
      </c>
      <c r="B6" s="32">
        <v>40205.375</v>
      </c>
      <c r="C6" s="33">
        <v>3084</v>
      </c>
      <c r="D6" s="48">
        <v>690.5</v>
      </c>
    </row>
    <row r="7" spans="1:4" x14ac:dyDescent="0.25">
      <c r="A7" s="46">
        <v>40211</v>
      </c>
      <c r="B7" s="31">
        <v>40211.510416666701</v>
      </c>
      <c r="C7" s="30">
        <v>277</v>
      </c>
      <c r="D7" s="30">
        <v>24</v>
      </c>
    </row>
    <row r="8" spans="1:4" x14ac:dyDescent="0.25">
      <c r="A8" s="46">
        <v>40212</v>
      </c>
      <c r="B8" s="31">
        <v>40212.541666666701</v>
      </c>
      <c r="C8" s="30">
        <v>253</v>
      </c>
      <c r="D8" s="30">
        <v>14</v>
      </c>
    </row>
    <row r="9" spans="1:4" x14ac:dyDescent="0.25">
      <c r="A9" s="46">
        <v>40214</v>
      </c>
      <c r="B9" s="32">
        <v>40214.489583333299</v>
      </c>
      <c r="C9" s="33">
        <v>429.96</v>
      </c>
      <c r="D9" s="48">
        <v>62.40000000000002</v>
      </c>
    </row>
    <row r="10" spans="1:4" x14ac:dyDescent="0.25">
      <c r="A10" s="46">
        <v>40217</v>
      </c>
      <c r="B10" s="31">
        <v>40217.541666666701</v>
      </c>
      <c r="C10" s="30">
        <v>491</v>
      </c>
      <c r="D10" s="30">
        <v>48</v>
      </c>
    </row>
    <row r="11" spans="1:4" x14ac:dyDescent="0.25">
      <c r="A11" s="46">
        <v>40221</v>
      </c>
      <c r="B11" s="31">
        <v>40221.5625</v>
      </c>
      <c r="C11" s="30">
        <v>378</v>
      </c>
      <c r="D11" s="30">
        <v>49</v>
      </c>
    </row>
    <row r="12" spans="1:4" x14ac:dyDescent="0.25">
      <c r="A12" s="46">
        <v>40226</v>
      </c>
      <c r="B12" s="32">
        <v>40226.4375</v>
      </c>
      <c r="C12" s="33">
        <v>344</v>
      </c>
      <c r="D12" s="48">
        <v>35</v>
      </c>
    </row>
    <row r="13" spans="1:4" x14ac:dyDescent="0.25">
      <c r="A13" s="46">
        <v>40228</v>
      </c>
      <c r="B13" s="31">
        <v>40228.552083333299</v>
      </c>
      <c r="C13" s="30">
        <v>253</v>
      </c>
      <c r="D13" s="30">
        <v>93</v>
      </c>
    </row>
    <row r="14" spans="1:4" x14ac:dyDescent="0.25">
      <c r="A14" s="46">
        <v>40233</v>
      </c>
      <c r="B14" s="31">
        <v>40233.572916666701</v>
      </c>
      <c r="C14" s="30">
        <v>177</v>
      </c>
      <c r="D14" s="30">
        <v>40</v>
      </c>
    </row>
    <row r="15" spans="1:4" x14ac:dyDescent="0.25">
      <c r="A15" s="46">
        <v>40235</v>
      </c>
      <c r="B15" s="31">
        <v>40235.489583333299</v>
      </c>
      <c r="C15" s="30">
        <v>297</v>
      </c>
      <c r="D15" s="30">
        <v>19</v>
      </c>
    </row>
    <row r="16" spans="1:4" x14ac:dyDescent="0.25">
      <c r="A16" s="46">
        <v>40239</v>
      </c>
      <c r="B16" s="31">
        <v>40239.583333333299</v>
      </c>
      <c r="C16" s="30">
        <v>357</v>
      </c>
      <c r="D16" s="30">
        <v>86</v>
      </c>
    </row>
    <row r="17" spans="1:4" x14ac:dyDescent="0.25">
      <c r="A17" s="46">
        <v>40242</v>
      </c>
      <c r="B17" s="31">
        <v>40242.625</v>
      </c>
      <c r="C17" s="30">
        <v>381.21</v>
      </c>
      <c r="D17" s="30">
        <v>104</v>
      </c>
    </row>
    <row r="18" spans="1:4" x14ac:dyDescent="0.25">
      <c r="A18" s="46">
        <v>40245</v>
      </c>
      <c r="B18" s="31">
        <v>40245.552083333299</v>
      </c>
      <c r="C18" s="30">
        <v>387.64</v>
      </c>
      <c r="D18" s="30">
        <v>80</v>
      </c>
    </row>
    <row r="19" spans="1:4" x14ac:dyDescent="0.25">
      <c r="A19" s="46">
        <v>40246</v>
      </c>
      <c r="B19" s="31">
        <v>40246.708333333299</v>
      </c>
      <c r="C19" s="30">
        <v>383</v>
      </c>
      <c r="D19" s="30">
        <v>14</v>
      </c>
    </row>
    <row r="20" spans="1:4" x14ac:dyDescent="0.25">
      <c r="A20" s="46">
        <v>40248</v>
      </c>
      <c r="B20" s="31">
        <v>40248.520833333299</v>
      </c>
      <c r="C20" s="30">
        <v>378</v>
      </c>
      <c r="D20" s="30">
        <v>13</v>
      </c>
    </row>
    <row r="21" spans="1:4" x14ac:dyDescent="0.25">
      <c r="A21" s="46">
        <v>40252</v>
      </c>
      <c r="B21" s="31">
        <v>40252.604166666701</v>
      </c>
      <c r="C21" s="30">
        <v>360</v>
      </c>
      <c r="D21" s="30">
        <v>15</v>
      </c>
    </row>
    <row r="22" spans="1:4" x14ac:dyDescent="0.25">
      <c r="A22" s="46">
        <v>40256</v>
      </c>
      <c r="B22" s="32">
        <v>40256.645833333299</v>
      </c>
      <c r="C22" s="33">
        <v>229</v>
      </c>
      <c r="D22" s="48">
        <v>23</v>
      </c>
    </row>
    <row r="23" spans="1:4" x14ac:dyDescent="0.25">
      <c r="A23" s="46">
        <v>40267</v>
      </c>
      <c r="B23" s="31">
        <v>40267.520833333299</v>
      </c>
      <c r="C23" s="30">
        <v>105</v>
      </c>
      <c r="D23" s="30">
        <v>48</v>
      </c>
    </row>
    <row r="24" spans="1:4" x14ac:dyDescent="0.25">
      <c r="A24" s="46">
        <v>40270</v>
      </c>
      <c r="B24" s="31">
        <v>40270.541666666701</v>
      </c>
      <c r="C24" s="30">
        <v>128</v>
      </c>
      <c r="D24" s="30">
        <v>29</v>
      </c>
    </row>
    <row r="25" spans="1:4" x14ac:dyDescent="0.25">
      <c r="A25" s="46">
        <v>40274</v>
      </c>
      <c r="B25" s="31">
        <v>40274.375</v>
      </c>
      <c r="C25" s="30">
        <v>357</v>
      </c>
      <c r="D25" s="30">
        <v>28</v>
      </c>
    </row>
    <row r="26" spans="1:4" x14ac:dyDescent="0.25">
      <c r="A26" s="46">
        <v>40275</v>
      </c>
      <c r="B26" s="31">
        <v>40275.583333333299</v>
      </c>
      <c r="C26" s="30">
        <v>350</v>
      </c>
      <c r="D26" s="30">
        <v>34</v>
      </c>
    </row>
    <row r="27" spans="1:4" x14ac:dyDescent="0.25">
      <c r="A27" s="46">
        <v>40276</v>
      </c>
      <c r="B27" s="31">
        <v>40276.604166666701</v>
      </c>
      <c r="C27" s="30">
        <v>302</v>
      </c>
      <c r="D27" s="30">
        <v>27</v>
      </c>
    </row>
    <row r="28" spans="1:4" x14ac:dyDescent="0.25">
      <c r="A28" s="46">
        <v>40280</v>
      </c>
      <c r="B28" s="31">
        <v>40280.6875</v>
      </c>
      <c r="C28" s="30">
        <v>276</v>
      </c>
      <c r="D28" s="30">
        <v>28</v>
      </c>
    </row>
    <row r="29" spans="1:4" x14ac:dyDescent="0.25">
      <c r="A29" s="46">
        <v>40281</v>
      </c>
      <c r="B29" s="32">
        <v>40281.3125</v>
      </c>
      <c r="C29" s="33">
        <v>455</v>
      </c>
      <c r="D29" s="48">
        <v>22.145609409856014</v>
      </c>
    </row>
    <row r="30" spans="1:4" x14ac:dyDescent="0.25">
      <c r="A30" s="46">
        <v>40282</v>
      </c>
      <c r="B30" s="32">
        <v>40282.333333333299</v>
      </c>
      <c r="C30" s="33">
        <v>637</v>
      </c>
      <c r="D30" s="48">
        <v>156.66666666666666</v>
      </c>
    </row>
    <row r="31" spans="1:4" x14ac:dyDescent="0.25">
      <c r="A31" s="46">
        <v>40283</v>
      </c>
      <c r="B31" s="32">
        <v>40283.40625</v>
      </c>
      <c r="C31" s="33">
        <v>2110</v>
      </c>
      <c r="D31" s="48">
        <v>192.5</v>
      </c>
    </row>
    <row r="32" spans="1:4" x14ac:dyDescent="0.25">
      <c r="A32" s="46">
        <v>40290</v>
      </c>
      <c r="B32" s="31">
        <v>40290.5625</v>
      </c>
      <c r="C32" s="30">
        <v>708</v>
      </c>
      <c r="D32" s="30">
        <v>37</v>
      </c>
    </row>
    <row r="33" spans="1:4" x14ac:dyDescent="0.25">
      <c r="A33" s="46">
        <v>40291</v>
      </c>
      <c r="B33" s="31">
        <v>40291.5625</v>
      </c>
      <c r="C33" s="30">
        <v>546.6</v>
      </c>
      <c r="D33" s="30">
        <v>16</v>
      </c>
    </row>
    <row r="34" spans="1:4" x14ac:dyDescent="0.25">
      <c r="A34" s="46">
        <v>40295</v>
      </c>
      <c r="B34" s="31">
        <v>40295.572916666701</v>
      </c>
      <c r="C34" s="30">
        <v>461</v>
      </c>
      <c r="D34" s="30">
        <v>13</v>
      </c>
    </row>
    <row r="35" spans="1:4" x14ac:dyDescent="0.25">
      <c r="A35" s="46">
        <v>40298</v>
      </c>
      <c r="B35" s="31">
        <v>40298.583333333299</v>
      </c>
      <c r="C35" s="30">
        <v>394</v>
      </c>
      <c r="D35" s="30">
        <v>34</v>
      </c>
    </row>
    <row r="36" spans="1:4" x14ac:dyDescent="0.25">
      <c r="A36" s="46">
        <v>40302</v>
      </c>
      <c r="B36" s="31">
        <v>40302.395833333299</v>
      </c>
      <c r="C36" s="30">
        <v>445</v>
      </c>
      <c r="D36" s="30">
        <v>18</v>
      </c>
    </row>
    <row r="37" spans="1:4" x14ac:dyDescent="0.25">
      <c r="A37" s="46">
        <v>40330</v>
      </c>
      <c r="B37" s="31">
        <v>40330.4375</v>
      </c>
      <c r="C37" s="30">
        <v>15.2</v>
      </c>
      <c r="D37" s="30">
        <v>68</v>
      </c>
    </row>
    <row r="38" spans="1:4" x14ac:dyDescent="0.25">
      <c r="A38" s="46">
        <v>40535</v>
      </c>
      <c r="B38" s="32">
        <v>40535.458333333299</v>
      </c>
      <c r="C38" s="33">
        <v>355</v>
      </c>
      <c r="D38" s="48">
        <v>69.5625</v>
      </c>
    </row>
    <row r="39" spans="1:4" x14ac:dyDescent="0.25">
      <c r="A39" s="46">
        <v>40542</v>
      </c>
      <c r="B39" s="32">
        <v>40542.458333333299</v>
      </c>
      <c r="C39" s="33">
        <v>726</v>
      </c>
      <c r="D39" s="48">
        <v>254</v>
      </c>
    </row>
    <row r="40" spans="1:4" x14ac:dyDescent="0.25">
      <c r="A40" s="46">
        <v>40547</v>
      </c>
      <c r="B40" s="32">
        <v>40547.5</v>
      </c>
      <c r="C40" s="33">
        <v>763</v>
      </c>
      <c r="D40" s="48">
        <v>65.5</v>
      </c>
    </row>
    <row r="41" spans="1:4" x14ac:dyDescent="0.25">
      <c r="A41" s="46">
        <v>40550</v>
      </c>
      <c r="B41" s="31">
        <v>40550.46875</v>
      </c>
      <c r="C41" s="30">
        <v>201.3</v>
      </c>
      <c r="D41" s="30">
        <v>16</v>
      </c>
    </row>
    <row r="42" spans="1:4" x14ac:dyDescent="0.25">
      <c r="A42" s="46">
        <v>40557</v>
      </c>
      <c r="B42" s="31">
        <v>40557.458333333299</v>
      </c>
      <c r="C42" s="30">
        <v>101.5</v>
      </c>
      <c r="D42" s="30">
        <v>12</v>
      </c>
    </row>
    <row r="43" spans="1:4" x14ac:dyDescent="0.25">
      <c r="A43" s="46">
        <v>40562</v>
      </c>
      <c r="B43" s="31">
        <v>40562.46875</v>
      </c>
      <c r="C43" s="30">
        <v>46</v>
      </c>
      <c r="D43" s="30">
        <v>10</v>
      </c>
    </row>
    <row r="44" spans="1:4" x14ac:dyDescent="0.25">
      <c r="A44" s="46">
        <v>40564</v>
      </c>
      <c r="B44" s="31">
        <v>40564.4909722222</v>
      </c>
      <c r="C44" s="30">
        <v>50.2</v>
      </c>
      <c r="D44" s="30">
        <v>15</v>
      </c>
    </row>
    <row r="45" spans="1:4" x14ac:dyDescent="0.25">
      <c r="A45" s="46">
        <v>40569</v>
      </c>
      <c r="B45" s="32">
        <v>40569.395833333299</v>
      </c>
      <c r="C45" s="33">
        <v>51.5</v>
      </c>
      <c r="D45" s="48">
        <v>10</v>
      </c>
    </row>
    <row r="46" spans="1:4" x14ac:dyDescent="0.25">
      <c r="A46" s="46">
        <v>40570</v>
      </c>
      <c r="B46" s="31">
        <v>40570.489583333299</v>
      </c>
      <c r="C46" s="30">
        <v>51.9</v>
      </c>
      <c r="D46" s="30">
        <v>10</v>
      </c>
    </row>
    <row r="47" spans="1:4" x14ac:dyDescent="0.25">
      <c r="A47" s="46">
        <v>40571</v>
      </c>
      <c r="B47" s="31">
        <v>40571.4909722222</v>
      </c>
      <c r="C47" s="30">
        <v>99.9</v>
      </c>
      <c r="D47" s="30">
        <v>14</v>
      </c>
    </row>
    <row r="48" spans="1:4" x14ac:dyDescent="0.25">
      <c r="A48" s="46">
        <v>40574</v>
      </c>
      <c r="B48" s="31">
        <v>40574.520833333299</v>
      </c>
      <c r="C48" s="30">
        <v>123</v>
      </c>
      <c r="D48" s="30">
        <v>10</v>
      </c>
    </row>
    <row r="49" spans="1:4" x14ac:dyDescent="0.25">
      <c r="A49" s="46">
        <v>40577</v>
      </c>
      <c r="B49" s="32">
        <v>40577.427083333299</v>
      </c>
      <c r="C49" s="33">
        <v>100</v>
      </c>
      <c r="D49" s="48">
        <v>104</v>
      </c>
    </row>
    <row r="50" spans="1:4" x14ac:dyDescent="0.25">
      <c r="A50" s="46">
        <v>40582</v>
      </c>
      <c r="B50" s="31">
        <v>40582.416666666701</v>
      </c>
      <c r="C50" s="30">
        <v>26.3</v>
      </c>
      <c r="D50" s="30">
        <v>27</v>
      </c>
    </row>
    <row r="51" spans="1:4" x14ac:dyDescent="0.25">
      <c r="A51" s="46">
        <v>40585</v>
      </c>
      <c r="B51" s="31">
        <v>40585.458333333299</v>
      </c>
      <c r="C51" s="30">
        <v>18.899999999999999</v>
      </c>
      <c r="D51" s="30">
        <v>24</v>
      </c>
    </row>
    <row r="52" spans="1:4" x14ac:dyDescent="0.25">
      <c r="A52" s="46">
        <v>40591</v>
      </c>
      <c r="B52" s="31">
        <v>40591.270833333299</v>
      </c>
      <c r="C52" s="30">
        <v>444</v>
      </c>
      <c r="D52" s="30">
        <v>275</v>
      </c>
    </row>
    <row r="53" spans="1:4" x14ac:dyDescent="0.25">
      <c r="A53" s="46">
        <v>40592</v>
      </c>
      <c r="B53" s="31">
        <v>40592.4375</v>
      </c>
      <c r="C53" s="30">
        <v>473.24</v>
      </c>
      <c r="D53" s="30">
        <v>193</v>
      </c>
    </row>
    <row r="54" spans="1:4" x14ac:dyDescent="0.25">
      <c r="A54" s="46">
        <v>40593</v>
      </c>
      <c r="B54" s="32">
        <v>40593.59375</v>
      </c>
      <c r="C54" s="33">
        <v>742</v>
      </c>
      <c r="D54" s="48">
        <v>179</v>
      </c>
    </row>
    <row r="55" spans="1:4" x14ac:dyDescent="0.25">
      <c r="A55" s="46">
        <v>40598</v>
      </c>
      <c r="B55" s="31">
        <v>40598.5625</v>
      </c>
      <c r="C55" s="30">
        <v>485.4</v>
      </c>
      <c r="D55" s="30">
        <v>13</v>
      </c>
    </row>
    <row r="56" spans="1:4" x14ac:dyDescent="0.25">
      <c r="A56" s="46">
        <v>40602</v>
      </c>
      <c r="B56" s="31">
        <v>40602.395833333299</v>
      </c>
      <c r="C56" s="30">
        <v>531</v>
      </c>
      <c r="D56" s="30">
        <v>31</v>
      </c>
    </row>
    <row r="57" spans="1:4" x14ac:dyDescent="0.25">
      <c r="A57" s="46">
        <v>40603</v>
      </c>
      <c r="B57" s="31">
        <v>40603.46875</v>
      </c>
      <c r="C57" s="30">
        <v>488.5</v>
      </c>
      <c r="D57" s="30">
        <v>16</v>
      </c>
    </row>
    <row r="58" spans="1:4" x14ac:dyDescent="0.25">
      <c r="A58" s="46">
        <v>40606</v>
      </c>
      <c r="B58" s="31">
        <v>40606.5</v>
      </c>
      <c r="C58" s="30">
        <v>721</v>
      </c>
      <c r="D58" s="30">
        <v>27</v>
      </c>
    </row>
    <row r="59" spans="1:4" x14ac:dyDescent="0.25">
      <c r="A59" s="46">
        <v>40609</v>
      </c>
      <c r="B59" s="31">
        <v>40609.625</v>
      </c>
      <c r="C59" s="30">
        <v>690</v>
      </c>
      <c r="D59" s="30">
        <v>14</v>
      </c>
    </row>
    <row r="60" spans="1:4" x14ac:dyDescent="0.25">
      <c r="A60" s="46">
        <v>40612</v>
      </c>
      <c r="B60" s="32">
        <v>40612.489583333299</v>
      </c>
      <c r="C60" s="33">
        <v>1165</v>
      </c>
      <c r="D60" s="48">
        <v>39</v>
      </c>
    </row>
    <row r="61" spans="1:4" x14ac:dyDescent="0.25">
      <c r="A61" s="46">
        <v>40617</v>
      </c>
      <c r="B61" s="31">
        <v>40617.427083333299</v>
      </c>
      <c r="C61" s="30">
        <v>1626</v>
      </c>
      <c r="D61" s="30">
        <v>31</v>
      </c>
    </row>
    <row r="62" spans="1:4" x14ac:dyDescent="0.25">
      <c r="A62" s="46">
        <v>40618</v>
      </c>
      <c r="B62" s="31">
        <v>40618.458333333299</v>
      </c>
      <c r="C62" s="30">
        <v>1946</v>
      </c>
      <c r="D62" s="30">
        <v>39</v>
      </c>
    </row>
    <row r="63" spans="1:4" x14ac:dyDescent="0.25">
      <c r="A63" s="46">
        <v>40619</v>
      </c>
      <c r="B63" s="32">
        <v>40619.4375</v>
      </c>
      <c r="C63" s="33">
        <v>2487</v>
      </c>
      <c r="D63" s="48">
        <v>132</v>
      </c>
    </row>
    <row r="64" spans="1:4" x14ac:dyDescent="0.25">
      <c r="A64" s="46">
        <v>40621</v>
      </c>
      <c r="B64" s="31">
        <v>40621.770833333299</v>
      </c>
      <c r="C64" s="30">
        <v>4259</v>
      </c>
      <c r="D64" s="30">
        <v>434</v>
      </c>
    </row>
    <row r="65" spans="1:4" x14ac:dyDescent="0.25">
      <c r="A65" s="46">
        <v>40623</v>
      </c>
      <c r="B65" s="31">
        <v>40623.40625</v>
      </c>
      <c r="C65" s="30">
        <v>9625</v>
      </c>
      <c r="D65" s="30">
        <v>774</v>
      </c>
    </row>
    <row r="66" spans="1:4" x14ac:dyDescent="0.25">
      <c r="A66" s="46">
        <v>40624</v>
      </c>
      <c r="B66" s="32">
        <v>40624.354166666701</v>
      </c>
      <c r="C66" s="33">
        <v>5908</v>
      </c>
      <c r="D66" s="48">
        <v>298</v>
      </c>
    </row>
    <row r="67" spans="1:4" x14ac:dyDescent="0.25">
      <c r="A67" s="46">
        <v>40627</v>
      </c>
      <c r="B67" s="31">
        <v>40627.46875</v>
      </c>
      <c r="C67" s="30">
        <v>10330</v>
      </c>
      <c r="D67" s="30">
        <v>1389.6</v>
      </c>
    </row>
    <row r="68" spans="1:4" x14ac:dyDescent="0.25">
      <c r="A68" s="46">
        <v>40630</v>
      </c>
      <c r="B68" s="32">
        <v>40630.59375</v>
      </c>
      <c r="C68" s="33">
        <v>6667</v>
      </c>
      <c r="D68" s="48">
        <v>526</v>
      </c>
    </row>
    <row r="69" spans="1:4" x14ac:dyDescent="0.25">
      <c r="A69" s="46">
        <v>40637</v>
      </c>
      <c r="B69" s="32">
        <v>40637.34375</v>
      </c>
      <c r="C69" s="30">
        <v>4116</v>
      </c>
      <c r="D69" s="33">
        <v>132</v>
      </c>
    </row>
    <row r="70" spans="1:4" x14ac:dyDescent="0.25">
      <c r="A70" s="46">
        <v>40639</v>
      </c>
      <c r="B70" s="31">
        <v>40639.479166666701</v>
      </c>
      <c r="C70" s="30">
        <v>3778</v>
      </c>
      <c r="D70" s="30">
        <v>186</v>
      </c>
    </row>
    <row r="71" spans="1:4" x14ac:dyDescent="0.25">
      <c r="A71" s="46">
        <v>40641</v>
      </c>
      <c r="B71" s="31">
        <v>40641.5625</v>
      </c>
      <c r="C71" s="30">
        <v>3368</v>
      </c>
      <c r="D71" s="30">
        <v>180</v>
      </c>
    </row>
    <row r="72" spans="1:4" x14ac:dyDescent="0.25">
      <c r="A72" s="46">
        <v>40646</v>
      </c>
      <c r="B72" s="31">
        <v>40646.4909722222</v>
      </c>
      <c r="C72" s="30">
        <v>2643</v>
      </c>
      <c r="D72" s="30">
        <v>90</v>
      </c>
    </row>
    <row r="73" spans="1:4" x14ac:dyDescent="0.25">
      <c r="A73" s="46">
        <v>40651</v>
      </c>
      <c r="B73" s="31">
        <v>40651.46875</v>
      </c>
      <c r="C73" s="30">
        <v>488.6</v>
      </c>
      <c r="D73" s="30">
        <v>21</v>
      </c>
    </row>
    <row r="74" spans="1:4" x14ac:dyDescent="0.25">
      <c r="A74" s="46">
        <v>40655</v>
      </c>
      <c r="B74" s="31">
        <v>40655.458333333299</v>
      </c>
      <c r="C74" s="30">
        <v>369</v>
      </c>
      <c r="D74" s="30">
        <v>21</v>
      </c>
    </row>
    <row r="75" spans="1:4" x14ac:dyDescent="0.25">
      <c r="A75" s="46">
        <v>40658</v>
      </c>
      <c r="B75" s="31">
        <v>40658.604166666701</v>
      </c>
      <c r="C75" s="30">
        <v>251</v>
      </c>
      <c r="D75" s="30">
        <v>191</v>
      </c>
    </row>
    <row r="76" spans="1:4" x14ac:dyDescent="0.25">
      <c r="A76" s="46">
        <v>40659</v>
      </c>
      <c r="B76" s="32">
        <v>40659.427083333299</v>
      </c>
      <c r="C76" s="33">
        <v>106</v>
      </c>
      <c r="D76" s="48">
        <v>61</v>
      </c>
    </row>
    <row r="77" spans="1:4" x14ac:dyDescent="0.25">
      <c r="A77" s="46">
        <v>40661</v>
      </c>
      <c r="B77" s="31">
        <v>40661.541666666701</v>
      </c>
      <c r="C77" s="30">
        <v>44.1</v>
      </c>
      <c r="D77" s="30">
        <v>494</v>
      </c>
    </row>
    <row r="78" spans="1:4" x14ac:dyDescent="0.25">
      <c r="A78" s="46">
        <v>40669</v>
      </c>
      <c r="B78" s="31">
        <v>40669.458333333299</v>
      </c>
      <c r="C78" s="30">
        <v>14.3</v>
      </c>
      <c r="D78" s="30">
        <v>310</v>
      </c>
    </row>
    <row r="79" spans="1:4" x14ac:dyDescent="0.25">
      <c r="A79" s="46">
        <v>40672</v>
      </c>
      <c r="B79" s="31">
        <v>40672.489583333299</v>
      </c>
      <c r="C79" s="30">
        <v>16.399999999999999</v>
      </c>
      <c r="D79" s="30">
        <v>325</v>
      </c>
    </row>
    <row r="80" spans="1:4" x14ac:dyDescent="0.25">
      <c r="A80" s="46">
        <v>40674</v>
      </c>
      <c r="B80" s="31">
        <v>40674.59375</v>
      </c>
      <c r="C80" s="30">
        <v>12.2</v>
      </c>
      <c r="D80" s="30">
        <v>322</v>
      </c>
    </row>
    <row r="81" spans="1:4" x14ac:dyDescent="0.25">
      <c r="A81" s="46">
        <v>40675</v>
      </c>
      <c r="B81" s="31">
        <v>40675.520833333299</v>
      </c>
      <c r="C81" s="30">
        <v>10.5</v>
      </c>
      <c r="D81" s="30">
        <v>306</v>
      </c>
    </row>
    <row r="82" spans="1:4" x14ac:dyDescent="0.25">
      <c r="A82" s="46">
        <v>40679</v>
      </c>
      <c r="B82" s="31">
        <v>40679.625</v>
      </c>
      <c r="C82" s="30">
        <v>10.3</v>
      </c>
      <c r="D82" s="30">
        <v>413</v>
      </c>
    </row>
    <row r="83" spans="1:4" x14ac:dyDescent="0.25">
      <c r="A83" s="46">
        <v>40681</v>
      </c>
      <c r="B83" s="31">
        <v>40681.572916666701</v>
      </c>
      <c r="C83" s="30">
        <v>41.8</v>
      </c>
      <c r="D83" s="30">
        <v>290</v>
      </c>
    </row>
    <row r="84" spans="1:4" x14ac:dyDescent="0.25">
      <c r="A84" s="46">
        <v>40683</v>
      </c>
      <c r="B84" s="31">
        <v>40683.583333333299</v>
      </c>
      <c r="C84" s="30">
        <v>15.7</v>
      </c>
      <c r="D84" s="30">
        <v>216</v>
      </c>
    </row>
    <row r="85" spans="1:4" x14ac:dyDescent="0.25">
      <c r="A85" s="46">
        <v>40687</v>
      </c>
      <c r="B85" s="31">
        <v>40687.4375</v>
      </c>
      <c r="C85" s="30">
        <v>6.03</v>
      </c>
      <c r="D85" s="30">
        <v>188</v>
      </c>
    </row>
    <row r="86" spans="1:4" x14ac:dyDescent="0.25">
      <c r="A86" s="46">
        <v>40697</v>
      </c>
      <c r="B86" s="31">
        <v>40697.458333333299</v>
      </c>
      <c r="C86" s="30">
        <v>3.99</v>
      </c>
      <c r="D86" s="30">
        <v>185</v>
      </c>
    </row>
    <row r="87" spans="1:4" x14ac:dyDescent="0.25">
      <c r="A87" s="46">
        <v>40934</v>
      </c>
      <c r="B87" s="31">
        <v>40934.666666666701</v>
      </c>
      <c r="C87" s="30">
        <v>77.599999999999994</v>
      </c>
      <c r="D87" s="30">
        <v>26</v>
      </c>
    </row>
    <row r="88" spans="1:4" x14ac:dyDescent="0.25">
      <c r="A88" s="46">
        <v>40984</v>
      </c>
      <c r="B88" s="31">
        <v>40984.635416666701</v>
      </c>
      <c r="C88" s="30">
        <v>180</v>
      </c>
      <c r="D88" s="30">
        <v>24</v>
      </c>
    </row>
    <row r="89" spans="1:4" x14ac:dyDescent="0.25">
      <c r="A89" s="46">
        <v>40985</v>
      </c>
      <c r="B89" s="32">
        <v>40985.458333333299</v>
      </c>
      <c r="C89" s="33">
        <v>168</v>
      </c>
      <c r="D89" s="48">
        <v>26.333333333333332</v>
      </c>
    </row>
    <row r="90" spans="1:4" x14ac:dyDescent="0.25">
      <c r="A90" s="46">
        <v>40986</v>
      </c>
      <c r="B90" s="31">
        <v>40986.40625</v>
      </c>
      <c r="C90" s="30">
        <v>164</v>
      </c>
      <c r="D90" s="30">
        <v>32</v>
      </c>
    </row>
    <row r="91" spans="1:4" x14ac:dyDescent="0.25">
      <c r="A91" s="46">
        <v>40988</v>
      </c>
      <c r="B91" s="31">
        <v>40988.520833333299</v>
      </c>
      <c r="C91" s="30">
        <v>154</v>
      </c>
      <c r="D91" s="30">
        <v>12</v>
      </c>
    </row>
    <row r="92" spans="1:4" x14ac:dyDescent="0.25">
      <c r="A92" s="46">
        <v>40991</v>
      </c>
      <c r="B92" s="31">
        <v>40991.541666666701</v>
      </c>
      <c r="C92" s="30">
        <v>53.3</v>
      </c>
      <c r="D92" s="30">
        <v>46</v>
      </c>
    </row>
    <row r="93" spans="1:4" x14ac:dyDescent="0.25">
      <c r="A93" s="46">
        <v>40994</v>
      </c>
      <c r="B93" s="31">
        <v>40994.458333333299</v>
      </c>
      <c r="C93" s="30">
        <v>68.400000000000006</v>
      </c>
      <c r="D93" s="30">
        <v>27</v>
      </c>
    </row>
    <row r="94" spans="1:4" x14ac:dyDescent="0.25">
      <c r="A94" s="46">
        <v>40996</v>
      </c>
      <c r="B94" s="31">
        <v>40996.46875</v>
      </c>
      <c r="C94" s="30">
        <v>168</v>
      </c>
      <c r="D94" s="30">
        <v>18</v>
      </c>
    </row>
    <row r="95" spans="1:4" x14ac:dyDescent="0.25">
      <c r="A95" s="46">
        <v>40997</v>
      </c>
      <c r="B95" s="32">
        <v>40997.4375</v>
      </c>
      <c r="C95" s="33">
        <v>262</v>
      </c>
      <c r="D95" s="48">
        <v>199</v>
      </c>
    </row>
    <row r="96" spans="1:4" x14ac:dyDescent="0.25">
      <c r="A96" s="46">
        <v>41002</v>
      </c>
      <c r="B96" s="31">
        <v>41002.541666666701</v>
      </c>
      <c r="C96" s="30">
        <v>313</v>
      </c>
      <c r="D96" s="30">
        <v>27</v>
      </c>
    </row>
    <row r="97" spans="1:4" x14ac:dyDescent="0.25">
      <c r="A97" s="46">
        <v>41003</v>
      </c>
      <c r="B97" s="31">
        <v>41003.489583333299</v>
      </c>
      <c r="C97" s="30">
        <v>309</v>
      </c>
      <c r="D97" s="30">
        <v>41</v>
      </c>
    </row>
    <row r="98" spans="1:4" x14ac:dyDescent="0.25">
      <c r="A98" s="46">
        <v>41004</v>
      </c>
      <c r="B98" s="31">
        <v>41004.395833333299</v>
      </c>
      <c r="C98" s="30">
        <v>302</v>
      </c>
      <c r="D98" s="30">
        <v>19</v>
      </c>
    </row>
    <row r="99" spans="1:4" x14ac:dyDescent="0.25">
      <c r="A99" s="46">
        <v>41011</v>
      </c>
      <c r="B99" s="31">
        <v>41011.635416666701</v>
      </c>
      <c r="C99" s="30">
        <v>117</v>
      </c>
      <c r="D99" s="30">
        <v>51</v>
      </c>
    </row>
    <row r="100" spans="1:4" x14ac:dyDescent="0.25">
      <c r="A100" s="46">
        <v>41012</v>
      </c>
      <c r="B100" s="32">
        <v>41012.552083333299</v>
      </c>
      <c r="C100" s="33">
        <v>242</v>
      </c>
      <c r="D100" s="48">
        <v>69</v>
      </c>
    </row>
    <row r="101" spans="1:4" x14ac:dyDescent="0.25">
      <c r="A101" s="46">
        <v>41025</v>
      </c>
      <c r="B101" s="31">
        <v>41025.395833333299</v>
      </c>
      <c r="C101" s="30">
        <v>107</v>
      </c>
      <c r="D101" s="30">
        <v>70</v>
      </c>
    </row>
    <row r="102" spans="1:4" x14ac:dyDescent="0.25">
      <c r="A102" s="46">
        <v>41245</v>
      </c>
      <c r="B102" s="39">
        <v>41245.572916666701</v>
      </c>
      <c r="C102" s="41">
        <v>347</v>
      </c>
      <c r="D102" s="51">
        <v>182</v>
      </c>
    </row>
    <row r="103" spans="1:4" x14ac:dyDescent="0.25">
      <c r="A103" s="46">
        <v>41246</v>
      </c>
      <c r="B103" s="32">
        <v>41246.458333333299</v>
      </c>
      <c r="C103" s="33">
        <v>1731</v>
      </c>
      <c r="D103" s="48">
        <v>1100</v>
      </c>
    </row>
    <row r="104" spans="1:4" x14ac:dyDescent="0.25">
      <c r="A104" s="46">
        <v>41248</v>
      </c>
      <c r="B104" s="31">
        <v>41248.541840277801</v>
      </c>
      <c r="C104" s="30">
        <v>548</v>
      </c>
      <c r="D104" s="30">
        <v>74</v>
      </c>
    </row>
    <row r="105" spans="1:4" x14ac:dyDescent="0.25">
      <c r="A105" s="46">
        <v>41250</v>
      </c>
      <c r="B105" s="32">
        <v>41250.697916666701</v>
      </c>
      <c r="C105" s="33">
        <v>528</v>
      </c>
      <c r="D105" s="48">
        <v>61.666666666666664</v>
      </c>
    </row>
    <row r="106" spans="1:4" x14ac:dyDescent="0.25">
      <c r="A106" s="46">
        <v>41260</v>
      </c>
      <c r="B106" s="31">
        <v>41260.520833333299</v>
      </c>
      <c r="C106" s="30">
        <v>182</v>
      </c>
      <c r="D106" s="30">
        <v>34</v>
      </c>
    </row>
    <row r="107" spans="1:4" x14ac:dyDescent="0.25">
      <c r="A107" s="46">
        <v>41262</v>
      </c>
      <c r="B107" s="31">
        <v>41262.447916666701</v>
      </c>
      <c r="C107" s="30">
        <v>181</v>
      </c>
      <c r="D107" s="30">
        <v>48</v>
      </c>
    </row>
    <row r="108" spans="1:4" x14ac:dyDescent="0.25">
      <c r="A108" s="46">
        <v>41265</v>
      </c>
      <c r="B108" s="31">
        <v>41265.5</v>
      </c>
      <c r="C108" s="30">
        <v>453</v>
      </c>
      <c r="D108" s="30">
        <v>368</v>
      </c>
    </row>
    <row r="109" spans="1:4" x14ac:dyDescent="0.25">
      <c r="A109" s="46">
        <v>41266</v>
      </c>
      <c r="B109" s="31">
        <v>41266.479166666701</v>
      </c>
      <c r="C109" s="30">
        <v>2194</v>
      </c>
      <c r="D109" s="30">
        <v>407</v>
      </c>
    </row>
    <row r="110" spans="1:4" x14ac:dyDescent="0.25">
      <c r="A110" s="46">
        <v>41267</v>
      </c>
      <c r="B110" s="32">
        <v>41267.541666666701</v>
      </c>
      <c r="C110" s="33">
        <v>5713</v>
      </c>
      <c r="D110" s="48">
        <v>1960</v>
      </c>
    </row>
    <row r="111" spans="1:4" x14ac:dyDescent="0.25">
      <c r="A111" s="46">
        <v>41270</v>
      </c>
      <c r="B111" s="31">
        <v>41270.604166666701</v>
      </c>
      <c r="C111" s="30">
        <v>1324</v>
      </c>
      <c r="D111" s="30">
        <v>139</v>
      </c>
    </row>
    <row r="112" spans="1:4" x14ac:dyDescent="0.25">
      <c r="A112" s="46">
        <v>41271</v>
      </c>
      <c r="B112" s="31">
        <v>41271.541666666701</v>
      </c>
      <c r="C112" s="30">
        <v>1051</v>
      </c>
      <c r="D112" s="30">
        <v>79</v>
      </c>
    </row>
    <row r="113" spans="1:4" x14ac:dyDescent="0.25">
      <c r="A113" s="46">
        <v>41276</v>
      </c>
      <c r="B113" s="31">
        <v>41276.510416666701</v>
      </c>
      <c r="C113" s="30">
        <v>1305</v>
      </c>
      <c r="D113" s="30">
        <v>55</v>
      </c>
    </row>
    <row r="114" spans="1:4" x14ac:dyDescent="0.25">
      <c r="A114" s="46">
        <v>41278</v>
      </c>
      <c r="B114" s="31">
        <v>41278.416666666701</v>
      </c>
      <c r="C114" s="30">
        <v>1193</v>
      </c>
      <c r="D114" s="30">
        <v>44</v>
      </c>
    </row>
    <row r="115" spans="1:4" x14ac:dyDescent="0.25">
      <c r="A115" s="46">
        <v>41284</v>
      </c>
      <c r="B115" s="31">
        <v>41284.458333333299</v>
      </c>
      <c r="C115" s="30">
        <v>305</v>
      </c>
      <c r="D115" s="30">
        <v>20</v>
      </c>
    </row>
    <row r="116" spans="1:4" x14ac:dyDescent="0.25">
      <c r="A116" s="46">
        <v>41285</v>
      </c>
      <c r="B116" s="31">
        <v>41285.520833333299</v>
      </c>
      <c r="C116" s="30">
        <v>278</v>
      </c>
      <c r="D116" s="30">
        <v>24</v>
      </c>
    </row>
    <row r="117" spans="1:4" x14ac:dyDescent="0.25">
      <c r="A117" s="46">
        <v>41289</v>
      </c>
      <c r="B117" s="31">
        <v>41289.583333333299</v>
      </c>
      <c r="C117" s="30">
        <v>198.3</v>
      </c>
      <c r="D117" s="30">
        <v>22</v>
      </c>
    </row>
    <row r="118" spans="1:4" x14ac:dyDescent="0.25">
      <c r="A118" s="46">
        <v>41290</v>
      </c>
      <c r="B118" s="31">
        <v>41290.447916666701</v>
      </c>
      <c r="C118" s="30">
        <v>190.2</v>
      </c>
      <c r="D118" s="30">
        <v>20</v>
      </c>
    </row>
    <row r="119" spans="1:4" x14ac:dyDescent="0.25">
      <c r="A119" s="46">
        <v>41292</v>
      </c>
      <c r="B119" s="31">
        <v>41292.552083333299</v>
      </c>
      <c r="C119" s="30">
        <v>171.4</v>
      </c>
      <c r="D119" s="30">
        <v>18</v>
      </c>
    </row>
    <row r="120" spans="1:4" x14ac:dyDescent="0.25">
      <c r="A120" s="46">
        <v>41296</v>
      </c>
      <c r="B120" s="31">
        <v>41296.666666666701</v>
      </c>
      <c r="C120" s="30">
        <v>164</v>
      </c>
      <c r="D120" s="30">
        <v>24</v>
      </c>
    </row>
    <row r="121" spans="1:4" x14ac:dyDescent="0.25">
      <c r="A121" s="46">
        <v>41297</v>
      </c>
      <c r="B121" s="31">
        <v>41297.53125</v>
      </c>
      <c r="C121" s="30">
        <v>167</v>
      </c>
      <c r="D121" s="30">
        <v>14</v>
      </c>
    </row>
    <row r="122" spans="1:4" x14ac:dyDescent="0.25">
      <c r="A122" s="46">
        <v>41303</v>
      </c>
      <c r="B122" s="31">
        <v>41303.59375</v>
      </c>
      <c r="C122" s="30">
        <v>133</v>
      </c>
      <c r="D122" s="30">
        <v>13</v>
      </c>
    </row>
    <row r="123" spans="1:4" x14ac:dyDescent="0.25">
      <c r="A123" s="46">
        <v>41309</v>
      </c>
      <c r="B123" s="32">
        <v>41309.447916666701</v>
      </c>
      <c r="C123" s="33">
        <v>150</v>
      </c>
      <c r="D123" s="48">
        <v>114</v>
      </c>
    </row>
    <row r="124" spans="1:4" x14ac:dyDescent="0.25">
      <c r="A124" s="46">
        <v>41310</v>
      </c>
      <c r="B124" s="31">
        <v>41310.614583333299</v>
      </c>
      <c r="C124" s="30">
        <v>118</v>
      </c>
      <c r="D124" s="30">
        <v>91</v>
      </c>
    </row>
    <row r="125" spans="1:4" x14ac:dyDescent="0.25">
      <c r="A125" s="46">
        <v>41313</v>
      </c>
      <c r="B125" s="31">
        <v>41313.5</v>
      </c>
      <c r="C125" s="30">
        <v>107</v>
      </c>
      <c r="D125" s="30">
        <v>57</v>
      </c>
    </row>
    <row r="126" spans="1:4" x14ac:dyDescent="0.25">
      <c r="A126" s="46">
        <v>41317</v>
      </c>
      <c r="B126" s="31">
        <v>41317.604166666701</v>
      </c>
      <c r="C126" s="30">
        <v>88.5</v>
      </c>
      <c r="D126" s="30">
        <v>62</v>
      </c>
    </row>
    <row r="127" spans="1:4" x14ac:dyDescent="0.25">
      <c r="A127" s="46">
        <v>41320</v>
      </c>
      <c r="B127" s="31">
        <v>41320.479166666701</v>
      </c>
      <c r="C127" s="30">
        <v>83.8</v>
      </c>
      <c r="D127" s="30">
        <v>63</v>
      </c>
    </row>
    <row r="128" spans="1:4" x14ac:dyDescent="0.25">
      <c r="A128" s="46">
        <v>41324</v>
      </c>
      <c r="B128" s="31">
        <v>41324.604166666701</v>
      </c>
      <c r="C128" s="30">
        <v>84.5</v>
      </c>
      <c r="D128" s="30">
        <v>53</v>
      </c>
    </row>
    <row r="129" spans="1:4" x14ac:dyDescent="0.25">
      <c r="A129" s="46">
        <v>41326</v>
      </c>
      <c r="B129" s="32">
        <v>41326.479166666701</v>
      </c>
      <c r="C129" s="33">
        <v>71.400000000000006</v>
      </c>
      <c r="D129" s="48">
        <v>48.5</v>
      </c>
    </row>
    <row r="130" spans="1:4" x14ac:dyDescent="0.25">
      <c r="A130" s="46">
        <v>41331</v>
      </c>
      <c r="B130" s="31">
        <v>41331.604166666701</v>
      </c>
      <c r="C130" s="30">
        <v>29.2</v>
      </c>
      <c r="D130" s="30">
        <v>35</v>
      </c>
    </row>
    <row r="131" spans="1:4" x14ac:dyDescent="0.25">
      <c r="A131" s="46">
        <v>41332</v>
      </c>
      <c r="B131" s="31">
        <v>41332.541666666701</v>
      </c>
      <c r="C131" s="30">
        <v>26.4</v>
      </c>
      <c r="D131" s="30">
        <v>92</v>
      </c>
    </row>
    <row r="132" spans="1:4" x14ac:dyDescent="0.25">
      <c r="A132" s="46">
        <v>41339</v>
      </c>
      <c r="B132" s="31">
        <v>41339.635416666701</v>
      </c>
      <c r="C132" s="30">
        <v>28.4</v>
      </c>
      <c r="D132" s="30">
        <v>76</v>
      </c>
    </row>
    <row r="133" spans="1:4" x14ac:dyDescent="0.25">
      <c r="A133" s="46">
        <v>41341</v>
      </c>
      <c r="B133" s="31">
        <v>41341.458333333299</v>
      </c>
      <c r="C133" s="30">
        <v>40</v>
      </c>
      <c r="D133" s="30">
        <v>89</v>
      </c>
    </row>
    <row r="134" spans="1:4" x14ac:dyDescent="0.25">
      <c r="A134" s="46">
        <v>41344</v>
      </c>
      <c r="B134" s="31">
        <v>41344.635416666701</v>
      </c>
      <c r="C134" s="30">
        <v>34.4</v>
      </c>
      <c r="D134" s="30">
        <v>53</v>
      </c>
    </row>
    <row r="135" spans="1:4" x14ac:dyDescent="0.25">
      <c r="A135" s="46">
        <v>41346</v>
      </c>
      <c r="B135" s="31">
        <v>41346.625</v>
      </c>
      <c r="C135" s="30">
        <v>29.6</v>
      </c>
      <c r="D135" s="30">
        <v>46</v>
      </c>
    </row>
    <row r="136" spans="1:4" x14ac:dyDescent="0.25">
      <c r="A136" s="46">
        <v>41352</v>
      </c>
      <c r="B136" s="31">
        <v>41352.625</v>
      </c>
      <c r="C136" s="30">
        <v>12.5</v>
      </c>
      <c r="D136" s="30">
        <v>69</v>
      </c>
    </row>
    <row r="137" spans="1:4" x14ac:dyDescent="0.25">
      <c r="A137" s="46">
        <v>41365</v>
      </c>
      <c r="B137" s="31">
        <v>41365.59375</v>
      </c>
      <c r="C137" s="30">
        <v>19.7</v>
      </c>
      <c r="D137" s="30">
        <v>25</v>
      </c>
    </row>
    <row r="138" spans="1:4" x14ac:dyDescent="0.25">
      <c r="A138" s="46">
        <v>41704</v>
      </c>
      <c r="B138" s="31">
        <v>41704.677083333299</v>
      </c>
      <c r="C138" s="30">
        <v>16.2</v>
      </c>
      <c r="D138" s="30">
        <v>35</v>
      </c>
    </row>
    <row r="139" spans="1:4" x14ac:dyDescent="0.25">
      <c r="A139" s="46">
        <v>41736</v>
      </c>
      <c r="B139" s="31">
        <v>41736.625</v>
      </c>
      <c r="C139" s="30">
        <v>9.2100000000000009</v>
      </c>
      <c r="D139" s="30">
        <v>8</v>
      </c>
    </row>
    <row r="140" spans="1:4" x14ac:dyDescent="0.25">
      <c r="A140" s="46">
        <v>41986</v>
      </c>
      <c r="B140" s="31">
        <v>41986.520833333299</v>
      </c>
      <c r="C140" s="30">
        <v>3004.8</v>
      </c>
      <c r="D140" s="30">
        <v>562</v>
      </c>
    </row>
    <row r="141" spans="1:4" x14ac:dyDescent="0.25">
      <c r="A141" s="46">
        <v>41993</v>
      </c>
      <c r="B141" s="31">
        <v>41993.572916666701</v>
      </c>
      <c r="C141" s="30">
        <v>1749.17</v>
      </c>
      <c r="D141" s="30">
        <v>122</v>
      </c>
    </row>
    <row r="142" spans="1:4" x14ac:dyDescent="0.25">
      <c r="A142" s="46">
        <v>41995</v>
      </c>
      <c r="B142" s="31">
        <v>41995.479166666701</v>
      </c>
      <c r="C142" s="30">
        <v>1194.19</v>
      </c>
      <c r="D142" s="30">
        <v>81</v>
      </c>
    </row>
    <row r="143" spans="1:4" x14ac:dyDescent="0.25">
      <c r="A143" s="46">
        <v>41997</v>
      </c>
      <c r="B143" s="31">
        <v>41997.385416666701</v>
      </c>
      <c r="C143" s="30">
        <v>785.14</v>
      </c>
      <c r="D143" s="30">
        <v>40</v>
      </c>
    </row>
    <row r="144" spans="1:4" x14ac:dyDescent="0.25">
      <c r="A144" s="46">
        <v>42004</v>
      </c>
      <c r="B144" s="31">
        <v>42004.3125</v>
      </c>
      <c r="C144" s="30">
        <v>218.29</v>
      </c>
      <c r="D144" s="30">
        <v>59</v>
      </c>
    </row>
    <row r="145" spans="1:4" x14ac:dyDescent="0.25">
      <c r="A145" s="46">
        <v>42020</v>
      </c>
      <c r="B145" s="31">
        <v>42020.520833333299</v>
      </c>
      <c r="C145" s="30">
        <v>27.7</v>
      </c>
      <c r="D145" s="30">
        <v>6</v>
      </c>
    </row>
    <row r="146" spans="1:4" x14ac:dyDescent="0.25">
      <c r="A146" s="46">
        <v>42031</v>
      </c>
      <c r="B146" s="31">
        <v>42031.53125</v>
      </c>
      <c r="C146" s="30">
        <v>273</v>
      </c>
      <c r="D146" s="30">
        <v>74</v>
      </c>
    </row>
    <row r="147" spans="1:4" x14ac:dyDescent="0.25">
      <c r="A147" s="46">
        <v>42033</v>
      </c>
      <c r="B147" s="31">
        <v>42033.447916666701</v>
      </c>
      <c r="C147" s="30">
        <v>59.2</v>
      </c>
      <c r="D147" s="30">
        <v>158</v>
      </c>
    </row>
    <row r="148" spans="1:4" x14ac:dyDescent="0.25">
      <c r="A148" s="46">
        <v>42043</v>
      </c>
      <c r="B148" s="31">
        <v>42043.479166666701</v>
      </c>
      <c r="C148" s="30">
        <v>544.9</v>
      </c>
      <c r="D148" s="30">
        <v>715</v>
      </c>
    </row>
    <row r="149" spans="1:4" x14ac:dyDescent="0.25">
      <c r="A149" s="46">
        <v>42044</v>
      </c>
      <c r="B149" s="31">
        <v>42044.59375</v>
      </c>
      <c r="C149" s="30">
        <v>1373</v>
      </c>
      <c r="D149" s="30">
        <v>291</v>
      </c>
    </row>
    <row r="150" spans="1:4" x14ac:dyDescent="0.25">
      <c r="A150" s="46">
        <v>42045</v>
      </c>
      <c r="B150" s="31">
        <v>42045.625</v>
      </c>
      <c r="C150" s="30">
        <v>1745</v>
      </c>
      <c r="D150" s="30">
        <v>249</v>
      </c>
    </row>
    <row r="151" spans="1:4" x14ac:dyDescent="0.25">
      <c r="A151" s="46">
        <v>42054</v>
      </c>
      <c r="B151" s="31">
        <v>42054.677083333299</v>
      </c>
      <c r="C151" s="30">
        <v>107</v>
      </c>
      <c r="D151" s="30">
        <v>48</v>
      </c>
    </row>
    <row r="152" spans="1:4" x14ac:dyDescent="0.25">
      <c r="A152" s="46">
        <v>42389</v>
      </c>
      <c r="B152" s="31">
        <v>42389.5625</v>
      </c>
      <c r="C152" s="30">
        <v>158</v>
      </c>
      <c r="D152" s="30">
        <v>172</v>
      </c>
    </row>
    <row r="153" spans="1:4" x14ac:dyDescent="0.25">
      <c r="A153" s="46">
        <v>42391</v>
      </c>
      <c r="B153" s="31">
        <v>42391.625</v>
      </c>
      <c r="C153" s="30">
        <v>97</v>
      </c>
      <c r="D153" s="30">
        <v>97</v>
      </c>
    </row>
    <row r="154" spans="1:4" x14ac:dyDescent="0.25">
      <c r="A154" s="46">
        <v>42392</v>
      </c>
      <c r="B154" s="31">
        <v>42392.458333333299</v>
      </c>
      <c r="C154" s="30">
        <v>63.63</v>
      </c>
      <c r="D154" s="30">
        <v>55</v>
      </c>
    </row>
    <row r="155" spans="1:4" x14ac:dyDescent="0.25">
      <c r="A155" s="46">
        <v>42393</v>
      </c>
      <c r="B155" s="31">
        <v>42393.354166666701</v>
      </c>
      <c r="C155" s="30">
        <v>139</v>
      </c>
      <c r="D155" s="30">
        <v>27</v>
      </c>
    </row>
    <row r="156" spans="1:4" x14ac:dyDescent="0.25">
      <c r="A156" s="46">
        <v>42395</v>
      </c>
      <c r="B156" s="31">
        <v>42395.59375</v>
      </c>
      <c r="C156" s="30">
        <v>355.4</v>
      </c>
      <c r="D156" s="30">
        <v>54</v>
      </c>
    </row>
    <row r="157" spans="1:4" x14ac:dyDescent="0.25">
      <c r="A157" s="46">
        <v>42397</v>
      </c>
      <c r="B157" s="31">
        <v>42397.583333333299</v>
      </c>
      <c r="C157" s="30">
        <v>269</v>
      </c>
      <c r="D157" s="30">
        <v>21</v>
      </c>
    </row>
    <row r="158" spans="1:4" x14ac:dyDescent="0.25">
      <c r="A158" s="46">
        <v>42402</v>
      </c>
      <c r="B158" s="32">
        <v>42402.479166666701</v>
      </c>
      <c r="C158" s="33">
        <v>495</v>
      </c>
      <c r="D158" s="48">
        <v>91</v>
      </c>
    </row>
    <row r="159" spans="1:4" x14ac:dyDescent="0.25">
      <c r="A159" s="46">
        <v>42403</v>
      </c>
      <c r="B159" s="31">
        <v>42403.583333333299</v>
      </c>
      <c r="C159" s="30">
        <v>436</v>
      </c>
      <c r="D159" s="30">
        <v>76</v>
      </c>
    </row>
    <row r="160" spans="1:4" x14ac:dyDescent="0.25">
      <c r="A160" s="46">
        <v>42404</v>
      </c>
      <c r="B160" s="32">
        <v>42404.4375</v>
      </c>
      <c r="C160" s="33">
        <v>264</v>
      </c>
      <c r="D160" s="48">
        <v>202</v>
      </c>
    </row>
    <row r="161" spans="1:4" x14ac:dyDescent="0.25">
      <c r="A161" s="46">
        <v>42412</v>
      </c>
      <c r="B161" s="31">
        <v>42412.052083333299</v>
      </c>
      <c r="C161" s="30">
        <v>0</v>
      </c>
      <c r="D161" s="30">
        <v>0</v>
      </c>
    </row>
    <row r="162" spans="1:4" x14ac:dyDescent="0.25">
      <c r="A162" s="46">
        <v>42433</v>
      </c>
      <c r="B162" s="31">
        <v>42433.666666666701</v>
      </c>
      <c r="C162" s="30">
        <v>8.23</v>
      </c>
      <c r="D162" s="30">
        <v>0</v>
      </c>
    </row>
    <row r="163" spans="1:4" x14ac:dyDescent="0.25">
      <c r="A163" s="46">
        <v>42436</v>
      </c>
      <c r="B163" s="31">
        <v>42436.5625</v>
      </c>
      <c r="C163" s="30">
        <v>534</v>
      </c>
      <c r="D163" s="30">
        <v>998</v>
      </c>
    </row>
    <row r="164" spans="1:4" x14ac:dyDescent="0.25">
      <c r="A164" s="46">
        <v>42437</v>
      </c>
      <c r="B164" s="31">
        <v>42437.59375</v>
      </c>
      <c r="C164" s="30">
        <v>559.4</v>
      </c>
      <c r="D164" s="30">
        <v>825</v>
      </c>
    </row>
    <row r="165" spans="1:4" x14ac:dyDescent="0.25">
      <c r="A165" s="46">
        <v>42438</v>
      </c>
      <c r="B165" s="31">
        <v>42438.583333333299</v>
      </c>
      <c r="C165" s="30">
        <v>814</v>
      </c>
      <c r="D165" s="30">
        <v>253</v>
      </c>
    </row>
    <row r="166" spans="1:4" x14ac:dyDescent="0.25">
      <c r="A166" s="46">
        <v>42439</v>
      </c>
      <c r="B166" s="32">
        <v>42439.458333333299</v>
      </c>
      <c r="C166" s="33">
        <v>721</v>
      </c>
      <c r="D166" s="48">
        <v>131</v>
      </c>
    </row>
    <row r="167" spans="1:4" x14ac:dyDescent="0.25">
      <c r="A167" s="46">
        <v>42440</v>
      </c>
      <c r="B167" s="31">
        <v>42440.447916666701</v>
      </c>
      <c r="C167" s="30">
        <v>1607</v>
      </c>
      <c r="D167" s="30">
        <v>109</v>
      </c>
    </row>
    <row r="168" spans="1:4" x14ac:dyDescent="0.25">
      <c r="A168" s="46">
        <v>42441</v>
      </c>
      <c r="B168" s="31">
        <v>42441.59375</v>
      </c>
      <c r="C168" s="30">
        <v>4242</v>
      </c>
      <c r="D168" s="30">
        <v>537</v>
      </c>
    </row>
    <row r="169" spans="1:4" x14ac:dyDescent="0.25">
      <c r="A169" s="46">
        <v>42442</v>
      </c>
      <c r="B169" s="31">
        <v>42442.552083333299</v>
      </c>
      <c r="C169" s="30">
        <v>3910</v>
      </c>
      <c r="D169" s="30">
        <v>330</v>
      </c>
    </row>
    <row r="170" spans="1:4" x14ac:dyDescent="0.25">
      <c r="A170" s="46">
        <v>42443</v>
      </c>
      <c r="B170" s="32">
        <v>42443.5625</v>
      </c>
      <c r="C170" s="30">
        <v>3410</v>
      </c>
      <c r="D170" s="33">
        <v>365</v>
      </c>
    </row>
    <row r="171" spans="1:4" x14ac:dyDescent="0.25">
      <c r="A171" s="46">
        <v>42444</v>
      </c>
      <c r="B171" s="32">
        <v>42444.552083333299</v>
      </c>
      <c r="C171" s="30">
        <v>2690</v>
      </c>
      <c r="D171" s="33">
        <v>245</v>
      </c>
    </row>
    <row r="172" spans="1:4" x14ac:dyDescent="0.25">
      <c r="A172" s="46">
        <v>42446</v>
      </c>
      <c r="B172" s="32">
        <v>42446.59375</v>
      </c>
      <c r="C172" s="30">
        <v>2670</v>
      </c>
      <c r="D172" s="33">
        <v>217</v>
      </c>
    </row>
    <row r="173" spans="1:4" x14ac:dyDescent="0.25">
      <c r="A173" s="46">
        <v>42453</v>
      </c>
      <c r="B173" s="31">
        <v>42453.5625</v>
      </c>
      <c r="C173" s="30">
        <v>717</v>
      </c>
      <c r="D173" s="30">
        <v>60</v>
      </c>
    </row>
    <row r="174" spans="1:4" x14ac:dyDescent="0.25">
      <c r="A174" s="46">
        <v>42460</v>
      </c>
      <c r="B174" s="31">
        <v>42460.479166666701</v>
      </c>
      <c r="C174" s="30">
        <v>626</v>
      </c>
      <c r="D174" s="30">
        <v>37</v>
      </c>
    </row>
    <row r="175" spans="1:4" x14ac:dyDescent="0.25">
      <c r="A175" s="46">
        <v>42461</v>
      </c>
      <c r="B175" s="31">
        <v>42461.583333333299</v>
      </c>
      <c r="C175" s="30">
        <v>616</v>
      </c>
      <c r="D175" s="30">
        <v>29</v>
      </c>
    </row>
    <row r="176" spans="1:4" x14ac:dyDescent="0.25">
      <c r="A176" s="46">
        <v>42465</v>
      </c>
      <c r="B176" s="31">
        <v>42465.510416666701</v>
      </c>
      <c r="C176" s="30">
        <v>485</v>
      </c>
      <c r="D176" s="30">
        <v>38</v>
      </c>
    </row>
    <row r="177" spans="1:4" x14ac:dyDescent="0.25">
      <c r="A177" s="46">
        <v>42466</v>
      </c>
      <c r="B177" s="31">
        <v>42466.541666666701</v>
      </c>
      <c r="C177" s="30">
        <v>469</v>
      </c>
      <c r="D177" s="30">
        <v>23</v>
      </c>
    </row>
    <row r="178" spans="1:4" x14ac:dyDescent="0.25">
      <c r="A178" s="46">
        <v>42467</v>
      </c>
      <c r="B178" s="31">
        <v>42467.520833333299</v>
      </c>
      <c r="C178" s="30">
        <v>434</v>
      </c>
      <c r="D178" s="30">
        <v>30</v>
      </c>
    </row>
    <row r="179" spans="1:4" x14ac:dyDescent="0.25">
      <c r="A179" s="46">
        <v>42480</v>
      </c>
      <c r="B179" s="31">
        <v>42480.5</v>
      </c>
      <c r="C179" s="30">
        <v>0.99</v>
      </c>
      <c r="D179" s="30">
        <v>146</v>
      </c>
    </row>
    <row r="180" spans="1:4" x14ac:dyDescent="0.25">
      <c r="A180" s="46">
        <v>42482</v>
      </c>
      <c r="B180" s="31">
        <v>42482.4375</v>
      </c>
      <c r="C180" s="30">
        <v>0.89</v>
      </c>
      <c r="D180" s="30">
        <v>164</v>
      </c>
    </row>
    <row r="181" spans="1:4" x14ac:dyDescent="0.25">
      <c r="A181" s="46">
        <v>42490</v>
      </c>
      <c r="B181" s="31">
        <v>42490</v>
      </c>
      <c r="C181" s="30">
        <v>0</v>
      </c>
      <c r="D181" s="30">
        <v>0</v>
      </c>
    </row>
    <row r="182" spans="1:4" x14ac:dyDescent="0.25">
      <c r="A182" s="46">
        <v>42719</v>
      </c>
      <c r="B182" s="32">
        <v>42719.583333333299</v>
      </c>
      <c r="C182" s="33">
        <v>50.2</v>
      </c>
      <c r="D182" s="48">
        <v>15</v>
      </c>
    </row>
    <row r="183" spans="1:4" x14ac:dyDescent="0.25">
      <c r="A183" s="46">
        <v>42720</v>
      </c>
      <c r="B183" s="32">
        <v>42720.625</v>
      </c>
      <c r="C183" s="33">
        <v>157</v>
      </c>
      <c r="D183" s="48">
        <v>167.5</v>
      </c>
    </row>
    <row r="184" spans="1:4" x14ac:dyDescent="0.25">
      <c r="A184" s="46">
        <v>42721</v>
      </c>
      <c r="B184" s="31">
        <v>42721.666666666701</v>
      </c>
      <c r="C184" s="30">
        <v>184</v>
      </c>
      <c r="D184" s="30">
        <v>194</v>
      </c>
    </row>
    <row r="185" spans="1:4" x14ac:dyDescent="0.25">
      <c r="A185" s="46">
        <v>42725</v>
      </c>
      <c r="B185" s="31">
        <v>42725.541666666701</v>
      </c>
      <c r="C185" s="30">
        <v>0.57999999999999996</v>
      </c>
      <c r="D185" s="30">
        <v>74</v>
      </c>
    </row>
    <row r="186" spans="1:4" x14ac:dyDescent="0.25">
      <c r="A186" s="46">
        <v>42731</v>
      </c>
      <c r="B186" s="31">
        <v>42731.510416666701</v>
      </c>
      <c r="C186" s="30">
        <v>0.56000000000000005</v>
      </c>
      <c r="D186" s="30">
        <v>19</v>
      </c>
    </row>
    <row r="187" spans="1:4" x14ac:dyDescent="0.25">
      <c r="A187" s="46">
        <v>42733</v>
      </c>
      <c r="B187" s="31">
        <v>42733.541666666701</v>
      </c>
      <c r="C187" s="30">
        <v>0.63</v>
      </c>
      <c r="D187" s="30">
        <v>16</v>
      </c>
    </row>
    <row r="188" spans="1:4" x14ac:dyDescent="0.25">
      <c r="A188" s="46">
        <v>42737</v>
      </c>
      <c r="B188" s="31">
        <v>42737.520833333299</v>
      </c>
      <c r="C188" s="30">
        <v>0.59</v>
      </c>
      <c r="D188" s="30">
        <v>18</v>
      </c>
    </row>
    <row r="189" spans="1:4" x14ac:dyDescent="0.25">
      <c r="A189" s="46">
        <v>42741</v>
      </c>
      <c r="B189" s="31">
        <v>42741.479166666701</v>
      </c>
      <c r="C189" s="30">
        <v>353.73</v>
      </c>
      <c r="D189" s="30">
        <v>183</v>
      </c>
    </row>
    <row r="190" spans="1:4" x14ac:dyDescent="0.25">
      <c r="A190" s="46">
        <v>42744</v>
      </c>
      <c r="B190" s="31">
        <v>42744.739583333299</v>
      </c>
      <c r="C190" s="30">
        <v>10700.75</v>
      </c>
      <c r="D190" s="30">
        <v>1560</v>
      </c>
    </row>
    <row r="191" spans="1:4" x14ac:dyDescent="0.25">
      <c r="A191" s="46">
        <v>42745</v>
      </c>
      <c r="B191" s="32">
        <v>42745.552083333299</v>
      </c>
      <c r="C191" s="33">
        <v>4890.75</v>
      </c>
      <c r="D191" s="48">
        <v>514.75</v>
      </c>
    </row>
    <row r="192" spans="1:4" x14ac:dyDescent="0.25">
      <c r="A192" s="46">
        <v>42746</v>
      </c>
      <c r="B192" s="31">
        <v>42746.6875</v>
      </c>
      <c r="C192" s="30">
        <v>10900.75</v>
      </c>
      <c r="D192" s="30">
        <v>1590</v>
      </c>
    </row>
    <row r="193" spans="1:4" x14ac:dyDescent="0.25">
      <c r="A193" s="46">
        <v>42758</v>
      </c>
      <c r="B193" s="31">
        <v>42758.46875</v>
      </c>
      <c r="C193" s="30">
        <v>9830.74</v>
      </c>
      <c r="D193" s="30">
        <v>728</v>
      </c>
    </row>
    <row r="194" spans="1:4" x14ac:dyDescent="0.25">
      <c r="A194" s="46">
        <v>42761</v>
      </c>
      <c r="B194" s="31">
        <v>42761.449305555601</v>
      </c>
      <c r="C194" s="30">
        <v>3850.73</v>
      </c>
      <c r="D194" s="30">
        <v>177</v>
      </c>
    </row>
    <row r="195" spans="1:4" x14ac:dyDescent="0.25">
      <c r="A195" s="46">
        <v>42765</v>
      </c>
      <c r="B195" s="31">
        <v>42765.4375</v>
      </c>
      <c r="C195" s="30">
        <v>3280.73</v>
      </c>
      <c r="D195" s="30">
        <v>145</v>
      </c>
    </row>
    <row r="196" spans="1:4" x14ac:dyDescent="0.25">
      <c r="A196" s="46">
        <v>42767</v>
      </c>
      <c r="B196" s="31">
        <v>42767.59375</v>
      </c>
      <c r="C196" s="30">
        <v>3040.73</v>
      </c>
      <c r="D196" s="30">
        <v>92</v>
      </c>
    </row>
    <row r="197" spans="1:4" x14ac:dyDescent="0.25">
      <c r="A197" s="46">
        <v>42768</v>
      </c>
      <c r="B197" s="31">
        <v>42768.447916666701</v>
      </c>
      <c r="C197" s="30">
        <v>3090.73</v>
      </c>
      <c r="D197" s="30">
        <v>104</v>
      </c>
    </row>
    <row r="198" spans="1:4" x14ac:dyDescent="0.25">
      <c r="A198" s="46">
        <v>42772</v>
      </c>
      <c r="B198" s="31">
        <v>42772.447916666701</v>
      </c>
      <c r="C198" s="30">
        <v>4730.7299999999996</v>
      </c>
      <c r="D198" s="30">
        <v>161</v>
      </c>
    </row>
    <row r="199" spans="1:4" x14ac:dyDescent="0.25">
      <c r="A199" s="46">
        <v>42774</v>
      </c>
      <c r="B199" s="32">
        <v>42774.604166666701</v>
      </c>
      <c r="C199" s="33">
        <v>11600.72</v>
      </c>
      <c r="D199" s="48">
        <v>723.49999999999989</v>
      </c>
    </row>
    <row r="200" spans="1:4" x14ac:dyDescent="0.25">
      <c r="A200" s="46">
        <v>42776</v>
      </c>
      <c r="B200" s="31">
        <v>42776.635416666701</v>
      </c>
      <c r="C200" s="30">
        <v>10300.719999999999</v>
      </c>
      <c r="D200" s="30">
        <v>917</v>
      </c>
    </row>
    <row r="201" spans="1:4" x14ac:dyDescent="0.25">
      <c r="A201" s="46">
        <v>42787</v>
      </c>
      <c r="B201" s="31">
        <v>42787.572916666701</v>
      </c>
      <c r="C201" s="30">
        <v>12500.71</v>
      </c>
      <c r="D201" s="30">
        <v>962</v>
      </c>
    </row>
    <row r="202" spans="1:4" x14ac:dyDescent="0.25">
      <c r="A202" s="46">
        <v>42796</v>
      </c>
      <c r="B202" s="31">
        <v>42796.4375</v>
      </c>
      <c r="C202" s="30">
        <v>4780.71</v>
      </c>
      <c r="D202" s="30">
        <v>147</v>
      </c>
    </row>
    <row r="203" spans="1:4" x14ac:dyDescent="0.25">
      <c r="A203" s="46">
        <v>42800</v>
      </c>
      <c r="B203" s="31">
        <v>42800.4375</v>
      </c>
      <c r="C203" s="30">
        <v>4310.7</v>
      </c>
      <c r="D203" s="30">
        <v>131</v>
      </c>
    </row>
    <row r="204" spans="1:4" x14ac:dyDescent="0.25">
      <c r="A204" s="46">
        <v>42803</v>
      </c>
      <c r="B204" s="31">
        <v>42803.510416666701</v>
      </c>
      <c r="C204" s="30">
        <v>3978.6</v>
      </c>
      <c r="D204" s="30">
        <v>107</v>
      </c>
    </row>
    <row r="205" spans="1:4" x14ac:dyDescent="0.25">
      <c r="A205" s="46">
        <v>42807</v>
      </c>
      <c r="B205" s="31">
        <v>42807.395833333299</v>
      </c>
      <c r="C205" s="30">
        <v>3096</v>
      </c>
      <c r="D205" s="30">
        <v>72</v>
      </c>
    </row>
    <row r="206" spans="1:4" x14ac:dyDescent="0.25">
      <c r="A206" s="46">
        <v>42810</v>
      </c>
      <c r="B206" s="32">
        <v>42810.385416666701</v>
      </c>
      <c r="C206" s="33">
        <v>2886</v>
      </c>
      <c r="D206" s="48">
        <v>56</v>
      </c>
    </row>
    <row r="207" spans="1:4" x14ac:dyDescent="0.25">
      <c r="A207" s="46">
        <v>42814</v>
      </c>
      <c r="B207" s="31">
        <v>42814.395833333299</v>
      </c>
      <c r="C207" s="30">
        <v>2686</v>
      </c>
      <c r="D207" s="30">
        <v>44</v>
      </c>
    </row>
    <row r="208" spans="1:4" x14ac:dyDescent="0.25">
      <c r="A208" s="46">
        <v>42817</v>
      </c>
      <c r="B208" s="31">
        <v>42817.416666666701</v>
      </c>
      <c r="C208" s="30">
        <v>2020</v>
      </c>
      <c r="D208" s="30">
        <v>49</v>
      </c>
    </row>
    <row r="209" spans="1:4" x14ac:dyDescent="0.25">
      <c r="A209" s="46">
        <v>42821</v>
      </c>
      <c r="B209" s="31">
        <v>42821.40625</v>
      </c>
      <c r="C209" s="30">
        <v>1349</v>
      </c>
      <c r="D209" s="30">
        <v>28</v>
      </c>
    </row>
    <row r="210" spans="1:4" x14ac:dyDescent="0.25">
      <c r="A210" s="46">
        <v>42823</v>
      </c>
      <c r="B210" s="31">
        <v>42823.395833333299</v>
      </c>
      <c r="C210" s="30">
        <v>1112</v>
      </c>
      <c r="D210" s="30">
        <v>31</v>
      </c>
    </row>
    <row r="211" spans="1:4" x14ac:dyDescent="0.25">
      <c r="A211" s="46">
        <v>42828</v>
      </c>
      <c r="B211" s="31">
        <v>42828.407638888901</v>
      </c>
      <c r="C211" s="30">
        <v>319.5</v>
      </c>
      <c r="D211" s="30">
        <v>22</v>
      </c>
    </row>
    <row r="212" spans="1:4" x14ac:dyDescent="0.25">
      <c r="A212" s="46">
        <v>42829</v>
      </c>
      <c r="B212" s="31">
        <v>42829.614583333299</v>
      </c>
      <c r="C212" s="30">
        <v>259.10000000000002</v>
      </c>
      <c r="D212" s="30">
        <v>20</v>
      </c>
    </row>
    <row r="213" spans="1:4" x14ac:dyDescent="0.25">
      <c r="A213" s="46">
        <v>42830</v>
      </c>
      <c r="B213" s="31">
        <v>42830.375</v>
      </c>
      <c r="C213" s="30">
        <v>233.26</v>
      </c>
      <c r="D213" s="30">
        <v>14</v>
      </c>
    </row>
    <row r="214" spans="1:4" x14ac:dyDescent="0.25">
      <c r="A214" s="46">
        <v>42835</v>
      </c>
      <c r="B214" s="31">
        <v>42835.375</v>
      </c>
      <c r="C214" s="30">
        <v>864</v>
      </c>
      <c r="D214" s="30">
        <v>35</v>
      </c>
    </row>
    <row r="215" spans="1:4" x14ac:dyDescent="0.25">
      <c r="A215" s="46">
        <v>42838</v>
      </c>
      <c r="B215" s="31">
        <v>42838.375</v>
      </c>
      <c r="C215" s="30">
        <v>692</v>
      </c>
      <c r="D215" s="30">
        <v>29</v>
      </c>
    </row>
    <row r="216" spans="1:4" x14ac:dyDescent="0.25">
      <c r="A216" s="46">
        <v>42842</v>
      </c>
      <c r="B216" s="31">
        <v>42842.385416666701</v>
      </c>
      <c r="C216" s="30">
        <v>781</v>
      </c>
      <c r="D216" s="30">
        <v>21</v>
      </c>
    </row>
    <row r="217" spans="1:4" x14ac:dyDescent="0.25">
      <c r="A217" s="46">
        <v>42845</v>
      </c>
      <c r="B217" s="31">
        <v>42845.375</v>
      </c>
      <c r="C217" s="30">
        <v>768</v>
      </c>
      <c r="D217" s="30">
        <v>20</v>
      </c>
    </row>
    <row r="218" spans="1:4" x14ac:dyDescent="0.25">
      <c r="A218" s="46">
        <v>42849</v>
      </c>
      <c r="B218" s="31">
        <v>42849.395833333299</v>
      </c>
      <c r="C218" s="30">
        <v>313.7</v>
      </c>
      <c r="D218" s="30">
        <v>15</v>
      </c>
    </row>
    <row r="219" spans="1:4" x14ac:dyDescent="0.25">
      <c r="A219" s="46">
        <v>42851</v>
      </c>
      <c r="B219" s="32">
        <v>42851.604166666701</v>
      </c>
      <c r="C219" s="33">
        <v>223.01</v>
      </c>
      <c r="D219" s="48">
        <v>16.5</v>
      </c>
    </row>
    <row r="220" spans="1:4" x14ac:dyDescent="0.25">
      <c r="A220" s="46">
        <v>42852</v>
      </c>
      <c r="B220" s="31">
        <v>42852.395833333299</v>
      </c>
      <c r="C220" s="30">
        <v>218</v>
      </c>
      <c r="D220" s="30">
        <v>20</v>
      </c>
    </row>
    <row r="221" spans="1:4" x14ac:dyDescent="0.25">
      <c r="A221" s="46">
        <v>42856</v>
      </c>
      <c r="B221" s="31">
        <v>42856.385416666701</v>
      </c>
      <c r="C221" s="30">
        <v>175</v>
      </c>
      <c r="D221" s="30">
        <v>98</v>
      </c>
    </row>
    <row r="222" spans="1:4" x14ac:dyDescent="0.25">
      <c r="A222" s="46">
        <v>42859</v>
      </c>
      <c r="B222" s="31">
        <v>42859.520833333299</v>
      </c>
      <c r="C222" s="30">
        <v>166</v>
      </c>
      <c r="D222" s="30">
        <v>219</v>
      </c>
    </row>
    <row r="223" spans="1:4" x14ac:dyDescent="0.25">
      <c r="A223" s="46">
        <v>43110</v>
      </c>
      <c r="B223" s="31">
        <v>43110.46875</v>
      </c>
      <c r="C223" s="30">
        <v>21.3</v>
      </c>
      <c r="D223" s="30">
        <v>21</v>
      </c>
    </row>
    <row r="224" spans="1:4" x14ac:dyDescent="0.25">
      <c r="A224" s="46">
        <v>43116</v>
      </c>
      <c r="B224" s="31">
        <v>43116.416666666701</v>
      </c>
      <c r="C224" s="30">
        <v>29.8</v>
      </c>
      <c r="D224" s="30">
        <v>14</v>
      </c>
    </row>
    <row r="225" spans="1:4" x14ac:dyDescent="0.25">
      <c r="A225" s="46">
        <v>43119</v>
      </c>
      <c r="B225" s="31">
        <v>43119.583333333299</v>
      </c>
      <c r="C225" s="30">
        <v>18.399999999999999</v>
      </c>
      <c r="D225" s="30">
        <v>9</v>
      </c>
    </row>
    <row r="226" spans="1:4" x14ac:dyDescent="0.25">
      <c r="A226" s="46">
        <v>43123</v>
      </c>
      <c r="B226" s="31">
        <v>43123.4375</v>
      </c>
      <c r="C226" s="30">
        <v>17.2</v>
      </c>
      <c r="D226" s="30">
        <v>12</v>
      </c>
    </row>
    <row r="227" spans="1:4" x14ac:dyDescent="0.25">
      <c r="A227" s="46">
        <v>43126</v>
      </c>
      <c r="B227" s="31">
        <v>43126.4375</v>
      </c>
      <c r="C227" s="30">
        <v>20.9</v>
      </c>
      <c r="D227" s="30">
        <v>14</v>
      </c>
    </row>
    <row r="228" spans="1:4" x14ac:dyDescent="0.25">
      <c r="A228" s="46">
        <v>43136</v>
      </c>
      <c r="B228" s="31">
        <v>43136.552083333299</v>
      </c>
      <c r="C228" s="30">
        <v>8.32</v>
      </c>
      <c r="D228" s="30">
        <v>63</v>
      </c>
    </row>
    <row r="229" spans="1:4" x14ac:dyDescent="0.25">
      <c r="A229" s="46">
        <v>43181</v>
      </c>
      <c r="B229" s="31">
        <v>43181.395833333299</v>
      </c>
      <c r="C229" s="30">
        <v>54.9</v>
      </c>
      <c r="D229" s="30">
        <v>15</v>
      </c>
    </row>
    <row r="230" spans="1:4" x14ac:dyDescent="0.25">
      <c r="A230" s="46">
        <v>43182</v>
      </c>
      <c r="B230" s="32">
        <v>43182.572916666701</v>
      </c>
      <c r="C230" s="33">
        <v>175</v>
      </c>
      <c r="D230" s="48">
        <v>156</v>
      </c>
    </row>
    <row r="231" spans="1:4" x14ac:dyDescent="0.25">
      <c r="A231" s="46">
        <v>43184</v>
      </c>
      <c r="B231" s="31">
        <v>43184.375</v>
      </c>
      <c r="C231" s="30">
        <v>196</v>
      </c>
      <c r="D231" s="30">
        <v>52</v>
      </c>
    </row>
    <row r="232" spans="1:4" x14ac:dyDescent="0.25">
      <c r="A232" s="46">
        <v>43198</v>
      </c>
      <c r="B232" s="31">
        <v>43198.489583333299</v>
      </c>
      <c r="C232" s="30">
        <v>319</v>
      </c>
      <c r="D232" s="30">
        <v>57</v>
      </c>
    </row>
    <row r="233" spans="1:4" x14ac:dyDescent="0.25">
      <c r="A233" s="46">
        <v>43199</v>
      </c>
      <c r="B233" s="31">
        <v>43199.4375</v>
      </c>
      <c r="C233" s="30">
        <v>363</v>
      </c>
      <c r="D233" s="30">
        <v>74</v>
      </c>
    </row>
    <row r="234" spans="1:4" x14ac:dyDescent="0.25">
      <c r="A234" s="46">
        <v>43200</v>
      </c>
      <c r="B234" s="31">
        <v>43200.385416666701</v>
      </c>
      <c r="C234" s="30">
        <v>230</v>
      </c>
      <c r="D234" s="30">
        <v>41</v>
      </c>
    </row>
    <row r="235" spans="1:4" x14ac:dyDescent="0.25">
      <c r="A235" s="46">
        <v>43206</v>
      </c>
      <c r="B235" s="31">
        <v>43206.395833333299</v>
      </c>
      <c r="C235" s="30">
        <v>11.5</v>
      </c>
      <c r="D235" s="30">
        <v>30</v>
      </c>
    </row>
    <row r="236" spans="1:4" x14ac:dyDescent="0.25">
      <c r="A236" s="46">
        <v>43494</v>
      </c>
      <c r="B236" s="31">
        <v>43494.541666666701</v>
      </c>
      <c r="C236" s="30">
        <v>575.04</v>
      </c>
      <c r="D236" s="30">
        <v>30</v>
      </c>
    </row>
    <row r="237" spans="1:4" x14ac:dyDescent="0.25">
      <c r="A237" s="46">
        <v>43495</v>
      </c>
      <c r="B237" s="31">
        <v>43495.583333333299</v>
      </c>
      <c r="C237" s="30">
        <v>558</v>
      </c>
      <c r="D237" s="30">
        <v>62</v>
      </c>
    </row>
    <row r="238" spans="1:4" x14ac:dyDescent="0.25">
      <c r="A238" s="46">
        <v>43496</v>
      </c>
      <c r="B238" s="31">
        <v>43496.645833333299</v>
      </c>
      <c r="C238" s="30">
        <v>529</v>
      </c>
      <c r="D238" s="30">
        <v>113</v>
      </c>
    </row>
    <row r="239" spans="1:4" x14ac:dyDescent="0.25">
      <c r="A239" s="46">
        <v>43499</v>
      </c>
      <c r="B239" s="31">
        <v>43499.552083333299</v>
      </c>
      <c r="C239" s="30">
        <v>506</v>
      </c>
      <c r="D239" s="30">
        <v>242</v>
      </c>
    </row>
    <row r="240" spans="1:4" x14ac:dyDescent="0.25">
      <c r="A240" s="46">
        <v>43500</v>
      </c>
      <c r="B240" s="31">
        <v>43500.666666666701</v>
      </c>
      <c r="C240" s="30">
        <v>557.01</v>
      </c>
      <c r="D240" s="30">
        <v>156</v>
      </c>
    </row>
    <row r="241" spans="1:4" x14ac:dyDescent="0.25">
      <c r="A241" s="46">
        <v>43501</v>
      </c>
      <c r="B241" s="31">
        <v>43501.645833333299</v>
      </c>
      <c r="C241" s="30">
        <v>1309</v>
      </c>
      <c r="D241" s="30">
        <v>361</v>
      </c>
    </row>
    <row r="242" spans="1:4" x14ac:dyDescent="0.25">
      <c r="A242" s="46">
        <v>43508</v>
      </c>
      <c r="B242" s="31">
        <v>43508.604166666701</v>
      </c>
      <c r="C242" s="30">
        <v>488</v>
      </c>
      <c r="D242" s="30">
        <v>33</v>
      </c>
    </row>
    <row r="243" spans="1:4" x14ac:dyDescent="0.25">
      <c r="A243" s="46">
        <v>43510</v>
      </c>
      <c r="B243" s="32">
        <v>43510.645833333299</v>
      </c>
      <c r="C243" s="33">
        <v>12320</v>
      </c>
      <c r="D243" s="48">
        <v>1275</v>
      </c>
    </row>
    <row r="244" spans="1:4" x14ac:dyDescent="0.25">
      <c r="A244" s="46">
        <v>43516</v>
      </c>
      <c r="B244" s="31">
        <v>43516.583333333299</v>
      </c>
      <c r="C244" s="30">
        <v>2703</v>
      </c>
      <c r="D244" s="30">
        <v>241</v>
      </c>
    </row>
    <row r="245" spans="1:4" x14ac:dyDescent="0.25">
      <c r="A245" s="46">
        <v>43517</v>
      </c>
      <c r="B245" s="31">
        <v>43517.5625</v>
      </c>
      <c r="C245" s="30">
        <v>2851</v>
      </c>
      <c r="D245" s="30">
        <v>151</v>
      </c>
    </row>
    <row r="246" spans="1:4" x14ac:dyDescent="0.25">
      <c r="A246" s="46">
        <v>43523</v>
      </c>
      <c r="B246" s="32">
        <v>43523.416666666701</v>
      </c>
      <c r="C246" s="33">
        <v>15368</v>
      </c>
      <c r="D246" s="48">
        <v>1460</v>
      </c>
    </row>
    <row r="247" spans="1:4" x14ac:dyDescent="0.25">
      <c r="A247" s="46">
        <v>43524</v>
      </c>
      <c r="B247" s="31">
        <v>43524.5625</v>
      </c>
      <c r="C247" s="30">
        <v>13847</v>
      </c>
      <c r="D247" s="30">
        <v>856</v>
      </c>
    </row>
    <row r="248" spans="1:4" x14ac:dyDescent="0.25">
      <c r="A248" s="46">
        <v>43525</v>
      </c>
      <c r="B248" s="39">
        <v>43525.427083333299</v>
      </c>
      <c r="C248" s="41">
        <v>7231</v>
      </c>
      <c r="D248" s="51">
        <v>357.5</v>
      </c>
    </row>
    <row r="249" spans="1:4" x14ac:dyDescent="0.25">
      <c r="A249" s="46">
        <v>43529</v>
      </c>
      <c r="B249" s="32">
        <v>43529.59375</v>
      </c>
      <c r="C249" s="33">
        <v>5347</v>
      </c>
      <c r="D249" s="48">
        <v>270</v>
      </c>
    </row>
    <row r="250" spans="1:4" x14ac:dyDescent="0.25">
      <c r="A250" s="46">
        <v>43530</v>
      </c>
      <c r="B250" s="31">
        <v>43530.479166666701</v>
      </c>
      <c r="C250" s="30">
        <v>6277</v>
      </c>
      <c r="D250" s="30">
        <v>187</v>
      </c>
    </row>
    <row r="251" spans="1:4" x14ac:dyDescent="0.25">
      <c r="A251" s="46">
        <v>43531</v>
      </c>
      <c r="B251" s="31">
        <v>43531.552083333299</v>
      </c>
      <c r="C251" s="30">
        <v>8831</v>
      </c>
      <c r="D251" s="30">
        <v>525</v>
      </c>
    </row>
    <row r="252" spans="1:4" x14ac:dyDescent="0.25">
      <c r="A252" s="46">
        <v>43536</v>
      </c>
      <c r="B252" s="31">
        <v>43536.427083333299</v>
      </c>
      <c r="C252" s="30">
        <v>5359</v>
      </c>
      <c r="D252" s="30">
        <v>161</v>
      </c>
    </row>
    <row r="253" spans="1:4" x14ac:dyDescent="0.25">
      <c r="A253" s="46">
        <v>43538</v>
      </c>
      <c r="B253" s="31">
        <v>43538.416666666701</v>
      </c>
      <c r="C253" s="30">
        <v>4369</v>
      </c>
      <c r="D253" s="30">
        <v>164</v>
      </c>
    </row>
    <row r="254" spans="1:4" x14ac:dyDescent="0.25">
      <c r="A254" s="46">
        <v>43544</v>
      </c>
      <c r="B254" s="31">
        <v>43544.34375</v>
      </c>
      <c r="C254" s="30">
        <v>3707</v>
      </c>
      <c r="D254" s="30">
        <v>77</v>
      </c>
    </row>
    <row r="255" spans="1:4" x14ac:dyDescent="0.25">
      <c r="A255" s="46">
        <v>43546</v>
      </c>
      <c r="B255" s="31">
        <v>43546.5625</v>
      </c>
      <c r="C255" s="30">
        <v>3625</v>
      </c>
      <c r="D255" s="30">
        <v>69</v>
      </c>
    </row>
    <row r="256" spans="1:4" x14ac:dyDescent="0.25">
      <c r="A256" s="46">
        <v>43549</v>
      </c>
      <c r="B256" s="31">
        <v>43549.427083333299</v>
      </c>
      <c r="C256" s="30">
        <v>3320</v>
      </c>
      <c r="D256" s="30">
        <v>83</v>
      </c>
    </row>
    <row r="257" spans="1:4" x14ac:dyDescent="0.25">
      <c r="A257" s="46">
        <v>43552</v>
      </c>
      <c r="B257" s="31">
        <v>43552.479166666701</v>
      </c>
      <c r="C257" s="30">
        <v>4678</v>
      </c>
      <c r="D257" s="30">
        <v>200</v>
      </c>
    </row>
    <row r="258" spans="1:4" x14ac:dyDescent="0.25">
      <c r="A258" s="46">
        <v>43553</v>
      </c>
      <c r="B258" s="31">
        <v>43553.510416666701</v>
      </c>
      <c r="C258" s="30">
        <v>4575</v>
      </c>
      <c r="D258" s="30">
        <v>148</v>
      </c>
    </row>
    <row r="259" spans="1:4" x14ac:dyDescent="0.25">
      <c r="A259" s="46">
        <v>43559</v>
      </c>
      <c r="B259" s="31">
        <v>43559.395833333299</v>
      </c>
      <c r="C259" s="30">
        <v>3242</v>
      </c>
      <c r="D259" s="30">
        <v>68</v>
      </c>
    </row>
    <row r="260" spans="1:4" x14ac:dyDescent="0.25">
      <c r="A260" s="46">
        <v>43560</v>
      </c>
      <c r="B260" s="31">
        <v>43560.510416666701</v>
      </c>
      <c r="C260" s="30">
        <v>3176</v>
      </c>
      <c r="D260" s="30">
        <v>64</v>
      </c>
    </row>
    <row r="261" spans="1:4" x14ac:dyDescent="0.25">
      <c r="A261" s="46">
        <v>43564</v>
      </c>
      <c r="B261" s="31">
        <v>43564.520833333299</v>
      </c>
      <c r="C261" s="30">
        <v>2843</v>
      </c>
      <c r="D261" s="30">
        <v>51</v>
      </c>
    </row>
    <row r="262" spans="1:4" x14ac:dyDescent="0.25">
      <c r="A262" s="46">
        <v>43566</v>
      </c>
      <c r="B262" s="31">
        <v>43566.427083333299</v>
      </c>
      <c r="C262" s="30">
        <v>2309</v>
      </c>
      <c r="D262" s="30">
        <v>56</v>
      </c>
    </row>
    <row r="263" spans="1:4" x14ac:dyDescent="0.25">
      <c r="A263" s="46">
        <v>43571</v>
      </c>
      <c r="B263" s="31">
        <v>43571.458333333299</v>
      </c>
      <c r="C263" s="30">
        <v>1041</v>
      </c>
      <c r="D263" s="30">
        <v>23</v>
      </c>
    </row>
    <row r="264" spans="1:4" x14ac:dyDescent="0.25">
      <c r="A264" s="46">
        <v>43572</v>
      </c>
      <c r="B264" s="31">
        <v>43572.53125</v>
      </c>
      <c r="C264" s="30">
        <v>929</v>
      </c>
      <c r="D264" s="30">
        <v>11</v>
      </c>
    </row>
    <row r="265" spans="1:4" x14ac:dyDescent="0.25">
      <c r="A265" s="46">
        <v>43573</v>
      </c>
      <c r="B265" s="31">
        <v>43573.46875</v>
      </c>
      <c r="C265" s="30">
        <v>792.1</v>
      </c>
      <c r="D265" s="30">
        <v>13</v>
      </c>
    </row>
    <row r="266" spans="1:4" x14ac:dyDescent="0.25">
      <c r="A266" s="46">
        <v>43574</v>
      </c>
      <c r="B266" s="31">
        <v>43574.53125</v>
      </c>
      <c r="C266" s="30">
        <v>712.1</v>
      </c>
      <c r="D266" s="30">
        <v>28</v>
      </c>
    </row>
    <row r="267" spans="1:4" x14ac:dyDescent="0.25">
      <c r="A267" s="46">
        <v>43578</v>
      </c>
      <c r="B267" s="31">
        <v>43578.395833333299</v>
      </c>
      <c r="C267" s="30">
        <v>664</v>
      </c>
      <c r="D267" s="30">
        <v>56</v>
      </c>
    </row>
    <row r="268" spans="1:4" x14ac:dyDescent="0.25">
      <c r="A268" s="46">
        <v>43581</v>
      </c>
      <c r="B268" s="31">
        <v>43581.5</v>
      </c>
      <c r="C268" s="30">
        <v>357</v>
      </c>
      <c r="D268" s="30">
        <v>177</v>
      </c>
    </row>
    <row r="269" spans="1:4" x14ac:dyDescent="0.25">
      <c r="A269" s="46">
        <v>43584</v>
      </c>
      <c r="B269" s="31">
        <v>43584.5625</v>
      </c>
      <c r="C269" s="30">
        <v>183</v>
      </c>
      <c r="D269" s="30">
        <v>223</v>
      </c>
    </row>
    <row r="270" spans="1:4" x14ac:dyDescent="0.25">
      <c r="A270" s="46">
        <v>43585</v>
      </c>
      <c r="B270" s="31">
        <v>43585.40625</v>
      </c>
      <c r="C270" s="30">
        <v>142</v>
      </c>
      <c r="D270" s="30">
        <v>243</v>
      </c>
    </row>
    <row r="271" spans="1:4" x14ac:dyDescent="0.25">
      <c r="A271" s="46">
        <v>43586</v>
      </c>
      <c r="B271" s="31">
        <v>43586.489583333299</v>
      </c>
      <c r="C271" s="30">
        <v>142</v>
      </c>
      <c r="D271" s="30">
        <v>280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Calculations_With Unit Flow</vt:lpstr>
      <vt:lpstr>Calculations_With Daily Flow</vt:lpstr>
      <vt:lpstr>GatedOut_SSC_Unit</vt:lpstr>
      <vt:lpstr>GatedOut_SSC_Daily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2020-09-17T19:33:57Z</dcterms:created>
  <dcterms:modified xsi:type="dcterms:W3CDTF">2020-09-21T22:28:25Z</dcterms:modified>
</cp:coreProperties>
</file>