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_new\4_Flux Files\Model 3_selected\"/>
    </mc:Choice>
  </mc:AlternateContent>
  <xr:revisionPtr revIDLastSave="0" documentId="13_ncr:1_{C6DDFF29-1BAC-483D-8B4D-D9775FC37909}" xr6:coauthVersionLast="41" xr6:coauthVersionMax="41" xr10:uidLastSave="{00000000-0000-0000-0000-000000000000}"/>
  <bookViews>
    <workbookView xWindow="35160" yWindow="1365" windowWidth="15150" windowHeight="12735" xr2:uid="{00000000-000D-0000-FFFF-FFFF00000000}"/>
  </bookViews>
  <sheets>
    <sheet name="4_Outflow_fTHg_m3_Flux_Annual_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D12" i="1"/>
  <c r="D11" i="1"/>
  <c r="D10" i="1"/>
  <c r="D8" i="1"/>
  <c r="D7" i="1"/>
  <c r="D6" i="1"/>
  <c r="F8" i="1" s="1"/>
  <c r="L4" i="1"/>
  <c r="J4" i="1"/>
  <c r="J3" i="1"/>
  <c r="L3" i="1" s="1"/>
  <c r="F12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<sst xmlns="http://schemas.openxmlformats.org/spreadsheetml/2006/main" count="27" uniqueCount="22">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</sst>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J18" sqref="J18:K18"/>
    </sheetView>
  </sheetViews>
  <sheetFormatPr defaultRowHeight="15" x14ac:dyDescent="0.25"/>
  <cols>
    <col min="2" max="2" width="13.57031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2.36711385908787E-3</v>
      </c>
      <c r="E2">
        <v>2.8599655762726598E-4</v>
      </c>
      <c r="F2">
        <v>1.8513889942607499E-3</v>
      </c>
      <c r="G2">
        <v>4.8138259081962302E-4</v>
      </c>
      <c r="H2">
        <v>7.2219862806689999E-3</v>
      </c>
      <c r="J2" s="4">
        <f>(E2/D2)*100</f>
        <v>12.082078626225028</v>
      </c>
      <c r="K2" s="5">
        <v>0.36896053445585186</v>
      </c>
      <c r="L2" s="6">
        <f>0.01*K2*J2</f>
        <v>4.4578101872696112E-2</v>
      </c>
    </row>
    <row r="3" spans="1:12" x14ac:dyDescent="0.25">
      <c r="A3">
        <v>2</v>
      </c>
      <c r="B3" t="s">
        <v>8</v>
      </c>
      <c r="C3">
        <v>365</v>
      </c>
      <c r="D3">
        <v>1.45766615306035E-2</v>
      </c>
      <c r="E3">
        <v>2.1618257862293399E-3</v>
      </c>
      <c r="F3">
        <v>6.1285310209236296E-3</v>
      </c>
      <c r="G3">
        <v>6.09385849510353E-3</v>
      </c>
      <c r="H3">
        <v>2.9630158650397601E-2</v>
      </c>
      <c r="J3" s="4">
        <f>(E3/D3)*100</f>
        <v>14.830733235388752</v>
      </c>
      <c r="K3" s="5">
        <v>0.1186707398355098</v>
      </c>
      <c r="L3" s="6">
        <f t="shared" ref="L3:L4" si="0">0.01*K3*J3</f>
        <v>1.7599740853466671E-2</v>
      </c>
    </row>
    <row r="4" spans="1:12" x14ac:dyDescent="0.25">
      <c r="A4">
        <v>3</v>
      </c>
      <c r="B4" t="s">
        <v>9</v>
      </c>
      <c r="C4">
        <v>365</v>
      </c>
      <c r="D4" s="1">
        <v>3.5368396394701701E-5</v>
      </c>
      <c r="E4" s="1">
        <v>1.03309735173915E-5</v>
      </c>
      <c r="F4" s="1">
        <v>4.8053294656700998E-5</v>
      </c>
      <c r="G4" s="1">
        <v>2.8247085463783998E-6</v>
      </c>
      <c r="H4">
        <v>1.5560825754157599E-4</v>
      </c>
      <c r="J4" s="4">
        <f>(E4/D4)*100</f>
        <v>29.209618106799756</v>
      </c>
      <c r="K4" s="5">
        <v>1.290946468406614E-2</v>
      </c>
      <c r="L4" s="6">
        <f t="shared" si="0"/>
        <v>3.7708053338479028E-3</v>
      </c>
    </row>
    <row r="6" spans="1:12" x14ac:dyDescent="0.25">
      <c r="B6" s="7" t="s">
        <v>13</v>
      </c>
      <c r="C6" s="7" t="s">
        <v>7</v>
      </c>
      <c r="D6" s="8">
        <f>C2*D2</f>
        <v>0.86636367242616041</v>
      </c>
    </row>
    <row r="7" spans="1:12" x14ac:dyDescent="0.25">
      <c r="B7" s="7" t="s">
        <v>14</v>
      </c>
      <c r="C7" s="7" t="s">
        <v>8</v>
      </c>
      <c r="D7" s="8">
        <f>C3*D3</f>
        <v>5.3204814586702778</v>
      </c>
    </row>
    <row r="8" spans="1:12" x14ac:dyDescent="0.25">
      <c r="B8" s="7"/>
      <c r="C8" s="7" t="s">
        <v>9</v>
      </c>
      <c r="D8" s="8">
        <f>C4*D4</f>
        <v>1.290946468406612E-2</v>
      </c>
      <c r="E8" s="9" t="s">
        <v>15</v>
      </c>
      <c r="F8" s="10">
        <f>SUM(D6:D8)</f>
        <v>6.1997545957805045</v>
      </c>
      <c r="G8" t="s">
        <v>16</v>
      </c>
    </row>
    <row r="10" spans="1:12" x14ac:dyDescent="0.25">
      <c r="B10" s="11" t="s">
        <v>17</v>
      </c>
      <c r="C10" s="11" t="s">
        <v>18</v>
      </c>
      <c r="D10" s="12">
        <f>K2</f>
        <v>0.36896053445585186</v>
      </c>
    </row>
    <row r="11" spans="1:12" x14ac:dyDescent="0.25">
      <c r="B11" s="11" t="s">
        <v>19</v>
      </c>
      <c r="C11" s="11" t="s">
        <v>20</v>
      </c>
      <c r="D11" s="12">
        <f>K3</f>
        <v>0.1186707398355098</v>
      </c>
    </row>
    <row r="12" spans="1:12" x14ac:dyDescent="0.25">
      <c r="B12" s="11"/>
      <c r="C12" s="11" t="s">
        <v>21</v>
      </c>
      <c r="D12" s="12">
        <f>K4</f>
        <v>1.290946468406614E-2</v>
      </c>
      <c r="E12" s="13" t="s">
        <v>15</v>
      </c>
      <c r="F12" s="14">
        <f>SUM(D10:D12)</f>
        <v>0.50054073897542783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4_Outflow_fTHg_m3_Flux_Annual_u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2019-10-18T20:24:41Z</dcterms:created>
  <dcterms:modified xsi:type="dcterms:W3CDTF">2019-10-18T20:48:31Z</dcterms:modified>
</cp:coreProperties>
</file>