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and\3_Flux Files\Model 3\"/>
    </mc:Choice>
  </mc:AlternateContent>
  <xr:revisionPtr revIDLastSave="0" documentId="8_{0123E162-EA9A-43CF-BD24-2710FBA20E1E}" xr6:coauthVersionLast="36" xr6:coauthVersionMax="36" xr10:uidLastSave="{00000000-0000-0000-0000-000000000000}"/>
  <bookViews>
    <workbookView xWindow="0" yWindow="0" windowWidth="21570" windowHeight="9330"/>
  </bookViews>
  <sheets>
    <sheet name="3_Rumsey_A_Sand_m3_Flux_Annual" sheetId="1" r:id="rId1"/>
  </sheets>
  <calcPr calcId="0"/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N4" i="1"/>
  <c r="K4" i="1"/>
  <c r="M4" i="1" s="1"/>
  <c r="J4" i="1"/>
  <c r="N3" i="1"/>
  <c r="K3" i="1"/>
  <c r="L3" i="1" s="1"/>
  <c r="J3" i="1"/>
  <c r="M3" i="1" l="1"/>
  <c r="L4" i="1"/>
</calcChain>
</file>

<file path=xl/sharedStrings.xml><?xml version="1.0" encoding="utf-8"?>
<sst xmlns="http://schemas.openxmlformats.org/spreadsheetml/2006/main" count="15" uniqueCount="15">
  <si>
    <t>Period</t>
  </si>
  <si>
    <t>Ndays</t>
  </si>
  <si>
    <t>SEP</t>
  </si>
  <si>
    <t>L95</t>
  </si>
  <si>
    <t>U95</t>
  </si>
  <si>
    <t>WY 2015</t>
  </si>
  <si>
    <t>WY 2016</t>
  </si>
  <si>
    <t>WY 2017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</si>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</sst>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3" sqref="N3"/>
    </sheetView>
  </sheetViews>
  <sheetFormatPr defaultRowHeight="15" x14ac:dyDescent="0.25"/>
  <cols>
    <col min="2" max="8" width="15.7109375" customWidth="1"/>
    <col min="9" max="9" width="7.28515625" customWidth="1"/>
    <col min="10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8</v>
      </c>
      <c r="E1" s="2" t="s">
        <v>9</v>
      </c>
      <c r="F1" s="2" t="s">
        <v>2</v>
      </c>
      <c r="G1" s="2" t="s">
        <v>3</v>
      </c>
      <c r="H1" s="2" t="s">
        <v>4</v>
      </c>
      <c r="I1" s="1"/>
      <c r="J1" s="3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>
        <v>1</v>
      </c>
      <c r="B2" t="s">
        <v>5</v>
      </c>
      <c r="C2">
        <v>365</v>
      </c>
      <c r="D2">
        <v>28178.1089019471</v>
      </c>
      <c r="E2">
        <v>11437.4017431865</v>
      </c>
      <c r="F2">
        <v>25331.6509163052</v>
      </c>
      <c r="G2">
        <v>4636.3667808441096</v>
      </c>
      <c r="H2">
        <v>94712.3000427152</v>
      </c>
      <c r="J2" s="4">
        <f>E2/D2*100</f>
        <v>40.58967116276628</v>
      </c>
      <c r="K2" s="5">
        <f>C2*D2</f>
        <v>10285009.749210691</v>
      </c>
      <c r="L2" s="5">
        <f>K2*0.0011023</f>
        <v>11337.166246554945</v>
      </c>
      <c r="M2" s="6">
        <f>K2/(10^6)</f>
        <v>10.28500974921069</v>
      </c>
      <c r="N2" s="6">
        <f>(E2*C2)/(10^6)</f>
        <v>4.1746516362630723</v>
      </c>
    </row>
    <row r="3" spans="1:14" x14ac:dyDescent="0.25">
      <c r="A3">
        <v>2</v>
      </c>
      <c r="B3" t="s">
        <v>6</v>
      </c>
      <c r="C3">
        <v>366</v>
      </c>
      <c r="D3">
        <v>38309.0980298043</v>
      </c>
      <c r="E3">
        <v>8211.2449585780705</v>
      </c>
      <c r="F3">
        <v>14303.396263798501</v>
      </c>
      <c r="G3">
        <v>17678.959940311699</v>
      </c>
      <c r="H3">
        <v>72856.699572575395</v>
      </c>
      <c r="J3" s="4">
        <f>E3/D3*100</f>
        <v>21.434190259947545</v>
      </c>
      <c r="K3" s="5">
        <f>C3*D3</f>
        <v>14021129.878908373</v>
      </c>
      <c r="L3" s="5">
        <f>K3*0.0011023</f>
        <v>15455.491465520701</v>
      </c>
      <c r="M3" s="6">
        <f>K3/(10^6)</f>
        <v>14.021129878908374</v>
      </c>
      <c r="N3" s="6">
        <f>(E3*C3)/(10^6)</f>
        <v>3.0053156548395741</v>
      </c>
    </row>
    <row r="4" spans="1:14" x14ac:dyDescent="0.25">
      <c r="A4">
        <v>3</v>
      </c>
      <c r="B4" t="s">
        <v>7</v>
      </c>
      <c r="C4">
        <v>365</v>
      </c>
      <c r="D4">
        <v>845474.61464977299</v>
      </c>
      <c r="E4">
        <v>251095.69758121</v>
      </c>
      <c r="F4">
        <v>336215.69344437</v>
      </c>
      <c r="G4">
        <v>370737.44657595898</v>
      </c>
      <c r="H4">
        <v>1664847.94122325</v>
      </c>
      <c r="J4" s="4">
        <f>E4/D4*100</f>
        <v>29.698786129164052</v>
      </c>
      <c r="K4" s="5">
        <f>C4*D4</f>
        <v>308598234.34716713</v>
      </c>
      <c r="L4" s="5">
        <f>K4*0.0011023</f>
        <v>340167.83372088237</v>
      </c>
      <c r="M4" s="6">
        <f>K4/(10^6)</f>
        <v>308.59823434716714</v>
      </c>
      <c r="N4" s="6">
        <f>(E4*C4)/(10^6)</f>
        <v>91.649929617141652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3_Rumsey_A_Sand_m3_Flux_Annual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2019-05-06T21:54:23Z</dcterms:created>
  <dcterms:modified xsi:type="dcterms:W3CDTF">2019-05-06T21:54:23Z</dcterms:modified>
</cp:coreProperties>
</file>