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MeHg\4_Flux Files\"/>
    </mc:Choice>
  </mc:AlternateContent>
  <xr:revisionPtr revIDLastSave="0" documentId="13_ncr:40009_{5352EF6F-D592-4E8D-A3C5-7A31AA13CFB2}" xr6:coauthVersionLast="41" xr6:coauthVersionMax="41" xr10:uidLastSave="{00000000-0000-0000-0000-000000000000}"/>
  <bookViews>
    <workbookView xWindow="-120" yWindow="-120" windowWidth="29040" windowHeight="15840"/>
  </bookViews>
  <sheets>
    <sheet name="4_Outflow_pMeHg_m1_Flux_Daily_u" sheetId="1" r:id="rId1"/>
  </sheets>
  <definedNames>
    <definedName name="_xlnm._FilterDatabase" localSheetId="0" hidden="1">'4_Outflow_pMeHg_m1_Flux_Daily_u'!$J$6:$O$1102</definedName>
  </definedNames>
  <calcPr calcId="0"/>
</workbook>
</file>

<file path=xl/calcChain.xml><?xml version="1.0" encoding="utf-8"?>
<calcChain xmlns="http://schemas.openxmlformats.org/spreadsheetml/2006/main">
  <c r="S4" i="1" l="1"/>
  <c r="S3" i="1"/>
  <c r="S2" i="1"/>
  <c r="R2" i="1"/>
  <c r="U4" i="1"/>
  <c r="U3" i="1"/>
  <c r="U2" i="1"/>
  <c r="R4" i="1"/>
  <c r="R3" i="1"/>
  <c r="N7" i="1" l="1"/>
  <c r="M8" i="1"/>
  <c r="N8" i="1" s="1"/>
  <c r="M9" i="1"/>
  <c r="N9" i="1" s="1"/>
  <c r="M10" i="1"/>
  <c r="N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/>
  <c r="M32" i="1"/>
  <c r="N32" i="1" s="1"/>
  <c r="M33" i="1"/>
  <c r="N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/>
  <c r="M40" i="1"/>
  <c r="N40" i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/>
  <c r="M72" i="1"/>
  <c r="N72" i="1" s="1"/>
  <c r="M73" i="1"/>
  <c r="N73" i="1" s="1"/>
  <c r="M74" i="1"/>
  <c r="N74" i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/>
  <c r="M96" i="1"/>
  <c r="N96" i="1" s="1"/>
  <c r="M97" i="1"/>
  <c r="N97" i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N144" i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/>
  <c r="M225" i="1"/>
  <c r="N225" i="1" s="1"/>
  <c r="M226" i="1"/>
  <c r="N226" i="1" s="1"/>
  <c r="M227" i="1"/>
  <c r="N227" i="1" s="1"/>
  <c r="M228" i="1"/>
  <c r="N228" i="1"/>
  <c r="M229" i="1"/>
  <c r="N229" i="1" s="1"/>
  <c r="M230" i="1"/>
  <c r="N230" i="1" s="1"/>
  <c r="M231" i="1"/>
  <c r="N231" i="1" s="1"/>
  <c r="M232" i="1"/>
  <c r="N232" i="1" s="1"/>
  <c r="M233" i="1"/>
  <c r="N233" i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/>
  <c r="M388" i="1"/>
  <c r="N388" i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/>
  <c r="M406" i="1"/>
  <c r="N406" i="1"/>
  <c r="M407" i="1"/>
  <c r="N407" i="1" s="1"/>
  <c r="M408" i="1"/>
  <c r="N408" i="1" s="1"/>
  <c r="M409" i="1"/>
  <c r="N409" i="1" s="1"/>
  <c r="M410" i="1"/>
  <c r="N410" i="1" s="1"/>
  <c r="M411" i="1"/>
  <c r="N411" i="1"/>
  <c r="M412" i="1"/>
  <c r="N412" i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/>
  <c r="M437" i="1"/>
  <c r="N437" i="1"/>
  <c r="M438" i="1"/>
  <c r="N438" i="1" s="1"/>
  <c r="M439" i="1"/>
  <c r="N439" i="1" s="1"/>
  <c r="M440" i="1"/>
  <c r="N440" i="1" s="1"/>
  <c r="M441" i="1"/>
  <c r="N441" i="1" s="1"/>
  <c r="M442" i="1"/>
  <c r="N442" i="1"/>
  <c r="M443" i="1"/>
  <c r="N443" i="1" s="1"/>
  <c r="M444" i="1"/>
  <c r="N444" i="1" s="1"/>
  <c r="M445" i="1"/>
  <c r="N445" i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O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N540" i="1"/>
  <c r="O540" i="1" s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N588" i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/>
  <c r="M595" i="1"/>
  <c r="N595" i="1" s="1"/>
  <c r="M596" i="1"/>
  <c r="N596" i="1" s="1"/>
  <c r="M597" i="1"/>
  <c r="N597" i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/>
  <c r="M627" i="1"/>
  <c r="N627" i="1" s="1"/>
  <c r="M628" i="1"/>
  <c r="N628" i="1" s="1"/>
  <c r="M629" i="1"/>
  <c r="N629" i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/>
  <c r="M667" i="1"/>
  <c r="N667" i="1" s="1"/>
  <c r="M668" i="1"/>
  <c r="N668" i="1" s="1"/>
  <c r="M669" i="1"/>
  <c r="N669" i="1" s="1"/>
  <c r="M670" i="1"/>
  <c r="N670" i="1"/>
  <c r="M671" i="1"/>
  <c r="N671" i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/>
  <c r="M687" i="1"/>
  <c r="N687" i="1" s="1"/>
  <c r="M688" i="1"/>
  <c r="N688" i="1" s="1"/>
  <c r="M689" i="1"/>
  <c r="N689" i="1" s="1"/>
  <c r="M690" i="1"/>
  <c r="N690" i="1" s="1"/>
  <c r="M691" i="1"/>
  <c r="N691" i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/>
  <c r="M707" i="1"/>
  <c r="N707" i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/>
  <c r="M718" i="1"/>
  <c r="N718" i="1" s="1"/>
  <c r="M719" i="1"/>
  <c r="N719" i="1" s="1"/>
  <c r="M720" i="1"/>
  <c r="N720" i="1" s="1"/>
  <c r="M721" i="1"/>
  <c r="N721" i="1" s="1"/>
  <c r="M722" i="1"/>
  <c r="N722" i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/>
  <c r="M731" i="1"/>
  <c r="N731" i="1" s="1"/>
  <c r="M732" i="1"/>
  <c r="N732" i="1" s="1"/>
  <c r="M733" i="1"/>
  <c r="N733" i="1" s="1"/>
  <c r="M734" i="1"/>
  <c r="N734" i="1"/>
  <c r="M735" i="1"/>
  <c r="N735" i="1"/>
  <c r="M736" i="1"/>
  <c r="N736" i="1" s="1"/>
  <c r="M737" i="1"/>
  <c r="N737" i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/>
  <c r="M751" i="1"/>
  <c r="N751" i="1" s="1"/>
  <c r="M752" i="1"/>
  <c r="N752" i="1" s="1"/>
  <c r="M753" i="1"/>
  <c r="N753" i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/>
  <c r="M764" i="1"/>
  <c r="N764" i="1" s="1"/>
  <c r="M765" i="1"/>
  <c r="N765" i="1" s="1"/>
  <c r="M766" i="1"/>
  <c r="N766" i="1" s="1"/>
  <c r="M767" i="1"/>
  <c r="N767" i="1"/>
  <c r="M768" i="1"/>
  <c r="N768" i="1" s="1"/>
  <c r="M769" i="1"/>
  <c r="N769" i="1" s="1"/>
  <c r="M770" i="1"/>
  <c r="N770" i="1"/>
  <c r="M771" i="1"/>
  <c r="N771" i="1" s="1"/>
  <c r="M772" i="1"/>
  <c r="N772" i="1" s="1"/>
  <c r="M773" i="1"/>
  <c r="N773" i="1" s="1"/>
  <c r="M774" i="1"/>
  <c r="N774" i="1" s="1"/>
  <c r="M775" i="1"/>
  <c r="N775" i="1"/>
  <c r="M776" i="1"/>
  <c r="N776" i="1" s="1"/>
  <c r="M777" i="1"/>
  <c r="N777" i="1" s="1"/>
  <c r="M778" i="1"/>
  <c r="N778" i="1" s="1"/>
  <c r="M779" i="1"/>
  <c r="N779" i="1"/>
  <c r="M780" i="1"/>
  <c r="N780" i="1" s="1"/>
  <c r="M781" i="1"/>
  <c r="N781" i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/>
  <c r="M824" i="1"/>
  <c r="N824" i="1" s="1"/>
  <c r="M825" i="1"/>
  <c r="N825" i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N863" i="1"/>
  <c r="O863" i="1" s="1"/>
  <c r="M864" i="1"/>
  <c r="M865" i="1"/>
  <c r="M866" i="1"/>
  <c r="M867" i="1"/>
  <c r="M868" i="1"/>
  <c r="M869" i="1"/>
  <c r="M870" i="1"/>
  <c r="M871" i="1"/>
  <c r="M872" i="1"/>
  <c r="M873" i="1"/>
  <c r="N873" i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/>
  <c r="M880" i="1"/>
  <c r="N880" i="1" s="1"/>
  <c r="M881" i="1"/>
  <c r="N881" i="1" s="1"/>
  <c r="M882" i="1"/>
  <c r="M883" i="1"/>
  <c r="M884" i="1"/>
  <c r="N884" i="1" s="1"/>
  <c r="M885" i="1"/>
  <c r="N885" i="1" s="1"/>
  <c r="M886" i="1"/>
  <c r="M887" i="1"/>
  <c r="M888" i="1"/>
  <c r="N888" i="1" s="1"/>
  <c r="M889" i="1"/>
  <c r="M890" i="1"/>
  <c r="M891" i="1"/>
  <c r="M892" i="1"/>
  <c r="N892" i="1" s="1"/>
  <c r="M893" i="1"/>
  <c r="N893" i="1" s="1"/>
  <c r="M894" i="1"/>
  <c r="M895" i="1"/>
  <c r="M896" i="1"/>
  <c r="M897" i="1"/>
  <c r="M898" i="1"/>
  <c r="M899" i="1"/>
  <c r="M900" i="1"/>
  <c r="N900" i="1" s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N939" i="1" s="1"/>
  <c r="M940" i="1"/>
  <c r="N940" i="1" s="1"/>
  <c r="M941" i="1"/>
  <c r="N941" i="1" s="1"/>
  <c r="M942" i="1"/>
  <c r="N942" i="1"/>
  <c r="M943" i="1"/>
  <c r="N943" i="1" s="1"/>
  <c r="M944" i="1"/>
  <c r="N944" i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/>
  <c r="M967" i="1"/>
  <c r="N967" i="1" s="1"/>
  <c r="M968" i="1"/>
  <c r="N968" i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/>
  <c r="M979" i="1"/>
  <c r="N979" i="1" s="1"/>
  <c r="M980" i="1"/>
  <c r="N980" i="1" s="1"/>
  <c r="M981" i="1"/>
  <c r="N981" i="1" s="1"/>
  <c r="M982" i="1"/>
  <c r="N982" i="1" s="1"/>
  <c r="M983" i="1"/>
  <c r="N983" i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/>
  <c r="M993" i="1"/>
  <c r="N993" i="1" s="1"/>
  <c r="M994" i="1"/>
  <c r="N994" i="1"/>
  <c r="M995" i="1"/>
  <c r="N995" i="1" s="1"/>
  <c r="M996" i="1"/>
  <c r="N996" i="1" s="1"/>
  <c r="M997" i="1"/>
  <c r="N997" i="1" s="1"/>
  <c r="M998" i="1"/>
  <c r="N998" i="1"/>
  <c r="M999" i="1"/>
  <c r="N999" i="1" s="1"/>
  <c r="M1000" i="1"/>
  <c r="N1000" i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/>
  <c r="M1008" i="1"/>
  <c r="N1008" i="1" s="1"/>
  <c r="M1009" i="1"/>
  <c r="N1009" i="1" s="1"/>
  <c r="M1010" i="1"/>
  <c r="N1010" i="1"/>
  <c r="M1011" i="1"/>
  <c r="N1011" i="1" s="1"/>
  <c r="M1012" i="1"/>
  <c r="N1012" i="1" s="1"/>
  <c r="M1013" i="1"/>
  <c r="N1013" i="1" s="1"/>
  <c r="M1014" i="1"/>
  <c r="N1014" i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/>
  <c r="M1039" i="1"/>
  <c r="N1039" i="1" s="1"/>
  <c r="M1040" i="1"/>
  <c r="N1040" i="1" s="1"/>
  <c r="M1041" i="1"/>
  <c r="N1041" i="1" s="1"/>
  <c r="M1042" i="1"/>
  <c r="N1042" i="1"/>
  <c r="M1043" i="1"/>
  <c r="N1043" i="1" s="1"/>
  <c r="M1044" i="1"/>
  <c r="N1044" i="1" s="1"/>
  <c r="M1045" i="1"/>
  <c r="N1045" i="1" s="1"/>
  <c r="M1046" i="1"/>
  <c r="N1046" i="1"/>
  <c r="M1047" i="1"/>
  <c r="N1047" i="1" s="1"/>
  <c r="M1048" i="1"/>
  <c r="N1048" i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/>
  <c r="M1063" i="1"/>
  <c r="N1063" i="1" s="1"/>
  <c r="M1064" i="1"/>
  <c r="N1064" i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/>
  <c r="M1072" i="1"/>
  <c r="N1072" i="1" s="1"/>
  <c r="M1073" i="1"/>
  <c r="N1073" i="1" s="1"/>
  <c r="M1074" i="1"/>
  <c r="N1074" i="1"/>
  <c r="M1075" i="1"/>
  <c r="N1075" i="1" s="1"/>
  <c r="M1076" i="1"/>
  <c r="N1076" i="1" s="1"/>
  <c r="M1077" i="1"/>
  <c r="N1077" i="1"/>
  <c r="M1078" i="1"/>
  <c r="N1078" i="1" s="1"/>
  <c r="M1079" i="1"/>
  <c r="N1079" i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/>
  <c r="M1087" i="1"/>
  <c r="N1087" i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/>
  <c r="M1094" i="1"/>
  <c r="N1094" i="1" s="1"/>
  <c r="M1095" i="1"/>
  <c r="N1095" i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N114" i="1" s="1"/>
  <c r="O114" i="1" s="1"/>
  <c r="I115" i="1"/>
  <c r="J115" i="1" s="1"/>
  <c r="I116" i="1"/>
  <c r="J116" i="1" s="1"/>
  <c r="I117" i="1"/>
  <c r="J117" i="1" s="1"/>
  <c r="I118" i="1"/>
  <c r="J118" i="1" s="1"/>
  <c r="I119" i="1"/>
  <c r="J119" i="1" s="1"/>
  <c r="N119" i="1" s="1"/>
  <c r="O119" i="1" s="1"/>
  <c r="I120" i="1"/>
  <c r="J120" i="1" s="1"/>
  <c r="N120" i="1" s="1"/>
  <c r="O120" i="1" s="1"/>
  <c r="I121" i="1"/>
  <c r="J121" i="1" s="1"/>
  <c r="N121" i="1" s="1"/>
  <c r="O121" i="1" s="1"/>
  <c r="I122" i="1"/>
  <c r="J122" i="1" s="1"/>
  <c r="N122" i="1" s="1"/>
  <c r="O122" i="1" s="1"/>
  <c r="I123" i="1"/>
  <c r="J123" i="1" s="1"/>
  <c r="I124" i="1"/>
  <c r="J124" i="1" s="1"/>
  <c r="I125" i="1"/>
  <c r="J125" i="1" s="1"/>
  <c r="I126" i="1"/>
  <c r="J126" i="1" s="1"/>
  <c r="I127" i="1"/>
  <c r="J127" i="1"/>
  <c r="I128" i="1"/>
  <c r="J128" i="1" s="1"/>
  <c r="N128" i="1" s="1"/>
  <c r="O128" i="1" s="1"/>
  <c r="I129" i="1"/>
  <c r="J129" i="1" s="1"/>
  <c r="N129" i="1" s="1"/>
  <c r="O129" i="1" s="1"/>
  <c r="I130" i="1"/>
  <c r="J130" i="1" s="1"/>
  <c r="N130" i="1" s="1"/>
  <c r="O130" i="1" s="1"/>
  <c r="I131" i="1"/>
  <c r="J131" i="1" s="1"/>
  <c r="I132" i="1"/>
  <c r="J132" i="1" s="1"/>
  <c r="I133" i="1"/>
  <c r="J133" i="1"/>
  <c r="I134" i="1"/>
  <c r="J134" i="1" s="1"/>
  <c r="I135" i="1"/>
  <c r="J135" i="1" s="1"/>
  <c r="I136" i="1"/>
  <c r="J136" i="1" s="1"/>
  <c r="N136" i="1" s="1"/>
  <c r="O136" i="1" s="1"/>
  <c r="I137" i="1"/>
  <c r="J137" i="1" s="1"/>
  <c r="N137" i="1" s="1"/>
  <c r="O137" i="1" s="1"/>
  <c r="I138" i="1"/>
  <c r="J138" i="1" s="1"/>
  <c r="N138" i="1" s="1"/>
  <c r="O138" i="1" s="1"/>
  <c r="I139" i="1"/>
  <c r="J139" i="1"/>
  <c r="I140" i="1"/>
  <c r="J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/>
  <c r="N162" i="1" s="1"/>
  <c r="O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N169" i="1" s="1"/>
  <c r="O169" i="1" s="1"/>
  <c r="I170" i="1"/>
  <c r="J170" i="1" s="1"/>
  <c r="N170" i="1" s="1"/>
  <c r="O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N177" i="1" s="1"/>
  <c r="O177" i="1" s="1"/>
  <c r="I178" i="1"/>
  <c r="J178" i="1" s="1"/>
  <c r="N178" i="1" s="1"/>
  <c r="O178" i="1" s="1"/>
  <c r="I179" i="1"/>
  <c r="J179" i="1" s="1"/>
  <c r="I180" i="1"/>
  <c r="J180" i="1" s="1"/>
  <c r="I181" i="1"/>
  <c r="J181" i="1" s="1"/>
  <c r="I182" i="1"/>
  <c r="J182" i="1"/>
  <c r="I183" i="1"/>
  <c r="J183" i="1" s="1"/>
  <c r="I184" i="1"/>
  <c r="J184" i="1" s="1"/>
  <c r="I185" i="1"/>
  <c r="J185" i="1" s="1"/>
  <c r="N185" i="1" s="1"/>
  <c r="O185" i="1" s="1"/>
  <c r="I186" i="1"/>
  <c r="J186" i="1"/>
  <c r="N186" i="1" s="1"/>
  <c r="O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/>
  <c r="N193" i="1" s="1"/>
  <c r="O193" i="1" s="1"/>
  <c r="I194" i="1"/>
  <c r="J194" i="1" s="1"/>
  <c r="N194" i="1" s="1"/>
  <c r="O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N201" i="1" s="1"/>
  <c r="O201" i="1" s="1"/>
  <c r="I202" i="1"/>
  <c r="J202" i="1" s="1"/>
  <c r="N202" i="1" s="1"/>
  <c r="O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N208" i="1" s="1"/>
  <c r="O208" i="1" s="1"/>
  <c r="I209" i="1"/>
  <c r="J209" i="1" s="1"/>
  <c r="N209" i="1" s="1"/>
  <c r="O209" i="1" s="1"/>
  <c r="I210" i="1"/>
  <c r="J210" i="1" s="1"/>
  <c r="N210" i="1" s="1"/>
  <c r="O210" i="1" s="1"/>
  <c r="I211" i="1"/>
  <c r="J211" i="1" s="1"/>
  <c r="N211" i="1" s="1"/>
  <c r="O211" i="1" s="1"/>
  <c r="I212" i="1"/>
  <c r="J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47" i="1"/>
  <c r="I448" i="1"/>
  <c r="J448" i="1" s="1"/>
  <c r="I449" i="1"/>
  <c r="J449" i="1" s="1"/>
  <c r="I450" i="1"/>
  <c r="J450" i="1" s="1"/>
  <c r="N450" i="1" s="1"/>
  <c r="O450" i="1" s="1"/>
  <c r="I451" i="1"/>
  <c r="J451" i="1" s="1"/>
  <c r="N451" i="1" s="1"/>
  <c r="O451" i="1" s="1"/>
  <c r="I452" i="1"/>
  <c r="J452" i="1" s="1"/>
  <c r="N452" i="1" s="1"/>
  <c r="O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N458" i="1" s="1"/>
  <c r="O458" i="1" s="1"/>
  <c r="I459" i="1"/>
  <c r="J459" i="1" s="1"/>
  <c r="N459" i="1" s="1"/>
  <c r="O459" i="1" s="1"/>
  <c r="I460" i="1"/>
  <c r="J460" i="1" s="1"/>
  <c r="I461" i="1"/>
  <c r="J461" i="1" s="1"/>
  <c r="N461" i="1" s="1"/>
  <c r="O461" i="1" s="1"/>
  <c r="I462" i="1"/>
  <c r="J462" i="1" s="1"/>
  <c r="N462" i="1" s="1"/>
  <c r="O462" i="1" s="1"/>
  <c r="I463" i="1"/>
  <c r="J463" i="1" s="1"/>
  <c r="I464" i="1"/>
  <c r="J464" i="1" s="1"/>
  <c r="I465" i="1"/>
  <c r="J465" i="1" s="1"/>
  <c r="I466" i="1"/>
  <c r="J466" i="1" s="1"/>
  <c r="N466" i="1" s="1"/>
  <c r="O466" i="1" s="1"/>
  <c r="I467" i="1"/>
  <c r="J467" i="1" s="1"/>
  <c r="N467" i="1" s="1"/>
  <c r="O467" i="1" s="1"/>
  <c r="I468" i="1"/>
  <c r="J468" i="1" s="1"/>
  <c r="N468" i="1" s="1"/>
  <c r="O468" i="1" s="1"/>
  <c r="I469" i="1"/>
  <c r="J469" i="1" s="1"/>
  <c r="N469" i="1" s="1"/>
  <c r="O469" i="1" s="1"/>
  <c r="I470" i="1"/>
  <c r="J470" i="1" s="1"/>
  <c r="N470" i="1" s="1"/>
  <c r="O470" i="1" s="1"/>
  <c r="I471" i="1"/>
  <c r="J471" i="1" s="1"/>
  <c r="I472" i="1"/>
  <c r="J472" i="1" s="1"/>
  <c r="I473" i="1"/>
  <c r="J473" i="1" s="1"/>
  <c r="I474" i="1"/>
  <c r="J474" i="1" s="1"/>
  <c r="N474" i="1" s="1"/>
  <c r="I475" i="1"/>
  <c r="J475" i="1" s="1"/>
  <c r="I476" i="1"/>
  <c r="J476" i="1" s="1"/>
  <c r="N476" i="1" s="1"/>
  <c r="O476" i="1" s="1"/>
  <c r="I477" i="1"/>
  <c r="J477" i="1" s="1"/>
  <c r="N477" i="1" s="1"/>
  <c r="O477" i="1" s="1"/>
  <c r="I478" i="1"/>
  <c r="J478" i="1" s="1"/>
  <c r="N478" i="1" s="1"/>
  <c r="O478" i="1" s="1"/>
  <c r="I479" i="1"/>
  <c r="J479" i="1"/>
  <c r="I480" i="1"/>
  <c r="J480" i="1" s="1"/>
  <c r="I481" i="1"/>
  <c r="J481" i="1" s="1"/>
  <c r="I482" i="1"/>
  <c r="J482" i="1" s="1"/>
  <c r="I483" i="1"/>
  <c r="J483" i="1" s="1"/>
  <c r="N483" i="1" s="1"/>
  <c r="O483" i="1" s="1"/>
  <c r="I484" i="1"/>
  <c r="J484" i="1" s="1"/>
  <c r="N484" i="1" s="1"/>
  <c r="O484" i="1" s="1"/>
  <c r="I485" i="1"/>
  <c r="J485" i="1" s="1"/>
  <c r="N485" i="1" s="1"/>
  <c r="O485" i="1" s="1"/>
  <c r="I486" i="1"/>
  <c r="J486" i="1" s="1"/>
  <c r="I487" i="1"/>
  <c r="J487" i="1" s="1"/>
  <c r="I488" i="1"/>
  <c r="J488" i="1" s="1"/>
  <c r="I489" i="1"/>
  <c r="J489" i="1" s="1"/>
  <c r="I490" i="1"/>
  <c r="J490" i="1" s="1"/>
  <c r="N490" i="1" s="1"/>
  <c r="O490" i="1" s="1"/>
  <c r="I491" i="1"/>
  <c r="J491" i="1" s="1"/>
  <c r="N491" i="1" s="1"/>
  <c r="O491" i="1" s="1"/>
  <c r="I492" i="1"/>
  <c r="J492" i="1" s="1"/>
  <c r="N492" i="1" s="1"/>
  <c r="O492" i="1" s="1"/>
  <c r="I493" i="1"/>
  <c r="J493" i="1" s="1"/>
  <c r="I494" i="1"/>
  <c r="J494" i="1" s="1"/>
  <c r="N494" i="1" s="1"/>
  <c r="O494" i="1" s="1"/>
  <c r="I495" i="1"/>
  <c r="J495" i="1" s="1"/>
  <c r="I496" i="1"/>
  <c r="J496" i="1" s="1"/>
  <c r="I497" i="1"/>
  <c r="J497" i="1" s="1"/>
  <c r="I498" i="1"/>
  <c r="J498" i="1" s="1"/>
  <c r="N498" i="1" s="1"/>
  <c r="O498" i="1" s="1"/>
  <c r="I499" i="1"/>
  <c r="J499" i="1" s="1"/>
  <c r="N499" i="1" s="1"/>
  <c r="O499" i="1" s="1"/>
  <c r="I500" i="1"/>
  <c r="J500" i="1" s="1"/>
  <c r="I501" i="1"/>
  <c r="J501" i="1" s="1"/>
  <c r="N501" i="1" s="1"/>
  <c r="O501" i="1" s="1"/>
  <c r="I502" i="1"/>
  <c r="J502" i="1" s="1"/>
  <c r="I503" i="1"/>
  <c r="J503" i="1" s="1"/>
  <c r="I504" i="1"/>
  <c r="J504" i="1" s="1"/>
  <c r="I505" i="1"/>
  <c r="J505" i="1" s="1"/>
  <c r="I506" i="1"/>
  <c r="J506" i="1" s="1"/>
  <c r="N506" i="1" s="1"/>
  <c r="O506" i="1" s="1"/>
  <c r="I507" i="1"/>
  <c r="J507" i="1" s="1"/>
  <c r="N507" i="1" s="1"/>
  <c r="O507" i="1" s="1"/>
  <c r="I508" i="1"/>
  <c r="J508" i="1" s="1"/>
  <c r="N508" i="1" s="1"/>
  <c r="O508" i="1" s="1"/>
  <c r="I509" i="1"/>
  <c r="J509" i="1" s="1"/>
  <c r="N509" i="1" s="1"/>
  <c r="O509" i="1" s="1"/>
  <c r="I510" i="1"/>
  <c r="J510" i="1" s="1"/>
  <c r="N510" i="1" s="1"/>
  <c r="O510" i="1" s="1"/>
  <c r="I511" i="1"/>
  <c r="J511" i="1"/>
  <c r="I512" i="1"/>
  <c r="J512" i="1" s="1"/>
  <c r="I513" i="1"/>
  <c r="J513" i="1" s="1"/>
  <c r="I514" i="1"/>
  <c r="J514" i="1" s="1"/>
  <c r="N514" i="1" s="1"/>
  <c r="O514" i="1" s="1"/>
  <c r="I515" i="1"/>
  <c r="J515" i="1" s="1"/>
  <c r="N515" i="1" s="1"/>
  <c r="O515" i="1" s="1"/>
  <c r="I516" i="1"/>
  <c r="J516" i="1"/>
  <c r="N516" i="1" s="1"/>
  <c r="O516" i="1" s="1"/>
  <c r="I517" i="1"/>
  <c r="J517" i="1" s="1"/>
  <c r="N517" i="1" s="1"/>
  <c r="O517" i="1" s="1"/>
  <c r="I518" i="1"/>
  <c r="J518" i="1" s="1"/>
  <c r="I519" i="1"/>
  <c r="J519" i="1" s="1"/>
  <c r="I520" i="1"/>
  <c r="J520" i="1" s="1"/>
  <c r="I521" i="1"/>
  <c r="J521" i="1" s="1"/>
  <c r="I522" i="1"/>
  <c r="J522" i="1" s="1"/>
  <c r="N522" i="1" s="1"/>
  <c r="O522" i="1" s="1"/>
  <c r="I523" i="1"/>
  <c r="J523" i="1" s="1"/>
  <c r="N523" i="1" s="1"/>
  <c r="O523" i="1" s="1"/>
  <c r="I524" i="1"/>
  <c r="J524" i="1"/>
  <c r="N524" i="1" s="1"/>
  <c r="O524" i="1" s="1"/>
  <c r="I525" i="1"/>
  <c r="J525" i="1" s="1"/>
  <c r="N525" i="1" s="1"/>
  <c r="O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N531" i="1" s="1"/>
  <c r="O531" i="1" s="1"/>
  <c r="I532" i="1"/>
  <c r="J532" i="1" s="1"/>
  <c r="N532" i="1" s="1"/>
  <c r="O532" i="1" s="1"/>
  <c r="I533" i="1"/>
  <c r="J533" i="1" s="1"/>
  <c r="N533" i="1" s="1"/>
  <c r="O533" i="1" s="1"/>
  <c r="I534" i="1"/>
  <c r="J534" i="1" s="1"/>
  <c r="N534" i="1" s="1"/>
  <c r="O534" i="1" s="1"/>
  <c r="I535" i="1"/>
  <c r="J535" i="1" s="1"/>
  <c r="I536" i="1"/>
  <c r="J536" i="1" s="1"/>
  <c r="I537" i="1"/>
  <c r="J537" i="1" s="1"/>
  <c r="I538" i="1"/>
  <c r="J538" i="1" s="1"/>
  <c r="N538" i="1" s="1"/>
  <c r="O538" i="1" s="1"/>
  <c r="I539" i="1"/>
  <c r="J539" i="1" s="1"/>
  <c r="N539" i="1" s="1"/>
  <c r="O539" i="1" s="1"/>
  <c r="I540" i="1"/>
  <c r="J540" i="1" s="1"/>
  <c r="I541" i="1"/>
  <c r="J541" i="1" s="1"/>
  <c r="N541" i="1" s="1"/>
  <c r="O541" i="1" s="1"/>
  <c r="I542" i="1"/>
  <c r="J542" i="1" s="1"/>
  <c r="I543" i="1"/>
  <c r="J543" i="1"/>
  <c r="I544" i="1"/>
  <c r="J544" i="1" s="1"/>
  <c r="I545" i="1"/>
  <c r="J545" i="1" s="1"/>
  <c r="I546" i="1"/>
  <c r="J546" i="1" s="1"/>
  <c r="N546" i="1" s="1"/>
  <c r="O546" i="1" s="1"/>
  <c r="I547" i="1"/>
  <c r="J547" i="1" s="1"/>
  <c r="N547" i="1" s="1"/>
  <c r="O547" i="1" s="1"/>
  <c r="I548" i="1"/>
  <c r="J548" i="1" s="1"/>
  <c r="N548" i="1" s="1"/>
  <c r="O548" i="1" s="1"/>
  <c r="I549" i="1"/>
  <c r="J549" i="1" s="1"/>
  <c r="N549" i="1" s="1"/>
  <c r="O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N555" i="1" s="1"/>
  <c r="O555" i="1" s="1"/>
  <c r="I556" i="1"/>
  <c r="J556" i="1" s="1"/>
  <c r="N556" i="1" s="1"/>
  <c r="O556" i="1" s="1"/>
  <c r="I557" i="1"/>
  <c r="J557" i="1" s="1"/>
  <c r="N557" i="1" s="1"/>
  <c r="O557" i="1" s="1"/>
  <c r="I558" i="1"/>
  <c r="J558" i="1" s="1"/>
  <c r="N558" i="1" s="1"/>
  <c r="O558" i="1" s="1"/>
  <c r="I559" i="1"/>
  <c r="J559" i="1" s="1"/>
  <c r="I560" i="1"/>
  <c r="J560" i="1" s="1"/>
  <c r="I561" i="1"/>
  <c r="J561" i="1" s="1"/>
  <c r="I562" i="1"/>
  <c r="J562" i="1" s="1"/>
  <c r="N562" i="1" s="1"/>
  <c r="O562" i="1" s="1"/>
  <c r="I563" i="1"/>
  <c r="J563" i="1" s="1"/>
  <c r="N563" i="1" s="1"/>
  <c r="O563" i="1" s="1"/>
  <c r="I564" i="1"/>
  <c r="J564" i="1" s="1"/>
  <c r="N564" i="1" s="1"/>
  <c r="O564" i="1" s="1"/>
  <c r="I565" i="1"/>
  <c r="J565" i="1" s="1"/>
  <c r="N565" i="1" s="1"/>
  <c r="O565" i="1" s="1"/>
  <c r="I566" i="1"/>
  <c r="J566" i="1" s="1"/>
  <c r="I567" i="1"/>
  <c r="J567" i="1" s="1"/>
  <c r="I568" i="1"/>
  <c r="J568" i="1" s="1"/>
  <c r="I569" i="1"/>
  <c r="J569" i="1"/>
  <c r="I570" i="1"/>
  <c r="J570" i="1" s="1"/>
  <c r="N570" i="1" s="1"/>
  <c r="O570" i="1" s="1"/>
  <c r="I571" i="1"/>
  <c r="J571" i="1" s="1"/>
  <c r="N571" i="1" s="1"/>
  <c r="O571" i="1" s="1"/>
  <c r="I572" i="1"/>
  <c r="J572" i="1"/>
  <c r="N572" i="1" s="1"/>
  <c r="O572" i="1" s="1"/>
  <c r="I573" i="1"/>
  <c r="J573" i="1" s="1"/>
  <c r="N573" i="1" s="1"/>
  <c r="O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N579" i="1" s="1"/>
  <c r="O579" i="1" s="1"/>
  <c r="I580" i="1"/>
  <c r="J580" i="1" s="1"/>
  <c r="N580" i="1" s="1"/>
  <c r="O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I585" i="1"/>
  <c r="J585" i="1" s="1"/>
  <c r="I586" i="1"/>
  <c r="J586" i="1" s="1"/>
  <c r="N586" i="1" s="1"/>
  <c r="O586" i="1" s="1"/>
  <c r="I587" i="1"/>
  <c r="J587" i="1" s="1"/>
  <c r="N587" i="1" s="1"/>
  <c r="O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J839" i="1" s="1"/>
  <c r="N839" i="1" s="1"/>
  <c r="O839" i="1" s="1"/>
  <c r="I840" i="1"/>
  <c r="J840" i="1" s="1"/>
  <c r="I841" i="1"/>
  <c r="J841" i="1" s="1"/>
  <c r="N841" i="1" s="1"/>
  <c r="O841" i="1" s="1"/>
  <c r="I842" i="1"/>
  <c r="J842" i="1" s="1"/>
  <c r="I843" i="1"/>
  <c r="J843" i="1" s="1"/>
  <c r="N843" i="1" s="1"/>
  <c r="O843" i="1" s="1"/>
  <c r="I844" i="1"/>
  <c r="J844" i="1" s="1"/>
  <c r="I845" i="1"/>
  <c r="J845" i="1" s="1"/>
  <c r="I846" i="1"/>
  <c r="J846" i="1" s="1"/>
  <c r="I847" i="1"/>
  <c r="J847" i="1" s="1"/>
  <c r="N847" i="1" s="1"/>
  <c r="O847" i="1" s="1"/>
  <c r="I848" i="1"/>
  <c r="J848" i="1" s="1"/>
  <c r="I849" i="1"/>
  <c r="J849" i="1" s="1"/>
  <c r="I850" i="1"/>
  <c r="J850" i="1"/>
  <c r="I851" i="1"/>
  <c r="J851" i="1" s="1"/>
  <c r="N851" i="1" s="1"/>
  <c r="O851" i="1" s="1"/>
  <c r="I852" i="1"/>
  <c r="J852" i="1" s="1"/>
  <c r="I853" i="1"/>
  <c r="J853" i="1" s="1"/>
  <c r="I854" i="1"/>
  <c r="J854" i="1" s="1"/>
  <c r="N854" i="1" s="1"/>
  <c r="O854" i="1" s="1"/>
  <c r="I855" i="1"/>
  <c r="J855" i="1" s="1"/>
  <c r="N855" i="1" s="1"/>
  <c r="O855" i="1" s="1"/>
  <c r="I856" i="1"/>
  <c r="J856" i="1" s="1"/>
  <c r="I857" i="1"/>
  <c r="J857" i="1" s="1"/>
  <c r="I858" i="1"/>
  <c r="J858" i="1" s="1"/>
  <c r="I859" i="1"/>
  <c r="J859" i="1" s="1"/>
  <c r="N859" i="1" s="1"/>
  <c r="O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N867" i="1" s="1"/>
  <c r="O867" i="1" s="1"/>
  <c r="I868" i="1"/>
  <c r="J868" i="1" s="1"/>
  <c r="I869" i="1"/>
  <c r="J869" i="1" s="1"/>
  <c r="I870" i="1"/>
  <c r="J870" i="1" s="1"/>
  <c r="N870" i="1" s="1"/>
  <c r="O870" i="1" s="1"/>
  <c r="I871" i="1"/>
  <c r="J871" i="1" s="1"/>
  <c r="N871" i="1" s="1"/>
  <c r="O871" i="1" s="1"/>
  <c r="I872" i="1"/>
  <c r="J872" i="1" s="1"/>
  <c r="I873" i="1"/>
  <c r="I874" i="1"/>
  <c r="I875" i="1"/>
  <c r="I876" i="1"/>
  <c r="I877" i="1"/>
  <c r="I878" i="1"/>
  <c r="I879" i="1"/>
  <c r="I880" i="1"/>
  <c r="I881" i="1"/>
  <c r="I882" i="1"/>
  <c r="J882" i="1" s="1"/>
  <c r="I883" i="1"/>
  <c r="J883" i="1" s="1"/>
  <c r="N883" i="1" s="1"/>
  <c r="O883" i="1" s="1"/>
  <c r="I884" i="1"/>
  <c r="I885" i="1"/>
  <c r="I886" i="1"/>
  <c r="J886" i="1" s="1"/>
  <c r="I887" i="1"/>
  <c r="J887" i="1" s="1"/>
  <c r="N887" i="1" s="1"/>
  <c r="O887" i="1" s="1"/>
  <c r="I888" i="1"/>
  <c r="I889" i="1"/>
  <c r="J889" i="1" s="1"/>
  <c r="I890" i="1"/>
  <c r="J890" i="1" s="1"/>
  <c r="I891" i="1"/>
  <c r="J891" i="1"/>
  <c r="I892" i="1"/>
  <c r="I893" i="1"/>
  <c r="I894" i="1"/>
  <c r="J894" i="1" s="1"/>
  <c r="I895" i="1"/>
  <c r="J895" i="1" s="1"/>
  <c r="N895" i="1" s="1"/>
  <c r="O895" i="1" s="1"/>
  <c r="I896" i="1"/>
  <c r="J896" i="1" s="1"/>
  <c r="N896" i="1" s="1"/>
  <c r="O896" i="1" s="1"/>
  <c r="I897" i="1"/>
  <c r="J897" i="1" s="1"/>
  <c r="N897" i="1" s="1"/>
  <c r="O897" i="1" s="1"/>
  <c r="I898" i="1"/>
  <c r="J898" i="1" s="1"/>
  <c r="I899" i="1"/>
  <c r="J899" i="1" s="1"/>
  <c r="N899" i="1" s="1"/>
  <c r="O899" i="1" s="1"/>
  <c r="I900" i="1"/>
  <c r="I901" i="1"/>
  <c r="J901" i="1" s="1"/>
  <c r="I902" i="1"/>
  <c r="J902" i="1" s="1"/>
  <c r="N902" i="1" s="1"/>
  <c r="O902" i="1" s="1"/>
  <c r="I903" i="1"/>
  <c r="J903" i="1"/>
  <c r="N903" i="1" s="1"/>
  <c r="O903" i="1" s="1"/>
  <c r="I904" i="1"/>
  <c r="J904" i="1" s="1"/>
  <c r="N904" i="1" s="1"/>
  <c r="O904" i="1" s="1"/>
  <c r="I905" i="1"/>
  <c r="J905" i="1" s="1"/>
  <c r="I906" i="1"/>
  <c r="J906" i="1" s="1"/>
  <c r="N906" i="1" s="1"/>
  <c r="O906" i="1" s="1"/>
  <c r="I907" i="1"/>
  <c r="J907" i="1" s="1"/>
  <c r="I908" i="1"/>
  <c r="J908" i="1" s="1"/>
  <c r="I909" i="1"/>
  <c r="J909" i="1" s="1"/>
  <c r="I910" i="1"/>
  <c r="J910" i="1" s="1"/>
  <c r="N910" i="1" s="1"/>
  <c r="O910" i="1" s="1"/>
  <c r="I911" i="1"/>
  <c r="J911" i="1" s="1"/>
  <c r="N911" i="1" s="1"/>
  <c r="O911" i="1" s="1"/>
  <c r="I912" i="1"/>
  <c r="J912" i="1" s="1"/>
  <c r="N912" i="1" s="1"/>
  <c r="O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N918" i="1" s="1"/>
  <c r="O918" i="1" s="1"/>
  <c r="I919" i="1"/>
  <c r="J919" i="1" s="1"/>
  <c r="N919" i="1" s="1"/>
  <c r="O919" i="1" s="1"/>
  <c r="I920" i="1"/>
  <c r="J920" i="1" s="1"/>
  <c r="N920" i="1" s="1"/>
  <c r="O920" i="1" s="1"/>
  <c r="I921" i="1"/>
  <c r="J921" i="1" s="1"/>
  <c r="I922" i="1"/>
  <c r="J922" i="1"/>
  <c r="I923" i="1"/>
  <c r="J923" i="1" s="1"/>
  <c r="I924" i="1"/>
  <c r="J924" i="1" s="1"/>
  <c r="I925" i="1"/>
  <c r="J925" i="1" s="1"/>
  <c r="I926" i="1"/>
  <c r="J926" i="1" s="1"/>
  <c r="N926" i="1" s="1"/>
  <c r="O926" i="1" s="1"/>
  <c r="I927" i="1"/>
  <c r="J927" i="1" s="1"/>
  <c r="N927" i="1" s="1"/>
  <c r="O927" i="1" s="1"/>
  <c r="I928" i="1"/>
  <c r="J928" i="1" s="1"/>
  <c r="N928" i="1" s="1"/>
  <c r="O928" i="1" s="1"/>
  <c r="I929" i="1"/>
  <c r="J929" i="1" s="1"/>
  <c r="I930" i="1"/>
  <c r="J930" i="1" s="1"/>
  <c r="N930" i="1" s="1"/>
  <c r="O930" i="1" s="1"/>
  <c r="I931" i="1"/>
  <c r="J931" i="1" s="1"/>
  <c r="I932" i="1"/>
  <c r="J932" i="1" s="1"/>
  <c r="I933" i="1"/>
  <c r="J933" i="1" s="1"/>
  <c r="I934" i="1"/>
  <c r="J934" i="1" s="1"/>
  <c r="N934" i="1" s="1"/>
  <c r="O934" i="1" s="1"/>
  <c r="I935" i="1"/>
  <c r="J935" i="1" s="1"/>
  <c r="N935" i="1" s="1"/>
  <c r="O935" i="1" s="1"/>
  <c r="I936" i="1"/>
  <c r="J936" i="1" s="1"/>
  <c r="N936" i="1" s="1"/>
  <c r="O936" i="1" s="1"/>
  <c r="I937" i="1"/>
  <c r="J937" i="1" s="1"/>
  <c r="I938" i="1"/>
  <c r="J938" i="1" s="1"/>
  <c r="N938" i="1" s="1"/>
  <c r="O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7" i="1"/>
  <c r="N200" i="1" l="1"/>
  <c r="O200" i="1" s="1"/>
  <c r="N921" i="1"/>
  <c r="O921" i="1" s="1"/>
  <c r="N568" i="1"/>
  <c r="O568" i="1" s="1"/>
  <c r="N481" i="1"/>
  <c r="O481" i="1" s="1"/>
  <c r="N526" i="1"/>
  <c r="O526" i="1" s="1"/>
  <c r="N482" i="1"/>
  <c r="O482" i="1" s="1"/>
  <c r="N460" i="1"/>
  <c r="O460" i="1" s="1"/>
  <c r="N453" i="1"/>
  <c r="O453" i="1" s="1"/>
  <c r="N192" i="1"/>
  <c r="O192" i="1" s="1"/>
  <c r="N582" i="1"/>
  <c r="O582" i="1" s="1"/>
  <c r="N488" i="1"/>
  <c r="O488" i="1" s="1"/>
  <c r="N184" i="1"/>
  <c r="O184" i="1" s="1"/>
  <c r="N197" i="1"/>
  <c r="O197" i="1" s="1"/>
  <c r="N176" i="1"/>
  <c r="O176" i="1" s="1"/>
  <c r="N857" i="1"/>
  <c r="O857" i="1" s="1"/>
  <c r="N554" i="1"/>
  <c r="O554" i="1" s="1"/>
  <c r="N168" i="1"/>
  <c r="O168" i="1" s="1"/>
  <c r="N931" i="1"/>
  <c r="O931" i="1" s="1"/>
  <c r="N917" i="1"/>
  <c r="O917" i="1" s="1"/>
  <c r="N448" i="1"/>
  <c r="O448" i="1" s="1"/>
  <c r="N916" i="1"/>
  <c r="O916" i="1" s="1"/>
  <c r="N901" i="1"/>
  <c r="O901" i="1" s="1"/>
  <c r="N886" i="1"/>
  <c r="O886" i="1" s="1"/>
  <c r="N922" i="1"/>
  <c r="O922" i="1" s="1"/>
  <c r="N915" i="1"/>
  <c r="O915" i="1" s="1"/>
  <c r="N890" i="1"/>
  <c r="O890" i="1" s="1"/>
  <c r="N868" i="1"/>
  <c r="O868" i="1" s="1"/>
  <c r="N858" i="1"/>
  <c r="O858" i="1" s="1"/>
  <c r="N853" i="1"/>
  <c r="O853" i="1" s="1"/>
  <c r="N842" i="1"/>
  <c r="O842" i="1" s="1"/>
  <c r="N566" i="1"/>
  <c r="O566" i="1" s="1"/>
  <c r="N560" i="1"/>
  <c r="O560" i="1" s="1"/>
  <c r="N550" i="1"/>
  <c r="O550" i="1" s="1"/>
  <c r="N529" i="1"/>
  <c r="O529" i="1" s="1"/>
  <c r="N505" i="1"/>
  <c r="O505" i="1" s="1"/>
  <c r="N181" i="1"/>
  <c r="O181" i="1" s="1"/>
  <c r="N126" i="1"/>
  <c r="O126" i="1" s="1"/>
  <c r="N869" i="1"/>
  <c r="O869" i="1" s="1"/>
  <c r="N578" i="1"/>
  <c r="O578" i="1" s="1"/>
  <c r="N530" i="1"/>
  <c r="O530" i="1" s="1"/>
  <c r="N475" i="1"/>
  <c r="O475" i="1" s="1"/>
  <c r="N929" i="1"/>
  <c r="O929" i="1" s="1"/>
  <c r="N925" i="1"/>
  <c r="O925" i="1" s="1"/>
  <c r="N914" i="1"/>
  <c r="O914" i="1" s="1"/>
  <c r="N909" i="1"/>
  <c r="O909" i="1" s="1"/>
  <c r="N889" i="1"/>
  <c r="O889" i="1" s="1"/>
  <c r="N852" i="1"/>
  <c r="O852" i="1" s="1"/>
  <c r="N576" i="1"/>
  <c r="O576" i="1" s="1"/>
  <c r="N528" i="1"/>
  <c r="O528" i="1" s="1"/>
  <c r="N473" i="1"/>
  <c r="O473" i="1" s="1"/>
  <c r="N180" i="1"/>
  <c r="O180" i="1" s="1"/>
  <c r="N125" i="1"/>
  <c r="O125" i="1" s="1"/>
  <c r="N848" i="1"/>
  <c r="O848" i="1" s="1"/>
  <c r="N891" i="1"/>
  <c r="O891" i="1" s="1"/>
  <c r="N567" i="1"/>
  <c r="O567" i="1" s="1"/>
  <c r="N924" i="1"/>
  <c r="O924" i="1" s="1"/>
  <c r="N913" i="1"/>
  <c r="O913" i="1" s="1"/>
  <c r="N872" i="1"/>
  <c r="O872" i="1" s="1"/>
  <c r="N862" i="1"/>
  <c r="O862" i="1" s="1"/>
  <c r="N846" i="1"/>
  <c r="O846" i="1" s="1"/>
  <c r="N575" i="1"/>
  <c r="O575" i="1" s="1"/>
  <c r="N513" i="1"/>
  <c r="O513" i="1" s="1"/>
  <c r="N207" i="1"/>
  <c r="O207" i="1" s="1"/>
  <c r="N551" i="1"/>
  <c r="O551" i="1" s="1"/>
  <c r="N500" i="1"/>
  <c r="O500" i="1" s="1"/>
  <c r="N908" i="1"/>
  <c r="O908" i="1" s="1"/>
  <c r="N898" i="1"/>
  <c r="O898" i="1" s="1"/>
  <c r="N894" i="1"/>
  <c r="O894" i="1" s="1"/>
  <c r="N882" i="1"/>
  <c r="O882" i="1" s="1"/>
  <c r="N866" i="1"/>
  <c r="O866" i="1" s="1"/>
  <c r="N861" i="1"/>
  <c r="O861" i="1" s="1"/>
  <c r="N856" i="1"/>
  <c r="O856" i="1" s="1"/>
  <c r="N845" i="1"/>
  <c r="O845" i="1" s="1"/>
  <c r="N840" i="1"/>
  <c r="O840" i="1" s="1"/>
  <c r="N471" i="1"/>
  <c r="O471" i="1" s="1"/>
  <c r="N164" i="1"/>
  <c r="O164" i="1" s="1"/>
  <c r="N493" i="1"/>
  <c r="O493" i="1" s="1"/>
  <c r="N933" i="1"/>
  <c r="O933" i="1" s="1"/>
  <c r="N923" i="1"/>
  <c r="O923" i="1" s="1"/>
  <c r="N907" i="1"/>
  <c r="O907" i="1" s="1"/>
  <c r="N865" i="1"/>
  <c r="O865" i="1" s="1"/>
  <c r="N850" i="1"/>
  <c r="O850" i="1" s="1"/>
  <c r="N585" i="1"/>
  <c r="O585" i="1" s="1"/>
  <c r="N542" i="1"/>
  <c r="O542" i="1" s="1"/>
  <c r="N537" i="1"/>
  <c r="O537" i="1" s="1"/>
  <c r="N512" i="1"/>
  <c r="O512" i="1" s="1"/>
  <c r="N496" i="1"/>
  <c r="O496" i="1" s="1"/>
  <c r="N454" i="1"/>
  <c r="O454" i="1" s="1"/>
  <c r="N163" i="1"/>
  <c r="O163" i="1" s="1"/>
  <c r="N115" i="1"/>
  <c r="O115" i="1" s="1"/>
  <c r="N905" i="1"/>
  <c r="O905" i="1" s="1"/>
  <c r="U5" i="1"/>
  <c r="N937" i="1"/>
  <c r="O937" i="1" s="1"/>
  <c r="N932" i="1"/>
  <c r="O932" i="1" s="1"/>
  <c r="N864" i="1"/>
  <c r="O864" i="1" s="1"/>
  <c r="N860" i="1"/>
  <c r="O860" i="1" s="1"/>
  <c r="N849" i="1"/>
  <c r="O849" i="1" s="1"/>
  <c r="N844" i="1"/>
  <c r="O844" i="1" s="1"/>
  <c r="N584" i="1"/>
  <c r="O584" i="1" s="1"/>
  <c r="N569" i="1"/>
  <c r="O569" i="1" s="1"/>
  <c r="N521" i="1"/>
  <c r="O521" i="1" s="1"/>
  <c r="N495" i="1"/>
  <c r="O495" i="1" s="1"/>
  <c r="N464" i="1"/>
  <c r="O464" i="1" s="1"/>
  <c r="N583" i="1"/>
  <c r="O583" i="1" s="1"/>
  <c r="N574" i="1"/>
  <c r="O574" i="1" s="1"/>
  <c r="N545" i="1"/>
  <c r="O545" i="1" s="1"/>
  <c r="N527" i="1"/>
  <c r="O527" i="1" s="1"/>
  <c r="N520" i="1"/>
  <c r="O520" i="1" s="1"/>
  <c r="N511" i="1"/>
  <c r="O511" i="1" s="1"/>
  <c r="N504" i="1"/>
  <c r="O504" i="1" s="1"/>
  <c r="N487" i="1"/>
  <c r="O487" i="1" s="1"/>
  <c r="N206" i="1"/>
  <c r="O206" i="1" s="1"/>
  <c r="N196" i="1"/>
  <c r="O196" i="1" s="1"/>
  <c r="N191" i="1"/>
  <c r="O191" i="1" s="1"/>
  <c r="N179" i="1"/>
  <c r="O179" i="1" s="1"/>
  <c r="N175" i="1"/>
  <c r="O175" i="1" s="1"/>
  <c r="N124" i="1"/>
  <c r="O124" i="1" s="1"/>
  <c r="N544" i="1"/>
  <c r="O544" i="1" s="1"/>
  <c r="N536" i="1"/>
  <c r="O536" i="1" s="1"/>
  <c r="N519" i="1"/>
  <c r="O519" i="1" s="1"/>
  <c r="N503" i="1"/>
  <c r="O503" i="1" s="1"/>
  <c r="N486" i="1"/>
  <c r="O486" i="1" s="1"/>
  <c r="N449" i="1"/>
  <c r="O449" i="1" s="1"/>
  <c r="N195" i="1"/>
  <c r="O195" i="1" s="1"/>
  <c r="N190" i="1"/>
  <c r="O190" i="1" s="1"/>
  <c r="N174" i="1"/>
  <c r="O174" i="1" s="1"/>
  <c r="N140" i="1"/>
  <c r="O140" i="1" s="1"/>
  <c r="N135" i="1"/>
  <c r="O135" i="1" s="1"/>
  <c r="N123" i="1"/>
  <c r="O123" i="1" s="1"/>
  <c r="N561" i="1"/>
  <c r="O561" i="1" s="1"/>
  <c r="N553" i="1"/>
  <c r="O553" i="1" s="1"/>
  <c r="N543" i="1"/>
  <c r="O543" i="1" s="1"/>
  <c r="N535" i="1"/>
  <c r="O535" i="1" s="1"/>
  <c r="N518" i="1"/>
  <c r="O518" i="1" s="1"/>
  <c r="N502" i="1"/>
  <c r="O502" i="1" s="1"/>
  <c r="N465" i="1"/>
  <c r="O465" i="1" s="1"/>
  <c r="N457" i="1"/>
  <c r="O457" i="1" s="1"/>
  <c r="N205" i="1"/>
  <c r="O205" i="1" s="1"/>
  <c r="N173" i="1"/>
  <c r="O173" i="1" s="1"/>
  <c r="N139" i="1"/>
  <c r="O139" i="1" s="1"/>
  <c r="N134" i="1"/>
  <c r="O134" i="1" s="1"/>
  <c r="N204" i="1"/>
  <c r="O204" i="1" s="1"/>
  <c r="N189" i="1"/>
  <c r="O189" i="1" s="1"/>
  <c r="N172" i="1"/>
  <c r="O172" i="1" s="1"/>
  <c r="N167" i="1"/>
  <c r="O167" i="1" s="1"/>
  <c r="N133" i="1"/>
  <c r="O133" i="1" s="1"/>
  <c r="N118" i="1"/>
  <c r="O118" i="1" s="1"/>
  <c r="N577" i="1"/>
  <c r="O577" i="1" s="1"/>
  <c r="N559" i="1"/>
  <c r="O559" i="1" s="1"/>
  <c r="N552" i="1"/>
  <c r="O552" i="1" s="1"/>
  <c r="N480" i="1"/>
  <c r="O480" i="1" s="1"/>
  <c r="N463" i="1"/>
  <c r="O463" i="1" s="1"/>
  <c r="N456" i="1"/>
  <c r="O456" i="1" s="1"/>
  <c r="N447" i="1"/>
  <c r="O447" i="1" s="1"/>
  <c r="N203" i="1"/>
  <c r="O203" i="1" s="1"/>
  <c r="N199" i="1"/>
  <c r="O199" i="1" s="1"/>
  <c r="N188" i="1"/>
  <c r="O188" i="1" s="1"/>
  <c r="N183" i="1"/>
  <c r="O183" i="1" s="1"/>
  <c r="N171" i="1"/>
  <c r="O171" i="1" s="1"/>
  <c r="N166" i="1"/>
  <c r="O166" i="1" s="1"/>
  <c r="N132" i="1"/>
  <c r="O132" i="1" s="1"/>
  <c r="N117" i="1"/>
  <c r="O117" i="1" s="1"/>
  <c r="N497" i="1"/>
  <c r="O497" i="1" s="1"/>
  <c r="N489" i="1"/>
  <c r="O489" i="1" s="1"/>
  <c r="N479" i="1"/>
  <c r="O479" i="1" s="1"/>
  <c r="N472" i="1"/>
  <c r="O472" i="1" s="1"/>
  <c r="N455" i="1"/>
  <c r="O455" i="1" s="1"/>
  <c r="N212" i="1"/>
  <c r="O212" i="1" s="1"/>
  <c r="N198" i="1"/>
  <c r="O198" i="1" s="1"/>
  <c r="N187" i="1"/>
  <c r="O187" i="1" s="1"/>
  <c r="N182" i="1"/>
  <c r="O182" i="1" s="1"/>
  <c r="N165" i="1"/>
  <c r="O165" i="1" s="1"/>
  <c r="N131" i="1"/>
  <c r="O131" i="1" s="1"/>
  <c r="N127" i="1"/>
  <c r="O127" i="1" s="1"/>
  <c r="N116" i="1"/>
  <c r="O116" i="1" s="1"/>
  <c r="S5" i="1" l="1"/>
  <c r="R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<sst xmlns="http://schemas.openxmlformats.org/spreadsheetml/2006/main" count="38" uniqueCount="26">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</sst>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2" fontId="18" fillId="34" borderId="13" xfId="0" applyNumberFormat="1" applyFont="1" applyFill="1" applyBorder="1" applyAlignment="1">
      <alignment horizontal="center"/>
    </xf>
    <xf numFmtId="0" fontId="18" fillId="36" borderId="13" xfId="0" applyFont="1" applyFill="1" applyBorder="1" applyAlignment="1">
      <alignment horizontal="right"/>
    </xf>
    <xf numFmtId="0" fontId="18" fillId="0" borderId="13" xfId="0" applyFont="1" applyFill="1" applyBorder="1" applyAlignment="1">
      <alignment horizontal="right"/>
    </xf>
    <xf numFmtId="2" fontId="0" fillId="0" borderId="0" xfId="0" applyNumberFormat="1" applyFill="1"/>
    <xf numFmtId="2" fontId="18" fillId="35" borderId="13" xfId="0" applyNumberFormat="1" applyFont="1" applyFill="1" applyBorder="1"/>
    <xf numFmtId="2" fontId="18" fillId="0" borderId="13" xfId="0" applyNumberFormat="1" applyFont="1" applyBorder="1"/>
    <xf numFmtId="2" fontId="18" fillId="36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R10" sqref="R10"/>
    </sheetView>
  </sheetViews>
  <sheetFormatPr defaultRowHeight="15" x14ac:dyDescent="0.25"/>
  <cols>
    <col min="1" max="1" width="6" customWidth="1"/>
    <col min="2" max="2" width="10.7109375" customWidth="1"/>
    <col min="3" max="10" width="15.7109375" customWidth="1"/>
    <col min="11" max="11" width="4.140625" customWidth="1"/>
    <col min="12" max="15" width="15.7109375" customWidth="1"/>
    <col min="16" max="16" width="3" customWidth="1"/>
    <col min="17" max="17" width="7.140625" customWidth="1"/>
    <col min="18" max="18" width="10.28515625" customWidth="1"/>
    <col min="20" max="20" width="7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16" t="s">
        <v>10</v>
      </c>
      <c r="R1" s="17"/>
      <c r="S1" s="18" t="s">
        <v>3</v>
      </c>
      <c r="T1" s="19" t="s">
        <v>10</v>
      </c>
      <c r="U1" s="20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21" t="s">
        <v>13</v>
      </c>
      <c r="R2" s="26">
        <f>SUM(N7:N372)</f>
        <v>2.0421444506712891E-2</v>
      </c>
      <c r="S2" s="22">
        <f>SUM(O7:O372)</f>
        <v>3.2972726617662008E-3</v>
      </c>
      <c r="T2" s="23" t="s">
        <v>13</v>
      </c>
      <c r="U2" s="28">
        <f>SUM(D7:D372)</f>
        <v>5.4526329171787978E-2</v>
      </c>
    </row>
    <row r="3" spans="1:21" x14ac:dyDescent="0.25">
      <c r="A3" s="10"/>
      <c r="B3" s="10"/>
      <c r="C3" s="10"/>
      <c r="D3" s="10"/>
      <c r="Q3" s="21" t="s">
        <v>14</v>
      </c>
      <c r="R3" s="26">
        <f>SUM(N373:N737)</f>
        <v>1.299992355385945E-2</v>
      </c>
      <c r="S3" s="22">
        <f>SUM(O373:O737)</f>
        <v>2.1223644036972452E-3</v>
      </c>
      <c r="T3" s="23" t="s">
        <v>14</v>
      </c>
      <c r="U3" s="28">
        <f>SUM(D373:D737)</f>
        <v>0.78956490979875071</v>
      </c>
    </row>
    <row r="4" spans="1:21" x14ac:dyDescent="0.25">
      <c r="C4" s="11" t="s">
        <v>15</v>
      </c>
      <c r="D4" s="11"/>
      <c r="E4" s="11"/>
      <c r="F4" s="11"/>
      <c r="G4" s="11"/>
      <c r="H4" s="11"/>
      <c r="I4" s="11"/>
      <c r="J4" s="11"/>
      <c r="L4" s="12" t="s">
        <v>16</v>
      </c>
      <c r="M4" s="12"/>
      <c r="N4" s="12"/>
      <c r="O4" s="12"/>
      <c r="Q4" s="21" t="s">
        <v>17</v>
      </c>
      <c r="R4" s="26">
        <f>SUM(N738:N1102)</f>
        <v>1.688526134720523E-3</v>
      </c>
      <c r="S4" s="22">
        <f>SUM(O738:O1102)</f>
        <v>3.7389383007124311E-4</v>
      </c>
      <c r="T4" s="23" t="s">
        <v>17</v>
      </c>
      <c r="U4" s="28">
        <f>SUM(D738:D1102)</f>
        <v>1.688526134720523E-3</v>
      </c>
    </row>
    <row r="5" spans="1:21" ht="30" customHeight="1" x14ac:dyDescent="0.25">
      <c r="B5" s="13" t="s">
        <v>0</v>
      </c>
      <c r="C5" s="14" t="s">
        <v>18</v>
      </c>
      <c r="D5" s="13" t="s">
        <v>19</v>
      </c>
      <c r="E5" s="13" t="s">
        <v>20</v>
      </c>
      <c r="F5" s="13" t="s">
        <v>4</v>
      </c>
      <c r="G5" s="13" t="s">
        <v>5</v>
      </c>
      <c r="H5" s="13" t="s">
        <v>6</v>
      </c>
      <c r="I5" s="13" t="s">
        <v>21</v>
      </c>
      <c r="J5" s="14" t="s">
        <v>22</v>
      </c>
      <c r="L5" s="14" t="s">
        <v>23</v>
      </c>
      <c r="M5" s="13" t="s">
        <v>21</v>
      </c>
      <c r="N5" s="15" t="s">
        <v>24</v>
      </c>
      <c r="O5" s="13" t="s">
        <v>20</v>
      </c>
      <c r="Q5" s="24" t="s">
        <v>25</v>
      </c>
      <c r="R5" s="27">
        <f>SUM(R2:R4)</f>
        <v>3.5109894195292861E-2</v>
      </c>
      <c r="S5" s="22">
        <f>SUM(S2:S4)</f>
        <v>5.7935308955346888E-3</v>
      </c>
      <c r="T5" s="24" t="s">
        <v>25</v>
      </c>
      <c r="U5" s="27">
        <f>SUM(U2:U4)</f>
        <v>0.84577976510525921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" si="0">C7*2447000</f>
        <v>0</v>
      </c>
      <c r="J7" s="25"/>
      <c r="L7">
        <v>0</v>
      </c>
      <c r="M7" s="3">
        <f t="shared" ref="M7" si="1">L7*2447000</f>
        <v>0</v>
      </c>
      <c r="N7">
        <f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2">C8*2447000</f>
        <v>0</v>
      </c>
      <c r="J8" s="25"/>
      <c r="L8">
        <v>0</v>
      </c>
      <c r="M8" s="3">
        <f t="shared" ref="M8:M71" si="3">L8*2447000</f>
        <v>0</v>
      </c>
      <c r="N8">
        <f t="shared" ref="N8:N71" si="4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2"/>
        <v>0</v>
      </c>
      <c r="J9" s="25"/>
      <c r="L9">
        <v>0</v>
      </c>
      <c r="M9" s="3">
        <f t="shared" si="3"/>
        <v>0</v>
      </c>
      <c r="N9">
        <f t="shared" si="4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2"/>
        <v>0</v>
      </c>
      <c r="J10" s="25"/>
      <c r="L10">
        <v>0</v>
      </c>
      <c r="M10" s="3">
        <f t="shared" si="3"/>
        <v>0</v>
      </c>
      <c r="N10">
        <f t="shared" si="4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2"/>
        <v>0</v>
      </c>
      <c r="J11" s="25"/>
      <c r="L11">
        <v>0</v>
      </c>
      <c r="M11" s="3">
        <f t="shared" si="3"/>
        <v>0</v>
      </c>
      <c r="N11">
        <f t="shared" si="4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2"/>
        <v>0</v>
      </c>
      <c r="J12" s="25"/>
      <c r="L12">
        <v>0</v>
      </c>
      <c r="M12" s="3">
        <f t="shared" si="3"/>
        <v>0</v>
      </c>
      <c r="N12">
        <f t="shared" si="4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2"/>
        <v>0</v>
      </c>
      <c r="J13" s="25"/>
      <c r="L13">
        <v>0</v>
      </c>
      <c r="M13" s="3">
        <f t="shared" si="3"/>
        <v>0</v>
      </c>
      <c r="N13">
        <f t="shared" si="4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2"/>
        <v>0</v>
      </c>
      <c r="J14" s="25"/>
      <c r="L14">
        <v>0</v>
      </c>
      <c r="M14" s="3">
        <f t="shared" si="3"/>
        <v>0</v>
      </c>
      <c r="N14">
        <f t="shared" si="4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2"/>
        <v>0</v>
      </c>
      <c r="J15" s="25"/>
      <c r="L15">
        <v>0</v>
      </c>
      <c r="M15" s="3">
        <f t="shared" si="3"/>
        <v>0</v>
      </c>
      <c r="N15">
        <f t="shared" si="4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2"/>
        <v>0</v>
      </c>
      <c r="J16" s="25"/>
      <c r="L16">
        <v>0</v>
      </c>
      <c r="M16" s="3">
        <f t="shared" si="3"/>
        <v>0</v>
      </c>
      <c r="N16">
        <f t="shared" si="4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2"/>
        <v>0</v>
      </c>
      <c r="J17" s="25"/>
      <c r="L17">
        <v>0</v>
      </c>
      <c r="M17" s="3">
        <f t="shared" si="3"/>
        <v>0</v>
      </c>
      <c r="N17">
        <f t="shared" si="4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2"/>
        <v>0</v>
      </c>
      <c r="J18" s="25"/>
      <c r="L18">
        <v>0</v>
      </c>
      <c r="M18" s="3">
        <f t="shared" si="3"/>
        <v>0</v>
      </c>
      <c r="N18">
        <f t="shared" si="4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2"/>
        <v>0</v>
      </c>
      <c r="J19" s="25"/>
      <c r="L19">
        <v>0</v>
      </c>
      <c r="M19" s="3">
        <f t="shared" si="3"/>
        <v>0</v>
      </c>
      <c r="N19">
        <f t="shared" si="4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2"/>
        <v>0</v>
      </c>
      <c r="J20" s="25"/>
      <c r="L20">
        <v>0</v>
      </c>
      <c r="M20" s="3">
        <f t="shared" si="3"/>
        <v>0</v>
      </c>
      <c r="N20">
        <f t="shared" si="4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2"/>
        <v>0</v>
      </c>
      <c r="J21" s="25"/>
      <c r="L21">
        <v>0</v>
      </c>
      <c r="M21" s="3">
        <f t="shared" si="3"/>
        <v>0</v>
      </c>
      <c r="N21">
        <f t="shared" si="4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2"/>
        <v>0</v>
      </c>
      <c r="J22" s="25"/>
      <c r="L22">
        <v>0</v>
      </c>
      <c r="M22" s="3">
        <f t="shared" si="3"/>
        <v>0</v>
      </c>
      <c r="N22">
        <f t="shared" si="4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2"/>
        <v>0</v>
      </c>
      <c r="J23" s="25"/>
      <c r="L23">
        <v>0</v>
      </c>
      <c r="M23" s="3">
        <f t="shared" si="3"/>
        <v>0</v>
      </c>
      <c r="N23">
        <f t="shared" si="4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2"/>
        <v>0</v>
      </c>
      <c r="J24" s="25"/>
      <c r="L24">
        <v>0</v>
      </c>
      <c r="M24" s="3">
        <f t="shared" si="3"/>
        <v>0</v>
      </c>
      <c r="N24">
        <f t="shared" si="4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2"/>
        <v>0</v>
      </c>
      <c r="J25" s="25"/>
      <c r="L25">
        <v>0</v>
      </c>
      <c r="M25" s="3">
        <f t="shared" si="3"/>
        <v>0</v>
      </c>
      <c r="N25">
        <f t="shared" si="4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2"/>
        <v>0</v>
      </c>
      <c r="J26" s="25"/>
      <c r="L26">
        <v>0</v>
      </c>
      <c r="M26" s="3">
        <f t="shared" si="3"/>
        <v>0</v>
      </c>
      <c r="N26">
        <f t="shared" si="4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2"/>
        <v>0</v>
      </c>
      <c r="J27" s="25"/>
      <c r="L27">
        <v>0</v>
      </c>
      <c r="M27" s="3">
        <f t="shared" si="3"/>
        <v>0</v>
      </c>
      <c r="N27">
        <f t="shared" si="4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2"/>
        <v>0</v>
      </c>
      <c r="J28" s="25"/>
      <c r="L28">
        <v>0</v>
      </c>
      <c r="M28" s="3">
        <f t="shared" si="3"/>
        <v>0</v>
      </c>
      <c r="N28">
        <f t="shared" si="4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2"/>
        <v>0</v>
      </c>
      <c r="J29" s="25"/>
      <c r="L29">
        <v>0</v>
      </c>
      <c r="M29" s="3">
        <f t="shared" si="3"/>
        <v>0</v>
      </c>
      <c r="N29">
        <f t="shared" si="4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2"/>
        <v>0</v>
      </c>
      <c r="J30" s="25"/>
      <c r="L30">
        <v>0</v>
      </c>
      <c r="M30" s="3">
        <f t="shared" si="3"/>
        <v>0</v>
      </c>
      <c r="N30">
        <f t="shared" si="4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2"/>
        <v>0</v>
      </c>
      <c r="J31" s="25"/>
      <c r="L31">
        <v>0</v>
      </c>
      <c r="M31" s="3">
        <f t="shared" si="3"/>
        <v>0</v>
      </c>
      <c r="N31">
        <f t="shared" si="4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2"/>
        <v>0</v>
      </c>
      <c r="J32" s="25"/>
      <c r="L32">
        <v>0</v>
      </c>
      <c r="M32" s="3">
        <f t="shared" si="3"/>
        <v>0</v>
      </c>
      <c r="N32">
        <f t="shared" si="4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2"/>
        <v>0</v>
      </c>
      <c r="J33" s="25"/>
      <c r="L33">
        <v>0</v>
      </c>
      <c r="M33" s="3">
        <f t="shared" si="3"/>
        <v>0</v>
      </c>
      <c r="N33">
        <f t="shared" si="4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2"/>
        <v>0</v>
      </c>
      <c r="J34" s="25"/>
      <c r="L34">
        <v>0</v>
      </c>
      <c r="M34" s="3">
        <f t="shared" si="3"/>
        <v>0</v>
      </c>
      <c r="N34">
        <f t="shared" si="4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2"/>
        <v>0</v>
      </c>
      <c r="J35" s="25"/>
      <c r="L35">
        <v>0</v>
      </c>
      <c r="M35" s="3">
        <f t="shared" si="3"/>
        <v>0</v>
      </c>
      <c r="N35">
        <f t="shared" si="4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2"/>
        <v>0</v>
      </c>
      <c r="J36" s="25"/>
      <c r="L36">
        <v>0</v>
      </c>
      <c r="M36" s="3">
        <f t="shared" si="3"/>
        <v>0</v>
      </c>
      <c r="N36">
        <f t="shared" si="4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2"/>
        <v>0</v>
      </c>
      <c r="J37" s="25"/>
      <c r="L37">
        <v>0</v>
      </c>
      <c r="M37" s="3">
        <f t="shared" si="3"/>
        <v>0</v>
      </c>
      <c r="N37">
        <f t="shared" si="4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2"/>
        <v>0</v>
      </c>
      <c r="J38" s="25"/>
      <c r="L38">
        <v>0</v>
      </c>
      <c r="M38" s="3">
        <f t="shared" si="3"/>
        <v>0</v>
      </c>
      <c r="N38">
        <f t="shared" si="4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2"/>
        <v>0</v>
      </c>
      <c r="J39" s="25"/>
      <c r="L39">
        <v>0</v>
      </c>
      <c r="M39" s="3">
        <f t="shared" si="3"/>
        <v>0</v>
      </c>
      <c r="N39">
        <f t="shared" si="4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2"/>
        <v>0</v>
      </c>
      <c r="J40" s="25"/>
      <c r="L40">
        <v>0</v>
      </c>
      <c r="M40" s="3">
        <f t="shared" si="3"/>
        <v>0</v>
      </c>
      <c r="N40">
        <f t="shared" si="4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2"/>
        <v>0</v>
      </c>
      <c r="J41" s="25"/>
      <c r="L41">
        <v>0</v>
      </c>
      <c r="M41" s="3">
        <f t="shared" si="3"/>
        <v>0</v>
      </c>
      <c r="N41">
        <f t="shared" si="4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2"/>
        <v>0</v>
      </c>
      <c r="J42" s="25"/>
      <c r="L42">
        <v>0</v>
      </c>
      <c r="M42" s="3">
        <f t="shared" si="3"/>
        <v>0</v>
      </c>
      <c r="N42">
        <f t="shared" si="4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2"/>
        <v>0</v>
      </c>
      <c r="J43" s="25"/>
      <c r="L43">
        <v>0</v>
      </c>
      <c r="M43" s="3">
        <f t="shared" si="3"/>
        <v>0</v>
      </c>
      <c r="N43">
        <f t="shared" si="4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2"/>
        <v>0</v>
      </c>
      <c r="J44" s="25"/>
      <c r="L44">
        <v>0</v>
      </c>
      <c r="M44" s="3">
        <f t="shared" si="3"/>
        <v>0</v>
      </c>
      <c r="N44">
        <f t="shared" si="4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2"/>
        <v>0</v>
      </c>
      <c r="J45" s="25"/>
      <c r="L45">
        <v>0</v>
      </c>
      <c r="M45" s="3">
        <f t="shared" si="3"/>
        <v>0</v>
      </c>
      <c r="N45">
        <f t="shared" si="4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2"/>
        <v>0</v>
      </c>
      <c r="J46" s="25"/>
      <c r="L46">
        <v>0</v>
      </c>
      <c r="M46" s="3">
        <f t="shared" si="3"/>
        <v>0</v>
      </c>
      <c r="N46">
        <f t="shared" si="4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2"/>
        <v>0</v>
      </c>
      <c r="J47" s="25"/>
      <c r="L47">
        <v>0</v>
      </c>
      <c r="M47" s="3">
        <f t="shared" si="3"/>
        <v>0</v>
      </c>
      <c r="N47">
        <f t="shared" si="4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2"/>
        <v>0</v>
      </c>
      <c r="J48" s="25"/>
      <c r="L48">
        <v>0</v>
      </c>
      <c r="M48" s="3">
        <f t="shared" si="3"/>
        <v>0</v>
      </c>
      <c r="N48">
        <f t="shared" si="4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2"/>
        <v>0</v>
      </c>
      <c r="J49" s="25"/>
      <c r="L49">
        <v>0</v>
      </c>
      <c r="M49" s="3">
        <f t="shared" si="3"/>
        <v>0</v>
      </c>
      <c r="N49">
        <f t="shared" si="4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2"/>
        <v>0</v>
      </c>
      <c r="J50" s="25"/>
      <c r="L50">
        <v>0</v>
      </c>
      <c r="M50" s="3">
        <f t="shared" si="3"/>
        <v>0</v>
      </c>
      <c r="N50">
        <f t="shared" si="4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2"/>
        <v>0</v>
      </c>
      <c r="J51" s="25"/>
      <c r="L51">
        <v>0</v>
      </c>
      <c r="M51" s="3">
        <f t="shared" si="3"/>
        <v>0</v>
      </c>
      <c r="N51">
        <f t="shared" si="4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2"/>
        <v>0</v>
      </c>
      <c r="J52" s="25"/>
      <c r="L52">
        <v>0</v>
      </c>
      <c r="M52" s="3">
        <f t="shared" si="3"/>
        <v>0</v>
      </c>
      <c r="N52">
        <f t="shared" si="4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2"/>
        <v>0</v>
      </c>
      <c r="J53" s="25"/>
      <c r="L53">
        <v>0</v>
      </c>
      <c r="M53" s="3">
        <f t="shared" si="3"/>
        <v>0</v>
      </c>
      <c r="N53">
        <f t="shared" si="4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2"/>
        <v>0</v>
      </c>
      <c r="J54" s="25"/>
      <c r="L54">
        <v>0</v>
      </c>
      <c r="M54" s="3">
        <f t="shared" si="3"/>
        <v>0</v>
      </c>
      <c r="N54">
        <f t="shared" si="4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2"/>
        <v>0</v>
      </c>
      <c r="J55" s="25"/>
      <c r="L55">
        <v>0</v>
      </c>
      <c r="M55" s="3">
        <f t="shared" si="3"/>
        <v>0</v>
      </c>
      <c r="N55">
        <f t="shared" si="4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2"/>
        <v>0</v>
      </c>
      <c r="J56" s="25"/>
      <c r="L56">
        <v>0</v>
      </c>
      <c r="M56" s="3">
        <f t="shared" si="3"/>
        <v>0</v>
      </c>
      <c r="N56">
        <f t="shared" si="4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2"/>
        <v>0</v>
      </c>
      <c r="J57" s="25"/>
      <c r="L57">
        <v>0</v>
      </c>
      <c r="M57" s="3">
        <f t="shared" si="3"/>
        <v>0</v>
      </c>
      <c r="N57">
        <f t="shared" si="4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2"/>
        <v>0</v>
      </c>
      <c r="J58" s="25"/>
      <c r="L58">
        <v>0</v>
      </c>
      <c r="M58" s="3">
        <f t="shared" si="3"/>
        <v>0</v>
      </c>
      <c r="N58">
        <f t="shared" si="4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2"/>
        <v>0</v>
      </c>
      <c r="J59" s="25"/>
      <c r="L59">
        <v>0</v>
      </c>
      <c r="M59" s="3">
        <f t="shared" si="3"/>
        <v>0</v>
      </c>
      <c r="N59">
        <f t="shared" si="4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2"/>
        <v>0</v>
      </c>
      <c r="J60" s="25"/>
      <c r="L60">
        <v>0</v>
      </c>
      <c r="M60" s="3">
        <f t="shared" si="3"/>
        <v>0</v>
      </c>
      <c r="N60">
        <f t="shared" si="4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2"/>
        <v>0</v>
      </c>
      <c r="J61" s="25"/>
      <c r="L61">
        <v>0</v>
      </c>
      <c r="M61" s="3">
        <f t="shared" si="3"/>
        <v>0</v>
      </c>
      <c r="N61">
        <f t="shared" si="4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2"/>
        <v>0</v>
      </c>
      <c r="J62" s="25"/>
      <c r="L62">
        <v>0</v>
      </c>
      <c r="M62" s="3">
        <f t="shared" si="3"/>
        <v>0</v>
      </c>
      <c r="N62">
        <f t="shared" si="4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2"/>
        <v>0</v>
      </c>
      <c r="J63" s="25"/>
      <c r="L63">
        <v>0</v>
      </c>
      <c r="M63" s="3">
        <f t="shared" si="3"/>
        <v>0</v>
      </c>
      <c r="N63">
        <f t="shared" si="4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2"/>
        <v>0</v>
      </c>
      <c r="J64" s="25"/>
      <c r="L64">
        <v>0</v>
      </c>
      <c r="M64" s="3">
        <f t="shared" si="3"/>
        <v>0</v>
      </c>
      <c r="N64">
        <f t="shared" si="4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2"/>
        <v>0</v>
      </c>
      <c r="J65" s="25"/>
      <c r="L65">
        <v>0</v>
      </c>
      <c r="M65" s="3">
        <f t="shared" si="3"/>
        <v>0</v>
      </c>
      <c r="N65">
        <f t="shared" si="4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2"/>
        <v>0</v>
      </c>
      <c r="J66" s="25"/>
      <c r="L66">
        <v>0</v>
      </c>
      <c r="M66" s="3">
        <f t="shared" si="3"/>
        <v>0</v>
      </c>
      <c r="N66">
        <f t="shared" si="4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2"/>
        <v>0</v>
      </c>
      <c r="J67" s="25"/>
      <c r="L67">
        <v>0</v>
      </c>
      <c r="M67" s="3">
        <f t="shared" si="3"/>
        <v>0</v>
      </c>
      <c r="N67">
        <f t="shared" si="4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2"/>
        <v>0</v>
      </c>
      <c r="J68" s="25"/>
      <c r="L68">
        <v>0</v>
      </c>
      <c r="M68" s="3">
        <f t="shared" si="3"/>
        <v>0</v>
      </c>
      <c r="N68">
        <f t="shared" si="4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2"/>
        <v>0</v>
      </c>
      <c r="J69" s="25"/>
      <c r="L69">
        <v>0</v>
      </c>
      <c r="M69" s="3">
        <f t="shared" si="3"/>
        <v>0</v>
      </c>
      <c r="N69">
        <f t="shared" si="4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2"/>
        <v>0</v>
      </c>
      <c r="J70" s="25"/>
      <c r="L70">
        <v>0</v>
      </c>
      <c r="M70" s="3">
        <f t="shared" si="3"/>
        <v>0</v>
      </c>
      <c r="N70">
        <f t="shared" si="4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2"/>
        <v>0</v>
      </c>
      <c r="J71" s="25"/>
      <c r="L71">
        <v>0</v>
      </c>
      <c r="M71" s="3">
        <f t="shared" si="3"/>
        <v>0</v>
      </c>
      <c r="N71">
        <f t="shared" si="4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5">C72*2447000</f>
        <v>0</v>
      </c>
      <c r="J72" s="25"/>
      <c r="L72">
        <v>0</v>
      </c>
      <c r="M72" s="3">
        <f t="shared" ref="M72:M135" si="6">L72*2447000</f>
        <v>0</v>
      </c>
      <c r="N72">
        <f t="shared" ref="N72:N135" si="7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5"/>
        <v>0</v>
      </c>
      <c r="J73" s="25"/>
      <c r="L73">
        <v>0</v>
      </c>
      <c r="M73" s="3">
        <f t="shared" si="6"/>
        <v>0</v>
      </c>
      <c r="N73">
        <f t="shared" si="7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5"/>
        <v>0</v>
      </c>
      <c r="J74" s="25"/>
      <c r="L74">
        <v>0</v>
      </c>
      <c r="M74" s="3">
        <f t="shared" si="6"/>
        <v>0</v>
      </c>
      <c r="N74">
        <f t="shared" si="7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5"/>
        <v>0</v>
      </c>
      <c r="J75" s="25"/>
      <c r="L75">
        <v>0</v>
      </c>
      <c r="M75" s="3">
        <f t="shared" si="6"/>
        <v>0</v>
      </c>
      <c r="N75">
        <f t="shared" si="7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5"/>
        <v>0</v>
      </c>
      <c r="J76" s="25"/>
      <c r="L76">
        <v>0</v>
      </c>
      <c r="M76" s="3">
        <f t="shared" si="6"/>
        <v>0</v>
      </c>
      <c r="N76">
        <f t="shared" si="7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5"/>
        <v>0</v>
      </c>
      <c r="J77" s="25"/>
      <c r="L77">
        <v>0</v>
      </c>
      <c r="M77" s="3">
        <f t="shared" si="6"/>
        <v>0</v>
      </c>
      <c r="N77">
        <f t="shared" si="7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5"/>
        <v>0</v>
      </c>
      <c r="J78" s="25"/>
      <c r="L78">
        <v>0</v>
      </c>
      <c r="M78" s="3">
        <f t="shared" si="6"/>
        <v>0</v>
      </c>
      <c r="N78">
        <f t="shared" si="7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5"/>
        <v>0</v>
      </c>
      <c r="J79" s="25"/>
      <c r="L79">
        <v>0</v>
      </c>
      <c r="M79" s="3">
        <f t="shared" si="6"/>
        <v>0</v>
      </c>
      <c r="N79">
        <f t="shared" si="7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5"/>
        <v>0</v>
      </c>
      <c r="J80" s="25"/>
      <c r="L80">
        <v>0</v>
      </c>
      <c r="M80" s="3">
        <f t="shared" si="6"/>
        <v>0</v>
      </c>
      <c r="N80">
        <f t="shared" si="7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5"/>
        <v>0</v>
      </c>
      <c r="J81" s="25"/>
      <c r="L81">
        <v>0</v>
      </c>
      <c r="M81" s="3">
        <f t="shared" si="6"/>
        <v>0</v>
      </c>
      <c r="N81">
        <f t="shared" si="7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5"/>
        <v>0</v>
      </c>
      <c r="J82" s="25"/>
      <c r="L82">
        <v>0</v>
      </c>
      <c r="M82" s="3">
        <f t="shared" si="6"/>
        <v>0</v>
      </c>
      <c r="N82">
        <f t="shared" si="7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5"/>
        <v>0</v>
      </c>
      <c r="J83" s="25"/>
      <c r="L83">
        <v>0</v>
      </c>
      <c r="M83" s="3">
        <f t="shared" si="6"/>
        <v>0</v>
      </c>
      <c r="N83">
        <f t="shared" si="7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5"/>
        <v>0</v>
      </c>
      <c r="J84" s="25"/>
      <c r="L84">
        <v>0</v>
      </c>
      <c r="M84" s="3">
        <f t="shared" si="6"/>
        <v>0</v>
      </c>
      <c r="N84">
        <f t="shared" si="7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5"/>
        <v>0</v>
      </c>
      <c r="J85" s="25"/>
      <c r="L85">
        <v>0</v>
      </c>
      <c r="M85" s="3">
        <f t="shared" si="6"/>
        <v>0</v>
      </c>
      <c r="N85">
        <f t="shared" si="7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5"/>
        <v>0</v>
      </c>
      <c r="J86" s="25"/>
      <c r="L86">
        <v>0</v>
      </c>
      <c r="M86" s="3">
        <f t="shared" si="6"/>
        <v>0</v>
      </c>
      <c r="N86">
        <f t="shared" si="7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5"/>
        <v>0</v>
      </c>
      <c r="J87" s="25"/>
      <c r="L87">
        <v>0</v>
      </c>
      <c r="M87" s="3">
        <f t="shared" si="6"/>
        <v>0</v>
      </c>
      <c r="N87">
        <f t="shared" si="7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5"/>
        <v>0</v>
      </c>
      <c r="J88" s="25"/>
      <c r="L88">
        <v>0</v>
      </c>
      <c r="M88" s="3">
        <f t="shared" si="6"/>
        <v>0</v>
      </c>
      <c r="N88">
        <f t="shared" si="7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5"/>
        <v>0</v>
      </c>
      <c r="J89" s="25"/>
      <c r="L89">
        <v>0</v>
      </c>
      <c r="M89" s="3">
        <f t="shared" si="6"/>
        <v>0</v>
      </c>
      <c r="N89">
        <f t="shared" si="7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5"/>
        <v>0</v>
      </c>
      <c r="J90" s="25"/>
      <c r="L90">
        <v>0</v>
      </c>
      <c r="M90" s="3">
        <f t="shared" si="6"/>
        <v>0</v>
      </c>
      <c r="N90">
        <f t="shared" si="7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5"/>
        <v>0</v>
      </c>
      <c r="J91" s="25"/>
      <c r="L91">
        <v>0</v>
      </c>
      <c r="M91" s="3">
        <f t="shared" si="6"/>
        <v>0</v>
      </c>
      <c r="N91">
        <f t="shared" si="7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5"/>
        <v>0</v>
      </c>
      <c r="J92" s="25"/>
      <c r="L92">
        <v>0</v>
      </c>
      <c r="M92" s="3">
        <f t="shared" si="6"/>
        <v>0</v>
      </c>
      <c r="N92">
        <f t="shared" si="7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5"/>
        <v>0</v>
      </c>
      <c r="J93" s="25"/>
      <c r="L93">
        <v>0</v>
      </c>
      <c r="M93" s="3">
        <f t="shared" si="6"/>
        <v>0</v>
      </c>
      <c r="N93">
        <f t="shared" si="7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5"/>
        <v>0</v>
      </c>
      <c r="J94" s="25"/>
      <c r="L94">
        <v>0</v>
      </c>
      <c r="M94" s="3">
        <f t="shared" si="6"/>
        <v>0</v>
      </c>
      <c r="N94">
        <f t="shared" si="7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5"/>
        <v>0</v>
      </c>
      <c r="J95" s="25"/>
      <c r="L95">
        <v>0</v>
      </c>
      <c r="M95" s="3">
        <f t="shared" si="6"/>
        <v>0</v>
      </c>
      <c r="N95">
        <f t="shared" si="7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5"/>
        <v>0</v>
      </c>
      <c r="J96" s="25"/>
      <c r="L96">
        <v>0</v>
      </c>
      <c r="M96" s="3">
        <f t="shared" si="6"/>
        <v>0</v>
      </c>
      <c r="N96">
        <f t="shared" si="7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5"/>
        <v>0</v>
      </c>
      <c r="J97" s="25"/>
      <c r="L97">
        <v>0</v>
      </c>
      <c r="M97" s="3">
        <f t="shared" si="6"/>
        <v>0</v>
      </c>
      <c r="N97">
        <f t="shared" si="7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5"/>
        <v>0</v>
      </c>
      <c r="J98" s="25"/>
      <c r="L98">
        <v>0</v>
      </c>
      <c r="M98" s="3">
        <f t="shared" si="6"/>
        <v>0</v>
      </c>
      <c r="N98">
        <f t="shared" si="7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5"/>
        <v>0</v>
      </c>
      <c r="J99" s="25"/>
      <c r="L99">
        <v>0</v>
      </c>
      <c r="M99" s="3">
        <f t="shared" si="6"/>
        <v>0</v>
      </c>
      <c r="N99">
        <f t="shared" si="7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5"/>
        <v>0</v>
      </c>
      <c r="J100" s="25"/>
      <c r="L100">
        <v>0</v>
      </c>
      <c r="M100" s="3">
        <f t="shared" si="6"/>
        <v>0</v>
      </c>
      <c r="N100">
        <f t="shared" si="7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5"/>
        <v>0</v>
      </c>
      <c r="J101" s="25"/>
      <c r="L101">
        <v>0</v>
      </c>
      <c r="M101" s="3">
        <f t="shared" si="6"/>
        <v>0</v>
      </c>
      <c r="N101">
        <f t="shared" si="7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5"/>
        <v>0</v>
      </c>
      <c r="J102" s="25"/>
      <c r="L102">
        <v>0</v>
      </c>
      <c r="M102" s="3">
        <f t="shared" si="6"/>
        <v>0</v>
      </c>
      <c r="N102">
        <f t="shared" si="7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5"/>
        <v>0</v>
      </c>
      <c r="J103" s="25"/>
      <c r="L103">
        <v>0</v>
      </c>
      <c r="M103" s="3">
        <f t="shared" si="6"/>
        <v>0</v>
      </c>
      <c r="N103">
        <f t="shared" si="7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5"/>
        <v>0</v>
      </c>
      <c r="J104" s="25"/>
      <c r="L104">
        <v>0</v>
      </c>
      <c r="M104" s="3">
        <f t="shared" si="6"/>
        <v>0</v>
      </c>
      <c r="N104">
        <f t="shared" si="7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5"/>
        <v>0</v>
      </c>
      <c r="J105" s="25"/>
      <c r="L105">
        <v>0</v>
      </c>
      <c r="M105" s="3">
        <f t="shared" si="6"/>
        <v>0</v>
      </c>
      <c r="N105">
        <f t="shared" si="7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5"/>
        <v>0</v>
      </c>
      <c r="J106" s="25"/>
      <c r="L106">
        <v>0</v>
      </c>
      <c r="M106" s="3">
        <f t="shared" si="6"/>
        <v>0</v>
      </c>
      <c r="N106">
        <f t="shared" si="7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5"/>
        <v>0</v>
      </c>
      <c r="J107" s="25"/>
      <c r="L107">
        <v>0</v>
      </c>
      <c r="M107" s="3">
        <f t="shared" si="6"/>
        <v>0</v>
      </c>
      <c r="N107">
        <f t="shared" si="7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5"/>
        <v>0</v>
      </c>
      <c r="J108" s="25"/>
      <c r="L108">
        <v>0</v>
      </c>
      <c r="M108" s="3">
        <f t="shared" si="6"/>
        <v>0</v>
      </c>
      <c r="N108">
        <f t="shared" si="7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5"/>
        <v>0</v>
      </c>
      <c r="J109" s="25"/>
      <c r="L109">
        <v>0</v>
      </c>
      <c r="M109" s="3">
        <f t="shared" si="6"/>
        <v>0</v>
      </c>
      <c r="N109">
        <f t="shared" si="7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5"/>
        <v>0</v>
      </c>
      <c r="J110" s="25"/>
      <c r="L110">
        <v>0</v>
      </c>
      <c r="M110" s="3">
        <f t="shared" si="6"/>
        <v>0</v>
      </c>
      <c r="N110">
        <f t="shared" si="7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5"/>
        <v>0</v>
      </c>
      <c r="J111" s="25"/>
      <c r="L111">
        <v>0</v>
      </c>
      <c r="M111" s="3">
        <f t="shared" si="6"/>
        <v>0</v>
      </c>
      <c r="N111">
        <f t="shared" si="7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5"/>
        <v>0</v>
      </c>
      <c r="J112" s="25"/>
      <c r="L112">
        <v>0</v>
      </c>
      <c r="M112" s="3">
        <f t="shared" si="6"/>
        <v>0</v>
      </c>
      <c r="N112">
        <f t="shared" si="7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5"/>
        <v>0</v>
      </c>
      <c r="J113" s="25"/>
      <c r="L113">
        <v>0</v>
      </c>
      <c r="M113" s="3">
        <f t="shared" si="6"/>
        <v>0</v>
      </c>
      <c r="N113">
        <f t="shared" si="7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1.66101349324912E-6</v>
      </c>
      <c r="E114" s="2">
        <v>7.4337085404413401E-7</v>
      </c>
      <c r="F114" s="2">
        <v>1.50820426287483E-6</v>
      </c>
      <c r="G114" s="2">
        <v>3.2879494158435501E-7</v>
      </c>
      <c r="H114" s="2">
        <v>4.5992270642801196E-6</v>
      </c>
      <c r="I114">
        <f t="shared" si="5"/>
        <v>21288900</v>
      </c>
      <c r="J114" s="25">
        <f t="shared" ref="J72:J135" si="8">1000000000000*D114/I114</f>
        <v>7.8022513762999499E-2</v>
      </c>
      <c r="L114">
        <v>8.6999999999999993</v>
      </c>
      <c r="M114" s="3">
        <f t="shared" si="6"/>
        <v>21288900</v>
      </c>
      <c r="N114">
        <f t="shared" si="7"/>
        <v>1.66101349324912E-6</v>
      </c>
      <c r="O114">
        <f t="shared" ref="O72:O135" si="9">E114*N114/D114</f>
        <v>7.4337085404413401E-7</v>
      </c>
    </row>
    <row r="115" spans="1:15" x14ac:dyDescent="0.25">
      <c r="A115">
        <v>109</v>
      </c>
      <c r="B115" s="1">
        <v>42386</v>
      </c>
      <c r="C115">
        <v>82.6</v>
      </c>
      <c r="D115" s="2">
        <v>3.5572484741041697E-5</v>
      </c>
      <c r="E115" s="2">
        <v>8.9776240234956005E-6</v>
      </c>
      <c r="F115" s="2">
        <v>2.9503066140146499E-5</v>
      </c>
      <c r="G115" s="2">
        <v>7.9968959975210907E-6</v>
      </c>
      <c r="H115" s="2">
        <v>9.3749325476908595E-5</v>
      </c>
      <c r="I115">
        <f t="shared" si="5"/>
        <v>202122200</v>
      </c>
      <c r="J115" s="25">
        <f t="shared" si="8"/>
        <v>0.17599494138220195</v>
      </c>
      <c r="L115">
        <v>82.6</v>
      </c>
      <c r="M115" s="3">
        <f t="shared" si="6"/>
        <v>202122200</v>
      </c>
      <c r="N115">
        <f t="shared" si="7"/>
        <v>3.5572484741041697E-5</v>
      </c>
      <c r="O115">
        <f t="shared" si="9"/>
        <v>8.9776240234956005E-6</v>
      </c>
    </row>
    <row r="116" spans="1:15" x14ac:dyDescent="0.25">
      <c r="A116">
        <v>110</v>
      </c>
      <c r="B116" s="1">
        <v>42387</v>
      </c>
      <c r="C116">
        <v>69</v>
      </c>
      <c r="D116" s="2">
        <v>2.7877168554743199E-5</v>
      </c>
      <c r="E116" s="2">
        <v>7.4010578972725797E-6</v>
      </c>
      <c r="F116" s="2">
        <v>2.3234575946291901E-5</v>
      </c>
      <c r="G116" s="2">
        <v>6.2249807784373096E-6</v>
      </c>
      <c r="H116" s="2">
        <v>7.3667642991369402E-5</v>
      </c>
      <c r="I116">
        <f t="shared" si="5"/>
        <v>168843000</v>
      </c>
      <c r="J116" s="25">
        <f t="shared" si="8"/>
        <v>0.16510704355373454</v>
      </c>
      <c r="L116">
        <v>69</v>
      </c>
      <c r="M116" s="3">
        <f t="shared" si="6"/>
        <v>168843000</v>
      </c>
      <c r="N116">
        <f t="shared" si="7"/>
        <v>2.7877168554743199E-5</v>
      </c>
      <c r="O116">
        <f t="shared" si="9"/>
        <v>7.4010578972725797E-6</v>
      </c>
    </row>
    <row r="117" spans="1:15" x14ac:dyDescent="0.25">
      <c r="A117">
        <v>111</v>
      </c>
      <c r="B117" s="1">
        <v>42388</v>
      </c>
      <c r="C117">
        <v>57</v>
      </c>
      <c r="D117" s="2">
        <v>2.1514199349043699E-5</v>
      </c>
      <c r="E117" s="2">
        <v>6.0220441946178903E-6</v>
      </c>
      <c r="F117" s="2">
        <v>1.80325133758822E-5</v>
      </c>
      <c r="G117" s="2">
        <v>4.7671504540657398E-6</v>
      </c>
      <c r="H117" s="2">
        <v>5.7029277491512603E-5</v>
      </c>
      <c r="I117">
        <f t="shared" si="5"/>
        <v>139479000</v>
      </c>
      <c r="J117" s="25">
        <f t="shared" si="8"/>
        <v>0.15424687120673147</v>
      </c>
      <c r="L117">
        <v>57</v>
      </c>
      <c r="M117" s="3">
        <f t="shared" si="6"/>
        <v>139479000</v>
      </c>
      <c r="N117">
        <f t="shared" si="7"/>
        <v>2.1514199349043703E-5</v>
      </c>
      <c r="O117">
        <f t="shared" si="9"/>
        <v>6.022044194617892E-6</v>
      </c>
    </row>
    <row r="118" spans="1:15" x14ac:dyDescent="0.25">
      <c r="A118">
        <v>112</v>
      </c>
      <c r="B118" s="1">
        <v>42389</v>
      </c>
      <c r="C118">
        <v>158</v>
      </c>
      <c r="D118" s="2">
        <v>8.5518103252270995E-5</v>
      </c>
      <c r="E118" s="2">
        <v>1.7897602590285499E-5</v>
      </c>
      <c r="F118" s="2">
        <v>6.9893763756906897E-5</v>
      </c>
      <c r="G118" s="2">
        <v>1.9612266346373201E-5</v>
      </c>
      <c r="H118">
        <v>2.23562310335795E-4</v>
      </c>
      <c r="I118">
        <f t="shared" si="5"/>
        <v>386626000</v>
      </c>
      <c r="J118" s="25">
        <f t="shared" si="8"/>
        <v>0.22119077157840134</v>
      </c>
      <c r="L118">
        <v>158</v>
      </c>
      <c r="M118" s="3">
        <f t="shared" si="6"/>
        <v>386626000</v>
      </c>
      <c r="N118">
        <f t="shared" si="7"/>
        <v>8.5518103252270995E-5</v>
      </c>
      <c r="O118">
        <f t="shared" si="9"/>
        <v>1.7897602590285499E-5</v>
      </c>
    </row>
    <row r="119" spans="1:15" x14ac:dyDescent="0.25">
      <c r="A119">
        <v>113</v>
      </c>
      <c r="B119" s="1">
        <v>42390</v>
      </c>
      <c r="C119">
        <v>107</v>
      </c>
      <c r="D119" s="2">
        <v>5.04970356540319E-5</v>
      </c>
      <c r="E119" s="2">
        <v>1.18341213740937E-5</v>
      </c>
      <c r="F119" s="2">
        <v>4.1613267699963403E-5</v>
      </c>
      <c r="G119" s="2">
        <v>1.14517452558073E-5</v>
      </c>
      <c r="H119">
        <v>1.3261244432932301E-4</v>
      </c>
      <c r="I119">
        <f t="shared" si="5"/>
        <v>261829000</v>
      </c>
      <c r="J119" s="25">
        <f t="shared" si="8"/>
        <v>0.19286265331201624</v>
      </c>
      <c r="L119">
        <v>107</v>
      </c>
      <c r="M119" s="3">
        <f t="shared" si="6"/>
        <v>261829000</v>
      </c>
      <c r="N119">
        <f t="shared" si="7"/>
        <v>5.04970356540319E-5</v>
      </c>
      <c r="O119">
        <f t="shared" si="9"/>
        <v>1.1834121374093702E-5</v>
      </c>
    </row>
    <row r="120" spans="1:15" x14ac:dyDescent="0.25">
      <c r="A120">
        <v>114</v>
      </c>
      <c r="B120" s="1">
        <v>42391</v>
      </c>
      <c r="C120">
        <v>97</v>
      </c>
      <c r="D120" s="2">
        <v>4.4218768657710001E-5</v>
      </c>
      <c r="E120" s="2">
        <v>1.0659554046378801E-5</v>
      </c>
      <c r="F120" s="2">
        <v>3.6525016692138198E-5</v>
      </c>
      <c r="G120" s="2">
        <v>9.9960170153613003E-6</v>
      </c>
      <c r="H120">
        <v>1.16274914105669E-4</v>
      </c>
      <c r="I120">
        <f t="shared" si="5"/>
        <v>237359000</v>
      </c>
      <c r="J120" s="25">
        <f t="shared" si="8"/>
        <v>0.1862948894194448</v>
      </c>
      <c r="L120">
        <v>97</v>
      </c>
      <c r="M120" s="3">
        <f t="shared" si="6"/>
        <v>237359000</v>
      </c>
      <c r="N120">
        <f t="shared" si="7"/>
        <v>4.4218768657710001E-5</v>
      </c>
      <c r="O120">
        <f t="shared" si="9"/>
        <v>1.0659554046378799E-5</v>
      </c>
    </row>
    <row r="121" spans="1:15" x14ac:dyDescent="0.25">
      <c r="A121">
        <v>115</v>
      </c>
      <c r="B121" s="1">
        <v>42392</v>
      </c>
      <c r="C121">
        <v>63.6</v>
      </c>
      <c r="D121" s="2">
        <v>2.4961158008227501E-5</v>
      </c>
      <c r="E121" s="2">
        <v>6.7789115681496801E-6</v>
      </c>
      <c r="F121" s="2">
        <v>2.0853112137327E-5</v>
      </c>
      <c r="G121" s="2">
        <v>5.55591421496228E-6</v>
      </c>
      <c r="H121" s="2">
        <v>6.6047132666119504E-5</v>
      </c>
      <c r="I121">
        <f t="shared" si="5"/>
        <v>155629200</v>
      </c>
      <c r="J121" s="25">
        <f t="shared" si="8"/>
        <v>0.16038865462411617</v>
      </c>
      <c r="L121">
        <v>56.1</v>
      </c>
      <c r="M121" s="3">
        <f t="shared" si="6"/>
        <v>137276700</v>
      </c>
      <c r="N121">
        <f t="shared" si="7"/>
        <v>2.2017625224238406E-5</v>
      </c>
      <c r="O121">
        <f t="shared" si="9"/>
        <v>5.979511619075424E-6</v>
      </c>
    </row>
    <row r="122" spans="1:15" x14ac:dyDescent="0.25">
      <c r="A122">
        <v>116</v>
      </c>
      <c r="B122" s="1">
        <v>42393</v>
      </c>
      <c r="C122">
        <v>139</v>
      </c>
      <c r="D122" s="2">
        <v>7.1927686639892396E-5</v>
      </c>
      <c r="E122" s="2">
        <v>1.5624790668363499E-5</v>
      </c>
      <c r="F122" s="2">
        <v>5.8935264447221402E-5</v>
      </c>
      <c r="G122" s="2">
        <v>1.6439100399787001E-5</v>
      </c>
      <c r="H122">
        <v>1.8829682542799599E-4</v>
      </c>
      <c r="I122">
        <f t="shared" si="5"/>
        <v>340133000</v>
      </c>
      <c r="J122" s="25">
        <f t="shared" si="8"/>
        <v>0.21146929771557715</v>
      </c>
      <c r="L122">
        <v>55</v>
      </c>
      <c r="M122" s="3">
        <f t="shared" si="6"/>
        <v>134585000</v>
      </c>
      <c r="N122">
        <f t="shared" si="7"/>
        <v>2.8460595433050954E-5</v>
      </c>
      <c r="O122">
        <f t="shared" si="9"/>
        <v>6.1824711277697307E-6</v>
      </c>
    </row>
    <row r="123" spans="1:15" x14ac:dyDescent="0.25">
      <c r="A123">
        <v>117</v>
      </c>
      <c r="B123" s="1">
        <v>42394</v>
      </c>
      <c r="C123">
        <v>337</v>
      </c>
      <c r="D123">
        <v>2.3743223118814701E-4</v>
      </c>
      <c r="E123" s="2">
        <v>4.0265568494590197E-5</v>
      </c>
      <c r="F123">
        <v>1.9185579546157199E-4</v>
      </c>
      <c r="G123" s="2">
        <v>5.52936174131159E-5</v>
      </c>
      <c r="H123">
        <v>6.1680566188998401E-4</v>
      </c>
      <c r="I123">
        <f t="shared" si="5"/>
        <v>824639000</v>
      </c>
      <c r="J123" s="25">
        <f t="shared" si="8"/>
        <v>0.28792263182816602</v>
      </c>
      <c r="L123">
        <v>54.7</v>
      </c>
      <c r="M123" s="3">
        <f t="shared" si="6"/>
        <v>133850900</v>
      </c>
      <c r="N123">
        <f t="shared" si="7"/>
        <v>3.8538703400568663E-5</v>
      </c>
      <c r="O123">
        <f t="shared" si="9"/>
        <v>6.5356872304275471E-6</v>
      </c>
    </row>
    <row r="124" spans="1:15" x14ac:dyDescent="0.25">
      <c r="A124">
        <v>118</v>
      </c>
      <c r="B124" s="1">
        <v>42395</v>
      </c>
      <c r="C124">
        <v>355</v>
      </c>
      <c r="D124">
        <v>2.5465251003986198E-4</v>
      </c>
      <c r="E124" s="2">
        <v>4.2631101967118802E-5</v>
      </c>
      <c r="F124">
        <v>2.0565482070567499E-4</v>
      </c>
      <c r="G124" s="2">
        <v>5.9348715744722803E-5</v>
      </c>
      <c r="H124">
        <v>6.6133507393836203E-4</v>
      </c>
      <c r="I124">
        <f t="shared" si="5"/>
        <v>868685000</v>
      </c>
      <c r="J124" s="25">
        <f t="shared" si="8"/>
        <v>0.29314712472284199</v>
      </c>
      <c r="L124">
        <v>54.4</v>
      </c>
      <c r="M124" s="3">
        <f t="shared" si="6"/>
        <v>133116800</v>
      </c>
      <c r="N124">
        <f t="shared" si="7"/>
        <v>3.9022807172305612E-5</v>
      </c>
      <c r="O124">
        <f t="shared" si="9"/>
        <v>6.5327660479190499E-6</v>
      </c>
    </row>
    <row r="125" spans="1:15" x14ac:dyDescent="0.25">
      <c r="A125">
        <v>119</v>
      </c>
      <c r="B125" s="1">
        <v>42396</v>
      </c>
      <c r="C125">
        <v>328</v>
      </c>
      <c r="D125">
        <v>2.2893804350546901E-4</v>
      </c>
      <c r="E125" s="2">
        <v>3.9091881008980601E-5</v>
      </c>
      <c r="F125">
        <v>1.8504829714287001E-4</v>
      </c>
      <c r="G125" s="2">
        <v>5.3293737649063901E-5</v>
      </c>
      <c r="H125">
        <v>5.9483916566260495E-4</v>
      </c>
      <c r="I125">
        <f t="shared" si="5"/>
        <v>802616000</v>
      </c>
      <c r="J125" s="25">
        <f t="shared" si="8"/>
        <v>0.28523982016988075</v>
      </c>
      <c r="L125">
        <v>53.6</v>
      </c>
      <c r="M125" s="3">
        <f t="shared" si="6"/>
        <v>131159200</v>
      </c>
      <c r="N125">
        <f t="shared" si="7"/>
        <v>3.7411826621625423E-5</v>
      </c>
      <c r="O125">
        <f t="shared" si="9"/>
        <v>6.3881854331748785E-6</v>
      </c>
    </row>
    <row r="126" spans="1:15" x14ac:dyDescent="0.25">
      <c r="A126">
        <v>120</v>
      </c>
      <c r="B126" s="1">
        <v>42397</v>
      </c>
      <c r="C126">
        <v>269</v>
      </c>
      <c r="D126">
        <v>1.7528832453185601E-4</v>
      </c>
      <c r="E126" s="2">
        <v>3.1538671578747903E-5</v>
      </c>
      <c r="F126">
        <v>1.42032085431038E-4</v>
      </c>
      <c r="G126" s="2">
        <v>4.0670335364179198E-5</v>
      </c>
      <c r="H126">
        <v>4.56062136520149E-4</v>
      </c>
      <c r="I126">
        <f t="shared" si="5"/>
        <v>658243000</v>
      </c>
      <c r="J126" s="25">
        <f t="shared" si="8"/>
        <v>0.26629728615702103</v>
      </c>
      <c r="L126">
        <v>55</v>
      </c>
      <c r="M126" s="3">
        <f t="shared" si="6"/>
        <v>134585000</v>
      </c>
      <c r="N126">
        <f t="shared" si="7"/>
        <v>3.5839620257442677E-5</v>
      </c>
      <c r="O126">
        <f t="shared" si="9"/>
        <v>6.4484272744651841E-6</v>
      </c>
    </row>
    <row r="127" spans="1:15" x14ac:dyDescent="0.25">
      <c r="A127">
        <v>121</v>
      </c>
      <c r="B127" s="1">
        <v>42398</v>
      </c>
      <c r="C127">
        <v>218</v>
      </c>
      <c r="D127">
        <v>1.3204019399983699E-4</v>
      </c>
      <c r="E127" s="2">
        <v>2.5188307440040199E-5</v>
      </c>
      <c r="F127">
        <v>1.0731596025075901E-4</v>
      </c>
      <c r="G127" s="2">
        <v>3.0510335709795301E-5</v>
      </c>
      <c r="H127">
        <v>3.4411938392691201E-4</v>
      </c>
      <c r="I127">
        <f t="shared" si="5"/>
        <v>533446000</v>
      </c>
      <c r="J127" s="25">
        <f t="shared" si="8"/>
        <v>0.24752307450020619</v>
      </c>
      <c r="L127">
        <v>52.8</v>
      </c>
      <c r="M127" s="3">
        <f t="shared" si="6"/>
        <v>129201600</v>
      </c>
      <c r="N127">
        <f t="shared" si="7"/>
        <v>3.1980377262345836E-5</v>
      </c>
      <c r="O127">
        <f t="shared" si="9"/>
        <v>6.1006542790556066E-6</v>
      </c>
    </row>
    <row r="128" spans="1:15" x14ac:dyDescent="0.25">
      <c r="A128">
        <v>122</v>
      </c>
      <c r="B128" s="1">
        <v>42399</v>
      </c>
      <c r="C128">
        <v>219</v>
      </c>
      <c r="D128">
        <v>1.3285756590456201E-4</v>
      </c>
      <c r="E128" s="2">
        <v>2.53113871998363E-5</v>
      </c>
      <c r="F128">
        <v>1.0797257690769301E-4</v>
      </c>
      <c r="G128" s="2">
        <v>3.0702157427481199E-5</v>
      </c>
      <c r="H128">
        <v>3.4623594766793801E-4</v>
      </c>
      <c r="I128">
        <f t="shared" si="5"/>
        <v>535893000</v>
      </c>
      <c r="J128" s="25">
        <f t="shared" si="8"/>
        <v>0.24791808421562142</v>
      </c>
      <c r="L128">
        <v>53.1</v>
      </c>
      <c r="M128" s="3">
        <f t="shared" si="6"/>
        <v>129935700</v>
      </c>
      <c r="N128">
        <f t="shared" si="7"/>
        <v>3.2213409815215724E-5</v>
      </c>
      <c r="O128">
        <f t="shared" si="9"/>
        <v>6.1371445676315423E-6</v>
      </c>
    </row>
    <row r="129" spans="1:15" x14ac:dyDescent="0.25">
      <c r="A129">
        <v>123</v>
      </c>
      <c r="B129" s="1">
        <v>42400</v>
      </c>
      <c r="C129">
        <v>277</v>
      </c>
      <c r="D129">
        <v>1.8234652892647801E-4</v>
      </c>
      <c r="E129" s="2">
        <v>3.2549161143415299E-5</v>
      </c>
      <c r="F129">
        <v>1.47693789556501E-4</v>
      </c>
      <c r="G129" s="2">
        <v>4.2330095574974797E-5</v>
      </c>
      <c r="H129">
        <v>4.7432418365013599E-4</v>
      </c>
      <c r="I129">
        <f t="shared" si="5"/>
        <v>677819000</v>
      </c>
      <c r="J129" s="25">
        <f t="shared" si="8"/>
        <v>0.26901950067271352</v>
      </c>
      <c r="L129">
        <v>53.1</v>
      </c>
      <c r="M129" s="3">
        <f t="shared" si="6"/>
        <v>129935700</v>
      </c>
      <c r="N129">
        <f t="shared" si="7"/>
        <v>3.4955237133559499E-5</v>
      </c>
      <c r="O129">
        <f t="shared" si="9"/>
        <v>6.2395684357954955E-6</v>
      </c>
    </row>
    <row r="130" spans="1:15" x14ac:dyDescent="0.25">
      <c r="A130">
        <v>124</v>
      </c>
      <c r="B130" s="1">
        <v>42401</v>
      </c>
      <c r="C130">
        <v>347</v>
      </c>
      <c r="D130">
        <v>2.4696135666786101E-4</v>
      </c>
      <c r="E130" s="2">
        <v>4.1576727121776502E-5</v>
      </c>
      <c r="F130">
        <v>1.9949199216809499E-4</v>
      </c>
      <c r="G130" s="2">
        <v>5.7537460143863803E-5</v>
      </c>
      <c r="H130">
        <v>6.4144724981786503E-4</v>
      </c>
      <c r="I130">
        <f t="shared" si="5"/>
        <v>849109000</v>
      </c>
      <c r="J130" s="25">
        <f t="shared" si="8"/>
        <v>0.29084764932165486</v>
      </c>
      <c r="L130">
        <v>280</v>
      </c>
      <c r="M130" s="3">
        <f t="shared" si="6"/>
        <v>685160000</v>
      </c>
      <c r="N130">
        <f t="shared" si="7"/>
        <v>1.9927717540922505E-4</v>
      </c>
      <c r="O130">
        <f t="shared" si="9"/>
        <v>3.3548944075208706E-5</v>
      </c>
    </row>
    <row r="131" spans="1:15" x14ac:dyDescent="0.25">
      <c r="A131">
        <v>125</v>
      </c>
      <c r="B131" s="1">
        <v>42402</v>
      </c>
      <c r="C131">
        <v>495</v>
      </c>
      <c r="D131">
        <v>3.98152953961831E-4</v>
      </c>
      <c r="E131" s="2">
        <v>6.1938664972100701E-5</v>
      </c>
      <c r="F131">
        <v>3.2060000050270301E-4</v>
      </c>
      <c r="G131" s="2">
        <v>9.3159339241202804E-5</v>
      </c>
      <c r="H131">
        <v>1.0323265923729999E-3</v>
      </c>
      <c r="I131">
        <f t="shared" si="5"/>
        <v>1211265000</v>
      </c>
      <c r="J131" s="25">
        <f t="shared" si="8"/>
        <v>0.32870837839930234</v>
      </c>
      <c r="L131">
        <v>495</v>
      </c>
      <c r="M131" s="3">
        <f t="shared" si="6"/>
        <v>1211265000</v>
      </c>
      <c r="N131">
        <f t="shared" si="7"/>
        <v>3.9815295396183095E-4</v>
      </c>
      <c r="O131">
        <f t="shared" si="9"/>
        <v>6.1938664972100688E-5</v>
      </c>
    </row>
    <row r="132" spans="1:15" x14ac:dyDescent="0.25">
      <c r="A132">
        <v>126</v>
      </c>
      <c r="B132" s="1">
        <v>42403</v>
      </c>
      <c r="C132">
        <v>436</v>
      </c>
      <c r="D132">
        <v>3.3572402393716299E-4</v>
      </c>
      <c r="E132" s="2">
        <v>5.3595783402747002E-5</v>
      </c>
      <c r="F132">
        <v>2.70598884974443E-4</v>
      </c>
      <c r="G132" s="2">
        <v>7.8448122634578103E-5</v>
      </c>
      <c r="H132">
        <v>8.7093838588921005E-4</v>
      </c>
      <c r="I132">
        <f t="shared" si="5"/>
        <v>1066892000</v>
      </c>
      <c r="J132" s="25">
        <f t="shared" si="8"/>
        <v>0.31467479739014165</v>
      </c>
      <c r="L132">
        <v>436</v>
      </c>
      <c r="M132" s="3">
        <f t="shared" si="6"/>
        <v>1066892000</v>
      </c>
      <c r="N132">
        <f t="shared" si="7"/>
        <v>3.3572402393716299E-4</v>
      </c>
      <c r="O132">
        <f t="shared" si="9"/>
        <v>5.3595783402747008E-5</v>
      </c>
    </row>
    <row r="133" spans="1:15" x14ac:dyDescent="0.25">
      <c r="A133">
        <v>127</v>
      </c>
      <c r="B133" s="1">
        <v>42404</v>
      </c>
      <c r="C133">
        <v>264</v>
      </c>
      <c r="D133">
        <v>1.7091319042932001E-4</v>
      </c>
      <c r="E133" s="2">
        <v>3.0909178146321003E-5</v>
      </c>
      <c r="F133">
        <v>1.3852211845159201E-4</v>
      </c>
      <c r="G133" s="2">
        <v>3.9641698267272598E-5</v>
      </c>
      <c r="H133">
        <v>4.4474127804345601E-4</v>
      </c>
      <c r="I133">
        <f t="shared" si="5"/>
        <v>646008000</v>
      </c>
      <c r="J133" s="25">
        <f t="shared" si="8"/>
        <v>0.26456822582587214</v>
      </c>
      <c r="L133">
        <v>264</v>
      </c>
      <c r="M133" s="3">
        <f t="shared" si="6"/>
        <v>646008000</v>
      </c>
      <c r="N133">
        <f t="shared" si="7"/>
        <v>1.7091319042932001E-4</v>
      </c>
      <c r="O133">
        <f t="shared" si="9"/>
        <v>3.0909178146321003E-5</v>
      </c>
    </row>
    <row r="134" spans="1:15" x14ac:dyDescent="0.25">
      <c r="A134">
        <v>128</v>
      </c>
      <c r="B134" s="1">
        <v>42405</v>
      </c>
      <c r="C134">
        <v>105</v>
      </c>
      <c r="D134" s="2">
        <v>4.9224325366020498E-5</v>
      </c>
      <c r="E134" s="2">
        <v>1.1598805182448E-5</v>
      </c>
      <c r="F134" s="2">
        <v>4.0582406864872202E-5</v>
      </c>
      <c r="G134" s="2">
        <v>1.11564046381546E-5</v>
      </c>
      <c r="H134">
        <v>1.29301647039789E-4</v>
      </c>
      <c r="I134">
        <f t="shared" si="5"/>
        <v>256935000</v>
      </c>
      <c r="J134" s="25">
        <f t="shared" si="8"/>
        <v>0.19158279473804854</v>
      </c>
      <c r="L134">
        <v>105</v>
      </c>
      <c r="M134" s="3">
        <f t="shared" si="6"/>
        <v>256935000</v>
      </c>
      <c r="N134">
        <f t="shared" si="7"/>
        <v>4.9224325366020498E-5</v>
      </c>
      <c r="O134">
        <f t="shared" si="9"/>
        <v>1.1598805182448E-5</v>
      </c>
    </row>
    <row r="135" spans="1:15" x14ac:dyDescent="0.25">
      <c r="A135">
        <v>129</v>
      </c>
      <c r="B135" s="1">
        <v>42406</v>
      </c>
      <c r="C135">
        <v>48.3</v>
      </c>
      <c r="D135" s="2">
        <v>1.7183140609109501E-5</v>
      </c>
      <c r="E135" s="2">
        <v>5.0314246410434796E-6</v>
      </c>
      <c r="F135" s="2">
        <v>1.44779003800587E-5</v>
      </c>
      <c r="G135" s="2">
        <v>3.7801346883740702E-6</v>
      </c>
      <c r="H135" s="2">
        <v>4.5679716992269498E-5</v>
      </c>
      <c r="I135">
        <f t="shared" si="5"/>
        <v>118190100</v>
      </c>
      <c r="J135" s="25">
        <f t="shared" si="8"/>
        <v>0.14538561697730606</v>
      </c>
      <c r="L135">
        <v>48.3</v>
      </c>
      <c r="M135" s="3">
        <f t="shared" si="6"/>
        <v>118190100</v>
      </c>
      <c r="N135">
        <f t="shared" si="7"/>
        <v>1.7183140609109501E-5</v>
      </c>
      <c r="O135">
        <f t="shared" si="9"/>
        <v>5.0314246410434796E-6</v>
      </c>
    </row>
    <row r="136" spans="1:15" x14ac:dyDescent="0.25">
      <c r="A136">
        <v>130</v>
      </c>
      <c r="B136" s="1">
        <v>42407</v>
      </c>
      <c r="C136">
        <v>22.3</v>
      </c>
      <c r="D136" s="2">
        <v>6.00589085678145E-6</v>
      </c>
      <c r="E136" s="2">
        <v>2.1485796711483101E-6</v>
      </c>
      <c r="F136" s="2">
        <v>5.20873021599963E-6</v>
      </c>
      <c r="G136" s="2">
        <v>1.26914515304337E-6</v>
      </c>
      <c r="H136" s="2">
        <v>1.6220730373940198E-5</v>
      </c>
      <c r="I136">
        <f t="shared" ref="I136:I199" si="10">C136*2447000</f>
        <v>54568100</v>
      </c>
      <c r="J136" s="25">
        <f t="shared" ref="J136:J199" si="11">1000000000000*D136/I136</f>
        <v>0.11006230484076686</v>
      </c>
      <c r="L136">
        <v>22.3</v>
      </c>
      <c r="M136" s="3">
        <f t="shared" ref="M136:M199" si="12">L136*2447000</f>
        <v>54568100</v>
      </c>
      <c r="N136">
        <f t="shared" ref="N136:N199" si="13">J136*M136/1000000000000</f>
        <v>6.00589085678145E-6</v>
      </c>
      <c r="O136">
        <f t="shared" ref="O136:O199" si="14">E136*N136/D136</f>
        <v>2.1485796711483101E-6</v>
      </c>
    </row>
    <row r="137" spans="1:15" x14ac:dyDescent="0.25">
      <c r="A137">
        <v>131</v>
      </c>
      <c r="B137" s="1">
        <v>42408</v>
      </c>
      <c r="C137">
        <v>11.2</v>
      </c>
      <c r="D137" s="2">
        <v>2.3464232118920698E-6</v>
      </c>
      <c r="E137" s="2">
        <v>9.9073195348158892E-7</v>
      </c>
      <c r="F137" s="2">
        <v>2.1019219838885799E-6</v>
      </c>
      <c r="G137" s="2">
        <v>4.73594490844658E-7</v>
      </c>
      <c r="H137" s="2">
        <v>6.4497325554004296E-6</v>
      </c>
      <c r="I137">
        <f t="shared" si="10"/>
        <v>27406400</v>
      </c>
      <c r="J137" s="25">
        <f t="shared" si="11"/>
        <v>8.561588577456615E-2</v>
      </c>
      <c r="L137">
        <v>11.2</v>
      </c>
      <c r="M137" s="3">
        <f t="shared" si="12"/>
        <v>27406400</v>
      </c>
      <c r="N137">
        <f t="shared" si="13"/>
        <v>2.3464232118920698E-6</v>
      </c>
      <c r="O137">
        <f t="shared" si="14"/>
        <v>9.9073195348158892E-7</v>
      </c>
    </row>
    <row r="138" spans="1:15" x14ac:dyDescent="0.25">
      <c r="A138">
        <v>132</v>
      </c>
      <c r="B138" s="1">
        <v>42409</v>
      </c>
      <c r="C138">
        <v>5.3</v>
      </c>
      <c r="D138" s="2">
        <v>8.4232490353008898E-7</v>
      </c>
      <c r="E138" s="2">
        <v>4.2116435055890299E-7</v>
      </c>
      <c r="F138" s="2">
        <v>7.8755266614419404E-7</v>
      </c>
      <c r="G138" s="2">
        <v>1.5978227580638999E-7</v>
      </c>
      <c r="H138" s="2">
        <v>2.3692987027599398E-6</v>
      </c>
      <c r="I138">
        <f t="shared" si="10"/>
        <v>12969100</v>
      </c>
      <c r="J138" s="25">
        <f t="shared" si="11"/>
        <v>6.4948601177420864E-2</v>
      </c>
      <c r="L138">
        <v>5.3</v>
      </c>
      <c r="M138" s="3">
        <f t="shared" si="12"/>
        <v>12969100</v>
      </c>
      <c r="N138">
        <f t="shared" si="13"/>
        <v>8.4232490353008898E-7</v>
      </c>
      <c r="O138">
        <f t="shared" si="14"/>
        <v>4.2116435055890299E-7</v>
      </c>
    </row>
    <row r="139" spans="1:15" x14ac:dyDescent="0.25">
      <c r="A139">
        <v>133</v>
      </c>
      <c r="B139" s="1">
        <v>42410</v>
      </c>
      <c r="C139">
        <v>2</v>
      </c>
      <c r="D139" s="2">
        <v>2.20614969605901E-7</v>
      </c>
      <c r="E139" s="2">
        <v>1.35756203468433E-7</v>
      </c>
      <c r="F139" s="2">
        <v>2.2092756323675199E-7</v>
      </c>
      <c r="G139" s="2">
        <v>3.7765865947618198E-8</v>
      </c>
      <c r="H139" s="2">
        <v>6.4346533063210096E-7</v>
      </c>
      <c r="I139">
        <f t="shared" si="10"/>
        <v>4894000</v>
      </c>
      <c r="J139" s="25">
        <f t="shared" si="11"/>
        <v>4.5078661545954433E-2</v>
      </c>
      <c r="L139">
        <v>2</v>
      </c>
      <c r="M139" s="3">
        <f t="shared" si="12"/>
        <v>4894000</v>
      </c>
      <c r="N139">
        <f t="shared" si="13"/>
        <v>2.20614969605901E-7</v>
      </c>
      <c r="O139">
        <f t="shared" si="14"/>
        <v>1.35756203468433E-7</v>
      </c>
    </row>
    <row r="140" spans="1:15" x14ac:dyDescent="0.25">
      <c r="A140">
        <v>134</v>
      </c>
      <c r="B140" s="1">
        <v>42411</v>
      </c>
      <c r="C140">
        <v>0.4</v>
      </c>
      <c r="D140" s="2">
        <v>2.38194955228632E-8</v>
      </c>
      <c r="E140" s="2">
        <v>2.0269045516429201E-8</v>
      </c>
      <c r="F140" s="2">
        <v>2.7658124406247899E-8</v>
      </c>
      <c r="G140" s="2">
        <v>3.2281294589193702E-9</v>
      </c>
      <c r="H140" s="2">
        <v>7.4845235281912296E-8</v>
      </c>
      <c r="I140">
        <f t="shared" si="10"/>
        <v>978800</v>
      </c>
      <c r="J140" s="25">
        <f t="shared" si="11"/>
        <v>2.4335406132880259E-2</v>
      </c>
      <c r="L140">
        <v>0.4</v>
      </c>
      <c r="M140" s="3">
        <f t="shared" si="12"/>
        <v>978800</v>
      </c>
      <c r="N140">
        <f t="shared" si="13"/>
        <v>2.38194955228632E-8</v>
      </c>
      <c r="O140">
        <f t="shared" si="14"/>
        <v>2.0269045516429201E-8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0"/>
        <v>0</v>
      </c>
      <c r="J141" s="25"/>
      <c r="L141">
        <v>0</v>
      </c>
      <c r="M141" s="3">
        <f t="shared" si="12"/>
        <v>0</v>
      </c>
      <c r="N141">
        <f t="shared" si="13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10"/>
        <v>0</v>
      </c>
      <c r="J142" s="25"/>
      <c r="L142">
        <v>0</v>
      </c>
      <c r="M142" s="3">
        <f t="shared" si="12"/>
        <v>0</v>
      </c>
      <c r="N142">
        <f t="shared" si="13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0"/>
        <v>0</v>
      </c>
      <c r="J143" s="25"/>
      <c r="L143">
        <v>0</v>
      </c>
      <c r="M143" s="3">
        <f t="shared" si="12"/>
        <v>0</v>
      </c>
      <c r="N143">
        <f t="shared" si="13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10"/>
        <v>0</v>
      </c>
      <c r="J144" s="25"/>
      <c r="L144">
        <v>0</v>
      </c>
      <c r="M144" s="3">
        <f t="shared" si="12"/>
        <v>0</v>
      </c>
      <c r="N144">
        <f t="shared" si="13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10"/>
        <v>0</v>
      </c>
      <c r="J145" s="25"/>
      <c r="L145">
        <v>0</v>
      </c>
      <c r="M145" s="3">
        <f t="shared" si="12"/>
        <v>0</v>
      </c>
      <c r="N145">
        <f t="shared" si="13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10"/>
        <v>0</v>
      </c>
      <c r="J146" s="25"/>
      <c r="L146">
        <v>0</v>
      </c>
      <c r="M146" s="3">
        <f t="shared" si="12"/>
        <v>0</v>
      </c>
      <c r="N146">
        <f t="shared" si="13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10"/>
        <v>0</v>
      </c>
      <c r="J147" s="25"/>
      <c r="L147">
        <v>0</v>
      </c>
      <c r="M147" s="3">
        <f t="shared" si="12"/>
        <v>0</v>
      </c>
      <c r="N147">
        <f t="shared" si="13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10"/>
        <v>0</v>
      </c>
      <c r="J148" s="25"/>
      <c r="L148">
        <v>0</v>
      </c>
      <c r="M148" s="3">
        <f t="shared" si="12"/>
        <v>0</v>
      </c>
      <c r="N148">
        <f t="shared" si="13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10"/>
        <v>0</v>
      </c>
      <c r="J149" s="25"/>
      <c r="L149">
        <v>0</v>
      </c>
      <c r="M149" s="3">
        <f t="shared" si="12"/>
        <v>0</v>
      </c>
      <c r="N149">
        <f t="shared" si="13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10"/>
        <v>0</v>
      </c>
      <c r="J150" s="25"/>
      <c r="L150">
        <v>0</v>
      </c>
      <c r="M150" s="3">
        <f t="shared" si="12"/>
        <v>0</v>
      </c>
      <c r="N150">
        <f t="shared" si="13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10"/>
        <v>0</v>
      </c>
      <c r="J151" s="25"/>
      <c r="L151">
        <v>0</v>
      </c>
      <c r="M151" s="3">
        <f t="shared" si="12"/>
        <v>0</v>
      </c>
      <c r="N151">
        <f t="shared" si="13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10"/>
        <v>0</v>
      </c>
      <c r="J152" s="25"/>
      <c r="L152">
        <v>0</v>
      </c>
      <c r="M152" s="3">
        <f t="shared" si="12"/>
        <v>0</v>
      </c>
      <c r="N152">
        <f t="shared" si="13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10"/>
        <v>0</v>
      </c>
      <c r="J153" s="25"/>
      <c r="L153">
        <v>0</v>
      </c>
      <c r="M153" s="3">
        <f t="shared" si="12"/>
        <v>0</v>
      </c>
      <c r="N153">
        <f t="shared" si="13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10"/>
        <v>0</v>
      </c>
      <c r="J154" s="25"/>
      <c r="L154">
        <v>0</v>
      </c>
      <c r="M154" s="3">
        <f t="shared" si="12"/>
        <v>0</v>
      </c>
      <c r="N154">
        <f t="shared" si="13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10"/>
        <v>0</v>
      </c>
      <c r="J155" s="25"/>
      <c r="L155">
        <v>0</v>
      </c>
      <c r="M155" s="3">
        <f t="shared" si="12"/>
        <v>0</v>
      </c>
      <c r="N155">
        <f t="shared" si="13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10"/>
        <v>0</v>
      </c>
      <c r="J156" s="25"/>
      <c r="L156">
        <v>0</v>
      </c>
      <c r="M156" s="3">
        <f t="shared" si="12"/>
        <v>0</v>
      </c>
      <c r="N156">
        <f t="shared" si="13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10"/>
        <v>0</v>
      </c>
      <c r="J157" s="25"/>
      <c r="L157">
        <v>0</v>
      </c>
      <c r="M157" s="3">
        <f t="shared" si="12"/>
        <v>0</v>
      </c>
      <c r="N157">
        <f t="shared" si="13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10"/>
        <v>0</v>
      </c>
      <c r="J158" s="25"/>
      <c r="L158">
        <v>0</v>
      </c>
      <c r="M158" s="3">
        <f t="shared" si="12"/>
        <v>0</v>
      </c>
      <c r="N158">
        <f t="shared" si="13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10"/>
        <v>0</v>
      </c>
      <c r="J159" s="25"/>
      <c r="L159">
        <v>0</v>
      </c>
      <c r="M159" s="3">
        <f t="shared" si="12"/>
        <v>0</v>
      </c>
      <c r="N159">
        <f t="shared" si="13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10"/>
        <v>0</v>
      </c>
      <c r="J160" s="25"/>
      <c r="L160">
        <v>0</v>
      </c>
      <c r="M160" s="3">
        <f t="shared" si="12"/>
        <v>0</v>
      </c>
      <c r="N160">
        <f t="shared" si="13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10"/>
        <v>0</v>
      </c>
      <c r="J161" s="25"/>
      <c r="L161">
        <v>0</v>
      </c>
      <c r="M161" s="3">
        <f t="shared" si="12"/>
        <v>0</v>
      </c>
      <c r="N161">
        <f t="shared" si="13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1.53176109099532E-6</v>
      </c>
      <c r="E162" s="2">
        <v>6.94817376194106E-7</v>
      </c>
      <c r="F162" s="2">
        <v>1.3954461805369899E-6</v>
      </c>
      <c r="G162" s="2">
        <v>3.0176568967741599E-7</v>
      </c>
      <c r="H162" s="2">
        <v>4.24890017611372E-6</v>
      </c>
      <c r="I162">
        <f t="shared" si="10"/>
        <v>20065400</v>
      </c>
      <c r="J162" s="25">
        <f t="shared" si="11"/>
        <v>7.6338427890563859E-2</v>
      </c>
      <c r="L162">
        <v>8.1999999999999993</v>
      </c>
      <c r="M162" s="3">
        <f t="shared" si="12"/>
        <v>20065400</v>
      </c>
      <c r="N162">
        <f t="shared" si="13"/>
        <v>1.53176109099532E-6</v>
      </c>
      <c r="O162">
        <f t="shared" si="14"/>
        <v>6.94817376194106E-7</v>
      </c>
    </row>
    <row r="163" spans="1:15" x14ac:dyDescent="0.25">
      <c r="A163">
        <v>157</v>
      </c>
      <c r="B163" s="1">
        <v>42434</v>
      </c>
      <c r="C163">
        <v>46.6</v>
      </c>
      <c r="D163" s="2">
        <v>1.63671333017496E-5</v>
      </c>
      <c r="E163" s="2">
        <v>4.8389549470357498E-6</v>
      </c>
      <c r="F163" s="2">
        <v>1.3806578873897199E-5</v>
      </c>
      <c r="G163" s="2">
        <v>3.5947855320718999E-6</v>
      </c>
      <c r="H163" s="2">
        <v>4.3538526511999E-5</v>
      </c>
      <c r="I163">
        <f t="shared" si="10"/>
        <v>114030200</v>
      </c>
      <c r="J163" s="25">
        <f t="shared" si="11"/>
        <v>0.14353332101276328</v>
      </c>
      <c r="L163">
        <v>46.6</v>
      </c>
      <c r="M163" s="3">
        <f t="shared" si="12"/>
        <v>114030200</v>
      </c>
      <c r="N163">
        <f t="shared" si="13"/>
        <v>1.63671333017496E-5</v>
      </c>
      <c r="O163">
        <f t="shared" si="14"/>
        <v>4.8389549470357498E-6</v>
      </c>
    </row>
    <row r="164" spans="1:15" x14ac:dyDescent="0.25">
      <c r="A164">
        <v>158</v>
      </c>
      <c r="B164" s="1">
        <v>42435</v>
      </c>
      <c r="C164">
        <v>221</v>
      </c>
      <c r="D164">
        <v>1.3449615871015901E-4</v>
      </c>
      <c r="E164" s="2">
        <v>2.5557710947981898E-5</v>
      </c>
      <c r="F164">
        <v>1.0928883300911699E-4</v>
      </c>
      <c r="G164" s="2">
        <v>3.1086731741825898E-5</v>
      </c>
      <c r="H164">
        <v>3.5047891770053702E-4</v>
      </c>
      <c r="I164">
        <f t="shared" si="10"/>
        <v>540787000</v>
      </c>
      <c r="J164" s="25">
        <f t="shared" si="11"/>
        <v>0.24870449679847889</v>
      </c>
      <c r="L164">
        <v>221</v>
      </c>
      <c r="M164" s="3">
        <f t="shared" si="12"/>
        <v>540787000</v>
      </c>
      <c r="N164">
        <f t="shared" si="13"/>
        <v>1.3449615871015901E-4</v>
      </c>
      <c r="O164">
        <f t="shared" si="14"/>
        <v>2.5557710947981898E-5</v>
      </c>
    </row>
    <row r="165" spans="1:15" x14ac:dyDescent="0.25">
      <c r="A165">
        <v>159</v>
      </c>
      <c r="B165" s="1">
        <v>42436</v>
      </c>
      <c r="C165">
        <v>534</v>
      </c>
      <c r="D165">
        <v>4.4084747128238602E-4</v>
      </c>
      <c r="E165" s="2">
        <v>6.7630294363982802E-5</v>
      </c>
      <c r="F165">
        <v>3.5479606321370499E-4</v>
      </c>
      <c r="G165">
        <v>1.03219969858598E-4</v>
      </c>
      <c r="H165">
        <v>1.1426996511003E-3</v>
      </c>
      <c r="I165">
        <f t="shared" si="10"/>
        <v>1306698000</v>
      </c>
      <c r="J165" s="25">
        <f t="shared" si="11"/>
        <v>0.3373751787194792</v>
      </c>
      <c r="L165">
        <v>534</v>
      </c>
      <c r="M165" s="3">
        <f t="shared" si="12"/>
        <v>1306698000</v>
      </c>
      <c r="N165">
        <f t="shared" si="13"/>
        <v>4.4084747128238602E-4</v>
      </c>
      <c r="O165">
        <f t="shared" si="14"/>
        <v>6.7630294363982816E-5</v>
      </c>
    </row>
    <row r="166" spans="1:15" x14ac:dyDescent="0.25">
      <c r="A166">
        <v>160</v>
      </c>
      <c r="B166" s="1">
        <v>42437</v>
      </c>
      <c r="C166">
        <v>559</v>
      </c>
      <c r="D166">
        <v>4.68781312764614E-4</v>
      </c>
      <c r="E166" s="2">
        <v>7.1355680642512306E-5</v>
      </c>
      <c r="F166">
        <v>3.7717101354137E-4</v>
      </c>
      <c r="G166">
        <v>1.0980183966297201E-4</v>
      </c>
      <c r="H166">
        <v>1.2149161624546601E-3</v>
      </c>
      <c r="I166">
        <f t="shared" si="10"/>
        <v>1367873000</v>
      </c>
      <c r="J166" s="25">
        <f t="shared" si="11"/>
        <v>0.3427082139676812</v>
      </c>
      <c r="L166">
        <v>552</v>
      </c>
      <c r="M166" s="3">
        <f t="shared" si="12"/>
        <v>1350744000</v>
      </c>
      <c r="N166">
        <f t="shared" si="13"/>
        <v>4.6291106376756153E-4</v>
      </c>
      <c r="O166">
        <f t="shared" si="14"/>
        <v>7.0462139024448641E-5</v>
      </c>
    </row>
    <row r="167" spans="1:15" x14ac:dyDescent="0.25">
      <c r="A167">
        <v>161</v>
      </c>
      <c r="B167" s="1">
        <v>42438</v>
      </c>
      <c r="C167">
        <v>815</v>
      </c>
      <c r="D167">
        <v>7.7738156443838303E-4</v>
      </c>
      <c r="E167">
        <v>1.13196455660419E-4</v>
      </c>
      <c r="F167">
        <v>6.2451317298266003E-4</v>
      </c>
      <c r="G167">
        <v>1.8245586034656701E-4</v>
      </c>
      <c r="H167">
        <v>2.01300449730441E-3</v>
      </c>
      <c r="I167">
        <f t="shared" si="10"/>
        <v>1994305000</v>
      </c>
      <c r="J167" s="25">
        <f t="shared" si="11"/>
        <v>0.38980073982584557</v>
      </c>
      <c r="L167">
        <v>553</v>
      </c>
      <c r="M167" s="3">
        <f t="shared" si="12"/>
        <v>1353191000</v>
      </c>
      <c r="N167">
        <f t="shared" si="13"/>
        <v>5.2747485292567583E-4</v>
      </c>
      <c r="O167">
        <f t="shared" si="14"/>
        <v>7.6806920221118662E-5</v>
      </c>
    </row>
    <row r="168" spans="1:15" x14ac:dyDescent="0.25">
      <c r="A168">
        <v>162</v>
      </c>
      <c r="B168" s="1">
        <v>42439</v>
      </c>
      <c r="C168">
        <v>721</v>
      </c>
      <c r="D168">
        <v>6.5959636272820395E-4</v>
      </c>
      <c r="E168" s="2">
        <v>9.7028608838839702E-5</v>
      </c>
      <c r="F168">
        <v>5.3006895444654596E-4</v>
      </c>
      <c r="G168">
        <v>1.54741032164038E-4</v>
      </c>
      <c r="H168">
        <v>1.7083228788614699E-3</v>
      </c>
      <c r="I168">
        <f t="shared" si="10"/>
        <v>1764287000</v>
      </c>
      <c r="J168" s="25">
        <f t="shared" si="11"/>
        <v>0.37386001411800002</v>
      </c>
      <c r="L168">
        <v>553</v>
      </c>
      <c r="M168" s="3">
        <f t="shared" si="12"/>
        <v>1353191000</v>
      </c>
      <c r="N168">
        <f t="shared" si="13"/>
        <v>5.0590400636435051E-4</v>
      </c>
      <c r="O168">
        <f t="shared" si="14"/>
        <v>7.4420000954061505E-5</v>
      </c>
    </row>
    <row r="169" spans="1:15" x14ac:dyDescent="0.25">
      <c r="A169">
        <v>163</v>
      </c>
      <c r="B169" s="1">
        <v>42440</v>
      </c>
      <c r="C169">
        <v>1611</v>
      </c>
      <c r="D169">
        <v>1.9349752871742299E-3</v>
      </c>
      <c r="E169">
        <v>2.8908409934660202E-4</v>
      </c>
      <c r="F169">
        <v>1.55581643790877E-3</v>
      </c>
      <c r="G169">
        <v>4.5362442551998298E-4</v>
      </c>
      <c r="H169">
        <v>5.0129540635504496E-3</v>
      </c>
      <c r="I169">
        <f t="shared" si="10"/>
        <v>3942117000</v>
      </c>
      <c r="J169" s="25">
        <f t="shared" si="11"/>
        <v>0.49084674228954389</v>
      </c>
      <c r="L169">
        <v>577</v>
      </c>
      <c r="M169" s="3">
        <f t="shared" si="12"/>
        <v>1411919000</v>
      </c>
      <c r="N169">
        <f t="shared" si="13"/>
        <v>6.9303584152671056E-4</v>
      </c>
      <c r="O169">
        <f t="shared" si="14"/>
        <v>1.03539121864053E-4</v>
      </c>
    </row>
    <row r="170" spans="1:15" x14ac:dyDescent="0.25">
      <c r="A170">
        <v>164</v>
      </c>
      <c r="B170" s="1">
        <v>42441</v>
      </c>
      <c r="C170">
        <v>4239</v>
      </c>
      <c r="D170">
        <v>7.0283669515229397E-3</v>
      </c>
      <c r="E170">
        <v>1.3048148546863001E-3</v>
      </c>
      <c r="F170">
        <v>5.7039937620457903E-3</v>
      </c>
      <c r="G170">
        <v>1.62722980412425E-3</v>
      </c>
      <c r="H170">
        <v>1.83023722506576E-2</v>
      </c>
      <c r="I170">
        <f t="shared" si="10"/>
        <v>10372833000</v>
      </c>
      <c r="J170" s="25">
        <f t="shared" si="11"/>
        <v>0.67757448245073837</v>
      </c>
      <c r="L170">
        <v>592</v>
      </c>
      <c r="M170" s="3">
        <f t="shared" si="12"/>
        <v>1448624000</v>
      </c>
      <c r="N170">
        <f t="shared" si="13"/>
        <v>9.8155065706571833E-4</v>
      </c>
      <c r="O170">
        <f t="shared" si="14"/>
        <v>1.8222467420955169E-4</v>
      </c>
    </row>
    <row r="171" spans="1:15" x14ac:dyDescent="0.25">
      <c r="A171">
        <v>165</v>
      </c>
      <c r="B171" s="1">
        <v>42442</v>
      </c>
      <c r="C171">
        <v>3907</v>
      </c>
      <c r="D171">
        <v>6.3056107604738901E-3</v>
      </c>
      <c r="E171">
        <v>1.14447007850093E-3</v>
      </c>
      <c r="F171">
        <v>5.1115064167878603E-3</v>
      </c>
      <c r="G171">
        <v>1.46217242327593E-3</v>
      </c>
      <c r="H171">
        <v>1.6409760339826999E-2</v>
      </c>
      <c r="I171">
        <f t="shared" si="10"/>
        <v>9560429000</v>
      </c>
      <c r="J171" s="25">
        <f t="shared" si="11"/>
        <v>0.6595531184295067</v>
      </c>
      <c r="L171">
        <v>590</v>
      </c>
      <c r="M171" s="3">
        <f t="shared" si="12"/>
        <v>1443730000</v>
      </c>
      <c r="N171">
        <f t="shared" si="13"/>
        <v>9.5221662367023165E-4</v>
      </c>
      <c r="O171">
        <f t="shared" si="14"/>
        <v>1.7282757776185021E-4</v>
      </c>
    </row>
    <row r="172" spans="1:15" x14ac:dyDescent="0.25">
      <c r="A172">
        <v>166</v>
      </c>
      <c r="B172" s="1">
        <v>42443</v>
      </c>
      <c r="C172">
        <v>3410</v>
      </c>
      <c r="D172">
        <v>5.26100173189666E-3</v>
      </c>
      <c r="E172">
        <v>9.2047549207072696E-4</v>
      </c>
      <c r="F172">
        <v>4.2571471127679601E-3</v>
      </c>
      <c r="G172">
        <v>1.2228622752751099E-3</v>
      </c>
      <c r="H172">
        <v>1.36778265450731E-2</v>
      </c>
      <c r="I172">
        <f t="shared" si="10"/>
        <v>8344270000</v>
      </c>
      <c r="J172" s="25">
        <f t="shared" si="11"/>
        <v>0.63049274914362308</v>
      </c>
      <c r="L172">
        <v>590</v>
      </c>
      <c r="M172" s="3">
        <f t="shared" si="12"/>
        <v>1443730000</v>
      </c>
      <c r="N172">
        <f t="shared" si="13"/>
        <v>9.1026129672112303E-4</v>
      </c>
      <c r="O172">
        <f t="shared" si="14"/>
        <v>1.5926115551956861E-4</v>
      </c>
    </row>
    <row r="173" spans="1:15" x14ac:dyDescent="0.25">
      <c r="A173">
        <v>167</v>
      </c>
      <c r="B173" s="1">
        <v>42444</v>
      </c>
      <c r="C173">
        <v>2687</v>
      </c>
      <c r="D173">
        <v>3.8299222900011402E-3</v>
      </c>
      <c r="E173">
        <v>6.3109711568771901E-4</v>
      </c>
      <c r="F173">
        <v>3.0909359956705199E-3</v>
      </c>
      <c r="G173">
        <v>8.9339543127894903E-4</v>
      </c>
      <c r="H173">
        <v>9.9426628611582104E-3</v>
      </c>
      <c r="I173">
        <f t="shared" si="10"/>
        <v>6575089000</v>
      </c>
      <c r="J173" s="25">
        <f t="shared" si="11"/>
        <v>0.58248980203935496</v>
      </c>
      <c r="L173">
        <v>580</v>
      </c>
      <c r="M173" s="3">
        <f t="shared" si="12"/>
        <v>1419260000</v>
      </c>
      <c r="N173">
        <f t="shared" si="13"/>
        <v>8.2670447644237496E-4</v>
      </c>
      <c r="O173">
        <f t="shared" si="14"/>
        <v>1.3622490774055715E-4</v>
      </c>
    </row>
    <row r="174" spans="1:15" x14ac:dyDescent="0.25">
      <c r="A174">
        <v>168</v>
      </c>
      <c r="B174" s="1">
        <v>42445</v>
      </c>
      <c r="C174">
        <v>1918</v>
      </c>
      <c r="D174">
        <v>2.4426125637437199E-3</v>
      </c>
      <c r="E174">
        <v>3.7505984566944697E-4</v>
      </c>
      <c r="F174">
        <v>1.9658904782321701E-3</v>
      </c>
      <c r="G174">
        <v>5.7188777753487902E-4</v>
      </c>
      <c r="H174">
        <v>6.33149451086021E-3</v>
      </c>
      <c r="I174">
        <f t="shared" si="10"/>
        <v>4693346000</v>
      </c>
      <c r="J174" s="25">
        <f t="shared" si="11"/>
        <v>0.5204416132421773</v>
      </c>
      <c r="L174">
        <v>570</v>
      </c>
      <c r="M174" s="3">
        <f t="shared" si="12"/>
        <v>1394790000</v>
      </c>
      <c r="N174">
        <f t="shared" si="13"/>
        <v>7.259067577340565E-4</v>
      </c>
      <c r="O174">
        <f t="shared" si="14"/>
        <v>1.1146199793096182E-4</v>
      </c>
    </row>
    <row r="175" spans="1:15" x14ac:dyDescent="0.25">
      <c r="A175">
        <v>169</v>
      </c>
      <c r="B175" s="1">
        <v>42446</v>
      </c>
      <c r="C175">
        <v>2670</v>
      </c>
      <c r="D175">
        <v>3.7976546213945501E-3</v>
      </c>
      <c r="E175">
        <v>6.2484064269634904E-4</v>
      </c>
      <c r="F175">
        <v>3.0647027345860698E-3</v>
      </c>
      <c r="G175">
        <v>8.8594277908192595E-4</v>
      </c>
      <c r="H175">
        <v>9.8585535096327396E-3</v>
      </c>
      <c r="I175">
        <f t="shared" si="10"/>
        <v>6533490000</v>
      </c>
      <c r="J175" s="25">
        <f t="shared" si="11"/>
        <v>0.58125972816894955</v>
      </c>
      <c r="L175">
        <v>560</v>
      </c>
      <c r="M175" s="3">
        <f t="shared" si="12"/>
        <v>1370320000</v>
      </c>
      <c r="N175">
        <f t="shared" si="13"/>
        <v>7.965118307044749E-4</v>
      </c>
      <c r="O175">
        <f t="shared" si="14"/>
        <v>1.3105271906739904E-4</v>
      </c>
    </row>
    <row r="176" spans="1:15" x14ac:dyDescent="0.25">
      <c r="A176">
        <v>170</v>
      </c>
      <c r="B176" s="1">
        <v>42447</v>
      </c>
      <c r="C176">
        <v>2596</v>
      </c>
      <c r="D176">
        <v>3.65798479306328E-3</v>
      </c>
      <c r="E176">
        <v>5.9791057409712802E-4</v>
      </c>
      <c r="F176">
        <v>2.9511866006575998E-3</v>
      </c>
      <c r="G176">
        <v>8.5367108998755502E-4</v>
      </c>
      <c r="H176">
        <v>9.4945483756302199E-3</v>
      </c>
      <c r="I176">
        <f t="shared" si="10"/>
        <v>6352412000</v>
      </c>
      <c r="J176" s="25">
        <f t="shared" si="11"/>
        <v>0.57584186810667826</v>
      </c>
      <c r="L176">
        <v>550</v>
      </c>
      <c r="M176" s="3">
        <f t="shared" si="12"/>
        <v>1345850000</v>
      </c>
      <c r="N176">
        <f t="shared" si="13"/>
        <v>7.7499677819137301E-4</v>
      </c>
      <c r="O176">
        <f t="shared" si="14"/>
        <v>1.266759690883746E-4</v>
      </c>
    </row>
    <row r="177" spans="1:15" x14ac:dyDescent="0.25">
      <c r="A177">
        <v>171</v>
      </c>
      <c r="B177" s="1">
        <v>42448</v>
      </c>
      <c r="C177">
        <v>2214</v>
      </c>
      <c r="D177">
        <v>2.9583090614941901E-3</v>
      </c>
      <c r="E177">
        <v>4.6693553795491301E-4</v>
      </c>
      <c r="F177">
        <v>2.3833928738854499E-3</v>
      </c>
      <c r="G177">
        <v>6.9167228265206403E-4</v>
      </c>
      <c r="H177">
        <v>7.6726015526303896E-3</v>
      </c>
      <c r="I177">
        <f t="shared" si="10"/>
        <v>5417658000</v>
      </c>
      <c r="J177" s="25">
        <f t="shared" si="11"/>
        <v>0.54604942975252224</v>
      </c>
      <c r="L177">
        <v>540</v>
      </c>
      <c r="M177" s="3">
        <f t="shared" si="12"/>
        <v>1321380000</v>
      </c>
      <c r="N177">
        <f t="shared" si="13"/>
        <v>7.2153879548638789E-4</v>
      </c>
      <c r="O177">
        <f t="shared" si="14"/>
        <v>1.1388671657436904E-4</v>
      </c>
    </row>
    <row r="178" spans="1:15" x14ac:dyDescent="0.25">
      <c r="A178">
        <v>172</v>
      </c>
      <c r="B178" s="1">
        <v>42449</v>
      </c>
      <c r="C178">
        <v>1037</v>
      </c>
      <c r="D178">
        <v>1.07345807179616E-3</v>
      </c>
      <c r="E178">
        <v>1.55230887474775E-4</v>
      </c>
      <c r="F178">
        <v>8.6217289975674797E-4</v>
      </c>
      <c r="G178">
        <v>2.5202282332533902E-4</v>
      </c>
      <c r="H178">
        <v>2.77933772136742E-3</v>
      </c>
      <c r="I178">
        <f t="shared" si="10"/>
        <v>2537539000</v>
      </c>
      <c r="J178" s="25">
        <f t="shared" si="11"/>
        <v>0.42303116200230223</v>
      </c>
      <c r="L178">
        <v>530</v>
      </c>
      <c r="M178" s="3">
        <f t="shared" si="12"/>
        <v>1296910000</v>
      </c>
      <c r="N178">
        <f t="shared" si="13"/>
        <v>5.4863334431240582E-4</v>
      </c>
      <c r="O178">
        <f t="shared" si="14"/>
        <v>7.9336904881032559E-5</v>
      </c>
    </row>
    <row r="179" spans="1:15" x14ac:dyDescent="0.25">
      <c r="A179">
        <v>173</v>
      </c>
      <c r="B179" s="1">
        <v>42450</v>
      </c>
      <c r="C179">
        <v>974</v>
      </c>
      <c r="D179">
        <v>9.8704323907825302E-4</v>
      </c>
      <c r="E179">
        <v>1.42747169624819E-4</v>
      </c>
      <c r="F179">
        <v>7.9276907532180904E-4</v>
      </c>
      <c r="G179">
        <v>2.31733758173417E-4</v>
      </c>
      <c r="H179">
        <v>2.55560130009633E-3</v>
      </c>
      <c r="I179">
        <f t="shared" si="10"/>
        <v>2383378000</v>
      </c>
      <c r="J179" s="25">
        <f t="shared" si="11"/>
        <v>0.41413625496176143</v>
      </c>
      <c r="L179">
        <v>528</v>
      </c>
      <c r="M179" s="3">
        <f t="shared" si="12"/>
        <v>1292016000</v>
      </c>
      <c r="N179">
        <f t="shared" si="13"/>
        <v>5.3507066759067514E-4</v>
      </c>
      <c r="O179">
        <f t="shared" si="14"/>
        <v>7.7382449242201665E-5</v>
      </c>
    </row>
    <row r="180" spans="1:15" x14ac:dyDescent="0.25">
      <c r="A180">
        <v>174</v>
      </c>
      <c r="B180" s="1">
        <v>42451</v>
      </c>
      <c r="C180">
        <v>859</v>
      </c>
      <c r="D180">
        <v>8.3413812673961696E-4</v>
      </c>
      <c r="E180">
        <v>1.2109492858282601E-4</v>
      </c>
      <c r="F180">
        <v>6.7004258578011596E-4</v>
      </c>
      <c r="G180">
        <v>1.9580283939377101E-4</v>
      </c>
      <c r="H180">
        <v>2.1598556407051999E-3</v>
      </c>
      <c r="I180">
        <f t="shared" si="10"/>
        <v>2101973000</v>
      </c>
      <c r="J180" s="25">
        <f t="shared" si="11"/>
        <v>0.39683579510279959</v>
      </c>
      <c r="L180">
        <v>526</v>
      </c>
      <c r="M180" s="3">
        <f t="shared" si="12"/>
        <v>1287122000</v>
      </c>
      <c r="N180">
        <f t="shared" si="13"/>
        <v>5.1077608226430561E-4</v>
      </c>
      <c r="O180">
        <f t="shared" si="14"/>
        <v>7.4151260110089041E-5</v>
      </c>
    </row>
    <row r="181" spans="1:15" x14ac:dyDescent="0.25">
      <c r="A181">
        <v>175</v>
      </c>
      <c r="B181" s="1">
        <v>42452</v>
      </c>
      <c r="C181">
        <v>823</v>
      </c>
      <c r="D181">
        <v>7.8762616699159604E-4</v>
      </c>
      <c r="E181">
        <v>1.14616757704144E-4</v>
      </c>
      <c r="F181">
        <v>6.3273027813577501E-4</v>
      </c>
      <c r="G181">
        <v>1.84865386198321E-4</v>
      </c>
      <c r="H181">
        <v>2.03950947775679E-3</v>
      </c>
      <c r="I181">
        <f t="shared" si="10"/>
        <v>2013881000</v>
      </c>
      <c r="J181" s="25">
        <f t="shared" si="11"/>
        <v>0.39109866322369402</v>
      </c>
      <c r="L181">
        <v>524</v>
      </c>
      <c r="M181" s="3">
        <f t="shared" si="12"/>
        <v>1282228000</v>
      </c>
      <c r="N181">
        <f t="shared" si="13"/>
        <v>5.0147765674799069E-4</v>
      </c>
      <c r="O181">
        <f t="shared" si="14"/>
        <v>7.2975918635445272E-5</v>
      </c>
    </row>
    <row r="182" spans="1:15" x14ac:dyDescent="0.25">
      <c r="A182">
        <v>176</v>
      </c>
      <c r="B182" s="1">
        <v>42453</v>
      </c>
      <c r="C182">
        <v>717</v>
      </c>
      <c r="D182">
        <v>6.5469344397946401E-4</v>
      </c>
      <c r="E182" s="2">
        <v>9.6361718647822899E-5</v>
      </c>
      <c r="F182">
        <v>5.26138790527908E-4</v>
      </c>
      <c r="G182">
        <v>1.5358692271506499E-4</v>
      </c>
      <c r="H182">
        <v>1.69564229780288E-3</v>
      </c>
      <c r="I182">
        <f t="shared" si="10"/>
        <v>1754499000</v>
      </c>
      <c r="J182" s="25">
        <f t="shared" si="11"/>
        <v>0.37315122093512965</v>
      </c>
      <c r="L182">
        <v>522</v>
      </c>
      <c r="M182" s="3">
        <f t="shared" si="12"/>
        <v>1277334000</v>
      </c>
      <c r="N182">
        <f t="shared" si="13"/>
        <v>4.7663874164195286E-4</v>
      </c>
      <c r="O182">
        <f t="shared" si="14"/>
        <v>7.0154556672473572E-5</v>
      </c>
    </row>
    <row r="183" spans="1:15" x14ac:dyDescent="0.25">
      <c r="A183">
        <v>177</v>
      </c>
      <c r="B183" s="1">
        <v>42454</v>
      </c>
      <c r="C183">
        <v>660</v>
      </c>
      <c r="D183">
        <v>5.8584354634416203E-4</v>
      </c>
      <c r="E183" s="2">
        <v>8.70427144660867E-5</v>
      </c>
      <c r="F183">
        <v>4.7095805815749298E-4</v>
      </c>
      <c r="G183">
        <v>1.37376637604614E-4</v>
      </c>
      <c r="H183">
        <v>1.51758977254301E-3</v>
      </c>
      <c r="I183">
        <f t="shared" si="10"/>
        <v>1615020000</v>
      </c>
      <c r="J183" s="25">
        <f t="shared" si="11"/>
        <v>0.36274692966289085</v>
      </c>
      <c r="L183">
        <v>519</v>
      </c>
      <c r="M183" s="3">
        <f t="shared" si="12"/>
        <v>1269993000</v>
      </c>
      <c r="N183">
        <f t="shared" si="13"/>
        <v>4.6068606144336372E-4</v>
      </c>
      <c r="O183">
        <f t="shared" si="14"/>
        <v>6.8447225466513614E-5</v>
      </c>
    </row>
    <row r="184" spans="1:15" x14ac:dyDescent="0.25">
      <c r="A184">
        <v>178</v>
      </c>
      <c r="B184" s="1">
        <v>42455</v>
      </c>
      <c r="C184">
        <v>616</v>
      </c>
      <c r="D184">
        <v>5.34042401061973E-4</v>
      </c>
      <c r="E184" s="2">
        <v>8.0081181139875297E-5</v>
      </c>
      <c r="F184">
        <v>4.2945169016944603E-4</v>
      </c>
      <c r="G184">
        <v>1.2517634414433199E-4</v>
      </c>
      <c r="H184">
        <v>1.3836454732734499E-3</v>
      </c>
      <c r="I184">
        <f t="shared" si="10"/>
        <v>1507352000</v>
      </c>
      <c r="J184" s="25">
        <f t="shared" si="11"/>
        <v>0.35429176533548434</v>
      </c>
      <c r="L184">
        <v>517</v>
      </c>
      <c r="M184" s="3">
        <f t="shared" si="12"/>
        <v>1265099000</v>
      </c>
      <c r="N184">
        <f t="shared" si="13"/>
        <v>4.4821415803415591E-4</v>
      </c>
      <c r="O184">
        <f t="shared" si="14"/>
        <v>6.7210991313823917E-5</v>
      </c>
    </row>
    <row r="185" spans="1:15" x14ac:dyDescent="0.25">
      <c r="A185">
        <v>179</v>
      </c>
      <c r="B185" s="1">
        <v>42456</v>
      </c>
      <c r="C185">
        <v>643</v>
      </c>
      <c r="D185">
        <v>5.6568686349674105E-4</v>
      </c>
      <c r="E185" s="2">
        <v>8.4329324723317895E-5</v>
      </c>
      <c r="F185">
        <v>4.5480625184449001E-4</v>
      </c>
      <c r="G185">
        <v>1.3262968510061301E-4</v>
      </c>
      <c r="H185">
        <v>1.46546806681257E-3</v>
      </c>
      <c r="I185">
        <f t="shared" si="10"/>
        <v>1573421000</v>
      </c>
      <c r="J185" s="25">
        <f t="shared" si="11"/>
        <v>0.35952670232362544</v>
      </c>
      <c r="L185">
        <v>516</v>
      </c>
      <c r="M185" s="3">
        <f t="shared" si="12"/>
        <v>1262652000</v>
      </c>
      <c r="N185">
        <f t="shared" si="13"/>
        <v>4.539571097423303E-4</v>
      </c>
      <c r="O185">
        <f t="shared" si="14"/>
        <v>6.7673299466923848E-5</v>
      </c>
    </row>
    <row r="186" spans="1:15" x14ac:dyDescent="0.25">
      <c r="A186">
        <v>180</v>
      </c>
      <c r="B186" s="1">
        <v>42457</v>
      </c>
      <c r="C186">
        <v>681</v>
      </c>
      <c r="D186">
        <v>6.1098533441732899E-4</v>
      </c>
      <c r="E186" s="2">
        <v>9.0436184200989205E-5</v>
      </c>
      <c r="F186">
        <v>4.9110637794459202E-4</v>
      </c>
      <c r="G186">
        <v>1.4329686476160201E-4</v>
      </c>
      <c r="H186">
        <v>1.58260545372363E-3</v>
      </c>
      <c r="I186">
        <f t="shared" si="10"/>
        <v>1666407000</v>
      </c>
      <c r="J186" s="25">
        <f t="shared" si="11"/>
        <v>0.36664832445934814</v>
      </c>
      <c r="L186">
        <v>515</v>
      </c>
      <c r="M186" s="3">
        <f t="shared" si="12"/>
        <v>1260205000</v>
      </c>
      <c r="N186">
        <f t="shared" si="13"/>
        <v>4.6205205172529279E-4</v>
      </c>
      <c r="O186">
        <f t="shared" si="14"/>
        <v>6.8391534307649695E-5</v>
      </c>
    </row>
    <row r="187" spans="1:15" x14ac:dyDescent="0.25">
      <c r="A187">
        <v>181</v>
      </c>
      <c r="B187" s="1">
        <v>42458</v>
      </c>
      <c r="C187">
        <v>647</v>
      </c>
      <c r="D187">
        <v>5.7041363371370605E-4</v>
      </c>
      <c r="E187" s="2">
        <v>8.4965070111370198E-5</v>
      </c>
      <c r="F187">
        <v>4.58593755846863E-4</v>
      </c>
      <c r="G187">
        <v>1.3374289742102899E-4</v>
      </c>
      <c r="H187">
        <v>1.47769047127534E-3</v>
      </c>
      <c r="I187">
        <f t="shared" si="10"/>
        <v>1583209000</v>
      </c>
      <c r="J187" s="25">
        <f t="shared" si="11"/>
        <v>0.36028953455526469</v>
      </c>
      <c r="L187">
        <v>514</v>
      </c>
      <c r="M187" s="3">
        <f t="shared" si="12"/>
        <v>1257758000</v>
      </c>
      <c r="N187">
        <f t="shared" si="13"/>
        <v>4.5315704440316066E-4</v>
      </c>
      <c r="O187">
        <f t="shared" si="14"/>
        <v>6.7499298357410025E-5</v>
      </c>
    </row>
    <row r="188" spans="1:15" x14ac:dyDescent="0.25">
      <c r="A188">
        <v>182</v>
      </c>
      <c r="B188" s="1">
        <v>42459</v>
      </c>
      <c r="C188">
        <v>638</v>
      </c>
      <c r="D188">
        <v>5.5979233550685703E-4</v>
      </c>
      <c r="E188" s="2">
        <v>8.3536970758694995E-5</v>
      </c>
      <c r="F188">
        <v>4.5008313594509301E-4</v>
      </c>
      <c r="G188">
        <v>1.3124141346307401E-4</v>
      </c>
      <c r="H188">
        <v>1.4502262683335301E-3</v>
      </c>
      <c r="I188">
        <f t="shared" si="10"/>
        <v>1561186000</v>
      </c>
      <c r="J188" s="25">
        <f t="shared" si="11"/>
        <v>0.35856863660502786</v>
      </c>
      <c r="L188">
        <v>512</v>
      </c>
      <c r="M188" s="3">
        <f t="shared" si="12"/>
        <v>1252864000</v>
      </c>
      <c r="N188">
        <f t="shared" si="13"/>
        <v>4.4923773633152164E-4</v>
      </c>
      <c r="O188">
        <f t="shared" si="14"/>
        <v>6.7039073712306949E-5</v>
      </c>
    </row>
    <row r="189" spans="1:15" x14ac:dyDescent="0.25">
      <c r="A189">
        <v>183</v>
      </c>
      <c r="B189" s="1">
        <v>42460</v>
      </c>
      <c r="C189">
        <v>626</v>
      </c>
      <c r="D189">
        <v>5.4570911301698001E-4</v>
      </c>
      <c r="E189" s="2">
        <v>8.1645837281827795E-5</v>
      </c>
      <c r="F189">
        <v>4.38799086437434E-4</v>
      </c>
      <c r="G189">
        <v>1.27924384034362E-4</v>
      </c>
      <c r="H189">
        <v>1.41381128906247E-3</v>
      </c>
      <c r="I189">
        <f t="shared" si="10"/>
        <v>1531822000</v>
      </c>
      <c r="J189" s="25">
        <f t="shared" si="11"/>
        <v>0.35624838461451791</v>
      </c>
      <c r="L189">
        <v>512</v>
      </c>
      <c r="M189" s="3">
        <f t="shared" si="12"/>
        <v>1252864000</v>
      </c>
      <c r="N189">
        <f t="shared" si="13"/>
        <v>4.4633077614168336E-4</v>
      </c>
      <c r="O189">
        <f t="shared" si="14"/>
        <v>6.6777426019641915E-5</v>
      </c>
    </row>
    <row r="190" spans="1:15" x14ac:dyDescent="0.25">
      <c r="A190">
        <v>184</v>
      </c>
      <c r="B190" s="1">
        <v>42461</v>
      </c>
      <c r="C190">
        <v>616</v>
      </c>
      <c r="D190">
        <v>5.34042401061973E-4</v>
      </c>
      <c r="E190" s="2">
        <v>8.0081181139875297E-5</v>
      </c>
      <c r="F190">
        <v>4.2945169016944603E-4</v>
      </c>
      <c r="G190">
        <v>1.2517634414433199E-4</v>
      </c>
      <c r="H190">
        <v>1.3836454732734499E-3</v>
      </c>
      <c r="I190">
        <f t="shared" si="10"/>
        <v>1507352000</v>
      </c>
      <c r="J190" s="25">
        <f t="shared" si="11"/>
        <v>0.35429176533548434</v>
      </c>
      <c r="L190">
        <v>510</v>
      </c>
      <c r="M190" s="3">
        <f t="shared" si="12"/>
        <v>1247970000</v>
      </c>
      <c r="N190">
        <f t="shared" si="13"/>
        <v>4.4214549438572443E-4</v>
      </c>
      <c r="O190">
        <f t="shared" si="14"/>
        <v>6.630097789177988E-5</v>
      </c>
    </row>
    <row r="191" spans="1:15" x14ac:dyDescent="0.25">
      <c r="A191">
        <v>185</v>
      </c>
      <c r="B191" s="1">
        <v>42462</v>
      </c>
      <c r="C191">
        <v>528</v>
      </c>
      <c r="D191">
        <v>4.34208165748672E-4</v>
      </c>
      <c r="E191" s="2">
        <v>6.6745224079874799E-5</v>
      </c>
      <c r="F191">
        <v>3.4947818480666099E-4</v>
      </c>
      <c r="G191">
        <v>1.0165552156448699E-4</v>
      </c>
      <c r="H191">
        <v>1.1255355934729099E-3</v>
      </c>
      <c r="I191">
        <f t="shared" si="10"/>
        <v>1292016000</v>
      </c>
      <c r="J191" s="25">
        <f t="shared" si="11"/>
        <v>0.33607026983309185</v>
      </c>
      <c r="L191">
        <v>505</v>
      </c>
      <c r="M191" s="3">
        <f t="shared" si="12"/>
        <v>1235735000</v>
      </c>
      <c r="N191">
        <f t="shared" si="13"/>
        <v>4.1529379489219575E-4</v>
      </c>
      <c r="O191">
        <f t="shared" si="14"/>
        <v>6.3837761667304496E-5</v>
      </c>
    </row>
    <row r="192" spans="1:15" x14ac:dyDescent="0.25">
      <c r="A192">
        <v>186</v>
      </c>
      <c r="B192" s="1">
        <v>42463</v>
      </c>
      <c r="C192">
        <v>498</v>
      </c>
      <c r="D192">
        <v>4.0139794956149498E-4</v>
      </c>
      <c r="E192" s="2">
        <v>6.2371382160184401E-5</v>
      </c>
      <c r="F192">
        <v>3.2319901010886799E-4</v>
      </c>
      <c r="G192" s="2">
        <v>9.3924018877054302E-5</v>
      </c>
      <c r="H192">
        <v>1.0407153880129601E-3</v>
      </c>
      <c r="I192">
        <f t="shared" si="10"/>
        <v>1218606000</v>
      </c>
      <c r="J192" s="25">
        <f t="shared" si="11"/>
        <v>0.32939108256605909</v>
      </c>
      <c r="L192">
        <v>498</v>
      </c>
      <c r="M192" s="3">
        <f t="shared" si="12"/>
        <v>1218606000</v>
      </c>
      <c r="N192">
        <f t="shared" si="13"/>
        <v>4.0139794956149503E-4</v>
      </c>
      <c r="O192">
        <f t="shared" si="14"/>
        <v>6.2371382160184415E-5</v>
      </c>
    </row>
    <row r="193" spans="1:15" x14ac:dyDescent="0.25">
      <c r="A193">
        <v>187</v>
      </c>
      <c r="B193" s="1">
        <v>42464</v>
      </c>
      <c r="C193">
        <v>491</v>
      </c>
      <c r="D193">
        <v>3.93836653026037E-4</v>
      </c>
      <c r="E193" s="2">
        <v>6.1363013408663897E-5</v>
      </c>
      <c r="F193">
        <v>3.1714296126442902E-4</v>
      </c>
      <c r="G193" s="2">
        <v>9.2142204642644803E-5</v>
      </c>
      <c r="H193">
        <v>1.0211683290646399E-3</v>
      </c>
      <c r="I193">
        <f t="shared" si="10"/>
        <v>1201477000</v>
      </c>
      <c r="J193" s="25">
        <f t="shared" si="11"/>
        <v>0.32779375137937472</v>
      </c>
      <c r="L193">
        <v>491</v>
      </c>
      <c r="M193" s="3">
        <f t="shared" si="12"/>
        <v>1201477000</v>
      </c>
      <c r="N193">
        <f t="shared" si="13"/>
        <v>3.93836653026037E-4</v>
      </c>
      <c r="O193">
        <f t="shared" si="14"/>
        <v>6.1363013408663897E-5</v>
      </c>
    </row>
    <row r="194" spans="1:15" x14ac:dyDescent="0.25">
      <c r="A194">
        <v>188</v>
      </c>
      <c r="B194" s="1">
        <v>42465</v>
      </c>
      <c r="C194">
        <v>485</v>
      </c>
      <c r="D194">
        <v>3.8738453451640602E-4</v>
      </c>
      <c r="E194" s="2">
        <v>6.05023198638543E-5</v>
      </c>
      <c r="F194">
        <v>3.1197530505618201E-4</v>
      </c>
      <c r="G194" s="2">
        <v>9.0621760751075496E-5</v>
      </c>
      <c r="H194">
        <v>1.0044886935896601E-3</v>
      </c>
      <c r="I194">
        <f t="shared" si="10"/>
        <v>1186795000</v>
      </c>
      <c r="J194" s="25">
        <f t="shared" si="11"/>
        <v>0.32641234123534901</v>
      </c>
      <c r="L194">
        <v>485</v>
      </c>
      <c r="M194" s="3">
        <f t="shared" si="12"/>
        <v>1186795000</v>
      </c>
      <c r="N194">
        <f t="shared" si="13"/>
        <v>3.8738453451640607E-4</v>
      </c>
      <c r="O194">
        <f t="shared" si="14"/>
        <v>6.0502319863854314E-5</v>
      </c>
    </row>
    <row r="195" spans="1:15" x14ac:dyDescent="0.25">
      <c r="A195">
        <v>189</v>
      </c>
      <c r="B195" s="1">
        <v>42466</v>
      </c>
      <c r="C195">
        <v>469</v>
      </c>
      <c r="D195">
        <v>3.7031150694831803E-4</v>
      </c>
      <c r="E195" s="2">
        <v>5.8223324666791899E-5</v>
      </c>
      <c r="F195">
        <v>2.9830114582256301E-4</v>
      </c>
      <c r="G195" s="2">
        <v>8.6598489993273996E-5</v>
      </c>
      <c r="H195">
        <v>9.6035256485129696E-4</v>
      </c>
      <c r="I195">
        <f t="shared" si="10"/>
        <v>1147643000</v>
      </c>
      <c r="J195" s="25">
        <f t="shared" si="11"/>
        <v>0.32267134200123038</v>
      </c>
      <c r="L195">
        <v>469</v>
      </c>
      <c r="M195" s="3">
        <f t="shared" si="12"/>
        <v>1147643000</v>
      </c>
      <c r="N195">
        <f t="shared" si="13"/>
        <v>3.7031150694831803E-4</v>
      </c>
      <c r="O195">
        <f t="shared" si="14"/>
        <v>5.8223324666791899E-5</v>
      </c>
    </row>
    <row r="196" spans="1:15" x14ac:dyDescent="0.25">
      <c r="A196">
        <v>190</v>
      </c>
      <c r="B196" s="1">
        <v>42467</v>
      </c>
      <c r="C196">
        <v>434</v>
      </c>
      <c r="D196">
        <v>3.33655589962408E-4</v>
      </c>
      <c r="E196" s="2">
        <v>5.3318419375391903E-5</v>
      </c>
      <c r="F196">
        <v>2.6894216620053298E-4</v>
      </c>
      <c r="G196" s="2">
        <v>7.7960724800742E-5</v>
      </c>
      <c r="H196">
        <v>8.6559107576643498E-4</v>
      </c>
      <c r="I196">
        <f t="shared" si="10"/>
        <v>1061998000</v>
      </c>
      <c r="J196" s="25">
        <f t="shared" si="11"/>
        <v>0.31417723005354814</v>
      </c>
      <c r="L196">
        <v>434</v>
      </c>
      <c r="M196" s="3">
        <f t="shared" si="12"/>
        <v>1061998000</v>
      </c>
      <c r="N196">
        <f t="shared" si="13"/>
        <v>3.33655589962408E-4</v>
      </c>
      <c r="O196">
        <f t="shared" si="14"/>
        <v>5.3318419375391903E-5</v>
      </c>
    </row>
    <row r="197" spans="1:15" x14ac:dyDescent="0.25">
      <c r="A197">
        <v>191</v>
      </c>
      <c r="B197" s="1">
        <v>42468</v>
      </c>
      <c r="C197">
        <v>334</v>
      </c>
      <c r="D197">
        <v>2.3459212567109199E-4</v>
      </c>
      <c r="E197" s="2">
        <v>3.9873676219273498E-5</v>
      </c>
      <c r="F197">
        <v>1.89579721429354E-4</v>
      </c>
      <c r="G197" s="2">
        <v>5.4624911017883403E-5</v>
      </c>
      <c r="H197">
        <v>6.0946110323122798E-4</v>
      </c>
      <c r="I197">
        <f t="shared" si="10"/>
        <v>817298000</v>
      </c>
      <c r="J197" s="25">
        <f t="shared" si="11"/>
        <v>0.28703376940980152</v>
      </c>
      <c r="L197">
        <v>334</v>
      </c>
      <c r="M197" s="3">
        <f t="shared" si="12"/>
        <v>817298000</v>
      </c>
      <c r="N197">
        <f t="shared" si="13"/>
        <v>2.3459212567109196E-4</v>
      </c>
      <c r="O197">
        <f t="shared" si="14"/>
        <v>3.9873676219273498E-5</v>
      </c>
    </row>
    <row r="198" spans="1:15" x14ac:dyDescent="0.25">
      <c r="A198">
        <v>192</v>
      </c>
      <c r="B198" s="1">
        <v>42469</v>
      </c>
      <c r="C198">
        <v>208</v>
      </c>
      <c r="D198">
        <v>1.2393800039864E-4</v>
      </c>
      <c r="E198" s="2">
        <v>2.3960480723740699E-5</v>
      </c>
      <c r="F198">
        <v>1.00805941410559E-4</v>
      </c>
      <c r="G198" s="2">
        <v>2.8609426418198E-5</v>
      </c>
      <c r="H198">
        <v>3.2313660606949902E-4</v>
      </c>
      <c r="I198">
        <f t="shared" si="10"/>
        <v>508976000</v>
      </c>
      <c r="J198" s="25">
        <f t="shared" si="11"/>
        <v>0.24350460610842162</v>
      </c>
      <c r="L198">
        <v>208</v>
      </c>
      <c r="M198" s="3">
        <f t="shared" si="12"/>
        <v>508976000</v>
      </c>
      <c r="N198">
        <f t="shared" si="13"/>
        <v>1.2393800039864E-4</v>
      </c>
      <c r="O198">
        <f t="shared" si="14"/>
        <v>2.3960480723740699E-5</v>
      </c>
    </row>
    <row r="199" spans="1:15" x14ac:dyDescent="0.25">
      <c r="A199">
        <v>193</v>
      </c>
      <c r="B199" s="1">
        <v>42470</v>
      </c>
      <c r="C199">
        <v>157</v>
      </c>
      <c r="D199" s="2">
        <v>8.4787988943378306E-5</v>
      </c>
      <c r="E199" s="2">
        <v>1.77775695454451E-5</v>
      </c>
      <c r="F199" s="2">
        <v>6.9305441103406705E-5</v>
      </c>
      <c r="G199" s="2">
        <v>1.9441637941412799E-5</v>
      </c>
      <c r="H199">
        <v>2.2166846478787399E-4</v>
      </c>
      <c r="I199">
        <f t="shared" si="10"/>
        <v>384179000</v>
      </c>
      <c r="J199" s="25">
        <f t="shared" si="11"/>
        <v>0.22069917653848414</v>
      </c>
      <c r="L199">
        <v>157</v>
      </c>
      <c r="M199" s="3">
        <f t="shared" si="12"/>
        <v>384179000</v>
      </c>
      <c r="N199">
        <f t="shared" si="13"/>
        <v>8.4787988943378306E-5</v>
      </c>
      <c r="O199">
        <f t="shared" si="14"/>
        <v>1.77775695454451E-5</v>
      </c>
    </row>
    <row r="200" spans="1:15" x14ac:dyDescent="0.25">
      <c r="A200">
        <v>194</v>
      </c>
      <c r="B200" s="1">
        <v>42471</v>
      </c>
      <c r="C200">
        <v>140</v>
      </c>
      <c r="D200" s="2">
        <v>7.2627757178553399E-5</v>
      </c>
      <c r="E200" s="2">
        <v>1.5744003518282901E-5</v>
      </c>
      <c r="F200" s="2">
        <v>5.9500175936783401E-5</v>
      </c>
      <c r="G200" s="2">
        <v>1.6602392291989601E-5</v>
      </c>
      <c r="H200">
        <v>1.9011416941544301E-4</v>
      </c>
      <c r="I200">
        <f t="shared" ref="I200:I263" si="15">C200*2447000</f>
        <v>342580000</v>
      </c>
      <c r="J200" s="25">
        <f t="shared" ref="J200:J263" si="16">1000000000000*D200/I200</f>
        <v>0.21200232698509372</v>
      </c>
      <c r="L200">
        <v>140</v>
      </c>
      <c r="M200" s="3">
        <f t="shared" ref="M200:M263" si="17">L200*2447000</f>
        <v>342580000</v>
      </c>
      <c r="N200">
        <f t="shared" ref="N200:N263" si="18">J200*M200/1000000000000</f>
        <v>7.2627757178553399E-5</v>
      </c>
      <c r="O200">
        <f t="shared" ref="O200:O263" si="19">E200*N200/D200</f>
        <v>1.5744003518282901E-5</v>
      </c>
    </row>
    <row r="201" spans="1:15" x14ac:dyDescent="0.25">
      <c r="A201">
        <v>195</v>
      </c>
      <c r="B201" s="1">
        <v>42472</v>
      </c>
      <c r="C201">
        <v>125</v>
      </c>
      <c r="D201" s="2">
        <v>6.23137834208529E-5</v>
      </c>
      <c r="E201" s="2">
        <v>1.39605669137067E-5</v>
      </c>
      <c r="F201" s="2">
        <v>5.11720338377507E-5</v>
      </c>
      <c r="G201" s="2">
        <v>1.4198793584408599E-5</v>
      </c>
      <c r="H201">
        <v>1.6332994466923499E-4</v>
      </c>
      <c r="I201">
        <f t="shared" si="15"/>
        <v>305875000</v>
      </c>
      <c r="J201" s="25">
        <f t="shared" si="16"/>
        <v>0.20372303529498292</v>
      </c>
      <c r="L201">
        <v>125</v>
      </c>
      <c r="M201" s="3">
        <f t="shared" si="17"/>
        <v>305875000</v>
      </c>
      <c r="N201">
        <f t="shared" si="18"/>
        <v>6.23137834208529E-5</v>
      </c>
      <c r="O201">
        <f t="shared" si="19"/>
        <v>1.39605669137067E-5</v>
      </c>
    </row>
    <row r="202" spans="1:15" x14ac:dyDescent="0.25">
      <c r="A202">
        <v>196</v>
      </c>
      <c r="B202" s="1">
        <v>42473</v>
      </c>
      <c r="C202">
        <v>106</v>
      </c>
      <c r="D202" s="2">
        <v>4.9859634993777203E-5</v>
      </c>
      <c r="E202" s="2">
        <v>1.17164386242085E-5</v>
      </c>
      <c r="F202" s="2">
        <v>4.1097027166157497E-5</v>
      </c>
      <c r="G202" s="2">
        <v>1.13038179417764E-5</v>
      </c>
      <c r="H202">
        <v>1.3095439148758399E-4</v>
      </c>
      <c r="I202">
        <f t="shared" si="15"/>
        <v>259382000</v>
      </c>
      <c r="J202" s="25">
        <f t="shared" si="16"/>
        <v>0.19222473029654025</v>
      </c>
      <c r="L202">
        <v>106</v>
      </c>
      <c r="M202" s="3">
        <f t="shared" si="17"/>
        <v>259382000</v>
      </c>
      <c r="N202">
        <f t="shared" si="18"/>
        <v>4.9859634993777203E-5</v>
      </c>
      <c r="O202">
        <f t="shared" si="19"/>
        <v>1.17164386242085E-5</v>
      </c>
    </row>
    <row r="203" spans="1:15" x14ac:dyDescent="0.25">
      <c r="A203">
        <v>197</v>
      </c>
      <c r="B203" s="1">
        <v>42474</v>
      </c>
      <c r="C203">
        <v>85.7</v>
      </c>
      <c r="D203" s="2">
        <v>3.73924672170674E-5</v>
      </c>
      <c r="E203" s="2">
        <v>9.3386933846632096E-6</v>
      </c>
      <c r="F203" s="2">
        <v>3.0982765613317402E-5</v>
      </c>
      <c r="G203" s="2">
        <v>8.4170626656799005E-6</v>
      </c>
      <c r="H203" s="2">
        <v>9.84937068518998E-5</v>
      </c>
      <c r="I203">
        <f t="shared" si="15"/>
        <v>209707900</v>
      </c>
      <c r="J203" s="25">
        <f t="shared" si="16"/>
        <v>0.17830738478172448</v>
      </c>
      <c r="L203">
        <v>85.7</v>
      </c>
      <c r="M203" s="3">
        <f t="shared" si="17"/>
        <v>209707900</v>
      </c>
      <c r="N203">
        <f t="shared" si="18"/>
        <v>3.73924672170674E-5</v>
      </c>
      <c r="O203">
        <f t="shared" si="19"/>
        <v>9.3386933846632096E-6</v>
      </c>
    </row>
    <row r="204" spans="1:15" x14ac:dyDescent="0.25">
      <c r="A204">
        <v>198</v>
      </c>
      <c r="B204" s="1">
        <v>42475</v>
      </c>
      <c r="C204">
        <v>63.8</v>
      </c>
      <c r="D204" s="2">
        <v>2.506765794255E-5</v>
      </c>
      <c r="E204" s="2">
        <v>6.8019100253171701E-6</v>
      </c>
      <c r="F204" s="2">
        <v>2.0940159352365599E-5</v>
      </c>
      <c r="G204" s="2">
        <v>5.5803230696975802E-6</v>
      </c>
      <c r="H204" s="2">
        <v>6.6325577435654494E-5</v>
      </c>
      <c r="I204">
        <f t="shared" si="15"/>
        <v>156118600</v>
      </c>
      <c r="J204" s="25">
        <f t="shared" si="16"/>
        <v>0.16056804213303219</v>
      </c>
      <c r="L204">
        <v>63.8</v>
      </c>
      <c r="M204" s="3">
        <f t="shared" si="17"/>
        <v>156118600</v>
      </c>
      <c r="N204">
        <f t="shared" si="18"/>
        <v>2.506765794255E-5</v>
      </c>
      <c r="O204">
        <f t="shared" si="19"/>
        <v>6.8019100253171701E-6</v>
      </c>
    </row>
    <row r="205" spans="1:15" x14ac:dyDescent="0.25">
      <c r="A205">
        <v>199</v>
      </c>
      <c r="B205" s="1">
        <v>42476</v>
      </c>
      <c r="C205">
        <v>42.3</v>
      </c>
      <c r="D205" s="2">
        <v>1.43503792669146E-5</v>
      </c>
      <c r="E205" s="2">
        <v>4.35398886538788E-6</v>
      </c>
      <c r="F205" s="2">
        <v>1.2144787655746499E-5</v>
      </c>
      <c r="G205" s="2">
        <v>3.1376970386112E-6</v>
      </c>
      <c r="H205" s="2">
        <v>3.8241948921211602E-5</v>
      </c>
      <c r="I205">
        <f t="shared" si="15"/>
        <v>103508100</v>
      </c>
      <c r="J205" s="25">
        <f t="shared" si="16"/>
        <v>0.13864015731053511</v>
      </c>
      <c r="L205">
        <v>42.3</v>
      </c>
      <c r="M205" s="3">
        <f t="shared" si="17"/>
        <v>103508100</v>
      </c>
      <c r="N205">
        <f t="shared" si="18"/>
        <v>1.4350379266914598E-5</v>
      </c>
      <c r="O205">
        <f t="shared" si="19"/>
        <v>4.3539888653878791E-6</v>
      </c>
    </row>
    <row r="206" spans="1:15" x14ac:dyDescent="0.25">
      <c r="A206">
        <v>200</v>
      </c>
      <c r="B206" s="1">
        <v>42477</v>
      </c>
      <c r="C206">
        <v>18.899999999999999</v>
      </c>
      <c r="D206" s="2">
        <v>4.7934626844455797E-6</v>
      </c>
      <c r="E206" s="2">
        <v>1.7862964685881899E-6</v>
      </c>
      <c r="F206" s="2">
        <v>4.1872092660276902E-6</v>
      </c>
      <c r="G206" s="2">
        <v>1.0027454654015099E-6</v>
      </c>
      <c r="H206" s="2">
        <v>1.2997038035791099E-5</v>
      </c>
      <c r="I206">
        <f t="shared" si="15"/>
        <v>46248300</v>
      </c>
      <c r="J206" s="25">
        <f t="shared" si="16"/>
        <v>0.10364624612030236</v>
      </c>
      <c r="L206">
        <v>18.899999999999999</v>
      </c>
      <c r="M206" s="3">
        <f t="shared" si="17"/>
        <v>46248300</v>
      </c>
      <c r="N206">
        <f t="shared" si="18"/>
        <v>4.7934626844455797E-6</v>
      </c>
      <c r="O206">
        <f t="shared" si="19"/>
        <v>1.7862964685881899E-6</v>
      </c>
    </row>
    <row r="207" spans="1:15" x14ac:dyDescent="0.25">
      <c r="A207">
        <v>201</v>
      </c>
      <c r="B207" s="1">
        <v>42478</v>
      </c>
      <c r="C207">
        <v>7.9</v>
      </c>
      <c r="D207" s="2">
        <v>1.45556572743541E-6</v>
      </c>
      <c r="E207" s="2">
        <v>6.6585415908281801E-7</v>
      </c>
      <c r="F207" s="2">
        <v>1.3288285913611401E-6</v>
      </c>
      <c r="G207" s="2">
        <v>2.8588186516534602E-7</v>
      </c>
      <c r="H207" s="2">
        <v>4.04213075754851E-6</v>
      </c>
      <c r="I207">
        <f t="shared" si="15"/>
        <v>19331300</v>
      </c>
      <c r="J207" s="25">
        <f t="shared" si="16"/>
        <v>7.5295801494747377E-2</v>
      </c>
      <c r="L207">
        <v>7.9</v>
      </c>
      <c r="M207" s="3">
        <f t="shared" si="17"/>
        <v>19331300</v>
      </c>
      <c r="N207">
        <f t="shared" si="18"/>
        <v>1.45556572743541E-6</v>
      </c>
      <c r="O207">
        <f t="shared" si="19"/>
        <v>6.658541590828179E-7</v>
      </c>
    </row>
    <row r="208" spans="1:15" x14ac:dyDescent="0.25">
      <c r="A208">
        <v>202</v>
      </c>
      <c r="B208" s="1">
        <v>42479</v>
      </c>
      <c r="C208">
        <v>2.5</v>
      </c>
      <c r="D208" s="2">
        <v>2.9997960112566401E-7</v>
      </c>
      <c r="E208" s="2">
        <v>1.76202009856421E-7</v>
      </c>
      <c r="F208" s="2">
        <v>2.9532242824870602E-7</v>
      </c>
      <c r="G208" s="2">
        <v>5.26975328068292E-8</v>
      </c>
      <c r="H208" s="2">
        <v>8.6717210832986298E-7</v>
      </c>
      <c r="I208">
        <f t="shared" si="15"/>
        <v>6117500</v>
      </c>
      <c r="J208" s="25">
        <f t="shared" si="16"/>
        <v>4.9036305864432209E-2</v>
      </c>
      <c r="L208">
        <v>2.5</v>
      </c>
      <c r="M208" s="3">
        <f t="shared" si="17"/>
        <v>6117500</v>
      </c>
      <c r="N208">
        <f t="shared" si="18"/>
        <v>2.9997960112566401E-7</v>
      </c>
      <c r="O208">
        <f t="shared" si="19"/>
        <v>1.76202009856421E-7</v>
      </c>
    </row>
    <row r="209" spans="1:15" x14ac:dyDescent="0.25">
      <c r="A209">
        <v>203</v>
      </c>
      <c r="B209" s="1">
        <v>42480</v>
      </c>
      <c r="C209">
        <v>1</v>
      </c>
      <c r="D209" s="2">
        <v>8.4760468145456498E-8</v>
      </c>
      <c r="E209" s="2">
        <v>6.0093776336136598E-8</v>
      </c>
      <c r="F209" s="2">
        <v>8.9975283658535206E-8</v>
      </c>
      <c r="G209" s="2">
        <v>1.32599073729091E-8</v>
      </c>
      <c r="H209" s="2">
        <v>2.5474912897281198E-7</v>
      </c>
      <c r="I209">
        <f t="shared" si="15"/>
        <v>2447000</v>
      </c>
      <c r="J209" s="25">
        <f t="shared" si="16"/>
        <v>3.4638523966267473E-2</v>
      </c>
      <c r="L209">
        <v>1</v>
      </c>
      <c r="M209" s="3">
        <f t="shared" si="17"/>
        <v>2447000</v>
      </c>
      <c r="N209">
        <f t="shared" si="18"/>
        <v>8.4760468145456498E-8</v>
      </c>
      <c r="O209">
        <f t="shared" si="19"/>
        <v>6.0093776336136598E-8</v>
      </c>
    </row>
    <row r="210" spans="1:15" x14ac:dyDescent="0.25">
      <c r="A210">
        <v>204</v>
      </c>
      <c r="B210" s="1">
        <v>42481</v>
      </c>
      <c r="C210">
        <v>0.9</v>
      </c>
      <c r="D210" s="2">
        <v>7.3270118987156005E-8</v>
      </c>
      <c r="E210" s="2">
        <v>5.3061051480121397E-8</v>
      </c>
      <c r="F210" s="2">
        <v>7.8526236068468195E-8</v>
      </c>
      <c r="G210" s="2">
        <v>1.12912560177988E-8</v>
      </c>
      <c r="H210" s="2">
        <v>2.21285138872802E-7</v>
      </c>
      <c r="I210">
        <f t="shared" si="15"/>
        <v>2202300</v>
      </c>
      <c r="J210" s="25">
        <f t="shared" si="16"/>
        <v>3.3269817457728744E-2</v>
      </c>
      <c r="L210">
        <v>0.9</v>
      </c>
      <c r="M210" s="3">
        <f t="shared" si="17"/>
        <v>2202300</v>
      </c>
      <c r="N210">
        <f t="shared" si="18"/>
        <v>7.3270118987156018E-8</v>
      </c>
      <c r="O210">
        <f t="shared" si="19"/>
        <v>5.306105148012141E-8</v>
      </c>
    </row>
    <row r="211" spans="1:15" x14ac:dyDescent="0.25">
      <c r="A211">
        <v>205</v>
      </c>
      <c r="B211" s="1">
        <v>42482</v>
      </c>
      <c r="C211">
        <v>0.9</v>
      </c>
      <c r="D211" s="2">
        <v>7.3270118987156005E-8</v>
      </c>
      <c r="E211" s="2">
        <v>5.3061051480121397E-8</v>
      </c>
      <c r="F211" s="2">
        <v>7.8526236068468195E-8</v>
      </c>
      <c r="G211" s="2">
        <v>1.12912560177988E-8</v>
      </c>
      <c r="H211" s="2">
        <v>2.21285138872802E-7</v>
      </c>
      <c r="I211">
        <f t="shared" si="15"/>
        <v>2202300</v>
      </c>
      <c r="J211" s="25">
        <f t="shared" si="16"/>
        <v>3.3269817457728744E-2</v>
      </c>
      <c r="L211">
        <v>0.9</v>
      </c>
      <c r="M211" s="3">
        <f t="shared" si="17"/>
        <v>2202300</v>
      </c>
      <c r="N211">
        <f t="shared" si="18"/>
        <v>7.3270118987156018E-8</v>
      </c>
      <c r="O211">
        <f t="shared" si="19"/>
        <v>5.306105148012141E-8</v>
      </c>
    </row>
    <row r="212" spans="1:15" x14ac:dyDescent="0.25">
      <c r="A212">
        <v>206</v>
      </c>
      <c r="B212" s="1">
        <v>42483</v>
      </c>
      <c r="C212">
        <v>0.2</v>
      </c>
      <c r="D212" s="2">
        <v>9.0851317455569E-9</v>
      </c>
      <c r="E212" s="2">
        <v>8.8579788158644098E-9</v>
      </c>
      <c r="F212" s="2">
        <v>1.1401009886748E-8</v>
      </c>
      <c r="G212" s="2">
        <v>1.08262878959286E-9</v>
      </c>
      <c r="H212" s="2">
        <v>2.96101176673524E-8</v>
      </c>
      <c r="I212">
        <f t="shared" si="15"/>
        <v>489400</v>
      </c>
      <c r="J212" s="25">
        <f t="shared" si="16"/>
        <v>1.8563816398767675E-2</v>
      </c>
      <c r="L212">
        <v>0.2</v>
      </c>
      <c r="M212" s="3">
        <f t="shared" si="17"/>
        <v>489400</v>
      </c>
      <c r="N212">
        <f t="shared" si="18"/>
        <v>9.0851317455569E-9</v>
      </c>
      <c r="O212">
        <f t="shared" si="19"/>
        <v>8.8579788158644098E-9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5"/>
        <v>0</v>
      </c>
      <c r="J213" s="25"/>
      <c r="L213">
        <v>0</v>
      </c>
      <c r="M213" s="3">
        <f t="shared" si="17"/>
        <v>0</v>
      </c>
      <c r="N213">
        <f t="shared" si="18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5"/>
        <v>0</v>
      </c>
      <c r="J214" s="25"/>
      <c r="L214">
        <v>0</v>
      </c>
      <c r="M214" s="3">
        <f t="shared" si="17"/>
        <v>0</v>
      </c>
      <c r="N214">
        <f t="shared" si="18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5"/>
        <v>0</v>
      </c>
      <c r="J215" s="25"/>
      <c r="L215">
        <v>0</v>
      </c>
      <c r="M215" s="3">
        <f t="shared" si="17"/>
        <v>0</v>
      </c>
      <c r="N215">
        <f t="shared" si="18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5"/>
        <v>0</v>
      </c>
      <c r="J216" s="25"/>
      <c r="L216">
        <v>0</v>
      </c>
      <c r="M216" s="3">
        <f t="shared" si="17"/>
        <v>0</v>
      </c>
      <c r="N216">
        <f t="shared" si="18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5"/>
        <v>0</v>
      </c>
      <c r="J217" s="25"/>
      <c r="L217">
        <v>0</v>
      </c>
      <c r="M217" s="3">
        <f t="shared" si="17"/>
        <v>0</v>
      </c>
      <c r="N217">
        <f t="shared" si="18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5"/>
        <v>0</v>
      </c>
      <c r="J218" s="25"/>
      <c r="L218">
        <v>0</v>
      </c>
      <c r="M218" s="3">
        <f t="shared" si="17"/>
        <v>0</v>
      </c>
      <c r="N218">
        <f t="shared" si="18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5"/>
        <v>0</v>
      </c>
      <c r="J219" s="25"/>
      <c r="L219">
        <v>0</v>
      </c>
      <c r="M219" s="3">
        <f t="shared" si="17"/>
        <v>0</v>
      </c>
      <c r="N219">
        <f t="shared" si="18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5"/>
        <v>0</v>
      </c>
      <c r="J220" s="25"/>
      <c r="L220">
        <v>0</v>
      </c>
      <c r="M220" s="3">
        <f t="shared" si="17"/>
        <v>0</v>
      </c>
      <c r="N220">
        <f t="shared" si="18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5"/>
        <v>0</v>
      </c>
      <c r="J221" s="25"/>
      <c r="L221">
        <v>0</v>
      </c>
      <c r="M221" s="3">
        <f t="shared" si="17"/>
        <v>0</v>
      </c>
      <c r="N221">
        <f t="shared" si="18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5"/>
        <v>0</v>
      </c>
      <c r="J222" s="25"/>
      <c r="L222">
        <v>0</v>
      </c>
      <c r="M222" s="3">
        <f t="shared" si="17"/>
        <v>0</v>
      </c>
      <c r="N222">
        <f t="shared" si="18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5"/>
        <v>0</v>
      </c>
      <c r="J223" s="25"/>
      <c r="L223">
        <v>0</v>
      </c>
      <c r="M223" s="3">
        <f t="shared" si="17"/>
        <v>0</v>
      </c>
      <c r="N223">
        <f t="shared" si="18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5"/>
        <v>0</v>
      </c>
      <c r="J224" s="25"/>
      <c r="L224">
        <v>0</v>
      </c>
      <c r="M224" s="3">
        <f t="shared" si="17"/>
        <v>0</v>
      </c>
      <c r="N224">
        <f t="shared" si="18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5"/>
        <v>0</v>
      </c>
      <c r="J225" s="25"/>
      <c r="L225">
        <v>0</v>
      </c>
      <c r="M225" s="3">
        <f t="shared" si="17"/>
        <v>0</v>
      </c>
      <c r="N225">
        <f t="shared" si="18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5"/>
        <v>0</v>
      </c>
      <c r="J226" s="25"/>
      <c r="L226">
        <v>0</v>
      </c>
      <c r="M226" s="3">
        <f t="shared" si="17"/>
        <v>0</v>
      </c>
      <c r="N226">
        <f t="shared" si="18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5"/>
        <v>0</v>
      </c>
      <c r="J227" s="25"/>
      <c r="L227">
        <v>0</v>
      </c>
      <c r="M227" s="3">
        <f t="shared" si="17"/>
        <v>0</v>
      </c>
      <c r="N227">
        <f t="shared" si="18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5"/>
        <v>0</v>
      </c>
      <c r="J228" s="25"/>
      <c r="L228">
        <v>0</v>
      </c>
      <c r="M228" s="3">
        <f t="shared" si="17"/>
        <v>0</v>
      </c>
      <c r="N228">
        <f t="shared" si="18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5"/>
        <v>0</v>
      </c>
      <c r="J229" s="25"/>
      <c r="L229">
        <v>0</v>
      </c>
      <c r="M229" s="3">
        <f t="shared" si="17"/>
        <v>0</v>
      </c>
      <c r="N229">
        <f t="shared" si="18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5"/>
        <v>0</v>
      </c>
      <c r="J230" s="25"/>
      <c r="L230">
        <v>0</v>
      </c>
      <c r="M230" s="3">
        <f t="shared" si="17"/>
        <v>0</v>
      </c>
      <c r="N230">
        <f t="shared" si="18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5"/>
        <v>0</v>
      </c>
      <c r="J231" s="25"/>
      <c r="L231">
        <v>0</v>
      </c>
      <c r="M231" s="3">
        <f t="shared" si="17"/>
        <v>0</v>
      </c>
      <c r="N231">
        <f t="shared" si="18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5"/>
        <v>0</v>
      </c>
      <c r="J232" s="25"/>
      <c r="L232">
        <v>0</v>
      </c>
      <c r="M232" s="3">
        <f t="shared" si="17"/>
        <v>0</v>
      </c>
      <c r="N232">
        <f t="shared" si="18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5"/>
        <v>0</v>
      </c>
      <c r="J233" s="25"/>
      <c r="L233">
        <v>0</v>
      </c>
      <c r="M233" s="3">
        <f t="shared" si="17"/>
        <v>0</v>
      </c>
      <c r="N233">
        <f t="shared" si="18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5"/>
        <v>0</v>
      </c>
      <c r="J234" s="25"/>
      <c r="L234">
        <v>0</v>
      </c>
      <c r="M234" s="3">
        <f t="shared" si="17"/>
        <v>0</v>
      </c>
      <c r="N234">
        <f t="shared" si="18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5"/>
        <v>0</v>
      </c>
      <c r="J235" s="25"/>
      <c r="L235">
        <v>0</v>
      </c>
      <c r="M235" s="3">
        <f t="shared" si="17"/>
        <v>0</v>
      </c>
      <c r="N235">
        <f t="shared" si="18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5"/>
        <v>0</v>
      </c>
      <c r="J236" s="25"/>
      <c r="L236">
        <v>0</v>
      </c>
      <c r="M236" s="3">
        <f t="shared" si="17"/>
        <v>0</v>
      </c>
      <c r="N236">
        <f t="shared" si="18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5"/>
        <v>0</v>
      </c>
      <c r="J237" s="25"/>
      <c r="L237">
        <v>0</v>
      </c>
      <c r="M237" s="3">
        <f t="shared" si="17"/>
        <v>0</v>
      </c>
      <c r="N237">
        <f t="shared" si="18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5"/>
        <v>0</v>
      </c>
      <c r="J238" s="25"/>
      <c r="L238">
        <v>0</v>
      </c>
      <c r="M238" s="3">
        <f t="shared" si="17"/>
        <v>0</v>
      </c>
      <c r="N238">
        <f t="shared" si="18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5"/>
        <v>0</v>
      </c>
      <c r="J239" s="25"/>
      <c r="L239">
        <v>0</v>
      </c>
      <c r="M239" s="3">
        <f t="shared" si="17"/>
        <v>0</v>
      </c>
      <c r="N239">
        <f t="shared" si="18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5"/>
        <v>0</v>
      </c>
      <c r="J240" s="25"/>
      <c r="L240">
        <v>0</v>
      </c>
      <c r="M240" s="3">
        <f t="shared" si="17"/>
        <v>0</v>
      </c>
      <c r="N240">
        <f t="shared" si="18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5"/>
        <v>0</v>
      </c>
      <c r="J241" s="25"/>
      <c r="L241">
        <v>0</v>
      </c>
      <c r="M241" s="3">
        <f t="shared" si="17"/>
        <v>0</v>
      </c>
      <c r="N241">
        <f t="shared" si="18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5"/>
        <v>0</v>
      </c>
      <c r="J242" s="25"/>
      <c r="L242">
        <v>0</v>
      </c>
      <c r="M242" s="3">
        <f t="shared" si="17"/>
        <v>0</v>
      </c>
      <c r="N242">
        <f t="shared" si="18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5"/>
        <v>0</v>
      </c>
      <c r="J243" s="25"/>
      <c r="L243">
        <v>0</v>
      </c>
      <c r="M243" s="3">
        <f t="shared" si="17"/>
        <v>0</v>
      </c>
      <c r="N243">
        <f t="shared" si="18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5"/>
        <v>0</v>
      </c>
      <c r="J244" s="25"/>
      <c r="L244">
        <v>0</v>
      </c>
      <c r="M244" s="3">
        <f t="shared" si="17"/>
        <v>0</v>
      </c>
      <c r="N244">
        <f t="shared" si="18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5"/>
        <v>0</v>
      </c>
      <c r="J245" s="25"/>
      <c r="L245">
        <v>0</v>
      </c>
      <c r="M245" s="3">
        <f t="shared" si="17"/>
        <v>0</v>
      </c>
      <c r="N245">
        <f t="shared" si="18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5"/>
        <v>0</v>
      </c>
      <c r="J246" s="25"/>
      <c r="L246">
        <v>0</v>
      </c>
      <c r="M246" s="3">
        <f t="shared" si="17"/>
        <v>0</v>
      </c>
      <c r="N246">
        <f t="shared" si="18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5"/>
        <v>0</v>
      </c>
      <c r="J247" s="25"/>
      <c r="L247">
        <v>0</v>
      </c>
      <c r="M247" s="3">
        <f t="shared" si="17"/>
        <v>0</v>
      </c>
      <c r="N247">
        <f t="shared" si="18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5"/>
        <v>0</v>
      </c>
      <c r="J248" s="25"/>
      <c r="L248">
        <v>0</v>
      </c>
      <c r="M248" s="3">
        <f t="shared" si="17"/>
        <v>0</v>
      </c>
      <c r="N248">
        <f t="shared" si="18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5"/>
        <v>0</v>
      </c>
      <c r="J249" s="25"/>
      <c r="L249">
        <v>0</v>
      </c>
      <c r="M249" s="3">
        <f t="shared" si="17"/>
        <v>0</v>
      </c>
      <c r="N249">
        <f t="shared" si="18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5"/>
        <v>0</v>
      </c>
      <c r="J250" s="25"/>
      <c r="L250">
        <v>0</v>
      </c>
      <c r="M250" s="3">
        <f t="shared" si="17"/>
        <v>0</v>
      </c>
      <c r="N250">
        <f t="shared" si="18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5"/>
        <v>0</v>
      </c>
      <c r="J251" s="25"/>
      <c r="L251">
        <v>0</v>
      </c>
      <c r="M251" s="3">
        <f t="shared" si="17"/>
        <v>0</v>
      </c>
      <c r="N251">
        <f t="shared" si="18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5"/>
        <v>0</v>
      </c>
      <c r="J252" s="25"/>
      <c r="L252">
        <v>0</v>
      </c>
      <c r="M252" s="3">
        <f t="shared" si="17"/>
        <v>0</v>
      </c>
      <c r="N252">
        <f t="shared" si="18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5"/>
        <v>0</v>
      </c>
      <c r="J253" s="25"/>
      <c r="L253">
        <v>0</v>
      </c>
      <c r="M253" s="3">
        <f t="shared" si="17"/>
        <v>0</v>
      </c>
      <c r="N253">
        <f t="shared" si="18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5"/>
        <v>0</v>
      </c>
      <c r="J254" s="25"/>
      <c r="L254">
        <v>0</v>
      </c>
      <c r="M254" s="3">
        <f t="shared" si="17"/>
        <v>0</v>
      </c>
      <c r="N254">
        <f t="shared" si="18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5"/>
        <v>0</v>
      </c>
      <c r="J255" s="25"/>
      <c r="L255">
        <v>0</v>
      </c>
      <c r="M255" s="3">
        <f t="shared" si="17"/>
        <v>0</v>
      </c>
      <c r="N255">
        <f t="shared" si="18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5"/>
        <v>0</v>
      </c>
      <c r="J256" s="25"/>
      <c r="L256">
        <v>0</v>
      </c>
      <c r="M256" s="3">
        <f t="shared" si="17"/>
        <v>0</v>
      </c>
      <c r="N256">
        <f t="shared" si="18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5"/>
        <v>0</v>
      </c>
      <c r="J257" s="25"/>
      <c r="L257">
        <v>0</v>
      </c>
      <c r="M257" s="3">
        <f t="shared" si="17"/>
        <v>0</v>
      </c>
      <c r="N257">
        <f t="shared" si="18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5"/>
        <v>0</v>
      </c>
      <c r="J258" s="25"/>
      <c r="L258">
        <v>0</v>
      </c>
      <c r="M258" s="3">
        <f t="shared" si="17"/>
        <v>0</v>
      </c>
      <c r="N258">
        <f t="shared" si="18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5"/>
        <v>0</v>
      </c>
      <c r="J259" s="25"/>
      <c r="L259">
        <v>0</v>
      </c>
      <c r="M259" s="3">
        <f t="shared" si="17"/>
        <v>0</v>
      </c>
      <c r="N259">
        <f t="shared" si="18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5"/>
        <v>0</v>
      </c>
      <c r="J260" s="25"/>
      <c r="L260">
        <v>0</v>
      </c>
      <c r="M260" s="3">
        <f t="shared" si="17"/>
        <v>0</v>
      </c>
      <c r="N260">
        <f t="shared" si="18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5"/>
        <v>0</v>
      </c>
      <c r="J261" s="25"/>
      <c r="L261">
        <v>0</v>
      </c>
      <c r="M261" s="3">
        <f t="shared" si="17"/>
        <v>0</v>
      </c>
      <c r="N261">
        <f t="shared" si="18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5"/>
        <v>0</v>
      </c>
      <c r="J262" s="25"/>
      <c r="L262">
        <v>0</v>
      </c>
      <c r="M262" s="3">
        <f t="shared" si="17"/>
        <v>0</v>
      </c>
      <c r="N262">
        <f t="shared" si="18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5"/>
        <v>0</v>
      </c>
      <c r="J263" s="25"/>
      <c r="L263">
        <v>0</v>
      </c>
      <c r="M263" s="3">
        <f t="shared" si="17"/>
        <v>0</v>
      </c>
      <c r="N263">
        <f t="shared" si="18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20">C264*2447000</f>
        <v>0</v>
      </c>
      <c r="J264" s="25"/>
      <c r="L264">
        <v>0</v>
      </c>
      <c r="M264" s="3">
        <f t="shared" ref="M264:M327" si="21">L264*2447000</f>
        <v>0</v>
      </c>
      <c r="N264">
        <f t="shared" ref="N264:N327" si="22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20"/>
        <v>0</v>
      </c>
      <c r="J265" s="25"/>
      <c r="L265">
        <v>0</v>
      </c>
      <c r="M265" s="3">
        <f t="shared" si="21"/>
        <v>0</v>
      </c>
      <c r="N265">
        <f t="shared" si="22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20"/>
        <v>0</v>
      </c>
      <c r="J266" s="25"/>
      <c r="L266">
        <v>0</v>
      </c>
      <c r="M266" s="3">
        <f t="shared" si="21"/>
        <v>0</v>
      </c>
      <c r="N266">
        <f t="shared" si="22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20"/>
        <v>0</v>
      </c>
      <c r="J267" s="25"/>
      <c r="L267">
        <v>0</v>
      </c>
      <c r="M267" s="3">
        <f t="shared" si="21"/>
        <v>0</v>
      </c>
      <c r="N267">
        <f t="shared" si="22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20"/>
        <v>0</v>
      </c>
      <c r="J268" s="25"/>
      <c r="L268">
        <v>0</v>
      </c>
      <c r="M268" s="3">
        <f t="shared" si="21"/>
        <v>0</v>
      </c>
      <c r="N268">
        <f t="shared" si="22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0"/>
        <v>0</v>
      </c>
      <c r="J269" s="25"/>
      <c r="L269">
        <v>0</v>
      </c>
      <c r="M269" s="3">
        <f t="shared" si="21"/>
        <v>0</v>
      </c>
      <c r="N269">
        <f t="shared" si="22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0"/>
        <v>0</v>
      </c>
      <c r="J270" s="25"/>
      <c r="L270">
        <v>0</v>
      </c>
      <c r="M270" s="3">
        <f t="shared" si="21"/>
        <v>0</v>
      </c>
      <c r="N270">
        <f t="shared" si="22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20"/>
        <v>0</v>
      </c>
      <c r="J271" s="25"/>
      <c r="L271">
        <v>0</v>
      </c>
      <c r="M271" s="3">
        <f t="shared" si="21"/>
        <v>0</v>
      </c>
      <c r="N271">
        <f t="shared" si="22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20"/>
        <v>0</v>
      </c>
      <c r="J272" s="25"/>
      <c r="L272">
        <v>0</v>
      </c>
      <c r="M272" s="3">
        <f t="shared" si="21"/>
        <v>0</v>
      </c>
      <c r="N272">
        <f t="shared" si="22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20"/>
        <v>0</v>
      </c>
      <c r="J273" s="25"/>
      <c r="L273">
        <v>0</v>
      </c>
      <c r="M273" s="3">
        <f t="shared" si="21"/>
        <v>0</v>
      </c>
      <c r="N273">
        <f t="shared" si="22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20"/>
        <v>0</v>
      </c>
      <c r="J274" s="25"/>
      <c r="L274">
        <v>0</v>
      </c>
      <c r="M274" s="3">
        <f t="shared" si="21"/>
        <v>0</v>
      </c>
      <c r="N274">
        <f t="shared" si="22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20"/>
        <v>0</v>
      </c>
      <c r="J275" s="25"/>
      <c r="L275">
        <v>0</v>
      </c>
      <c r="M275" s="3">
        <f t="shared" si="21"/>
        <v>0</v>
      </c>
      <c r="N275">
        <f t="shared" si="22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20"/>
        <v>0</v>
      </c>
      <c r="J276" s="25"/>
      <c r="L276">
        <v>0</v>
      </c>
      <c r="M276" s="3">
        <f t="shared" si="21"/>
        <v>0</v>
      </c>
      <c r="N276">
        <f t="shared" si="22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20"/>
        <v>0</v>
      </c>
      <c r="J277" s="25"/>
      <c r="L277">
        <v>0</v>
      </c>
      <c r="M277" s="3">
        <f t="shared" si="21"/>
        <v>0</v>
      </c>
      <c r="N277">
        <f t="shared" si="22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20"/>
        <v>0</v>
      </c>
      <c r="J278" s="25"/>
      <c r="L278">
        <v>0</v>
      </c>
      <c r="M278" s="3">
        <f t="shared" si="21"/>
        <v>0</v>
      </c>
      <c r="N278">
        <f t="shared" si="22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20"/>
        <v>0</v>
      </c>
      <c r="J279" s="25"/>
      <c r="L279">
        <v>0</v>
      </c>
      <c r="M279" s="3">
        <f t="shared" si="21"/>
        <v>0</v>
      </c>
      <c r="N279">
        <f t="shared" si="22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20"/>
        <v>0</v>
      </c>
      <c r="J280" s="25"/>
      <c r="L280">
        <v>0</v>
      </c>
      <c r="M280" s="3">
        <f t="shared" si="21"/>
        <v>0</v>
      </c>
      <c r="N280">
        <f t="shared" si="22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20"/>
        <v>0</v>
      </c>
      <c r="J281" s="25"/>
      <c r="L281">
        <v>0</v>
      </c>
      <c r="M281" s="3">
        <f t="shared" si="21"/>
        <v>0</v>
      </c>
      <c r="N281">
        <f t="shared" si="22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0"/>
        <v>0</v>
      </c>
      <c r="J282" s="25"/>
      <c r="L282">
        <v>0</v>
      </c>
      <c r="M282" s="3">
        <f t="shared" si="21"/>
        <v>0</v>
      </c>
      <c r="N282">
        <f t="shared" si="22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20"/>
        <v>0</v>
      </c>
      <c r="J283" s="25"/>
      <c r="L283">
        <v>0</v>
      </c>
      <c r="M283" s="3">
        <f t="shared" si="21"/>
        <v>0</v>
      </c>
      <c r="N283">
        <f t="shared" si="22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20"/>
        <v>0</v>
      </c>
      <c r="J284" s="25"/>
      <c r="L284">
        <v>0</v>
      </c>
      <c r="M284" s="3">
        <f t="shared" si="21"/>
        <v>0</v>
      </c>
      <c r="N284">
        <f t="shared" si="22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20"/>
        <v>0</v>
      </c>
      <c r="J285" s="25"/>
      <c r="L285">
        <v>0</v>
      </c>
      <c r="M285" s="3">
        <f t="shared" si="21"/>
        <v>0</v>
      </c>
      <c r="N285">
        <f t="shared" si="22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20"/>
        <v>0</v>
      </c>
      <c r="J286" s="25"/>
      <c r="L286">
        <v>0</v>
      </c>
      <c r="M286" s="3">
        <f t="shared" si="21"/>
        <v>0</v>
      </c>
      <c r="N286">
        <f t="shared" si="22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20"/>
        <v>0</v>
      </c>
      <c r="J287" s="25"/>
      <c r="L287">
        <v>0</v>
      </c>
      <c r="M287" s="3">
        <f t="shared" si="21"/>
        <v>0</v>
      </c>
      <c r="N287">
        <f t="shared" si="22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20"/>
        <v>0</v>
      </c>
      <c r="J288" s="25"/>
      <c r="L288">
        <v>0</v>
      </c>
      <c r="M288" s="3">
        <f t="shared" si="21"/>
        <v>0</v>
      </c>
      <c r="N288">
        <f t="shared" si="22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0"/>
        <v>0</v>
      </c>
      <c r="J289" s="25"/>
      <c r="L289">
        <v>0</v>
      </c>
      <c r="M289" s="3">
        <f t="shared" si="21"/>
        <v>0</v>
      </c>
      <c r="N289">
        <f t="shared" si="22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0"/>
        <v>0</v>
      </c>
      <c r="J290" s="25"/>
      <c r="L290">
        <v>0</v>
      </c>
      <c r="M290" s="3">
        <f t="shared" si="21"/>
        <v>0</v>
      </c>
      <c r="N290">
        <f t="shared" si="22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0"/>
        <v>0</v>
      </c>
      <c r="J291" s="25"/>
      <c r="L291">
        <v>0</v>
      </c>
      <c r="M291" s="3">
        <f t="shared" si="21"/>
        <v>0</v>
      </c>
      <c r="N291">
        <f t="shared" si="22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0"/>
        <v>0</v>
      </c>
      <c r="J292" s="25"/>
      <c r="L292">
        <v>0</v>
      </c>
      <c r="M292" s="3">
        <f t="shared" si="21"/>
        <v>0</v>
      </c>
      <c r="N292">
        <f t="shared" si="22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0"/>
        <v>0</v>
      </c>
      <c r="J293" s="25"/>
      <c r="L293">
        <v>0</v>
      </c>
      <c r="M293" s="3">
        <f t="shared" si="21"/>
        <v>0</v>
      </c>
      <c r="N293">
        <f t="shared" si="22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0"/>
        <v>0</v>
      </c>
      <c r="J294" s="25"/>
      <c r="L294">
        <v>0</v>
      </c>
      <c r="M294" s="3">
        <f t="shared" si="21"/>
        <v>0</v>
      </c>
      <c r="N294">
        <f t="shared" si="22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0"/>
        <v>0</v>
      </c>
      <c r="J295" s="25"/>
      <c r="L295">
        <v>0</v>
      </c>
      <c r="M295" s="3">
        <f t="shared" si="21"/>
        <v>0</v>
      </c>
      <c r="N295">
        <f t="shared" si="22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0"/>
        <v>0</v>
      </c>
      <c r="J296" s="25"/>
      <c r="L296">
        <v>0</v>
      </c>
      <c r="M296" s="3">
        <f t="shared" si="21"/>
        <v>0</v>
      </c>
      <c r="N296">
        <f t="shared" si="22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20"/>
        <v>0</v>
      </c>
      <c r="J297" s="25"/>
      <c r="L297">
        <v>0</v>
      </c>
      <c r="M297" s="3">
        <f t="shared" si="21"/>
        <v>0</v>
      </c>
      <c r="N297">
        <f t="shared" si="22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20"/>
        <v>0</v>
      </c>
      <c r="J298" s="25"/>
      <c r="L298">
        <v>0</v>
      </c>
      <c r="M298" s="3">
        <f t="shared" si="21"/>
        <v>0</v>
      </c>
      <c r="N298">
        <f t="shared" si="22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20"/>
        <v>0</v>
      </c>
      <c r="J299" s="25"/>
      <c r="L299">
        <v>0</v>
      </c>
      <c r="M299" s="3">
        <f t="shared" si="21"/>
        <v>0</v>
      </c>
      <c r="N299">
        <f t="shared" si="22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0"/>
        <v>0</v>
      </c>
      <c r="J300" s="25"/>
      <c r="L300">
        <v>0</v>
      </c>
      <c r="M300" s="3">
        <f t="shared" si="21"/>
        <v>0</v>
      </c>
      <c r="N300">
        <f t="shared" si="22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20"/>
        <v>0</v>
      </c>
      <c r="J301" s="25"/>
      <c r="L301">
        <v>0</v>
      </c>
      <c r="M301" s="3">
        <f t="shared" si="21"/>
        <v>0</v>
      </c>
      <c r="N301">
        <f t="shared" si="22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20"/>
        <v>0</v>
      </c>
      <c r="J302" s="25"/>
      <c r="L302">
        <v>0</v>
      </c>
      <c r="M302" s="3">
        <f t="shared" si="21"/>
        <v>0</v>
      </c>
      <c r="N302">
        <f t="shared" si="22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0"/>
        <v>0</v>
      </c>
      <c r="J303" s="25"/>
      <c r="L303">
        <v>0</v>
      </c>
      <c r="M303" s="3">
        <f t="shared" si="21"/>
        <v>0</v>
      </c>
      <c r="N303">
        <f t="shared" si="22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20"/>
        <v>0</v>
      </c>
      <c r="J304" s="25"/>
      <c r="L304">
        <v>0</v>
      </c>
      <c r="M304" s="3">
        <f t="shared" si="21"/>
        <v>0</v>
      </c>
      <c r="N304">
        <f t="shared" si="22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20"/>
        <v>0</v>
      </c>
      <c r="J305" s="25"/>
      <c r="L305">
        <v>0</v>
      </c>
      <c r="M305" s="3">
        <f t="shared" si="21"/>
        <v>0</v>
      </c>
      <c r="N305">
        <f t="shared" si="22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20"/>
        <v>0</v>
      </c>
      <c r="J306" s="25"/>
      <c r="L306">
        <v>0</v>
      </c>
      <c r="M306" s="3">
        <f t="shared" si="21"/>
        <v>0</v>
      </c>
      <c r="N306">
        <f t="shared" si="22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0"/>
        <v>0</v>
      </c>
      <c r="J307" s="25"/>
      <c r="L307">
        <v>0</v>
      </c>
      <c r="M307" s="3">
        <f t="shared" si="21"/>
        <v>0</v>
      </c>
      <c r="N307">
        <f t="shared" si="22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0"/>
        <v>0</v>
      </c>
      <c r="J308" s="25"/>
      <c r="L308">
        <v>0</v>
      </c>
      <c r="M308" s="3">
        <f t="shared" si="21"/>
        <v>0</v>
      </c>
      <c r="N308">
        <f t="shared" si="22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0"/>
        <v>0</v>
      </c>
      <c r="J309" s="25"/>
      <c r="L309">
        <v>0</v>
      </c>
      <c r="M309" s="3">
        <f t="shared" si="21"/>
        <v>0</v>
      </c>
      <c r="N309">
        <f t="shared" si="22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0"/>
        <v>0</v>
      </c>
      <c r="J310" s="25"/>
      <c r="L310">
        <v>0</v>
      </c>
      <c r="M310" s="3">
        <f t="shared" si="21"/>
        <v>0</v>
      </c>
      <c r="N310">
        <f t="shared" si="22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0"/>
        <v>0</v>
      </c>
      <c r="J311" s="25"/>
      <c r="L311">
        <v>0</v>
      </c>
      <c r="M311" s="3">
        <f t="shared" si="21"/>
        <v>0</v>
      </c>
      <c r="N311">
        <f t="shared" si="22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20"/>
        <v>0</v>
      </c>
      <c r="J312" s="25"/>
      <c r="L312">
        <v>0</v>
      </c>
      <c r="M312" s="3">
        <f t="shared" si="21"/>
        <v>0</v>
      </c>
      <c r="N312">
        <f t="shared" si="22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20"/>
        <v>0</v>
      </c>
      <c r="J313" s="25"/>
      <c r="L313">
        <v>0</v>
      </c>
      <c r="M313" s="3">
        <f t="shared" si="21"/>
        <v>0</v>
      </c>
      <c r="N313">
        <f t="shared" si="22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0"/>
        <v>0</v>
      </c>
      <c r="J314" s="25"/>
      <c r="L314">
        <v>0</v>
      </c>
      <c r="M314" s="3">
        <f t="shared" si="21"/>
        <v>0</v>
      </c>
      <c r="N314">
        <f t="shared" si="22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0"/>
        <v>0</v>
      </c>
      <c r="J315" s="25"/>
      <c r="L315">
        <v>0</v>
      </c>
      <c r="M315" s="3">
        <f t="shared" si="21"/>
        <v>0</v>
      </c>
      <c r="N315">
        <f t="shared" si="22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20"/>
        <v>0</v>
      </c>
      <c r="J316" s="25"/>
      <c r="L316">
        <v>0</v>
      </c>
      <c r="M316" s="3">
        <f t="shared" si="21"/>
        <v>0</v>
      </c>
      <c r="N316">
        <f t="shared" si="22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20"/>
        <v>0</v>
      </c>
      <c r="J317" s="25"/>
      <c r="L317">
        <v>0</v>
      </c>
      <c r="M317" s="3">
        <f t="shared" si="21"/>
        <v>0</v>
      </c>
      <c r="N317">
        <f t="shared" si="22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20"/>
        <v>0</v>
      </c>
      <c r="J318" s="25"/>
      <c r="L318">
        <v>0</v>
      </c>
      <c r="M318" s="3">
        <f t="shared" si="21"/>
        <v>0</v>
      </c>
      <c r="N318">
        <f t="shared" si="22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0"/>
        <v>0</v>
      </c>
      <c r="J319" s="25"/>
      <c r="L319">
        <v>0</v>
      </c>
      <c r="M319" s="3">
        <f t="shared" si="21"/>
        <v>0</v>
      </c>
      <c r="N319">
        <f t="shared" si="22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20"/>
        <v>0</v>
      </c>
      <c r="J320" s="25"/>
      <c r="L320">
        <v>0</v>
      </c>
      <c r="M320" s="3">
        <f t="shared" si="21"/>
        <v>0</v>
      </c>
      <c r="N320">
        <f t="shared" si="22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20"/>
        <v>0</v>
      </c>
      <c r="J321" s="25"/>
      <c r="L321">
        <v>0</v>
      </c>
      <c r="M321" s="3">
        <f t="shared" si="21"/>
        <v>0</v>
      </c>
      <c r="N321">
        <f t="shared" si="22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20"/>
        <v>0</v>
      </c>
      <c r="J322" s="25"/>
      <c r="L322">
        <v>0</v>
      </c>
      <c r="M322" s="3">
        <f t="shared" si="21"/>
        <v>0</v>
      </c>
      <c r="N322">
        <f t="shared" si="22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20"/>
        <v>0</v>
      </c>
      <c r="J323" s="25"/>
      <c r="L323">
        <v>0</v>
      </c>
      <c r="M323" s="3">
        <f t="shared" si="21"/>
        <v>0</v>
      </c>
      <c r="N323">
        <f t="shared" si="22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20"/>
        <v>0</v>
      </c>
      <c r="J324" s="25"/>
      <c r="L324">
        <v>0</v>
      </c>
      <c r="M324" s="3">
        <f t="shared" si="21"/>
        <v>0</v>
      </c>
      <c r="N324">
        <f t="shared" si="22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20"/>
        <v>0</v>
      </c>
      <c r="J325" s="25"/>
      <c r="L325">
        <v>0</v>
      </c>
      <c r="M325" s="3">
        <f t="shared" si="21"/>
        <v>0</v>
      </c>
      <c r="N325">
        <f t="shared" si="22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20"/>
        <v>0</v>
      </c>
      <c r="J326" s="25"/>
      <c r="L326">
        <v>0</v>
      </c>
      <c r="M326" s="3">
        <f t="shared" si="21"/>
        <v>0</v>
      </c>
      <c r="N326">
        <f t="shared" si="22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20"/>
        <v>0</v>
      </c>
      <c r="J327" s="25"/>
      <c r="L327">
        <v>0</v>
      </c>
      <c r="M327" s="3">
        <f t="shared" si="21"/>
        <v>0</v>
      </c>
      <c r="N327">
        <f t="shared" si="22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3">C328*2447000</f>
        <v>0</v>
      </c>
      <c r="J328" s="25"/>
      <c r="L328">
        <v>0</v>
      </c>
      <c r="M328" s="3">
        <f t="shared" ref="M328:M391" si="24">L328*2447000</f>
        <v>0</v>
      </c>
      <c r="N328">
        <f t="shared" ref="N328:N391" si="25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3"/>
        <v>0</v>
      </c>
      <c r="J329" s="25"/>
      <c r="L329">
        <v>0</v>
      </c>
      <c r="M329" s="3">
        <f t="shared" si="24"/>
        <v>0</v>
      </c>
      <c r="N329">
        <f t="shared" si="25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3"/>
        <v>0</v>
      </c>
      <c r="J330" s="25"/>
      <c r="L330">
        <v>0</v>
      </c>
      <c r="M330" s="3">
        <f t="shared" si="24"/>
        <v>0</v>
      </c>
      <c r="N330">
        <f t="shared" si="25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3"/>
        <v>0</v>
      </c>
      <c r="J331" s="25"/>
      <c r="L331">
        <v>0</v>
      </c>
      <c r="M331" s="3">
        <f t="shared" si="24"/>
        <v>0</v>
      </c>
      <c r="N331">
        <f t="shared" si="25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3"/>
        <v>0</v>
      </c>
      <c r="J332" s="25"/>
      <c r="L332">
        <v>0</v>
      </c>
      <c r="M332" s="3">
        <f t="shared" si="24"/>
        <v>0</v>
      </c>
      <c r="N332">
        <f t="shared" si="25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3"/>
        <v>0</v>
      </c>
      <c r="J333" s="25"/>
      <c r="L333">
        <v>0</v>
      </c>
      <c r="M333" s="3">
        <f t="shared" si="24"/>
        <v>0</v>
      </c>
      <c r="N333">
        <f t="shared" si="25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3"/>
        <v>0</v>
      </c>
      <c r="J334" s="25"/>
      <c r="L334">
        <v>0</v>
      </c>
      <c r="M334" s="3">
        <f t="shared" si="24"/>
        <v>0</v>
      </c>
      <c r="N334">
        <f t="shared" si="25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3"/>
        <v>0</v>
      </c>
      <c r="J335" s="25"/>
      <c r="L335">
        <v>0</v>
      </c>
      <c r="M335" s="3">
        <f t="shared" si="24"/>
        <v>0</v>
      </c>
      <c r="N335">
        <f t="shared" si="25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3"/>
        <v>0</v>
      </c>
      <c r="J336" s="25"/>
      <c r="L336">
        <v>0</v>
      </c>
      <c r="M336" s="3">
        <f t="shared" si="24"/>
        <v>0</v>
      </c>
      <c r="N336">
        <f t="shared" si="25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3"/>
        <v>0</v>
      </c>
      <c r="J337" s="25"/>
      <c r="L337">
        <v>0</v>
      </c>
      <c r="M337" s="3">
        <f t="shared" si="24"/>
        <v>0</v>
      </c>
      <c r="N337">
        <f t="shared" si="25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3"/>
        <v>0</v>
      </c>
      <c r="J338" s="25"/>
      <c r="L338">
        <v>0</v>
      </c>
      <c r="M338" s="3">
        <f t="shared" si="24"/>
        <v>0</v>
      </c>
      <c r="N338">
        <f t="shared" si="25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3"/>
        <v>0</v>
      </c>
      <c r="J339" s="25"/>
      <c r="L339">
        <v>0</v>
      </c>
      <c r="M339" s="3">
        <f t="shared" si="24"/>
        <v>0</v>
      </c>
      <c r="N339">
        <f t="shared" si="25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3"/>
        <v>0</v>
      </c>
      <c r="J340" s="25"/>
      <c r="L340">
        <v>0</v>
      </c>
      <c r="M340" s="3">
        <f t="shared" si="24"/>
        <v>0</v>
      </c>
      <c r="N340">
        <f t="shared" si="25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3"/>
        <v>0</v>
      </c>
      <c r="J341" s="25"/>
      <c r="L341">
        <v>0</v>
      </c>
      <c r="M341" s="3">
        <f t="shared" si="24"/>
        <v>0</v>
      </c>
      <c r="N341">
        <f t="shared" si="25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3"/>
        <v>0</v>
      </c>
      <c r="J342" s="25"/>
      <c r="L342">
        <v>0</v>
      </c>
      <c r="M342" s="3">
        <f t="shared" si="24"/>
        <v>0</v>
      </c>
      <c r="N342">
        <f t="shared" si="25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3"/>
        <v>0</v>
      </c>
      <c r="J343" s="25"/>
      <c r="L343">
        <v>0</v>
      </c>
      <c r="M343" s="3">
        <f t="shared" si="24"/>
        <v>0</v>
      </c>
      <c r="N343">
        <f t="shared" si="25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3"/>
        <v>0</v>
      </c>
      <c r="J344" s="25"/>
      <c r="L344">
        <v>0</v>
      </c>
      <c r="M344" s="3">
        <f t="shared" si="24"/>
        <v>0</v>
      </c>
      <c r="N344">
        <f t="shared" si="25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3"/>
        <v>0</v>
      </c>
      <c r="J345" s="25"/>
      <c r="L345">
        <v>0</v>
      </c>
      <c r="M345" s="3">
        <f t="shared" si="24"/>
        <v>0</v>
      </c>
      <c r="N345">
        <f t="shared" si="25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3"/>
        <v>0</v>
      </c>
      <c r="J346" s="25"/>
      <c r="L346">
        <v>0</v>
      </c>
      <c r="M346" s="3">
        <f t="shared" si="24"/>
        <v>0</v>
      </c>
      <c r="N346">
        <f t="shared" si="25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3"/>
        <v>0</v>
      </c>
      <c r="J347" s="25"/>
      <c r="L347">
        <v>0</v>
      </c>
      <c r="M347" s="3">
        <f t="shared" si="24"/>
        <v>0</v>
      </c>
      <c r="N347">
        <f t="shared" si="25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3"/>
        <v>0</v>
      </c>
      <c r="J348" s="25"/>
      <c r="L348">
        <v>0</v>
      </c>
      <c r="M348" s="3">
        <f t="shared" si="24"/>
        <v>0</v>
      </c>
      <c r="N348">
        <f t="shared" si="25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3"/>
        <v>0</v>
      </c>
      <c r="J349" s="25"/>
      <c r="L349">
        <v>0</v>
      </c>
      <c r="M349" s="3">
        <f t="shared" si="24"/>
        <v>0</v>
      </c>
      <c r="N349">
        <f t="shared" si="25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3"/>
        <v>0</v>
      </c>
      <c r="J350" s="25"/>
      <c r="L350">
        <v>0</v>
      </c>
      <c r="M350" s="3">
        <f t="shared" si="24"/>
        <v>0</v>
      </c>
      <c r="N350">
        <f t="shared" si="25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3"/>
        <v>0</v>
      </c>
      <c r="J351" s="25"/>
      <c r="L351">
        <v>0</v>
      </c>
      <c r="M351" s="3">
        <f t="shared" si="24"/>
        <v>0</v>
      </c>
      <c r="N351">
        <f t="shared" si="25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3"/>
        <v>0</v>
      </c>
      <c r="J352" s="25"/>
      <c r="L352">
        <v>0</v>
      </c>
      <c r="M352" s="3">
        <f t="shared" si="24"/>
        <v>0</v>
      </c>
      <c r="N352">
        <f t="shared" si="25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3"/>
        <v>0</v>
      </c>
      <c r="J353" s="25"/>
      <c r="L353">
        <v>0</v>
      </c>
      <c r="M353" s="3">
        <f t="shared" si="24"/>
        <v>0</v>
      </c>
      <c r="N353">
        <f t="shared" si="25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3"/>
        <v>0</v>
      </c>
      <c r="J354" s="25"/>
      <c r="L354">
        <v>0</v>
      </c>
      <c r="M354" s="3">
        <f t="shared" si="24"/>
        <v>0</v>
      </c>
      <c r="N354">
        <f t="shared" si="25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3"/>
        <v>0</v>
      </c>
      <c r="J355" s="25"/>
      <c r="L355">
        <v>0</v>
      </c>
      <c r="M355" s="3">
        <f t="shared" si="24"/>
        <v>0</v>
      </c>
      <c r="N355">
        <f t="shared" si="25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3"/>
        <v>0</v>
      </c>
      <c r="J356" s="25"/>
      <c r="L356">
        <v>0</v>
      </c>
      <c r="M356" s="3">
        <f t="shared" si="24"/>
        <v>0</v>
      </c>
      <c r="N356">
        <f t="shared" si="25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3"/>
        <v>0</v>
      </c>
      <c r="J357" s="25"/>
      <c r="L357">
        <v>0</v>
      </c>
      <c r="M357" s="3">
        <f t="shared" si="24"/>
        <v>0</v>
      </c>
      <c r="N357">
        <f t="shared" si="25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3"/>
        <v>0</v>
      </c>
      <c r="J358" s="25"/>
      <c r="L358">
        <v>0</v>
      </c>
      <c r="M358" s="3">
        <f t="shared" si="24"/>
        <v>0</v>
      </c>
      <c r="N358">
        <f t="shared" si="25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3"/>
        <v>0</v>
      </c>
      <c r="J359" s="25"/>
      <c r="L359">
        <v>0</v>
      </c>
      <c r="M359" s="3">
        <f t="shared" si="24"/>
        <v>0</v>
      </c>
      <c r="N359">
        <f t="shared" si="25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3"/>
        <v>0</v>
      </c>
      <c r="J360" s="25"/>
      <c r="L360">
        <v>0</v>
      </c>
      <c r="M360" s="3">
        <f t="shared" si="24"/>
        <v>0</v>
      </c>
      <c r="N360">
        <f t="shared" si="25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3"/>
        <v>0</v>
      </c>
      <c r="J361" s="25"/>
      <c r="L361">
        <v>0</v>
      </c>
      <c r="M361" s="3">
        <f t="shared" si="24"/>
        <v>0</v>
      </c>
      <c r="N361">
        <f t="shared" si="25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3"/>
        <v>0</v>
      </c>
      <c r="J362" s="25"/>
      <c r="L362">
        <v>0</v>
      </c>
      <c r="M362" s="3">
        <f t="shared" si="24"/>
        <v>0</v>
      </c>
      <c r="N362">
        <f t="shared" si="25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3"/>
        <v>0</v>
      </c>
      <c r="J363" s="25"/>
      <c r="L363">
        <v>0</v>
      </c>
      <c r="M363" s="3">
        <f t="shared" si="24"/>
        <v>0</v>
      </c>
      <c r="N363">
        <f t="shared" si="25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3"/>
        <v>0</v>
      </c>
      <c r="J364" s="25"/>
      <c r="L364">
        <v>0</v>
      </c>
      <c r="M364" s="3">
        <f t="shared" si="24"/>
        <v>0</v>
      </c>
      <c r="N364">
        <f t="shared" si="25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3"/>
        <v>0</v>
      </c>
      <c r="J365" s="25"/>
      <c r="L365">
        <v>0</v>
      </c>
      <c r="M365" s="3">
        <f t="shared" si="24"/>
        <v>0</v>
      </c>
      <c r="N365">
        <f t="shared" si="25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3"/>
        <v>0</v>
      </c>
      <c r="J366" s="25"/>
      <c r="L366">
        <v>0</v>
      </c>
      <c r="M366" s="3">
        <f t="shared" si="24"/>
        <v>0</v>
      </c>
      <c r="N366">
        <f t="shared" si="25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3"/>
        <v>0</v>
      </c>
      <c r="J367" s="25"/>
      <c r="L367">
        <v>0</v>
      </c>
      <c r="M367" s="3">
        <f t="shared" si="24"/>
        <v>0</v>
      </c>
      <c r="N367">
        <f t="shared" si="25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3"/>
        <v>0</v>
      </c>
      <c r="J368" s="25"/>
      <c r="L368">
        <v>0</v>
      </c>
      <c r="M368" s="3">
        <f t="shared" si="24"/>
        <v>0</v>
      </c>
      <c r="N368">
        <f t="shared" si="25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3"/>
        <v>0</v>
      </c>
      <c r="J369" s="25"/>
      <c r="L369">
        <v>0</v>
      </c>
      <c r="M369" s="3">
        <f t="shared" si="24"/>
        <v>0</v>
      </c>
      <c r="N369">
        <f t="shared" si="25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3"/>
        <v>0</v>
      </c>
      <c r="J370" s="25"/>
      <c r="L370">
        <v>0</v>
      </c>
      <c r="M370" s="3">
        <f t="shared" si="24"/>
        <v>0</v>
      </c>
      <c r="N370">
        <f t="shared" si="25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3"/>
        <v>0</v>
      </c>
      <c r="J371" s="25"/>
      <c r="L371">
        <v>0</v>
      </c>
      <c r="M371" s="3">
        <f t="shared" si="24"/>
        <v>0</v>
      </c>
      <c r="N371">
        <f t="shared" si="25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3"/>
        <v>0</v>
      </c>
      <c r="J372" s="25"/>
      <c r="L372">
        <v>0</v>
      </c>
      <c r="M372" s="3">
        <f t="shared" si="24"/>
        <v>0</v>
      </c>
      <c r="N372">
        <f t="shared" si="25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3"/>
        <v>0</v>
      </c>
      <c r="J373" s="25"/>
      <c r="L373">
        <v>0</v>
      </c>
      <c r="M373" s="3">
        <f t="shared" si="24"/>
        <v>0</v>
      </c>
      <c r="N373">
        <f t="shared" si="25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3"/>
        <v>0</v>
      </c>
      <c r="J374" s="25"/>
      <c r="L374">
        <v>0</v>
      </c>
      <c r="M374" s="3">
        <f t="shared" si="24"/>
        <v>0</v>
      </c>
      <c r="N374">
        <f t="shared" si="25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3"/>
        <v>0</v>
      </c>
      <c r="J375" s="25"/>
      <c r="L375">
        <v>0</v>
      </c>
      <c r="M375" s="3">
        <f t="shared" si="24"/>
        <v>0</v>
      </c>
      <c r="N375">
        <f t="shared" si="25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3"/>
        <v>0</v>
      </c>
      <c r="J376" s="25"/>
      <c r="L376">
        <v>0</v>
      </c>
      <c r="M376" s="3">
        <f t="shared" si="24"/>
        <v>0</v>
      </c>
      <c r="N376">
        <f t="shared" si="25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3"/>
        <v>0</v>
      </c>
      <c r="J377" s="25"/>
      <c r="L377">
        <v>0</v>
      </c>
      <c r="M377" s="3">
        <f t="shared" si="24"/>
        <v>0</v>
      </c>
      <c r="N377">
        <f t="shared" si="25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3"/>
        <v>0</v>
      </c>
      <c r="J378" s="25"/>
      <c r="L378">
        <v>0</v>
      </c>
      <c r="M378" s="3">
        <f t="shared" si="24"/>
        <v>0</v>
      </c>
      <c r="N378">
        <f t="shared" si="25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3"/>
        <v>0</v>
      </c>
      <c r="J379" s="25"/>
      <c r="L379">
        <v>0</v>
      </c>
      <c r="M379" s="3">
        <f t="shared" si="24"/>
        <v>0</v>
      </c>
      <c r="N379">
        <f t="shared" si="25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3"/>
        <v>0</v>
      </c>
      <c r="J380" s="25"/>
      <c r="L380">
        <v>0</v>
      </c>
      <c r="M380" s="3">
        <f t="shared" si="24"/>
        <v>0</v>
      </c>
      <c r="N380">
        <f t="shared" si="25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3"/>
        <v>0</v>
      </c>
      <c r="J381" s="25"/>
      <c r="L381">
        <v>0</v>
      </c>
      <c r="M381" s="3">
        <f t="shared" si="24"/>
        <v>0</v>
      </c>
      <c r="N381">
        <f t="shared" si="25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3"/>
        <v>0</v>
      </c>
      <c r="J382" s="25"/>
      <c r="L382">
        <v>0</v>
      </c>
      <c r="M382" s="3">
        <f t="shared" si="24"/>
        <v>0</v>
      </c>
      <c r="N382">
        <f t="shared" si="25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3"/>
        <v>0</v>
      </c>
      <c r="J383" s="25"/>
      <c r="L383">
        <v>0</v>
      </c>
      <c r="M383" s="3">
        <f t="shared" si="24"/>
        <v>0</v>
      </c>
      <c r="N383">
        <f t="shared" si="25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3"/>
        <v>0</v>
      </c>
      <c r="J384" s="25"/>
      <c r="L384">
        <v>0</v>
      </c>
      <c r="M384" s="3">
        <f t="shared" si="24"/>
        <v>0</v>
      </c>
      <c r="N384">
        <f t="shared" si="25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3"/>
        <v>0</v>
      </c>
      <c r="J385" s="25"/>
      <c r="L385">
        <v>0</v>
      </c>
      <c r="M385" s="3">
        <f t="shared" si="24"/>
        <v>0</v>
      </c>
      <c r="N385">
        <f t="shared" si="25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3"/>
        <v>0</v>
      </c>
      <c r="J386" s="25"/>
      <c r="L386">
        <v>0</v>
      </c>
      <c r="M386" s="3">
        <f t="shared" si="24"/>
        <v>0</v>
      </c>
      <c r="N386">
        <f t="shared" si="25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3"/>
        <v>0</v>
      </c>
      <c r="J387" s="25"/>
      <c r="L387">
        <v>0</v>
      </c>
      <c r="M387" s="3">
        <f t="shared" si="24"/>
        <v>0</v>
      </c>
      <c r="N387">
        <f t="shared" si="25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3"/>
        <v>0</v>
      </c>
      <c r="J388" s="25"/>
      <c r="L388">
        <v>0</v>
      </c>
      <c r="M388" s="3">
        <f t="shared" si="24"/>
        <v>0</v>
      </c>
      <c r="N388">
        <f t="shared" si="25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3"/>
        <v>0</v>
      </c>
      <c r="J389" s="25"/>
      <c r="L389">
        <v>0</v>
      </c>
      <c r="M389" s="3">
        <f t="shared" si="24"/>
        <v>0</v>
      </c>
      <c r="N389">
        <f t="shared" si="25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3"/>
        <v>0</v>
      </c>
      <c r="J390" s="25"/>
      <c r="L390">
        <v>0</v>
      </c>
      <c r="M390" s="3">
        <f t="shared" si="24"/>
        <v>0</v>
      </c>
      <c r="N390">
        <f t="shared" si="25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3"/>
        <v>0</v>
      </c>
      <c r="J391" s="25"/>
      <c r="L391">
        <v>0</v>
      </c>
      <c r="M391" s="3">
        <f t="shared" si="24"/>
        <v>0</v>
      </c>
      <c r="N391">
        <f t="shared" si="25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6">C392*2447000</f>
        <v>0</v>
      </c>
      <c r="J392" s="25"/>
      <c r="L392">
        <v>0</v>
      </c>
      <c r="M392" s="3">
        <f t="shared" ref="M392:M455" si="27">L392*2447000</f>
        <v>0</v>
      </c>
      <c r="N392">
        <f t="shared" ref="N392:N455" si="28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6"/>
        <v>0</v>
      </c>
      <c r="J393" s="25"/>
      <c r="L393">
        <v>0</v>
      </c>
      <c r="M393" s="3">
        <f t="shared" si="27"/>
        <v>0</v>
      </c>
      <c r="N393">
        <f t="shared" si="28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6"/>
        <v>0</v>
      </c>
      <c r="J394" s="25"/>
      <c r="L394">
        <v>0</v>
      </c>
      <c r="M394" s="3">
        <f t="shared" si="27"/>
        <v>0</v>
      </c>
      <c r="N394">
        <f t="shared" si="28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6"/>
        <v>0</v>
      </c>
      <c r="J395" s="25"/>
      <c r="L395">
        <v>0</v>
      </c>
      <c r="M395" s="3">
        <f t="shared" si="27"/>
        <v>0</v>
      </c>
      <c r="N395">
        <f t="shared" si="28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6"/>
        <v>0</v>
      </c>
      <c r="J396" s="25"/>
      <c r="L396">
        <v>0</v>
      </c>
      <c r="M396" s="3">
        <f t="shared" si="27"/>
        <v>0</v>
      </c>
      <c r="N396">
        <f t="shared" si="28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6"/>
        <v>0</v>
      </c>
      <c r="J397" s="25"/>
      <c r="L397">
        <v>0</v>
      </c>
      <c r="M397" s="3">
        <f t="shared" si="27"/>
        <v>0</v>
      </c>
      <c r="N397">
        <f t="shared" si="28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6"/>
        <v>0</v>
      </c>
      <c r="J398" s="25"/>
      <c r="L398">
        <v>0</v>
      </c>
      <c r="M398" s="3">
        <f t="shared" si="27"/>
        <v>0</v>
      </c>
      <c r="N398">
        <f t="shared" si="28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6"/>
        <v>0</v>
      </c>
      <c r="J399" s="25"/>
      <c r="L399">
        <v>0</v>
      </c>
      <c r="M399" s="3">
        <f t="shared" si="27"/>
        <v>0</v>
      </c>
      <c r="N399">
        <f t="shared" si="28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6"/>
        <v>0</v>
      </c>
      <c r="J400" s="25"/>
      <c r="L400">
        <v>0</v>
      </c>
      <c r="M400" s="3">
        <f t="shared" si="27"/>
        <v>0</v>
      </c>
      <c r="N400">
        <f t="shared" si="28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6"/>
        <v>0</v>
      </c>
      <c r="J401" s="25"/>
      <c r="L401">
        <v>0</v>
      </c>
      <c r="M401" s="3">
        <f t="shared" si="27"/>
        <v>0</v>
      </c>
      <c r="N401">
        <f t="shared" si="28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6"/>
        <v>0</v>
      </c>
      <c r="J402" s="25"/>
      <c r="L402">
        <v>0</v>
      </c>
      <c r="M402" s="3">
        <f t="shared" si="27"/>
        <v>0</v>
      </c>
      <c r="N402">
        <f t="shared" si="28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6"/>
        <v>0</v>
      </c>
      <c r="J403" s="25"/>
      <c r="L403">
        <v>0</v>
      </c>
      <c r="M403" s="3">
        <f t="shared" si="27"/>
        <v>0</v>
      </c>
      <c r="N403">
        <f t="shared" si="28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6"/>
        <v>0</v>
      </c>
      <c r="J404" s="25"/>
      <c r="L404">
        <v>0</v>
      </c>
      <c r="M404" s="3">
        <f t="shared" si="27"/>
        <v>0</v>
      </c>
      <c r="N404">
        <f t="shared" si="28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6"/>
        <v>0</v>
      </c>
      <c r="J405" s="25"/>
      <c r="L405">
        <v>0</v>
      </c>
      <c r="M405" s="3">
        <f t="shared" si="27"/>
        <v>0</v>
      </c>
      <c r="N405">
        <f t="shared" si="28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6"/>
        <v>0</v>
      </c>
      <c r="J406" s="25"/>
      <c r="L406">
        <v>0</v>
      </c>
      <c r="M406" s="3">
        <f t="shared" si="27"/>
        <v>0</v>
      </c>
      <c r="N406">
        <f t="shared" si="28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6"/>
        <v>0</v>
      </c>
      <c r="J407" s="25"/>
      <c r="L407">
        <v>0</v>
      </c>
      <c r="M407" s="3">
        <f t="shared" si="27"/>
        <v>0</v>
      </c>
      <c r="N407">
        <f t="shared" si="28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6"/>
        <v>0</v>
      </c>
      <c r="J408" s="25"/>
      <c r="L408">
        <v>0</v>
      </c>
      <c r="M408" s="3">
        <f t="shared" si="27"/>
        <v>0</v>
      </c>
      <c r="N408">
        <f t="shared" si="28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6"/>
        <v>0</v>
      </c>
      <c r="J409" s="25"/>
      <c r="L409">
        <v>0</v>
      </c>
      <c r="M409" s="3">
        <f t="shared" si="27"/>
        <v>0</v>
      </c>
      <c r="N409">
        <f t="shared" si="28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6"/>
        <v>0</v>
      </c>
      <c r="J410" s="25"/>
      <c r="L410">
        <v>0</v>
      </c>
      <c r="M410" s="3">
        <f t="shared" si="27"/>
        <v>0</v>
      </c>
      <c r="N410">
        <f t="shared" si="28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6"/>
        <v>0</v>
      </c>
      <c r="J411" s="25"/>
      <c r="L411">
        <v>0</v>
      </c>
      <c r="M411" s="3">
        <f t="shared" si="27"/>
        <v>0</v>
      </c>
      <c r="N411">
        <f t="shared" si="28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6"/>
        <v>0</v>
      </c>
      <c r="J412" s="25"/>
      <c r="L412">
        <v>0</v>
      </c>
      <c r="M412" s="3">
        <f t="shared" si="27"/>
        <v>0</v>
      </c>
      <c r="N412">
        <f t="shared" si="28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6"/>
        <v>0</v>
      </c>
      <c r="J413" s="25"/>
      <c r="L413">
        <v>0</v>
      </c>
      <c r="M413" s="3">
        <f t="shared" si="27"/>
        <v>0</v>
      </c>
      <c r="N413">
        <f t="shared" si="28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6"/>
        <v>0</v>
      </c>
      <c r="J414" s="25"/>
      <c r="L414">
        <v>0</v>
      </c>
      <c r="M414" s="3">
        <f t="shared" si="27"/>
        <v>0</v>
      </c>
      <c r="N414">
        <f t="shared" si="28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6"/>
        <v>0</v>
      </c>
      <c r="J415" s="25"/>
      <c r="L415">
        <v>0</v>
      </c>
      <c r="M415" s="3">
        <f t="shared" si="27"/>
        <v>0</v>
      </c>
      <c r="N415">
        <f t="shared" si="28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6"/>
        <v>0</v>
      </c>
      <c r="J416" s="25"/>
      <c r="L416">
        <v>0</v>
      </c>
      <c r="M416" s="3">
        <f t="shared" si="27"/>
        <v>0</v>
      </c>
      <c r="N416">
        <f t="shared" si="28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6"/>
        <v>0</v>
      </c>
      <c r="J417" s="25"/>
      <c r="L417">
        <v>0</v>
      </c>
      <c r="M417" s="3">
        <f t="shared" si="27"/>
        <v>0</v>
      </c>
      <c r="N417">
        <f t="shared" si="28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6"/>
        <v>0</v>
      </c>
      <c r="J418" s="25"/>
      <c r="L418">
        <v>0</v>
      </c>
      <c r="M418" s="3">
        <f t="shared" si="27"/>
        <v>0</v>
      </c>
      <c r="N418">
        <f t="shared" si="28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6"/>
        <v>0</v>
      </c>
      <c r="J419" s="25"/>
      <c r="L419">
        <v>0</v>
      </c>
      <c r="M419" s="3">
        <f t="shared" si="27"/>
        <v>0</v>
      </c>
      <c r="N419">
        <f t="shared" si="28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6"/>
        <v>0</v>
      </c>
      <c r="J420" s="25"/>
      <c r="L420">
        <v>0</v>
      </c>
      <c r="M420" s="3">
        <f t="shared" si="27"/>
        <v>0</v>
      </c>
      <c r="N420">
        <f t="shared" si="28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6"/>
        <v>0</v>
      </c>
      <c r="J421" s="25"/>
      <c r="L421">
        <v>0</v>
      </c>
      <c r="M421" s="3">
        <f t="shared" si="27"/>
        <v>0</v>
      </c>
      <c r="N421">
        <f t="shared" si="28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6"/>
        <v>0</v>
      </c>
      <c r="J422" s="25"/>
      <c r="L422">
        <v>0</v>
      </c>
      <c r="M422" s="3">
        <f t="shared" si="27"/>
        <v>0</v>
      </c>
      <c r="N422">
        <f t="shared" si="28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6"/>
        <v>0</v>
      </c>
      <c r="J423" s="25"/>
      <c r="L423">
        <v>0</v>
      </c>
      <c r="M423" s="3">
        <f t="shared" si="27"/>
        <v>0</v>
      </c>
      <c r="N423">
        <f t="shared" si="28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6"/>
        <v>0</v>
      </c>
      <c r="J424" s="25"/>
      <c r="L424">
        <v>0</v>
      </c>
      <c r="M424" s="3">
        <f t="shared" si="27"/>
        <v>0</v>
      </c>
      <c r="N424">
        <f t="shared" si="28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6"/>
        <v>0</v>
      </c>
      <c r="J425" s="25"/>
      <c r="L425">
        <v>0</v>
      </c>
      <c r="M425" s="3">
        <f t="shared" si="27"/>
        <v>0</v>
      </c>
      <c r="N425">
        <f t="shared" si="28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6"/>
        <v>0</v>
      </c>
      <c r="J426" s="25"/>
      <c r="L426">
        <v>0</v>
      </c>
      <c r="M426" s="3">
        <f t="shared" si="27"/>
        <v>0</v>
      </c>
      <c r="N426">
        <f t="shared" si="28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6"/>
        <v>0</v>
      </c>
      <c r="J427" s="25"/>
      <c r="L427">
        <v>0</v>
      </c>
      <c r="M427" s="3">
        <f t="shared" si="27"/>
        <v>0</v>
      </c>
      <c r="N427">
        <f t="shared" si="28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6"/>
        <v>0</v>
      </c>
      <c r="J428" s="25"/>
      <c r="L428">
        <v>0</v>
      </c>
      <c r="M428" s="3">
        <f t="shared" si="27"/>
        <v>0</v>
      </c>
      <c r="N428">
        <f t="shared" si="28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6"/>
        <v>0</v>
      </c>
      <c r="J429" s="25"/>
      <c r="L429">
        <v>0</v>
      </c>
      <c r="M429" s="3">
        <f t="shared" si="27"/>
        <v>0</v>
      </c>
      <c r="N429">
        <f t="shared" si="28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6"/>
        <v>0</v>
      </c>
      <c r="J430" s="25"/>
      <c r="L430">
        <v>0</v>
      </c>
      <c r="M430" s="3">
        <f t="shared" si="27"/>
        <v>0</v>
      </c>
      <c r="N430">
        <f t="shared" si="28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6"/>
        <v>0</v>
      </c>
      <c r="J431" s="25"/>
      <c r="L431">
        <v>0</v>
      </c>
      <c r="M431" s="3">
        <f t="shared" si="27"/>
        <v>0</v>
      </c>
      <c r="N431">
        <f t="shared" si="28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6"/>
        <v>0</v>
      </c>
      <c r="J432" s="25"/>
      <c r="L432">
        <v>0</v>
      </c>
      <c r="M432" s="3">
        <f t="shared" si="27"/>
        <v>0</v>
      </c>
      <c r="N432">
        <f t="shared" si="28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6"/>
        <v>0</v>
      </c>
      <c r="J433" s="25"/>
      <c r="L433">
        <v>0</v>
      </c>
      <c r="M433" s="3">
        <f t="shared" si="27"/>
        <v>0</v>
      </c>
      <c r="N433">
        <f t="shared" si="28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6"/>
        <v>0</v>
      </c>
      <c r="J434" s="25"/>
      <c r="L434">
        <v>0</v>
      </c>
      <c r="M434" s="3">
        <f t="shared" si="27"/>
        <v>0</v>
      </c>
      <c r="N434">
        <f t="shared" si="28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6"/>
        <v>0</v>
      </c>
      <c r="J435" s="25"/>
      <c r="L435">
        <v>0</v>
      </c>
      <c r="M435" s="3">
        <f t="shared" si="27"/>
        <v>0</v>
      </c>
      <c r="N435">
        <f t="shared" si="28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6"/>
        <v>0</v>
      </c>
      <c r="J436" s="25"/>
      <c r="L436">
        <v>0</v>
      </c>
      <c r="M436" s="3">
        <f t="shared" si="27"/>
        <v>0</v>
      </c>
      <c r="N436">
        <f t="shared" si="28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6"/>
        <v>0</v>
      </c>
      <c r="J437" s="25"/>
      <c r="L437">
        <v>0</v>
      </c>
      <c r="M437" s="3">
        <f t="shared" si="27"/>
        <v>0</v>
      </c>
      <c r="N437">
        <f t="shared" si="28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6"/>
        <v>0</v>
      </c>
      <c r="J438" s="25"/>
      <c r="L438">
        <v>0</v>
      </c>
      <c r="M438" s="3">
        <f t="shared" si="27"/>
        <v>0</v>
      </c>
      <c r="N438">
        <f t="shared" si="28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6"/>
        <v>0</v>
      </c>
      <c r="J439" s="25"/>
      <c r="L439">
        <v>0</v>
      </c>
      <c r="M439" s="3">
        <f t="shared" si="27"/>
        <v>0</v>
      </c>
      <c r="N439">
        <f t="shared" si="28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6"/>
        <v>0</v>
      </c>
      <c r="J440" s="25"/>
      <c r="L440">
        <v>0</v>
      </c>
      <c r="M440" s="3">
        <f t="shared" si="27"/>
        <v>0</v>
      </c>
      <c r="N440">
        <f t="shared" si="28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6"/>
        <v>0</v>
      </c>
      <c r="J441" s="25"/>
      <c r="L441">
        <v>0</v>
      </c>
      <c r="M441" s="3">
        <f t="shared" si="27"/>
        <v>0</v>
      </c>
      <c r="N441">
        <f t="shared" si="28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6"/>
        <v>0</v>
      </c>
      <c r="J442" s="25"/>
      <c r="L442">
        <v>0</v>
      </c>
      <c r="M442" s="3">
        <f t="shared" si="27"/>
        <v>0</v>
      </c>
      <c r="N442">
        <f t="shared" si="28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6"/>
        <v>0</v>
      </c>
      <c r="J443" s="25"/>
      <c r="L443">
        <v>0</v>
      </c>
      <c r="M443" s="3">
        <f t="shared" si="27"/>
        <v>0</v>
      </c>
      <c r="N443">
        <f t="shared" si="28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6"/>
        <v>0</v>
      </c>
      <c r="J444" s="25"/>
      <c r="L444">
        <v>0</v>
      </c>
      <c r="M444" s="3">
        <f t="shared" si="27"/>
        <v>0</v>
      </c>
      <c r="N444">
        <f t="shared" si="28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6"/>
        <v>0</v>
      </c>
      <c r="J445" s="25"/>
      <c r="L445">
        <v>0</v>
      </c>
      <c r="M445" s="3">
        <f t="shared" si="27"/>
        <v>0</v>
      </c>
      <c r="N445">
        <f t="shared" si="28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6"/>
        <v>0</v>
      </c>
      <c r="J446" s="25"/>
      <c r="L446">
        <v>0</v>
      </c>
      <c r="M446" s="3">
        <f t="shared" si="27"/>
        <v>0</v>
      </c>
      <c r="N446">
        <f t="shared" si="28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3.2463841192976999E-8</v>
      </c>
      <c r="E447" s="2">
        <v>2.64332875219726E-8</v>
      </c>
      <c r="F447" s="2">
        <v>3.6831212917880003E-8</v>
      </c>
      <c r="G447" s="2">
        <v>4.56848038905838E-9</v>
      </c>
      <c r="H447" s="2">
        <v>1.00862950670856E-7</v>
      </c>
      <c r="I447">
        <f t="shared" si="26"/>
        <v>1223500</v>
      </c>
      <c r="J447" s="25">
        <f t="shared" ref="J392:J455" si="29">1000000000000*D447/I447</f>
        <v>2.6533584955436861E-2</v>
      </c>
      <c r="L447">
        <v>0.5</v>
      </c>
      <c r="M447" s="3">
        <f t="shared" si="27"/>
        <v>1223500</v>
      </c>
      <c r="N447">
        <f t="shared" si="28"/>
        <v>3.2463841192976999E-8</v>
      </c>
      <c r="O447">
        <f t="shared" ref="O392:O455" si="30">E447*N447/D447</f>
        <v>2.64332875219726E-8</v>
      </c>
    </row>
    <row r="448" spans="1:15" x14ac:dyDescent="0.25">
      <c r="A448">
        <v>442</v>
      </c>
      <c r="B448" s="1">
        <v>42719</v>
      </c>
      <c r="C448">
        <v>50.2</v>
      </c>
      <c r="D448" s="2">
        <v>1.8107218380923799E-5</v>
      </c>
      <c r="E448" s="2">
        <v>5.2469923963743901E-6</v>
      </c>
      <c r="F448" s="2">
        <v>1.52374642378166E-5</v>
      </c>
      <c r="G448" s="2">
        <v>3.9902853792891103E-6</v>
      </c>
      <c r="H448" s="2">
        <v>4.8103303333542498E-5</v>
      </c>
      <c r="I448">
        <f t="shared" si="26"/>
        <v>122839400</v>
      </c>
      <c r="J448" s="25">
        <f t="shared" si="29"/>
        <v>0.14740562377318514</v>
      </c>
      <c r="L448">
        <v>50.2</v>
      </c>
      <c r="M448" s="3">
        <f t="shared" si="27"/>
        <v>122839400</v>
      </c>
      <c r="N448">
        <f t="shared" si="28"/>
        <v>1.8107218380923799E-5</v>
      </c>
      <c r="O448">
        <f t="shared" si="30"/>
        <v>5.2469923963743901E-6</v>
      </c>
    </row>
    <row r="449" spans="1:15" x14ac:dyDescent="0.25">
      <c r="A449">
        <v>443</v>
      </c>
      <c r="B449" s="1">
        <v>42720</v>
      </c>
      <c r="C449">
        <v>157</v>
      </c>
      <c r="D449" s="2">
        <v>8.4787988943378306E-5</v>
      </c>
      <c r="E449" s="2">
        <v>1.77775695454451E-5</v>
      </c>
      <c r="F449" s="2">
        <v>6.9305441103406705E-5</v>
      </c>
      <c r="G449" s="2">
        <v>1.9441637941412799E-5</v>
      </c>
      <c r="H449">
        <v>2.2166846478787399E-4</v>
      </c>
      <c r="I449">
        <f t="shared" si="26"/>
        <v>384179000</v>
      </c>
      <c r="J449" s="25">
        <f t="shared" si="29"/>
        <v>0.22069917653848414</v>
      </c>
      <c r="L449">
        <v>157</v>
      </c>
      <c r="M449" s="3">
        <f t="shared" si="27"/>
        <v>384179000</v>
      </c>
      <c r="N449">
        <f t="shared" si="28"/>
        <v>8.4787988943378306E-5</v>
      </c>
      <c r="O449">
        <f t="shared" si="30"/>
        <v>1.77775695454451E-5</v>
      </c>
    </row>
    <row r="450" spans="1:15" x14ac:dyDescent="0.25">
      <c r="A450">
        <v>444</v>
      </c>
      <c r="B450" s="1">
        <v>42721</v>
      </c>
      <c r="C450">
        <v>184</v>
      </c>
      <c r="D450">
        <v>1.0504399247648599E-4</v>
      </c>
      <c r="E450" s="2">
        <v>2.1034961836949401E-5</v>
      </c>
      <c r="F450" s="2">
        <v>8.5614111599042396E-5</v>
      </c>
      <c r="G450" s="2">
        <v>2.41808410990661E-5</v>
      </c>
      <c r="H450">
        <v>2.7418633289412198E-4</v>
      </c>
      <c r="I450">
        <f t="shared" si="26"/>
        <v>450248000</v>
      </c>
      <c r="J450" s="25">
        <f t="shared" si="29"/>
        <v>0.23330251878184022</v>
      </c>
      <c r="L450">
        <v>184</v>
      </c>
      <c r="M450" s="3">
        <f t="shared" si="27"/>
        <v>450248000</v>
      </c>
      <c r="N450">
        <f t="shared" si="28"/>
        <v>1.0504399247648599E-4</v>
      </c>
      <c r="O450">
        <f t="shared" si="30"/>
        <v>2.1034961836949401E-5</v>
      </c>
    </row>
    <row r="451" spans="1:15" x14ac:dyDescent="0.25">
      <c r="A451">
        <v>445</v>
      </c>
      <c r="B451" s="1">
        <v>42722</v>
      </c>
      <c r="C451">
        <v>0.6</v>
      </c>
      <c r="D451" s="2">
        <v>4.1798690630346901E-8</v>
      </c>
      <c r="E451" s="2">
        <v>3.28249534603677E-8</v>
      </c>
      <c r="F451" s="2">
        <v>4.6561725478390403E-8</v>
      </c>
      <c r="G451" s="2">
        <v>6.0579384563903001E-9</v>
      </c>
      <c r="H451" s="2">
        <v>1.28700501885243E-7</v>
      </c>
      <c r="I451">
        <f t="shared" si="26"/>
        <v>1468200</v>
      </c>
      <c r="J451" s="25">
        <f t="shared" si="29"/>
        <v>2.8469343843036985E-2</v>
      </c>
      <c r="L451">
        <v>0.6</v>
      </c>
      <c r="M451" s="3">
        <f t="shared" si="27"/>
        <v>1468200</v>
      </c>
      <c r="N451">
        <f t="shared" si="28"/>
        <v>4.1798690630346901E-8</v>
      </c>
      <c r="O451">
        <f t="shared" si="30"/>
        <v>3.28249534603677E-8</v>
      </c>
    </row>
    <row r="452" spans="1:15" x14ac:dyDescent="0.25">
      <c r="A452">
        <v>446</v>
      </c>
      <c r="B452" s="1">
        <v>42723</v>
      </c>
      <c r="C452">
        <v>0.6</v>
      </c>
      <c r="D452" s="2">
        <v>4.1798690630346901E-8</v>
      </c>
      <c r="E452" s="2">
        <v>3.28249534603677E-8</v>
      </c>
      <c r="F452" s="2">
        <v>4.6561725478390403E-8</v>
      </c>
      <c r="G452" s="2">
        <v>6.0579384563903001E-9</v>
      </c>
      <c r="H452" s="2">
        <v>1.28700501885243E-7</v>
      </c>
      <c r="I452">
        <f t="shared" si="26"/>
        <v>1468200</v>
      </c>
      <c r="J452" s="25">
        <f t="shared" si="29"/>
        <v>2.8469343843036985E-2</v>
      </c>
      <c r="L452">
        <v>0.6</v>
      </c>
      <c r="M452" s="3">
        <f t="shared" si="27"/>
        <v>1468200</v>
      </c>
      <c r="N452">
        <f t="shared" si="28"/>
        <v>4.1798690630346901E-8</v>
      </c>
      <c r="O452">
        <f t="shared" si="30"/>
        <v>3.28249534603677E-8</v>
      </c>
    </row>
    <row r="453" spans="1:15" x14ac:dyDescent="0.25">
      <c r="A453">
        <v>447</v>
      </c>
      <c r="B453" s="1">
        <v>42724</v>
      </c>
      <c r="C453">
        <v>0.6</v>
      </c>
      <c r="D453" s="2">
        <v>4.1798690630346901E-8</v>
      </c>
      <c r="E453" s="2">
        <v>3.28249534603677E-8</v>
      </c>
      <c r="F453" s="2">
        <v>4.6561725478390403E-8</v>
      </c>
      <c r="G453" s="2">
        <v>6.0579384563903001E-9</v>
      </c>
      <c r="H453" s="2">
        <v>1.28700501885243E-7</v>
      </c>
      <c r="I453">
        <f t="shared" si="26"/>
        <v>1468200</v>
      </c>
      <c r="J453" s="25">
        <f t="shared" si="29"/>
        <v>2.8469343843036985E-2</v>
      </c>
      <c r="L453">
        <v>0.6</v>
      </c>
      <c r="M453" s="3">
        <f t="shared" si="27"/>
        <v>1468200</v>
      </c>
      <c r="N453">
        <f t="shared" si="28"/>
        <v>4.1798690630346901E-8</v>
      </c>
      <c r="O453">
        <f t="shared" si="30"/>
        <v>3.28249534603677E-8</v>
      </c>
    </row>
    <row r="454" spans="1:15" x14ac:dyDescent="0.25">
      <c r="A454">
        <v>448</v>
      </c>
      <c r="B454" s="1">
        <v>42725</v>
      </c>
      <c r="C454">
        <v>0.6</v>
      </c>
      <c r="D454" s="2">
        <v>4.1798690630346901E-8</v>
      </c>
      <c r="E454" s="2">
        <v>3.28249534603677E-8</v>
      </c>
      <c r="F454" s="2">
        <v>4.6561725478390403E-8</v>
      </c>
      <c r="G454" s="2">
        <v>6.0579384563903001E-9</v>
      </c>
      <c r="H454" s="2">
        <v>1.28700501885243E-7</v>
      </c>
      <c r="I454">
        <f t="shared" si="26"/>
        <v>1468200</v>
      </c>
      <c r="J454" s="25">
        <f t="shared" si="29"/>
        <v>2.8469343843036985E-2</v>
      </c>
      <c r="L454">
        <v>0.6</v>
      </c>
      <c r="M454" s="3">
        <f t="shared" si="27"/>
        <v>1468200</v>
      </c>
      <c r="N454">
        <f t="shared" si="28"/>
        <v>4.1798690630346901E-8</v>
      </c>
      <c r="O454">
        <f t="shared" si="30"/>
        <v>3.28249534603677E-8</v>
      </c>
    </row>
    <row r="455" spans="1:15" x14ac:dyDescent="0.25">
      <c r="A455">
        <v>449</v>
      </c>
      <c r="B455" s="1">
        <v>42726</v>
      </c>
      <c r="C455">
        <v>0.6</v>
      </c>
      <c r="D455" s="2">
        <v>4.1798690630346901E-8</v>
      </c>
      <c r="E455" s="2">
        <v>3.28249534603677E-8</v>
      </c>
      <c r="F455" s="2">
        <v>4.6561725478390403E-8</v>
      </c>
      <c r="G455" s="2">
        <v>6.0579384563903001E-9</v>
      </c>
      <c r="H455" s="2">
        <v>1.28700501885243E-7</v>
      </c>
      <c r="I455">
        <f t="shared" si="26"/>
        <v>1468200</v>
      </c>
      <c r="J455" s="25">
        <f t="shared" si="29"/>
        <v>2.8469343843036985E-2</v>
      </c>
      <c r="L455">
        <v>0.6</v>
      </c>
      <c r="M455" s="3">
        <f t="shared" si="27"/>
        <v>1468200</v>
      </c>
      <c r="N455">
        <f t="shared" si="28"/>
        <v>4.1798690630346901E-8</v>
      </c>
      <c r="O455">
        <f t="shared" si="30"/>
        <v>3.28249534603677E-8</v>
      </c>
    </row>
    <row r="456" spans="1:15" x14ac:dyDescent="0.25">
      <c r="A456">
        <v>450</v>
      </c>
      <c r="B456" s="1">
        <v>42727</v>
      </c>
      <c r="C456">
        <v>0.6</v>
      </c>
      <c r="D456" s="2">
        <v>4.1798690630346901E-8</v>
      </c>
      <c r="E456" s="2">
        <v>3.28249534603677E-8</v>
      </c>
      <c r="F456" s="2">
        <v>4.6561725478390403E-8</v>
      </c>
      <c r="G456" s="2">
        <v>6.0579384563903001E-9</v>
      </c>
      <c r="H456" s="2">
        <v>1.28700501885243E-7</v>
      </c>
      <c r="I456">
        <f t="shared" ref="I456:I519" si="31">C456*2447000</f>
        <v>1468200</v>
      </c>
      <c r="J456" s="25">
        <f t="shared" ref="J456:J519" si="32">1000000000000*D456/I456</f>
        <v>2.8469343843036985E-2</v>
      </c>
      <c r="L456">
        <v>0.6</v>
      </c>
      <c r="M456" s="3">
        <f t="shared" ref="M456:M519" si="33">L456*2447000</f>
        <v>1468200</v>
      </c>
      <c r="N456">
        <f t="shared" ref="N456:N519" si="34">J456*M456/1000000000000</f>
        <v>4.1798690630346901E-8</v>
      </c>
      <c r="O456">
        <f t="shared" ref="O456:O519" si="35">E456*N456/D456</f>
        <v>3.28249534603677E-8</v>
      </c>
    </row>
    <row r="457" spans="1:15" x14ac:dyDescent="0.25">
      <c r="A457">
        <v>451</v>
      </c>
      <c r="B457" s="1">
        <v>42728</v>
      </c>
      <c r="C457">
        <v>0.6</v>
      </c>
      <c r="D457" s="2">
        <v>4.1798690630346901E-8</v>
      </c>
      <c r="E457" s="2">
        <v>3.28249534603677E-8</v>
      </c>
      <c r="F457" s="2">
        <v>4.6561725478390403E-8</v>
      </c>
      <c r="G457" s="2">
        <v>6.0579384563903001E-9</v>
      </c>
      <c r="H457" s="2">
        <v>1.28700501885243E-7</v>
      </c>
      <c r="I457">
        <f t="shared" si="31"/>
        <v>1468200</v>
      </c>
      <c r="J457" s="25">
        <f t="shared" si="32"/>
        <v>2.8469343843036985E-2</v>
      </c>
      <c r="L457">
        <v>0.6</v>
      </c>
      <c r="M457" s="3">
        <f t="shared" si="33"/>
        <v>1468200</v>
      </c>
      <c r="N457">
        <f t="shared" si="34"/>
        <v>4.1798690630346901E-8</v>
      </c>
      <c r="O457">
        <f t="shared" si="35"/>
        <v>3.28249534603677E-8</v>
      </c>
    </row>
    <row r="458" spans="1:15" x14ac:dyDescent="0.25">
      <c r="A458">
        <v>452</v>
      </c>
      <c r="B458" s="1">
        <v>42729</v>
      </c>
      <c r="C458">
        <v>0.6</v>
      </c>
      <c r="D458" s="2">
        <v>4.1798690630346901E-8</v>
      </c>
      <c r="E458" s="2">
        <v>3.28249534603677E-8</v>
      </c>
      <c r="F458" s="2">
        <v>4.6561725478390403E-8</v>
      </c>
      <c r="G458" s="2">
        <v>6.0579384563903001E-9</v>
      </c>
      <c r="H458" s="2">
        <v>1.28700501885243E-7</v>
      </c>
      <c r="I458">
        <f t="shared" si="31"/>
        <v>1468200</v>
      </c>
      <c r="J458" s="25">
        <f t="shared" si="32"/>
        <v>2.8469343843036985E-2</v>
      </c>
      <c r="L458">
        <v>0.6</v>
      </c>
      <c r="M458" s="3">
        <f t="shared" si="33"/>
        <v>1468200</v>
      </c>
      <c r="N458">
        <f t="shared" si="34"/>
        <v>4.1798690630346901E-8</v>
      </c>
      <c r="O458">
        <f t="shared" si="35"/>
        <v>3.28249534603677E-8</v>
      </c>
    </row>
    <row r="459" spans="1:15" x14ac:dyDescent="0.25">
      <c r="A459">
        <v>453</v>
      </c>
      <c r="B459" s="1">
        <v>42730</v>
      </c>
      <c r="C459">
        <v>0.6</v>
      </c>
      <c r="D459" s="2">
        <v>4.1798690630346901E-8</v>
      </c>
      <c r="E459" s="2">
        <v>3.28249534603677E-8</v>
      </c>
      <c r="F459" s="2">
        <v>4.6561725478390403E-8</v>
      </c>
      <c r="G459" s="2">
        <v>6.0579384563903001E-9</v>
      </c>
      <c r="H459" s="2">
        <v>1.28700501885243E-7</v>
      </c>
      <c r="I459">
        <f t="shared" si="31"/>
        <v>1468200</v>
      </c>
      <c r="J459" s="25">
        <f t="shared" si="32"/>
        <v>2.8469343843036985E-2</v>
      </c>
      <c r="L459">
        <v>0.6</v>
      </c>
      <c r="M459" s="3">
        <f t="shared" si="33"/>
        <v>1468200</v>
      </c>
      <c r="N459">
        <f t="shared" si="34"/>
        <v>4.1798690630346901E-8</v>
      </c>
      <c r="O459">
        <f t="shared" si="35"/>
        <v>3.28249534603677E-8</v>
      </c>
    </row>
    <row r="460" spans="1:15" x14ac:dyDescent="0.25">
      <c r="A460">
        <v>454</v>
      </c>
      <c r="B460" s="1">
        <v>42731</v>
      </c>
      <c r="C460">
        <v>0.6</v>
      </c>
      <c r="D460" s="2">
        <v>4.1798690630346901E-8</v>
      </c>
      <c r="E460" s="2">
        <v>3.28249534603677E-8</v>
      </c>
      <c r="F460" s="2">
        <v>4.6561725478390403E-8</v>
      </c>
      <c r="G460" s="2">
        <v>6.0579384563903001E-9</v>
      </c>
      <c r="H460" s="2">
        <v>1.28700501885243E-7</v>
      </c>
      <c r="I460">
        <f t="shared" si="31"/>
        <v>1468200</v>
      </c>
      <c r="J460" s="25">
        <f t="shared" si="32"/>
        <v>2.8469343843036985E-2</v>
      </c>
      <c r="L460">
        <v>0.6</v>
      </c>
      <c r="M460" s="3">
        <f t="shared" si="33"/>
        <v>1468200</v>
      </c>
      <c r="N460">
        <f t="shared" si="34"/>
        <v>4.1798690630346901E-8</v>
      </c>
      <c r="O460">
        <f t="shared" si="35"/>
        <v>3.28249534603677E-8</v>
      </c>
    </row>
    <row r="461" spans="1:15" x14ac:dyDescent="0.25">
      <c r="A461">
        <v>455</v>
      </c>
      <c r="B461" s="1">
        <v>42732</v>
      </c>
      <c r="C461">
        <v>0.6</v>
      </c>
      <c r="D461" s="2">
        <v>4.1798690630346901E-8</v>
      </c>
      <c r="E461" s="2">
        <v>3.28249534603677E-8</v>
      </c>
      <c r="F461" s="2">
        <v>4.6561725478390403E-8</v>
      </c>
      <c r="G461" s="2">
        <v>6.0579384563903001E-9</v>
      </c>
      <c r="H461" s="2">
        <v>1.28700501885243E-7</v>
      </c>
      <c r="I461">
        <f t="shared" si="31"/>
        <v>1468200</v>
      </c>
      <c r="J461" s="25">
        <f t="shared" si="32"/>
        <v>2.8469343843036985E-2</v>
      </c>
      <c r="L461">
        <v>0.6</v>
      </c>
      <c r="M461" s="3">
        <f t="shared" si="33"/>
        <v>1468200</v>
      </c>
      <c r="N461">
        <f t="shared" si="34"/>
        <v>4.1798690630346901E-8</v>
      </c>
      <c r="O461">
        <f t="shared" si="35"/>
        <v>3.28249534603677E-8</v>
      </c>
    </row>
    <row r="462" spans="1:15" x14ac:dyDescent="0.25">
      <c r="A462">
        <v>456</v>
      </c>
      <c r="B462" s="1">
        <v>42733</v>
      </c>
      <c r="C462">
        <v>0.6</v>
      </c>
      <c r="D462" s="2">
        <v>4.1798690630346901E-8</v>
      </c>
      <c r="E462" s="2">
        <v>3.28249534603677E-8</v>
      </c>
      <c r="F462" s="2">
        <v>4.6561725478390403E-8</v>
      </c>
      <c r="G462" s="2">
        <v>6.0579384563903001E-9</v>
      </c>
      <c r="H462" s="2">
        <v>1.28700501885243E-7</v>
      </c>
      <c r="I462">
        <f t="shared" si="31"/>
        <v>1468200</v>
      </c>
      <c r="J462" s="25">
        <f t="shared" si="32"/>
        <v>2.8469343843036985E-2</v>
      </c>
      <c r="L462">
        <v>0.6</v>
      </c>
      <c r="M462" s="3">
        <f t="shared" si="33"/>
        <v>1468200</v>
      </c>
      <c r="N462">
        <f t="shared" si="34"/>
        <v>4.1798690630346901E-8</v>
      </c>
      <c r="O462">
        <f t="shared" si="35"/>
        <v>3.28249534603677E-8</v>
      </c>
    </row>
    <row r="463" spans="1:15" x14ac:dyDescent="0.25">
      <c r="A463">
        <v>457</v>
      </c>
      <c r="B463" s="1">
        <v>42734</v>
      </c>
      <c r="C463">
        <v>0.6</v>
      </c>
      <c r="D463" s="2">
        <v>4.1798690630346901E-8</v>
      </c>
      <c r="E463" s="2">
        <v>3.28249534603677E-8</v>
      </c>
      <c r="F463" s="2">
        <v>4.6561725478390403E-8</v>
      </c>
      <c r="G463" s="2">
        <v>6.0579384563903001E-9</v>
      </c>
      <c r="H463" s="2">
        <v>1.28700501885243E-7</v>
      </c>
      <c r="I463">
        <f t="shared" si="31"/>
        <v>1468200</v>
      </c>
      <c r="J463" s="25">
        <f t="shared" si="32"/>
        <v>2.8469343843036985E-2</v>
      </c>
      <c r="L463">
        <v>0.6</v>
      </c>
      <c r="M463" s="3">
        <f t="shared" si="33"/>
        <v>1468200</v>
      </c>
      <c r="N463">
        <f t="shared" si="34"/>
        <v>4.1798690630346901E-8</v>
      </c>
      <c r="O463">
        <f t="shared" si="35"/>
        <v>3.28249534603677E-8</v>
      </c>
    </row>
    <row r="464" spans="1:15" x14ac:dyDescent="0.25">
      <c r="A464">
        <v>458</v>
      </c>
      <c r="B464" s="1">
        <v>42735</v>
      </c>
      <c r="C464">
        <v>0.6</v>
      </c>
      <c r="D464" s="2">
        <v>4.1798690630346901E-8</v>
      </c>
      <c r="E464" s="2">
        <v>3.28249534603677E-8</v>
      </c>
      <c r="F464" s="2">
        <v>4.6561725478390403E-8</v>
      </c>
      <c r="G464" s="2">
        <v>6.0579384563903001E-9</v>
      </c>
      <c r="H464" s="2">
        <v>1.28700501885243E-7</v>
      </c>
      <c r="I464">
        <f t="shared" si="31"/>
        <v>1468200</v>
      </c>
      <c r="J464" s="25">
        <f t="shared" si="32"/>
        <v>2.8469343843036985E-2</v>
      </c>
      <c r="L464">
        <v>0.6</v>
      </c>
      <c r="M464" s="3">
        <f t="shared" si="33"/>
        <v>1468200</v>
      </c>
      <c r="N464">
        <f t="shared" si="34"/>
        <v>4.1798690630346901E-8</v>
      </c>
      <c r="O464">
        <f t="shared" si="35"/>
        <v>3.28249534603677E-8</v>
      </c>
    </row>
    <row r="465" spans="1:15" x14ac:dyDescent="0.25">
      <c r="A465">
        <v>459</v>
      </c>
      <c r="B465" s="1">
        <v>42736</v>
      </c>
      <c r="C465">
        <v>0.6</v>
      </c>
      <c r="D465" s="2">
        <v>4.1798690630346901E-8</v>
      </c>
      <c r="E465" s="2">
        <v>3.28249534603677E-8</v>
      </c>
      <c r="F465" s="2">
        <v>4.6561725478390403E-8</v>
      </c>
      <c r="G465" s="2">
        <v>6.0579384563903001E-9</v>
      </c>
      <c r="H465" s="2">
        <v>1.28700501885243E-7</v>
      </c>
      <c r="I465">
        <f t="shared" si="31"/>
        <v>1468200</v>
      </c>
      <c r="J465" s="25">
        <f t="shared" si="32"/>
        <v>2.8469343843036985E-2</v>
      </c>
      <c r="L465">
        <v>0.6</v>
      </c>
      <c r="M465" s="3">
        <f t="shared" si="33"/>
        <v>1468200</v>
      </c>
      <c r="N465">
        <f t="shared" si="34"/>
        <v>4.1798690630346901E-8</v>
      </c>
      <c r="O465">
        <f t="shared" si="35"/>
        <v>3.28249534603677E-8</v>
      </c>
    </row>
    <row r="466" spans="1:15" x14ac:dyDescent="0.25">
      <c r="A466">
        <v>460</v>
      </c>
      <c r="B466" s="1">
        <v>42737</v>
      </c>
      <c r="C466">
        <v>0.6</v>
      </c>
      <c r="D466" s="2">
        <v>4.1798690630346901E-8</v>
      </c>
      <c r="E466" s="2">
        <v>3.28249534603677E-8</v>
      </c>
      <c r="F466" s="2">
        <v>4.6561725478390403E-8</v>
      </c>
      <c r="G466" s="2">
        <v>6.0579384563903001E-9</v>
      </c>
      <c r="H466" s="2">
        <v>1.28700501885243E-7</v>
      </c>
      <c r="I466">
        <f t="shared" si="31"/>
        <v>1468200</v>
      </c>
      <c r="J466" s="25">
        <f t="shared" si="32"/>
        <v>2.8469343843036985E-2</v>
      </c>
      <c r="L466">
        <v>0.6</v>
      </c>
      <c r="M466" s="3">
        <f t="shared" si="33"/>
        <v>1468200</v>
      </c>
      <c r="N466">
        <f t="shared" si="34"/>
        <v>4.1798690630346901E-8</v>
      </c>
      <c r="O466">
        <f t="shared" si="35"/>
        <v>3.28249534603677E-8</v>
      </c>
    </row>
    <row r="467" spans="1:15" x14ac:dyDescent="0.25">
      <c r="A467">
        <v>461</v>
      </c>
      <c r="B467" s="1">
        <v>42738</v>
      </c>
      <c r="C467">
        <v>0.6</v>
      </c>
      <c r="D467" s="2">
        <v>4.1798690630346901E-8</v>
      </c>
      <c r="E467" s="2">
        <v>3.28249534603677E-8</v>
      </c>
      <c r="F467" s="2">
        <v>4.6561725478390403E-8</v>
      </c>
      <c r="G467" s="2">
        <v>6.0579384563903001E-9</v>
      </c>
      <c r="H467" s="2">
        <v>1.28700501885243E-7</v>
      </c>
      <c r="I467">
        <f t="shared" si="31"/>
        <v>1468200</v>
      </c>
      <c r="J467" s="25">
        <f t="shared" si="32"/>
        <v>2.8469343843036985E-2</v>
      </c>
      <c r="L467">
        <v>0.6</v>
      </c>
      <c r="M467" s="3">
        <f t="shared" si="33"/>
        <v>1468200</v>
      </c>
      <c r="N467">
        <f t="shared" si="34"/>
        <v>4.1798690630346901E-8</v>
      </c>
      <c r="O467">
        <f t="shared" si="35"/>
        <v>3.28249534603677E-8</v>
      </c>
    </row>
    <row r="468" spans="1:15" x14ac:dyDescent="0.25">
      <c r="A468">
        <v>462</v>
      </c>
      <c r="B468" s="1">
        <v>42739</v>
      </c>
      <c r="C468">
        <v>0.7</v>
      </c>
      <c r="D468" s="2">
        <v>5.1747845996106797E-8</v>
      </c>
      <c r="E468" s="2">
        <v>3.94093427359945E-8</v>
      </c>
      <c r="F468" s="2">
        <v>5.6785025436536402E-8</v>
      </c>
      <c r="G468" s="2">
        <v>7.6820143786766902E-9</v>
      </c>
      <c r="H468" s="2">
        <v>1.58149172255363E-7</v>
      </c>
      <c r="I468">
        <f t="shared" si="31"/>
        <v>1712900</v>
      </c>
      <c r="J468" s="25">
        <f t="shared" si="32"/>
        <v>3.0210663784287932E-2</v>
      </c>
      <c r="L468">
        <v>0.7</v>
      </c>
      <c r="M468" s="3">
        <f t="shared" si="33"/>
        <v>1712900</v>
      </c>
      <c r="N468">
        <f t="shared" si="34"/>
        <v>5.1747845996106803E-8</v>
      </c>
      <c r="O468">
        <f t="shared" si="35"/>
        <v>3.9409342735994507E-8</v>
      </c>
    </row>
    <row r="469" spans="1:15" x14ac:dyDescent="0.25">
      <c r="A469">
        <v>463</v>
      </c>
      <c r="B469" s="1">
        <v>42740</v>
      </c>
      <c r="C469">
        <v>164</v>
      </c>
      <c r="D469" s="2">
        <v>8.9932152661472906E-5</v>
      </c>
      <c r="E469" s="2">
        <v>1.8618773345850601E-5</v>
      </c>
      <c r="F469" s="2">
        <v>7.3449733257611199E-5</v>
      </c>
      <c r="G469" s="2">
        <v>2.0644170518995301E-5</v>
      </c>
      <c r="H469">
        <v>2.3501040120195801E-4</v>
      </c>
      <c r="I469">
        <f t="shared" si="31"/>
        <v>401308000</v>
      </c>
      <c r="J469" s="25">
        <f t="shared" si="32"/>
        <v>0.22409758255871526</v>
      </c>
      <c r="L469">
        <v>0.7</v>
      </c>
      <c r="M469" s="3">
        <f t="shared" si="33"/>
        <v>1712900</v>
      </c>
      <c r="N469">
        <f t="shared" si="34"/>
        <v>3.8385674916482341E-7</v>
      </c>
      <c r="O469">
        <f t="shared" si="35"/>
        <v>7.94703740371672E-8</v>
      </c>
    </row>
    <row r="470" spans="1:15" x14ac:dyDescent="0.25">
      <c r="A470">
        <v>464</v>
      </c>
      <c r="B470" s="1">
        <v>42741</v>
      </c>
      <c r="C470">
        <v>354</v>
      </c>
      <c r="D470">
        <v>2.53687853664291E-4</v>
      </c>
      <c r="E470" s="2">
        <v>4.2499037387926001E-5</v>
      </c>
      <c r="F470">
        <v>2.0488187604350501E-4</v>
      </c>
      <c r="G470" s="2">
        <v>5.9121531267137499E-5</v>
      </c>
      <c r="H470">
        <v>6.5884070183607304E-4</v>
      </c>
      <c r="I470">
        <f t="shared" si="31"/>
        <v>866238000</v>
      </c>
      <c r="J470" s="25">
        <f t="shared" si="32"/>
        <v>0.2928616080849501</v>
      </c>
      <c r="L470">
        <v>0.7</v>
      </c>
      <c r="M470" s="3">
        <f t="shared" si="33"/>
        <v>1712900</v>
      </c>
      <c r="N470">
        <f t="shared" si="34"/>
        <v>5.0164264848871102E-7</v>
      </c>
      <c r="O470">
        <f t="shared" si="35"/>
        <v>8.4037644552396037E-8</v>
      </c>
    </row>
    <row r="471" spans="1:15" x14ac:dyDescent="0.25">
      <c r="A471">
        <v>465</v>
      </c>
      <c r="B471" s="1">
        <v>42742</v>
      </c>
      <c r="C471">
        <v>298</v>
      </c>
      <c r="D471">
        <v>2.0120465726175399E-4</v>
      </c>
      <c r="E471" s="2">
        <v>3.52216048328568E-5</v>
      </c>
      <c r="F471">
        <v>1.62816672747623E-4</v>
      </c>
      <c r="G471" s="2">
        <v>4.6766281475992497E-5</v>
      </c>
      <c r="H471">
        <v>5.2310943576501295E-4</v>
      </c>
      <c r="I471">
        <f t="shared" si="31"/>
        <v>729206000</v>
      </c>
      <c r="J471" s="25">
        <f t="shared" si="32"/>
        <v>0.27592293160198078</v>
      </c>
      <c r="L471">
        <v>0.7</v>
      </c>
      <c r="M471" s="3">
        <f t="shared" si="33"/>
        <v>1712900</v>
      </c>
      <c r="N471">
        <f t="shared" si="34"/>
        <v>4.7262838954103292E-7</v>
      </c>
      <c r="O471">
        <f t="shared" si="35"/>
        <v>8.2735313365771011E-8</v>
      </c>
    </row>
    <row r="472" spans="1:15" x14ac:dyDescent="0.25">
      <c r="A472">
        <v>466</v>
      </c>
      <c r="B472" s="1">
        <v>42743</v>
      </c>
      <c r="C472">
        <v>866</v>
      </c>
      <c r="D472">
        <v>8.4325919491173005E-4</v>
      </c>
      <c r="E472">
        <v>1.2237111253349001E-4</v>
      </c>
      <c r="F472">
        <v>6.7736064970030799E-4</v>
      </c>
      <c r="G472">
        <v>1.9794727626574999E-4</v>
      </c>
      <c r="H472">
        <v>2.1834576054224298E-3</v>
      </c>
      <c r="I472">
        <f t="shared" si="31"/>
        <v>2119102000</v>
      </c>
      <c r="J472" s="25">
        <f t="shared" si="32"/>
        <v>0.39793232931294958</v>
      </c>
      <c r="L472">
        <v>0.7</v>
      </c>
      <c r="M472" s="3">
        <f t="shared" si="33"/>
        <v>1712900</v>
      </c>
      <c r="N472">
        <f t="shared" si="34"/>
        <v>6.8161828688015142E-7</v>
      </c>
      <c r="O472">
        <f t="shared" si="35"/>
        <v>9.8914294195661688E-8</v>
      </c>
    </row>
    <row r="473" spans="1:15" x14ac:dyDescent="0.25">
      <c r="A473">
        <v>467</v>
      </c>
      <c r="B473" s="1">
        <v>42744</v>
      </c>
      <c r="C473">
        <v>10681</v>
      </c>
      <c r="D473">
        <v>2.3967925711107702E-2</v>
      </c>
      <c r="E473">
        <v>5.8109567347094399E-3</v>
      </c>
      <c r="F473">
        <v>1.98073773368194E-2</v>
      </c>
      <c r="G473">
        <v>5.4145322482864501E-3</v>
      </c>
      <c r="H473">
        <v>6.3041575946187201E-2</v>
      </c>
      <c r="I473">
        <f t="shared" si="31"/>
        <v>26136407000</v>
      </c>
      <c r="J473" s="25">
        <f t="shared" si="32"/>
        <v>0.91703215790554915</v>
      </c>
      <c r="L473">
        <v>0.7</v>
      </c>
      <c r="M473" s="3">
        <f t="shared" si="33"/>
        <v>1712900</v>
      </c>
      <c r="N473">
        <f t="shared" si="34"/>
        <v>1.5707843832764151E-6</v>
      </c>
      <c r="O473">
        <f t="shared" si="35"/>
        <v>3.8083229232249859E-7</v>
      </c>
    </row>
    <row r="474" spans="1:15" x14ac:dyDescent="0.25">
      <c r="A474">
        <v>468</v>
      </c>
      <c r="B474" s="1">
        <v>42745</v>
      </c>
      <c r="C474">
        <v>4888</v>
      </c>
      <c r="D474">
        <v>8.4943267890426402E-3</v>
      </c>
      <c r="E474">
        <v>1.6418081423904801E-3</v>
      </c>
      <c r="F474">
        <v>6.9088393897143397E-3</v>
      </c>
      <c r="G474">
        <v>1.96083507060052E-3</v>
      </c>
      <c r="H474">
        <v>2.21466271401786E-2</v>
      </c>
      <c r="I474">
        <f t="shared" si="31"/>
        <v>11960936000</v>
      </c>
      <c r="J474" s="25">
        <f t="shared" si="32"/>
        <v>0.71017241368423345</v>
      </c>
      <c r="L474">
        <v>0.7</v>
      </c>
      <c r="M474" s="3">
        <f t="shared" si="33"/>
        <v>1712900</v>
      </c>
      <c r="N474">
        <f t="shared" si="34"/>
        <v>1.2164543273997235E-6</v>
      </c>
      <c r="O474">
        <f t="shared" si="35"/>
        <v>2.3511982399209004E-7</v>
      </c>
    </row>
    <row r="475" spans="1:15" x14ac:dyDescent="0.25">
      <c r="A475">
        <v>469</v>
      </c>
      <c r="B475" s="1">
        <v>42746</v>
      </c>
      <c r="C475">
        <v>10929</v>
      </c>
      <c r="D475">
        <v>2.47078274563606E-2</v>
      </c>
      <c r="E475">
        <v>6.0299508053019398E-3</v>
      </c>
      <c r="F475">
        <v>2.04304956045771E-2</v>
      </c>
      <c r="G475">
        <v>5.5773424763905302E-3</v>
      </c>
      <c r="H475">
        <v>6.50081358530228E-2</v>
      </c>
      <c r="I475">
        <f t="shared" si="31"/>
        <v>26743263000</v>
      </c>
      <c r="J475" s="25">
        <f t="shared" si="32"/>
        <v>0.92388978324599358</v>
      </c>
      <c r="L475">
        <v>0.7</v>
      </c>
      <c r="M475" s="3">
        <f t="shared" si="33"/>
        <v>1712900</v>
      </c>
      <c r="N475">
        <f t="shared" si="34"/>
        <v>1.5825308097220625E-6</v>
      </c>
      <c r="O475">
        <f t="shared" si="35"/>
        <v>3.8621699732009861E-7</v>
      </c>
    </row>
    <row r="476" spans="1:15" x14ac:dyDescent="0.25">
      <c r="A476">
        <v>470</v>
      </c>
      <c r="B476" s="1">
        <v>42747</v>
      </c>
      <c r="C476">
        <v>7444</v>
      </c>
      <c r="D476">
        <v>1.4850646890270301E-2</v>
      </c>
      <c r="E476">
        <v>3.2426727996542801E-3</v>
      </c>
      <c r="F476">
        <v>1.2172581515141801E-2</v>
      </c>
      <c r="G476">
        <v>3.3924460751192198E-3</v>
      </c>
      <c r="H476">
        <v>3.8884771353074297E-2</v>
      </c>
      <c r="I476">
        <f t="shared" si="31"/>
        <v>18215468000</v>
      </c>
      <c r="J476" s="25">
        <f t="shared" si="32"/>
        <v>0.81527671373967991</v>
      </c>
      <c r="L476">
        <v>0.7</v>
      </c>
      <c r="M476" s="3">
        <f t="shared" si="33"/>
        <v>1712900</v>
      </c>
      <c r="N476">
        <f t="shared" si="34"/>
        <v>1.3964874829646977E-6</v>
      </c>
      <c r="O476">
        <f t="shared" si="35"/>
        <v>3.0492624392235302E-7</v>
      </c>
    </row>
    <row r="477" spans="1:15" x14ac:dyDescent="0.25">
      <c r="A477">
        <v>471</v>
      </c>
      <c r="B477" s="1">
        <v>42748</v>
      </c>
      <c r="C477">
        <v>5289</v>
      </c>
      <c r="D477">
        <v>9.4328498492081102E-3</v>
      </c>
      <c r="E477">
        <v>1.86493176638351E-3</v>
      </c>
      <c r="F477">
        <v>7.6822067126265103E-3</v>
      </c>
      <c r="G477">
        <v>2.1736523876790801E-3</v>
      </c>
      <c r="H477">
        <v>2.4611307044123398E-2</v>
      </c>
      <c r="I477">
        <f t="shared" si="31"/>
        <v>12942183000</v>
      </c>
      <c r="J477" s="25">
        <f t="shared" si="32"/>
        <v>0.72884534619917762</v>
      </c>
      <c r="L477">
        <v>0.7</v>
      </c>
      <c r="M477" s="3">
        <f t="shared" si="33"/>
        <v>1712900</v>
      </c>
      <c r="N477">
        <f t="shared" si="34"/>
        <v>1.2484391935045713E-6</v>
      </c>
      <c r="O477">
        <f t="shared" si="35"/>
        <v>2.4682401899573779E-7</v>
      </c>
    </row>
    <row r="478" spans="1:15" x14ac:dyDescent="0.25">
      <c r="A478">
        <v>472</v>
      </c>
      <c r="B478" s="1">
        <v>42749</v>
      </c>
      <c r="C478">
        <v>3962</v>
      </c>
      <c r="D478">
        <v>6.4240086457401004E-3</v>
      </c>
      <c r="E478">
        <v>1.1704519472466399E-3</v>
      </c>
      <c r="F478">
        <v>5.2084908325225202E-3</v>
      </c>
      <c r="G478">
        <v>1.48923917260114E-3</v>
      </c>
      <c r="H478">
        <v>1.67196675156586E-2</v>
      </c>
      <c r="I478">
        <f t="shared" si="31"/>
        <v>9695014000</v>
      </c>
      <c r="J478" s="25">
        <f t="shared" si="32"/>
        <v>0.66260952750971802</v>
      </c>
      <c r="L478">
        <v>0.7</v>
      </c>
      <c r="M478" s="3">
        <f t="shared" si="33"/>
        <v>1712900</v>
      </c>
      <c r="N478">
        <f t="shared" si="34"/>
        <v>1.1349838596713959E-6</v>
      </c>
      <c r="O478">
        <f t="shared" si="35"/>
        <v>2.067936302555901E-7</v>
      </c>
    </row>
    <row r="479" spans="1:15" x14ac:dyDescent="0.25">
      <c r="A479">
        <v>473</v>
      </c>
      <c r="B479" s="1">
        <v>42750</v>
      </c>
      <c r="C479">
        <v>3634</v>
      </c>
      <c r="D479">
        <v>5.7260619004674699E-3</v>
      </c>
      <c r="E479">
        <v>1.01899680393914E-3</v>
      </c>
      <c r="F479">
        <v>4.6372080374033403E-3</v>
      </c>
      <c r="G479">
        <v>1.32951769114632E-3</v>
      </c>
      <c r="H479">
        <v>1.48935533929786E-2</v>
      </c>
      <c r="I479">
        <f t="shared" si="31"/>
        <v>8892398000</v>
      </c>
      <c r="J479" s="25">
        <f t="shared" si="32"/>
        <v>0.64392775722223294</v>
      </c>
      <c r="L479">
        <v>0.7</v>
      </c>
      <c r="M479" s="3">
        <f t="shared" si="33"/>
        <v>1712900</v>
      </c>
      <c r="N479">
        <f t="shared" si="34"/>
        <v>1.1029838553459628E-6</v>
      </c>
      <c r="O479">
        <f t="shared" si="35"/>
        <v>1.9628446966356576E-7</v>
      </c>
    </row>
    <row r="480" spans="1:15" x14ac:dyDescent="0.25">
      <c r="A480">
        <v>474</v>
      </c>
      <c r="B480" s="1">
        <v>42751</v>
      </c>
      <c r="C480">
        <v>3316</v>
      </c>
      <c r="D480">
        <v>5.06876230441714E-3</v>
      </c>
      <c r="E480">
        <v>8.8034887919645098E-4</v>
      </c>
      <c r="F480">
        <v>4.1001901989923401E-3</v>
      </c>
      <c r="G480">
        <v>1.1787185673102201E-3</v>
      </c>
      <c r="H480">
        <v>1.31755479356504E-2</v>
      </c>
      <c r="I480">
        <f t="shared" si="31"/>
        <v>8114252000</v>
      </c>
      <c r="J480" s="25">
        <f t="shared" si="32"/>
        <v>0.6246740062321382</v>
      </c>
      <c r="L480">
        <v>0.7</v>
      </c>
      <c r="M480" s="3">
        <f t="shared" si="33"/>
        <v>1712900</v>
      </c>
      <c r="N480">
        <f t="shared" si="34"/>
        <v>1.0700041052750296E-6</v>
      </c>
      <c r="O480">
        <f t="shared" si="35"/>
        <v>1.8583963071095166E-7</v>
      </c>
    </row>
    <row r="481" spans="1:15" x14ac:dyDescent="0.25">
      <c r="A481">
        <v>475</v>
      </c>
      <c r="B481" s="1">
        <v>42752</v>
      </c>
      <c r="C481">
        <v>3137</v>
      </c>
      <c r="D481">
        <v>4.7076273787630104E-3</v>
      </c>
      <c r="E481">
        <v>8.0596738919792995E-4</v>
      </c>
      <c r="F481">
        <v>3.8055769994173399E-3</v>
      </c>
      <c r="G481">
        <v>1.09569927547967E-3</v>
      </c>
      <c r="H481">
        <v>1.22324101481378E-2</v>
      </c>
      <c r="I481">
        <f t="shared" si="31"/>
        <v>7676239000</v>
      </c>
      <c r="J481" s="25">
        <f t="shared" si="32"/>
        <v>0.61327264286104299</v>
      </c>
      <c r="L481">
        <v>0.7</v>
      </c>
      <c r="M481" s="3">
        <f t="shared" si="33"/>
        <v>1712900</v>
      </c>
      <c r="N481">
        <f t="shared" si="34"/>
        <v>1.0504747099566807E-6</v>
      </c>
      <c r="O481">
        <f t="shared" si="35"/>
        <v>1.7984608620929263E-7</v>
      </c>
    </row>
    <row r="482" spans="1:15" x14ac:dyDescent="0.25">
      <c r="A482">
        <v>476</v>
      </c>
      <c r="B482" s="1">
        <v>42753</v>
      </c>
      <c r="C482">
        <v>2871</v>
      </c>
      <c r="D482">
        <v>4.1834080319055403E-3</v>
      </c>
      <c r="E482">
        <v>7.00462856672611E-4</v>
      </c>
      <c r="F482">
        <v>3.3785040003768601E-3</v>
      </c>
      <c r="G482">
        <v>9.7496536707088795E-4</v>
      </c>
      <c r="H482">
        <v>1.08643971678363E-2</v>
      </c>
      <c r="I482">
        <f t="shared" si="31"/>
        <v>7025337000</v>
      </c>
      <c r="J482" s="25">
        <f t="shared" si="32"/>
        <v>0.59547435687505679</v>
      </c>
      <c r="L482">
        <v>0.7</v>
      </c>
      <c r="M482" s="3">
        <f t="shared" si="33"/>
        <v>1712900</v>
      </c>
      <c r="N482">
        <f t="shared" si="34"/>
        <v>1.0199880258912848E-6</v>
      </c>
      <c r="O482">
        <f t="shared" si="35"/>
        <v>1.7078509218767947E-7</v>
      </c>
    </row>
    <row r="483" spans="1:15" x14ac:dyDescent="0.25">
      <c r="A483">
        <v>477</v>
      </c>
      <c r="B483" s="1">
        <v>42754</v>
      </c>
      <c r="C483">
        <v>6537</v>
      </c>
      <c r="D483">
        <v>1.2498322817017101E-2</v>
      </c>
      <c r="E483">
        <v>2.6275962163637202E-3</v>
      </c>
      <c r="F483">
        <v>1.0217904415391599E-2</v>
      </c>
      <c r="G483">
        <v>2.8651405415535702E-3</v>
      </c>
      <c r="H483">
        <v>3.2678632374146199E-2</v>
      </c>
      <c r="I483">
        <f t="shared" si="31"/>
        <v>15996039000</v>
      </c>
      <c r="J483" s="25">
        <f t="shared" si="32"/>
        <v>0.78133860620226681</v>
      </c>
      <c r="L483">
        <v>0.7</v>
      </c>
      <c r="M483" s="3">
        <f t="shared" si="33"/>
        <v>1712900</v>
      </c>
      <c r="N483">
        <f t="shared" si="34"/>
        <v>1.3383548985638627E-6</v>
      </c>
      <c r="O483">
        <f t="shared" si="35"/>
        <v>2.8137025416163438E-7</v>
      </c>
    </row>
    <row r="484" spans="1:15" x14ac:dyDescent="0.25">
      <c r="A484">
        <v>478</v>
      </c>
      <c r="B484" s="1">
        <v>42755</v>
      </c>
      <c r="C484">
        <v>7490</v>
      </c>
      <c r="D484">
        <v>1.4972531865481101E-2</v>
      </c>
      <c r="E484">
        <v>3.2751634917399298E-3</v>
      </c>
      <c r="F484">
        <v>1.2274053421441699E-2</v>
      </c>
      <c r="G484">
        <v>3.4196973623673E-3</v>
      </c>
      <c r="H484">
        <v>3.9206675043635002E-2</v>
      </c>
      <c r="I484">
        <f t="shared" si="31"/>
        <v>18328030000</v>
      </c>
      <c r="J484" s="25">
        <f t="shared" si="32"/>
        <v>0.81691986893741986</v>
      </c>
      <c r="L484">
        <v>0.7</v>
      </c>
      <c r="M484" s="3">
        <f t="shared" si="33"/>
        <v>1712900</v>
      </c>
      <c r="N484">
        <f t="shared" si="34"/>
        <v>1.3993020435029065E-6</v>
      </c>
      <c r="O484">
        <f t="shared" si="35"/>
        <v>3.0609004595700277E-7</v>
      </c>
    </row>
    <row r="485" spans="1:15" x14ac:dyDescent="0.25">
      <c r="A485">
        <v>479</v>
      </c>
      <c r="B485" s="1">
        <v>42756</v>
      </c>
      <c r="C485">
        <v>9184</v>
      </c>
      <c r="D485">
        <v>1.96213818398802E-2</v>
      </c>
      <c r="E485">
        <v>4.5542776985914701E-3</v>
      </c>
      <c r="F485">
        <v>1.6156989019540699E-2</v>
      </c>
      <c r="G485">
        <v>4.4544188155167504E-3</v>
      </c>
      <c r="H485">
        <v>5.1506643514613301E-2</v>
      </c>
      <c r="I485">
        <f t="shared" si="31"/>
        <v>22473248000</v>
      </c>
      <c r="J485" s="25">
        <f t="shared" si="32"/>
        <v>0.87309951102218064</v>
      </c>
      <c r="L485">
        <v>0.7</v>
      </c>
      <c r="M485" s="3">
        <f t="shared" si="33"/>
        <v>1712900</v>
      </c>
      <c r="N485">
        <f t="shared" si="34"/>
        <v>1.4955321524298932E-6</v>
      </c>
      <c r="O485">
        <f t="shared" si="35"/>
        <v>3.4712482458776445E-7</v>
      </c>
    </row>
    <row r="486" spans="1:15" x14ac:dyDescent="0.25">
      <c r="A486">
        <v>480</v>
      </c>
      <c r="B486" s="1">
        <v>42757</v>
      </c>
      <c r="C486">
        <v>7733</v>
      </c>
      <c r="D486">
        <v>1.5620384938043101E-2</v>
      </c>
      <c r="E486">
        <v>3.4488233657486802E-3</v>
      </c>
      <c r="F486">
        <v>1.28137060170447E-2</v>
      </c>
      <c r="G486">
        <v>3.5644342531404799E-3</v>
      </c>
      <c r="H486">
        <v>4.0918210504430903E-2</v>
      </c>
      <c r="I486">
        <f t="shared" si="31"/>
        <v>18922651000</v>
      </c>
      <c r="J486" s="25">
        <f t="shared" si="32"/>
        <v>0.82548607687385345</v>
      </c>
      <c r="L486">
        <v>0.7</v>
      </c>
      <c r="M486" s="3">
        <f t="shared" si="33"/>
        <v>1712900</v>
      </c>
      <c r="N486">
        <f t="shared" si="34"/>
        <v>1.4139751010772237E-6</v>
      </c>
      <c r="O486">
        <f t="shared" si="35"/>
        <v>3.1219143359938916E-7</v>
      </c>
    </row>
    <row r="487" spans="1:15" x14ac:dyDescent="0.25">
      <c r="A487">
        <v>481</v>
      </c>
      <c r="B487" s="1">
        <v>42758</v>
      </c>
      <c r="C487">
        <v>9829</v>
      </c>
      <c r="D487">
        <v>2.1468315378653301E-2</v>
      </c>
      <c r="E487">
        <v>5.0817729530172199E-3</v>
      </c>
      <c r="F487">
        <v>1.77059293406669E-2</v>
      </c>
      <c r="G487">
        <v>4.8631876003402998E-3</v>
      </c>
      <c r="H487">
        <v>5.6404265622894002E-2</v>
      </c>
      <c r="I487">
        <f t="shared" si="31"/>
        <v>24051563000</v>
      </c>
      <c r="J487" s="25">
        <f t="shared" si="32"/>
        <v>0.89259543667300545</v>
      </c>
      <c r="L487">
        <v>0.7</v>
      </c>
      <c r="M487" s="3">
        <f t="shared" si="33"/>
        <v>1712900</v>
      </c>
      <c r="N487">
        <f t="shared" si="34"/>
        <v>1.528926723477191E-6</v>
      </c>
      <c r="O487">
        <f t="shared" si="35"/>
        <v>3.6191281586245327E-7</v>
      </c>
    </row>
    <row r="488" spans="1:15" x14ac:dyDescent="0.25">
      <c r="A488">
        <v>482</v>
      </c>
      <c r="B488" s="1">
        <v>42759</v>
      </c>
      <c r="C488">
        <v>6360</v>
      </c>
      <c r="D488">
        <v>1.20510099743721E-2</v>
      </c>
      <c r="E488">
        <v>2.51338071482136E-3</v>
      </c>
      <c r="F488">
        <v>9.8470387191466405E-3</v>
      </c>
      <c r="G488">
        <v>2.7645596941357699E-3</v>
      </c>
      <c r="H488">
        <v>3.14999444630766E-2</v>
      </c>
      <c r="I488">
        <f t="shared" si="31"/>
        <v>15562920000</v>
      </c>
      <c r="J488" s="25">
        <f t="shared" si="32"/>
        <v>0.77434118882395464</v>
      </c>
      <c r="L488">
        <v>0.7</v>
      </c>
      <c r="M488" s="3">
        <f t="shared" si="33"/>
        <v>1712900</v>
      </c>
      <c r="N488">
        <f t="shared" si="34"/>
        <v>1.326369022336552E-6</v>
      </c>
      <c r="O488">
        <f t="shared" si="35"/>
        <v>2.7662995288914345E-7</v>
      </c>
    </row>
    <row r="489" spans="1:15" x14ac:dyDescent="0.25">
      <c r="A489">
        <v>483</v>
      </c>
      <c r="B489" s="1">
        <v>42760</v>
      </c>
      <c r="C489">
        <v>5073</v>
      </c>
      <c r="D489">
        <v>8.9243256445900691E-3</v>
      </c>
      <c r="E489">
        <v>1.74336632661427E-3</v>
      </c>
      <c r="F489">
        <v>7.2629836481584E-3</v>
      </c>
      <c r="G489">
        <v>2.05841071038229E-3</v>
      </c>
      <c r="H489">
        <v>2.3275530867012201E-2</v>
      </c>
      <c r="I489">
        <f t="shared" si="31"/>
        <v>12413631000</v>
      </c>
      <c r="J489" s="25">
        <f t="shared" si="32"/>
        <v>0.71891339806943422</v>
      </c>
      <c r="L489">
        <v>0.7</v>
      </c>
      <c r="M489" s="3">
        <f t="shared" si="33"/>
        <v>1712900</v>
      </c>
      <c r="N489">
        <f t="shared" si="34"/>
        <v>1.2314267595531341E-6</v>
      </c>
      <c r="O489">
        <f t="shared" si="35"/>
        <v>2.4055912253695824E-7</v>
      </c>
    </row>
    <row r="490" spans="1:15" x14ac:dyDescent="0.25">
      <c r="A490">
        <v>484</v>
      </c>
      <c r="B490" s="1">
        <v>42761</v>
      </c>
      <c r="C490">
        <v>3850</v>
      </c>
      <c r="D490">
        <v>6.1834799622285603E-3</v>
      </c>
      <c r="E490">
        <v>1.1177903617722901E-3</v>
      </c>
      <c r="F490">
        <v>5.01149521639157E-3</v>
      </c>
      <c r="G490">
        <v>1.4342404997005299E-3</v>
      </c>
      <c r="H490">
        <v>1.6090137016812701E-2</v>
      </c>
      <c r="I490">
        <f t="shared" si="31"/>
        <v>9420950000</v>
      </c>
      <c r="J490" s="25">
        <f t="shared" si="32"/>
        <v>0.65635418532404488</v>
      </c>
      <c r="L490">
        <v>0.7</v>
      </c>
      <c r="M490" s="3">
        <f t="shared" si="33"/>
        <v>1712900</v>
      </c>
      <c r="N490">
        <f t="shared" si="34"/>
        <v>1.1242690840415566E-6</v>
      </c>
      <c r="O490">
        <f t="shared" si="35"/>
        <v>2.0323461123132549E-7</v>
      </c>
    </row>
    <row r="491" spans="1:15" x14ac:dyDescent="0.25">
      <c r="A491">
        <v>485</v>
      </c>
      <c r="B491" s="1">
        <v>42762</v>
      </c>
      <c r="C491">
        <v>3774</v>
      </c>
      <c r="D491">
        <v>6.0215555165710399E-3</v>
      </c>
      <c r="E491">
        <v>1.0826110798769801E-3</v>
      </c>
      <c r="F491">
        <v>4.8789467098318802E-3</v>
      </c>
      <c r="G491">
        <v>1.3971888464994701E-3</v>
      </c>
      <c r="H491">
        <v>1.5666458319726701E-2</v>
      </c>
      <c r="I491">
        <f t="shared" si="31"/>
        <v>9234978000</v>
      </c>
      <c r="J491" s="25">
        <f t="shared" si="32"/>
        <v>0.65203788428852139</v>
      </c>
      <c r="L491">
        <v>0.7</v>
      </c>
      <c r="M491" s="3">
        <f t="shared" si="33"/>
        <v>1712900</v>
      </c>
      <c r="N491">
        <f t="shared" si="34"/>
        <v>1.1168756919978083E-6</v>
      </c>
      <c r="O491">
        <f t="shared" si="35"/>
        <v>2.0080226706780236E-7</v>
      </c>
    </row>
    <row r="492" spans="1:15" x14ac:dyDescent="0.25">
      <c r="A492">
        <v>486</v>
      </c>
      <c r="B492" s="1">
        <v>42763</v>
      </c>
      <c r="C492">
        <v>3587</v>
      </c>
      <c r="D492">
        <v>5.6276842120133903E-3</v>
      </c>
      <c r="E492">
        <v>9.9798976894820103E-4</v>
      </c>
      <c r="F492">
        <v>4.5567697921656903E-3</v>
      </c>
      <c r="G492">
        <v>1.30697175988912E-3</v>
      </c>
      <c r="H492">
        <v>1.46363088136414E-2</v>
      </c>
      <c r="I492">
        <f t="shared" si="31"/>
        <v>8777389000</v>
      </c>
      <c r="J492" s="25">
        <f t="shared" si="32"/>
        <v>0.64115697868846766</v>
      </c>
      <c r="L492">
        <v>0.7</v>
      </c>
      <c r="M492" s="3">
        <f t="shared" si="33"/>
        <v>1712900</v>
      </c>
      <c r="N492">
        <f t="shared" si="34"/>
        <v>1.0982377887954764E-6</v>
      </c>
      <c r="O492">
        <f t="shared" si="35"/>
        <v>1.9475685482680255E-7</v>
      </c>
    </row>
    <row r="493" spans="1:15" x14ac:dyDescent="0.25">
      <c r="A493">
        <v>487</v>
      </c>
      <c r="B493" s="1">
        <v>42764</v>
      </c>
      <c r="C493">
        <v>3388</v>
      </c>
      <c r="D493">
        <v>5.2158522431927697E-3</v>
      </c>
      <c r="E493">
        <v>9.1101902999825399E-4</v>
      </c>
      <c r="F493">
        <v>4.2202762402104204E-3</v>
      </c>
      <c r="G493">
        <v>1.2124976596660001E-3</v>
      </c>
      <c r="H493">
        <v>1.3559847118261199E-2</v>
      </c>
      <c r="I493">
        <f t="shared" si="31"/>
        <v>8290436000</v>
      </c>
      <c r="J493" s="25">
        <f t="shared" si="32"/>
        <v>0.62914088513472266</v>
      </c>
      <c r="L493">
        <v>0.7</v>
      </c>
      <c r="M493" s="3">
        <f t="shared" si="33"/>
        <v>1712900</v>
      </c>
      <c r="N493">
        <f t="shared" si="34"/>
        <v>1.0776554221472664E-6</v>
      </c>
      <c r="O493">
        <f t="shared" si="35"/>
        <v>1.8822707231368881E-7</v>
      </c>
    </row>
    <row r="494" spans="1:15" x14ac:dyDescent="0.25">
      <c r="A494">
        <v>488</v>
      </c>
      <c r="B494" s="1">
        <v>42765</v>
      </c>
      <c r="C494">
        <v>3277</v>
      </c>
      <c r="D494">
        <v>4.9895223888006797E-3</v>
      </c>
      <c r="E494">
        <v>8.6391482754286705E-4</v>
      </c>
      <c r="F494">
        <v>4.03551919604026E-3</v>
      </c>
      <c r="G494">
        <v>1.1605129745545699E-3</v>
      </c>
      <c r="H494">
        <v>1.29685572285805E-2</v>
      </c>
      <c r="I494">
        <f t="shared" si="31"/>
        <v>8018819000</v>
      </c>
      <c r="J494" s="25">
        <f t="shared" si="32"/>
        <v>0.62222658832936373</v>
      </c>
      <c r="L494">
        <v>0.7</v>
      </c>
      <c r="M494" s="3">
        <f t="shared" si="33"/>
        <v>1712900</v>
      </c>
      <c r="N494">
        <f t="shared" si="34"/>
        <v>1.065811923149367E-6</v>
      </c>
      <c r="O494">
        <f t="shared" si="35"/>
        <v>1.8454085422032559E-7</v>
      </c>
    </row>
    <row r="495" spans="1:15" x14ac:dyDescent="0.25">
      <c r="A495">
        <v>489</v>
      </c>
      <c r="B495" s="1">
        <v>42766</v>
      </c>
      <c r="C495">
        <v>3133</v>
      </c>
      <c r="D495">
        <v>4.6996327592287801E-3</v>
      </c>
      <c r="E495">
        <v>8.0433598690895104E-4</v>
      </c>
      <c r="F495">
        <v>3.7990586414493798E-3</v>
      </c>
      <c r="G495">
        <v>1.09386004300244E-3</v>
      </c>
      <c r="H495">
        <v>1.22115378920083E-2</v>
      </c>
      <c r="I495">
        <f t="shared" si="31"/>
        <v>7666451000</v>
      </c>
      <c r="J495" s="25">
        <f t="shared" si="32"/>
        <v>0.6130128216079096</v>
      </c>
      <c r="L495">
        <v>0.7</v>
      </c>
      <c r="M495" s="3">
        <f t="shared" si="33"/>
        <v>1712900</v>
      </c>
      <c r="N495">
        <f t="shared" si="34"/>
        <v>1.0500296621321885E-6</v>
      </c>
      <c r="O495">
        <f t="shared" si="35"/>
        <v>1.797112003945949E-7</v>
      </c>
    </row>
    <row r="496" spans="1:15" x14ac:dyDescent="0.25">
      <c r="A496">
        <v>490</v>
      </c>
      <c r="B496" s="1">
        <v>42767</v>
      </c>
      <c r="C496">
        <v>3038</v>
      </c>
      <c r="D496">
        <v>4.51074960186372E-3</v>
      </c>
      <c r="E496">
        <v>7.6598995105448995E-4</v>
      </c>
      <c r="F496">
        <v>3.6451009197003602E-3</v>
      </c>
      <c r="G496">
        <v>1.05038783975115E-3</v>
      </c>
      <c r="H496">
        <v>1.17184870581881E-2</v>
      </c>
      <c r="I496">
        <f t="shared" si="31"/>
        <v>7433986000</v>
      </c>
      <c r="J496" s="25">
        <f t="shared" si="32"/>
        <v>0.60677402430724514</v>
      </c>
      <c r="L496">
        <v>0.7</v>
      </c>
      <c r="M496" s="3">
        <f t="shared" si="33"/>
        <v>1712900</v>
      </c>
      <c r="N496">
        <f t="shared" si="34"/>
        <v>1.0393432262358801E-6</v>
      </c>
      <c r="O496">
        <f t="shared" si="35"/>
        <v>1.7649538042730181E-7</v>
      </c>
    </row>
    <row r="497" spans="1:15" x14ac:dyDescent="0.25">
      <c r="A497">
        <v>491</v>
      </c>
      <c r="B497" s="1">
        <v>42768</v>
      </c>
      <c r="C497">
        <v>3093</v>
      </c>
      <c r="D497">
        <v>4.61987089371667E-3</v>
      </c>
      <c r="E497">
        <v>7.8809659984682495E-4</v>
      </c>
      <c r="F497">
        <v>3.7340341354162999E-3</v>
      </c>
      <c r="G497">
        <v>1.0755067573284601E-3</v>
      </c>
      <c r="H497">
        <v>1.2003312136302E-2</v>
      </c>
      <c r="I497">
        <f t="shared" si="31"/>
        <v>7568571000</v>
      </c>
      <c r="J497" s="25">
        <f t="shared" si="32"/>
        <v>0.61040200240133446</v>
      </c>
      <c r="L497">
        <v>0.7</v>
      </c>
      <c r="M497" s="3">
        <f t="shared" si="33"/>
        <v>1712900</v>
      </c>
      <c r="N497">
        <f t="shared" si="34"/>
        <v>1.0455575899132457E-6</v>
      </c>
      <c r="O497">
        <f t="shared" si="35"/>
        <v>1.7836004522883203E-7</v>
      </c>
    </row>
    <row r="498" spans="1:15" x14ac:dyDescent="0.25">
      <c r="A498">
        <v>492</v>
      </c>
      <c r="B498" s="1">
        <v>42769</v>
      </c>
      <c r="C498">
        <v>4272</v>
      </c>
      <c r="D498">
        <v>7.1012450051484398E-3</v>
      </c>
      <c r="E498">
        <v>1.3212073848703799E-3</v>
      </c>
      <c r="F498">
        <v>5.7637947548245302E-3</v>
      </c>
      <c r="G498">
        <v>1.6438509314694999E-3</v>
      </c>
      <c r="H498">
        <v>1.84933141287952E-2</v>
      </c>
      <c r="I498">
        <f t="shared" si="31"/>
        <v>10453584000</v>
      </c>
      <c r="J498" s="25">
        <f t="shared" si="32"/>
        <v>0.67931199530691477</v>
      </c>
      <c r="L498">
        <v>0.7</v>
      </c>
      <c r="M498" s="3">
        <f t="shared" si="33"/>
        <v>1712900</v>
      </c>
      <c r="N498">
        <f t="shared" si="34"/>
        <v>1.1635935167612143E-6</v>
      </c>
      <c r="O498">
        <f t="shared" si="35"/>
        <v>2.1648997411265587E-7</v>
      </c>
    </row>
    <row r="499" spans="1:15" x14ac:dyDescent="0.25">
      <c r="A499">
        <v>493</v>
      </c>
      <c r="B499" s="1">
        <v>42770</v>
      </c>
      <c r="C499">
        <v>5749</v>
      </c>
      <c r="D499">
        <v>1.0538187510744699E-2</v>
      </c>
      <c r="E499">
        <v>2.1342956028931001E-3</v>
      </c>
      <c r="F499">
        <v>8.5948860902722007E-3</v>
      </c>
      <c r="G499">
        <v>2.42359907434005E-3</v>
      </c>
      <c r="H499">
        <v>2.75173238552519E-2</v>
      </c>
      <c r="I499">
        <f t="shared" si="31"/>
        <v>14067803000</v>
      </c>
      <c r="J499" s="25">
        <f t="shared" si="32"/>
        <v>0.74909973581124922</v>
      </c>
      <c r="L499">
        <v>0.7</v>
      </c>
      <c r="M499" s="3">
        <f t="shared" si="33"/>
        <v>1712900</v>
      </c>
      <c r="N499">
        <f t="shared" si="34"/>
        <v>1.2831329374710888E-6</v>
      </c>
      <c r="O499">
        <f t="shared" si="35"/>
        <v>2.5987248600194296E-7</v>
      </c>
    </row>
    <row r="500" spans="1:15" x14ac:dyDescent="0.25">
      <c r="A500">
        <v>494</v>
      </c>
      <c r="B500" s="1">
        <v>42771</v>
      </c>
      <c r="C500">
        <v>4353</v>
      </c>
      <c r="D500">
        <v>7.2809037398735297E-3</v>
      </c>
      <c r="E500">
        <v>1.36178687002354E-3</v>
      </c>
      <c r="F500">
        <v>5.9112603717447502E-3</v>
      </c>
      <c r="G500">
        <v>1.68480842868692E-3</v>
      </c>
      <c r="H500">
        <v>1.89641018047139E-2</v>
      </c>
      <c r="I500">
        <f t="shared" si="31"/>
        <v>10651791000</v>
      </c>
      <c r="J500" s="25">
        <f t="shared" si="32"/>
        <v>0.68353798341269834</v>
      </c>
      <c r="L500">
        <v>0.7</v>
      </c>
      <c r="M500" s="3">
        <f t="shared" si="33"/>
        <v>1712900</v>
      </c>
      <c r="N500">
        <f t="shared" si="34"/>
        <v>1.170832211787611E-6</v>
      </c>
      <c r="O500">
        <f t="shared" si="35"/>
        <v>2.1898709143498232E-7</v>
      </c>
    </row>
    <row r="501" spans="1:15" x14ac:dyDescent="0.25">
      <c r="A501">
        <v>495</v>
      </c>
      <c r="B501" s="1">
        <v>42772</v>
      </c>
      <c r="C501">
        <v>4735</v>
      </c>
      <c r="D501">
        <v>8.1426702930905408E-3</v>
      </c>
      <c r="E501">
        <v>1.5596309887721601E-3</v>
      </c>
      <c r="F501">
        <v>6.6194584841154196E-3</v>
      </c>
      <c r="G501">
        <v>1.8809459141672299E-3</v>
      </c>
      <c r="H501">
        <v>2.1223825512325201E-2</v>
      </c>
      <c r="I501">
        <f t="shared" si="31"/>
        <v>11586545000</v>
      </c>
      <c r="J501" s="25">
        <f t="shared" si="32"/>
        <v>0.70276948763333169</v>
      </c>
      <c r="L501">
        <v>0.7</v>
      </c>
      <c r="M501" s="3">
        <f t="shared" si="33"/>
        <v>1712900</v>
      </c>
      <c r="N501">
        <f t="shared" si="34"/>
        <v>1.2037738553671339E-6</v>
      </c>
      <c r="O501">
        <f t="shared" si="35"/>
        <v>2.305684671891261E-7</v>
      </c>
    </row>
    <row r="502" spans="1:15" x14ac:dyDescent="0.25">
      <c r="A502">
        <v>496</v>
      </c>
      <c r="B502" s="1">
        <v>42773</v>
      </c>
      <c r="C502">
        <v>7702</v>
      </c>
      <c r="D502">
        <v>1.55373672612943E-2</v>
      </c>
      <c r="E502">
        <v>3.4264807842548199E-3</v>
      </c>
      <c r="F502">
        <v>1.27445254511321E-2</v>
      </c>
      <c r="G502">
        <v>3.5458976335424499E-3</v>
      </c>
      <c r="H502">
        <v>4.0698840643965298E-2</v>
      </c>
      <c r="I502">
        <f t="shared" si="31"/>
        <v>18846794000</v>
      </c>
      <c r="J502" s="25">
        <f t="shared" si="32"/>
        <v>0.82440372942444751</v>
      </c>
      <c r="L502">
        <v>0.7</v>
      </c>
      <c r="M502" s="3">
        <f t="shared" si="33"/>
        <v>1712900</v>
      </c>
      <c r="N502">
        <f t="shared" si="34"/>
        <v>1.412121148131136E-6</v>
      </c>
      <c r="O502">
        <f t="shared" si="35"/>
        <v>3.1141736548667542E-7</v>
      </c>
    </row>
    <row r="503" spans="1:15" x14ac:dyDescent="0.25">
      <c r="A503">
        <v>497</v>
      </c>
      <c r="B503" s="1">
        <v>42774</v>
      </c>
      <c r="C503">
        <v>11626</v>
      </c>
      <c r="D503">
        <v>2.6815908557866398E-2</v>
      </c>
      <c r="E503">
        <v>6.6612850841563601E-3</v>
      </c>
      <c r="F503">
        <v>2.2208403409844899E-2</v>
      </c>
      <c r="G503">
        <v>6.0402822267633903E-3</v>
      </c>
      <c r="H503">
        <v>7.0615579977541296E-2</v>
      </c>
      <c r="I503">
        <f t="shared" si="31"/>
        <v>28448822000</v>
      </c>
      <c r="J503" s="25">
        <f t="shared" si="32"/>
        <v>0.94260172030555067</v>
      </c>
      <c r="L503">
        <v>0.7</v>
      </c>
      <c r="M503" s="3">
        <f t="shared" si="33"/>
        <v>1712900</v>
      </c>
      <c r="N503">
        <f t="shared" si="34"/>
        <v>1.6145824867113778E-6</v>
      </c>
      <c r="O503">
        <f t="shared" si="35"/>
        <v>4.010751383889087E-7</v>
      </c>
    </row>
    <row r="504" spans="1:15" x14ac:dyDescent="0.25">
      <c r="A504">
        <v>498</v>
      </c>
      <c r="B504" s="1">
        <v>42775</v>
      </c>
      <c r="C504">
        <v>7481</v>
      </c>
      <c r="D504">
        <v>1.49486657743987E-2</v>
      </c>
      <c r="E504">
        <v>3.26879696895091E-3</v>
      </c>
      <c r="F504">
        <v>1.22541829539962E-2</v>
      </c>
      <c r="G504">
        <v>3.4143618619213501E-3</v>
      </c>
      <c r="H504">
        <v>3.9143641131271903E-2</v>
      </c>
      <c r="I504">
        <f t="shared" si="31"/>
        <v>18306007000</v>
      </c>
      <c r="J504" s="25">
        <f t="shared" si="32"/>
        <v>0.81659893249241622</v>
      </c>
      <c r="L504">
        <v>0.7</v>
      </c>
      <c r="M504" s="3">
        <f t="shared" si="33"/>
        <v>1712900</v>
      </c>
      <c r="N504">
        <f t="shared" si="34"/>
        <v>1.3987523114662596E-6</v>
      </c>
      <c r="O504">
        <f t="shared" si="35"/>
        <v>3.0586256894340821E-7</v>
      </c>
    </row>
    <row r="505" spans="1:15" x14ac:dyDescent="0.25">
      <c r="A505">
        <v>499</v>
      </c>
      <c r="B505" s="1">
        <v>42776</v>
      </c>
      <c r="C505">
        <v>10337</v>
      </c>
      <c r="D505">
        <v>2.29506996695376E-2</v>
      </c>
      <c r="E505">
        <v>5.5121858767232497E-3</v>
      </c>
      <c r="F505">
        <v>1.8951496661373201E-2</v>
      </c>
      <c r="G505">
        <v>5.1904113324647803E-3</v>
      </c>
      <c r="H505">
        <v>6.0339299044948301E-2</v>
      </c>
      <c r="I505">
        <f t="shared" si="31"/>
        <v>25294639000</v>
      </c>
      <c r="J505" s="25">
        <f t="shared" si="32"/>
        <v>0.90733454110721257</v>
      </c>
      <c r="L505">
        <v>0.7</v>
      </c>
      <c r="M505" s="3">
        <f t="shared" si="33"/>
        <v>1712900</v>
      </c>
      <c r="N505">
        <f t="shared" si="34"/>
        <v>1.5541733354625444E-6</v>
      </c>
      <c r="O505">
        <f t="shared" si="35"/>
        <v>3.7327368808225547E-7</v>
      </c>
    </row>
    <row r="506" spans="1:15" x14ac:dyDescent="0.25">
      <c r="A506">
        <v>500</v>
      </c>
      <c r="B506" s="1">
        <v>42777</v>
      </c>
      <c r="C506">
        <v>7730</v>
      </c>
      <c r="D506">
        <v>1.56123462776289E-2</v>
      </c>
      <c r="E506">
        <v>3.4466587835459898E-3</v>
      </c>
      <c r="F506">
        <v>1.2807006857343499E-2</v>
      </c>
      <c r="G506">
        <v>3.5626394710589599E-3</v>
      </c>
      <c r="H506">
        <v>4.0896968141727399E-2</v>
      </c>
      <c r="I506">
        <f t="shared" si="31"/>
        <v>18915310000</v>
      </c>
      <c r="J506" s="25">
        <f t="shared" si="32"/>
        <v>0.82538146494183284</v>
      </c>
      <c r="L506">
        <v>0.7</v>
      </c>
      <c r="M506" s="3">
        <f t="shared" si="33"/>
        <v>1712900</v>
      </c>
      <c r="N506">
        <f t="shared" si="34"/>
        <v>1.4137959112988654E-6</v>
      </c>
      <c r="O506">
        <f t="shared" si="35"/>
        <v>3.1211657807014136E-7</v>
      </c>
    </row>
    <row r="507" spans="1:15" x14ac:dyDescent="0.25">
      <c r="A507">
        <v>501</v>
      </c>
      <c r="B507" s="1">
        <v>42778</v>
      </c>
      <c r="C507">
        <v>6143</v>
      </c>
      <c r="D507">
        <v>1.1508084017717199E-2</v>
      </c>
      <c r="E507">
        <v>2.3760241501762001E-3</v>
      </c>
      <c r="F507">
        <v>9.3972785328490498E-3</v>
      </c>
      <c r="G507">
        <v>2.6423385171071099E-3</v>
      </c>
      <c r="H507">
        <v>3.00699756542647E-2</v>
      </c>
      <c r="I507">
        <f t="shared" si="31"/>
        <v>15031921000</v>
      </c>
      <c r="J507" s="25">
        <f t="shared" si="32"/>
        <v>0.76557640355595269</v>
      </c>
      <c r="L507">
        <v>0.7</v>
      </c>
      <c r="M507" s="3">
        <f t="shared" si="33"/>
        <v>1712900</v>
      </c>
      <c r="N507">
        <f t="shared" si="34"/>
        <v>1.3113558216509914E-6</v>
      </c>
      <c r="O507">
        <f t="shared" si="35"/>
        <v>2.7074994385859353E-7</v>
      </c>
    </row>
    <row r="508" spans="1:15" x14ac:dyDescent="0.25">
      <c r="A508">
        <v>502</v>
      </c>
      <c r="B508" s="1">
        <v>42779</v>
      </c>
      <c r="C508">
        <v>5539</v>
      </c>
      <c r="D508">
        <v>1.0029875085931001E-2</v>
      </c>
      <c r="E508">
        <v>2.0095793523074701E-3</v>
      </c>
      <c r="F508">
        <v>8.1749311075989105E-3</v>
      </c>
      <c r="G508">
        <v>2.3087462489767702E-3</v>
      </c>
      <c r="H508">
        <v>2.6180508811758901E-2</v>
      </c>
      <c r="I508">
        <f t="shared" si="31"/>
        <v>13553933000</v>
      </c>
      <c r="J508" s="25">
        <f t="shared" si="32"/>
        <v>0.7399973930763124</v>
      </c>
      <c r="L508">
        <v>0.7</v>
      </c>
      <c r="M508" s="3">
        <f t="shared" si="33"/>
        <v>1712900</v>
      </c>
      <c r="N508">
        <f t="shared" si="34"/>
        <v>1.2675415346004155E-6</v>
      </c>
      <c r="O508">
        <f t="shared" si="35"/>
        <v>2.5396381054616884E-7</v>
      </c>
    </row>
    <row r="509" spans="1:15" x14ac:dyDescent="0.25">
      <c r="A509">
        <v>503</v>
      </c>
      <c r="B509" s="1">
        <v>42780</v>
      </c>
      <c r="C509">
        <v>5165</v>
      </c>
      <c r="D509">
        <v>9.1400776200983094E-3</v>
      </c>
      <c r="E509">
        <v>1.7947536255024201E-3</v>
      </c>
      <c r="F509">
        <v>7.4407948541734903E-3</v>
      </c>
      <c r="G509">
        <v>2.1073243181041102E-3</v>
      </c>
      <c r="H509">
        <v>2.3842168554898301E-2</v>
      </c>
      <c r="I509">
        <f t="shared" si="31"/>
        <v>12638755000</v>
      </c>
      <c r="J509" s="25">
        <f t="shared" si="32"/>
        <v>0.72317863746059707</v>
      </c>
      <c r="L509">
        <v>0.7</v>
      </c>
      <c r="M509" s="3">
        <f t="shared" si="33"/>
        <v>1712900</v>
      </c>
      <c r="N509">
        <f t="shared" si="34"/>
        <v>1.2387326881062568E-6</v>
      </c>
      <c r="O509">
        <f t="shared" si="35"/>
        <v>2.4323863269151866E-7</v>
      </c>
    </row>
    <row r="510" spans="1:15" x14ac:dyDescent="0.25">
      <c r="A510">
        <v>504</v>
      </c>
      <c r="B510" s="1">
        <v>42781</v>
      </c>
      <c r="C510">
        <v>4874</v>
      </c>
      <c r="D510">
        <v>8.4619984932221802E-3</v>
      </c>
      <c r="E510">
        <v>1.63421998746058E-3</v>
      </c>
      <c r="F510">
        <v>6.8822270220838602E-3</v>
      </c>
      <c r="G510">
        <v>1.9534942028098501E-3</v>
      </c>
      <c r="H510">
        <v>2.20617764966148E-2</v>
      </c>
      <c r="I510">
        <f t="shared" si="31"/>
        <v>11926678000</v>
      </c>
      <c r="J510" s="25">
        <f t="shared" si="32"/>
        <v>0.70950171482974389</v>
      </c>
      <c r="L510">
        <v>0.7</v>
      </c>
      <c r="M510" s="3">
        <f t="shared" si="33"/>
        <v>1712900</v>
      </c>
      <c r="N510">
        <f t="shared" si="34"/>
        <v>1.2153054873318683E-6</v>
      </c>
      <c r="O510">
        <f t="shared" si="35"/>
        <v>2.3470537366073164E-7</v>
      </c>
    </row>
    <row r="511" spans="1:15" x14ac:dyDescent="0.25">
      <c r="A511">
        <v>505</v>
      </c>
      <c r="B511" s="1">
        <v>42782</v>
      </c>
      <c r="C511">
        <v>4753</v>
      </c>
      <c r="D511">
        <v>8.1838525208283303E-3</v>
      </c>
      <c r="E511">
        <v>1.5692128150153199E-3</v>
      </c>
      <c r="F511">
        <v>6.6533362423658897E-3</v>
      </c>
      <c r="G511">
        <v>1.8903059889552501E-3</v>
      </c>
      <c r="H511">
        <v>2.1331873983451599E-2</v>
      </c>
      <c r="I511">
        <f t="shared" si="31"/>
        <v>11630591000</v>
      </c>
      <c r="J511" s="25">
        <f t="shared" si="32"/>
        <v>0.70364889633109184</v>
      </c>
      <c r="L511">
        <v>0.7</v>
      </c>
      <c r="M511" s="3">
        <f t="shared" si="33"/>
        <v>1712900</v>
      </c>
      <c r="N511">
        <f t="shared" si="34"/>
        <v>1.2052801945255273E-6</v>
      </c>
      <c r="O511">
        <f t="shared" si="35"/>
        <v>2.3110645287412665E-7</v>
      </c>
    </row>
    <row r="512" spans="1:15" x14ac:dyDescent="0.25">
      <c r="A512">
        <v>506</v>
      </c>
      <c r="B512" s="1">
        <v>42783</v>
      </c>
      <c r="C512">
        <v>5277</v>
      </c>
      <c r="D512">
        <v>9.4044187915320893E-3</v>
      </c>
      <c r="E512">
        <v>1.858094586047E-3</v>
      </c>
      <c r="F512">
        <v>7.6587570258933001E-3</v>
      </c>
      <c r="G512">
        <v>2.1672136247392801E-3</v>
      </c>
      <c r="H512">
        <v>2.45366051865487E-2</v>
      </c>
      <c r="I512">
        <f t="shared" si="31"/>
        <v>12912819000</v>
      </c>
      <c r="J512" s="25">
        <f t="shared" si="32"/>
        <v>0.72830098458997139</v>
      </c>
      <c r="L512">
        <v>0.7</v>
      </c>
      <c r="M512" s="3">
        <f t="shared" si="33"/>
        <v>1712900</v>
      </c>
      <c r="N512">
        <f t="shared" si="34"/>
        <v>1.2475067565041619E-6</v>
      </c>
      <c r="O512">
        <f t="shared" si="35"/>
        <v>2.4647834190504071E-7</v>
      </c>
    </row>
    <row r="513" spans="1:15" x14ac:dyDescent="0.25">
      <c r="A513">
        <v>507</v>
      </c>
      <c r="B513" s="1">
        <v>42784</v>
      </c>
      <c r="C513">
        <v>12880</v>
      </c>
      <c r="D513">
        <v>3.0710263956781201E-2</v>
      </c>
      <c r="E513">
        <v>7.8542736778997608E-3</v>
      </c>
      <c r="F513">
        <v>2.5502206745875899E-2</v>
      </c>
      <c r="G513">
        <v>6.8920953160738797E-3</v>
      </c>
      <c r="H513">
        <v>8.0990769496080098E-2</v>
      </c>
      <c r="I513">
        <f t="shared" si="31"/>
        <v>31517360000</v>
      </c>
      <c r="J513" s="25">
        <f t="shared" si="32"/>
        <v>0.97439201623426586</v>
      </c>
      <c r="L513">
        <v>0.7</v>
      </c>
      <c r="M513" s="3">
        <f t="shared" si="33"/>
        <v>1712900</v>
      </c>
      <c r="N513">
        <f t="shared" si="34"/>
        <v>1.669036084607674E-6</v>
      </c>
      <c r="O513">
        <f t="shared" si="35"/>
        <v>4.2686269988585654E-7</v>
      </c>
    </row>
    <row r="514" spans="1:15" x14ac:dyDescent="0.25">
      <c r="A514">
        <v>508</v>
      </c>
      <c r="B514" s="1">
        <v>42785</v>
      </c>
      <c r="C514">
        <v>10794</v>
      </c>
      <c r="D514">
        <v>2.4304384265092599E-2</v>
      </c>
      <c r="E514">
        <v>5.9103686836630698E-3</v>
      </c>
      <c r="F514">
        <v>2.0090671247600798E-2</v>
      </c>
      <c r="G514">
        <v>5.4885891357099098E-3</v>
      </c>
      <c r="H514">
        <v>6.3935734845280701E-2</v>
      </c>
      <c r="I514">
        <f t="shared" si="31"/>
        <v>26412918000</v>
      </c>
      <c r="J514" s="25">
        <f t="shared" si="32"/>
        <v>0.92017036001446706</v>
      </c>
      <c r="L514">
        <v>0.7</v>
      </c>
      <c r="M514" s="3">
        <f t="shared" si="33"/>
        <v>1712900</v>
      </c>
      <c r="N514">
        <f t="shared" si="34"/>
        <v>1.5761598096687806E-6</v>
      </c>
      <c r="O514">
        <f t="shared" si="35"/>
        <v>3.8329239193664525E-7</v>
      </c>
    </row>
    <row r="515" spans="1:15" x14ac:dyDescent="0.25">
      <c r="A515">
        <v>509</v>
      </c>
      <c r="B515" s="1">
        <v>42786</v>
      </c>
      <c r="C515">
        <v>7653</v>
      </c>
      <c r="D515">
        <v>1.54063652271949E-2</v>
      </c>
      <c r="E515">
        <v>3.3912771194678998E-3</v>
      </c>
      <c r="F515">
        <v>1.26353750350192E-2</v>
      </c>
      <c r="G515">
        <v>3.5166406608846002E-3</v>
      </c>
      <c r="H515">
        <v>4.0352703739079503E-2</v>
      </c>
      <c r="I515">
        <f t="shared" si="31"/>
        <v>18726891000</v>
      </c>
      <c r="J515" s="25">
        <f t="shared" si="32"/>
        <v>0.82268675709144146</v>
      </c>
      <c r="L515">
        <v>0.7</v>
      </c>
      <c r="M515" s="3">
        <f t="shared" si="33"/>
        <v>1712900</v>
      </c>
      <c r="N515">
        <f t="shared" si="34"/>
        <v>1.4091801462219302E-6</v>
      </c>
      <c r="O515">
        <f t="shared" si="35"/>
        <v>3.1019129539102713E-7</v>
      </c>
    </row>
    <row r="516" spans="1:15" x14ac:dyDescent="0.25">
      <c r="A516">
        <v>510</v>
      </c>
      <c r="B516" s="1">
        <v>42787</v>
      </c>
      <c r="C516">
        <v>12525</v>
      </c>
      <c r="D516">
        <v>2.9594946180401999E-2</v>
      </c>
      <c r="E516">
        <v>7.5092508657593898E-3</v>
      </c>
      <c r="F516">
        <v>2.4557688063162501E-2</v>
      </c>
      <c r="G516">
        <v>6.6485727234216301E-3</v>
      </c>
      <c r="H516">
        <v>7.8017311489923302E-2</v>
      </c>
      <c r="I516">
        <f t="shared" si="31"/>
        <v>30648675000</v>
      </c>
      <c r="J516" s="25">
        <f t="shared" si="32"/>
        <v>0.96561910687499541</v>
      </c>
      <c r="L516">
        <v>0.7</v>
      </c>
      <c r="M516" s="3">
        <f t="shared" si="33"/>
        <v>1712900</v>
      </c>
      <c r="N516">
        <f t="shared" si="34"/>
        <v>1.6540089681661797E-6</v>
      </c>
      <c r="O516">
        <f t="shared" si="35"/>
        <v>4.196786911003252E-7</v>
      </c>
    </row>
    <row r="517" spans="1:15" x14ac:dyDescent="0.25">
      <c r="A517">
        <v>511</v>
      </c>
      <c r="B517" s="1">
        <v>42788</v>
      </c>
      <c r="C517">
        <v>10074</v>
      </c>
      <c r="D517">
        <v>2.2180256464004001E-2</v>
      </c>
      <c r="E517">
        <v>5.2877317267057602E-3</v>
      </c>
      <c r="F517">
        <v>1.8303879951502299E-2</v>
      </c>
      <c r="G517">
        <v>5.0204355852578502E-3</v>
      </c>
      <c r="H517">
        <v>5.8293690617022699E-2</v>
      </c>
      <c r="I517">
        <f t="shared" si="31"/>
        <v>24651078000</v>
      </c>
      <c r="J517" s="25">
        <f t="shared" si="32"/>
        <v>0.89976821557272268</v>
      </c>
      <c r="L517">
        <v>0.7</v>
      </c>
      <c r="M517" s="3">
        <f t="shared" si="33"/>
        <v>1712900</v>
      </c>
      <c r="N517">
        <f t="shared" si="34"/>
        <v>1.5412129764545166E-6</v>
      </c>
      <c r="O517">
        <f t="shared" si="35"/>
        <v>3.6742229587989201E-7</v>
      </c>
    </row>
    <row r="518" spans="1:15" x14ac:dyDescent="0.25">
      <c r="A518">
        <v>512</v>
      </c>
      <c r="B518" s="1">
        <v>42789</v>
      </c>
      <c r="C518">
        <v>7829</v>
      </c>
      <c r="D518">
        <v>1.5878150886850202E-2</v>
      </c>
      <c r="E518">
        <v>3.5183605002118098E-3</v>
      </c>
      <c r="F518">
        <v>1.30285601561824E-2</v>
      </c>
      <c r="G518">
        <v>3.6219704289696801E-3</v>
      </c>
      <c r="H518">
        <v>4.1599434078795502E-2</v>
      </c>
      <c r="I518">
        <f t="shared" si="31"/>
        <v>19157563000</v>
      </c>
      <c r="J518" s="25">
        <f t="shared" si="32"/>
        <v>0.82881893103262672</v>
      </c>
      <c r="L518">
        <v>0.7</v>
      </c>
      <c r="M518" s="3">
        <f t="shared" si="33"/>
        <v>1712900</v>
      </c>
      <c r="N518">
        <f t="shared" si="34"/>
        <v>1.4196839469657865E-6</v>
      </c>
      <c r="O518">
        <f t="shared" si="35"/>
        <v>3.1458070636713084E-7</v>
      </c>
    </row>
    <row r="519" spans="1:15" x14ac:dyDescent="0.25">
      <c r="A519">
        <v>513</v>
      </c>
      <c r="B519" s="1">
        <v>42790</v>
      </c>
      <c r="C519">
        <v>6979</v>
      </c>
      <c r="D519">
        <v>1.3632346298267199E-2</v>
      </c>
      <c r="E519">
        <v>2.92119199668628E-3</v>
      </c>
      <c r="F519">
        <v>1.1159334440759601E-2</v>
      </c>
      <c r="G519">
        <v>3.1196794843836198E-3</v>
      </c>
      <c r="H519">
        <v>3.5668962086323697E-2</v>
      </c>
      <c r="I519">
        <f t="shared" si="31"/>
        <v>17077613000</v>
      </c>
      <c r="J519" s="25">
        <f t="shared" si="32"/>
        <v>0.79825829864321196</v>
      </c>
      <c r="L519">
        <v>0.7</v>
      </c>
      <c r="M519" s="3">
        <f t="shared" si="33"/>
        <v>1712900</v>
      </c>
      <c r="N519">
        <f t="shared" si="34"/>
        <v>1.3673366397459576E-6</v>
      </c>
      <c r="O519">
        <f t="shared" si="35"/>
        <v>2.9299819425138212E-7</v>
      </c>
    </row>
    <row r="520" spans="1:15" x14ac:dyDescent="0.25">
      <c r="A520">
        <v>514</v>
      </c>
      <c r="B520" s="1">
        <v>42791</v>
      </c>
      <c r="C520">
        <v>6235</v>
      </c>
      <c r="D520">
        <v>1.17375200627225E-2</v>
      </c>
      <c r="E520">
        <v>2.4338964783025699E-3</v>
      </c>
      <c r="F520">
        <v>9.5872922065174601E-3</v>
      </c>
      <c r="G520">
        <v>2.6940073457887401E-3</v>
      </c>
      <c r="H520">
        <v>3.0674178669857399E-2</v>
      </c>
      <c r="I520">
        <f t="shared" ref="I520:I583" si="36">C520*2447000</f>
        <v>15257045000</v>
      </c>
      <c r="J520" s="25">
        <f t="shared" ref="J520:J583" si="37">1000000000000*D520/I520</f>
        <v>0.76931804702172013</v>
      </c>
      <c r="L520">
        <v>0.7</v>
      </c>
      <c r="M520" s="3">
        <f t="shared" ref="M520:M583" si="38">L520*2447000</f>
        <v>1712900</v>
      </c>
      <c r="N520">
        <f t="shared" ref="N520:N583" si="39">J520*M520/1000000000000</f>
        <v>1.3177648827435043E-6</v>
      </c>
      <c r="O520">
        <f t="shared" ref="O520:O583" si="40">E520*N520/D520</f>
        <v>2.7325221087599021E-7</v>
      </c>
    </row>
    <row r="521" spans="1:15" x14ac:dyDescent="0.25">
      <c r="A521">
        <v>515</v>
      </c>
      <c r="B521" s="1">
        <v>42792</v>
      </c>
      <c r="C521">
        <v>5978</v>
      </c>
      <c r="D521">
        <v>1.1099380539090899E-2</v>
      </c>
      <c r="E521">
        <v>2.2735780143210301E-3</v>
      </c>
      <c r="F521">
        <v>9.0589889887292604E-3</v>
      </c>
      <c r="G521">
        <v>2.5502279853012498E-3</v>
      </c>
      <c r="H521">
        <v>2.89940174911371E-2</v>
      </c>
      <c r="I521">
        <f t="shared" si="36"/>
        <v>14628166000</v>
      </c>
      <c r="J521" s="25">
        <f t="shared" si="37"/>
        <v>0.75876774566893068</v>
      </c>
      <c r="L521">
        <v>0.7</v>
      </c>
      <c r="M521" s="3">
        <f t="shared" si="38"/>
        <v>1712900</v>
      </c>
      <c r="N521">
        <f t="shared" si="39"/>
        <v>1.2996932715563112E-6</v>
      </c>
      <c r="O521">
        <f t="shared" si="40"/>
        <v>2.6622693376124472E-7</v>
      </c>
    </row>
    <row r="522" spans="1:15" x14ac:dyDescent="0.25">
      <c r="A522">
        <v>516</v>
      </c>
      <c r="B522" s="1">
        <v>42793</v>
      </c>
      <c r="C522">
        <v>5747</v>
      </c>
      <c r="D522">
        <v>1.05333176618977E-2</v>
      </c>
      <c r="E522">
        <v>2.1330941648371902E-3</v>
      </c>
      <c r="F522">
        <v>8.5908608454574893E-3</v>
      </c>
      <c r="G522">
        <v>2.4224994476475998E-3</v>
      </c>
      <c r="H522">
        <v>2.7504513262466598E-2</v>
      </c>
      <c r="I522">
        <f t="shared" si="36"/>
        <v>14062909000</v>
      </c>
      <c r="J522" s="25">
        <f t="shared" si="37"/>
        <v>0.74901413796375271</v>
      </c>
      <c r="L522">
        <v>0.7</v>
      </c>
      <c r="M522" s="3">
        <f t="shared" si="38"/>
        <v>1712900</v>
      </c>
      <c r="N522">
        <f t="shared" si="39"/>
        <v>1.2829863169181121E-6</v>
      </c>
      <c r="O522">
        <f t="shared" si="40"/>
        <v>2.5981658524204512E-7</v>
      </c>
    </row>
    <row r="523" spans="1:15" x14ac:dyDescent="0.25">
      <c r="A523">
        <v>517</v>
      </c>
      <c r="B523" s="1">
        <v>42794</v>
      </c>
      <c r="C523">
        <v>5485</v>
      </c>
      <c r="D523">
        <v>9.9001630766345008E-3</v>
      </c>
      <c r="E523">
        <v>1.97798100008223E-3</v>
      </c>
      <c r="F523">
        <v>8.06783121419603E-3</v>
      </c>
      <c r="G523">
        <v>2.27941353813989E-3</v>
      </c>
      <c r="H523">
        <v>2.5839492305060802E-2</v>
      </c>
      <c r="I523">
        <f t="shared" si="36"/>
        <v>13421795000</v>
      </c>
      <c r="J523" s="25">
        <f t="shared" si="37"/>
        <v>0.73761840920938671</v>
      </c>
      <c r="L523">
        <v>0.7</v>
      </c>
      <c r="M523" s="3">
        <f t="shared" si="38"/>
        <v>1712900</v>
      </c>
      <c r="N523">
        <f t="shared" si="39"/>
        <v>1.2634665731347585E-6</v>
      </c>
      <c r="O523">
        <f t="shared" si="40"/>
        <v>2.5243148588105035E-7</v>
      </c>
    </row>
    <row r="524" spans="1:15" x14ac:dyDescent="0.25">
      <c r="A524">
        <v>518</v>
      </c>
      <c r="B524" s="1">
        <v>42795</v>
      </c>
      <c r="C524">
        <v>5225</v>
      </c>
      <c r="D524">
        <v>9.2814602098993896E-3</v>
      </c>
      <c r="E524">
        <v>1.8285798911743E-3</v>
      </c>
      <c r="F524">
        <v>7.5573572367135401E-3</v>
      </c>
      <c r="G524">
        <v>2.1393614900389502E-3</v>
      </c>
      <c r="H524">
        <v>2.42135617974217E-2</v>
      </c>
      <c r="I524">
        <f t="shared" si="36"/>
        <v>12785575000</v>
      </c>
      <c r="J524" s="25">
        <f t="shared" si="37"/>
        <v>0.7259321704263898</v>
      </c>
      <c r="L524">
        <v>0.7</v>
      </c>
      <c r="M524" s="3">
        <f t="shared" si="38"/>
        <v>1712900</v>
      </c>
      <c r="N524">
        <f t="shared" si="39"/>
        <v>1.243449214723363E-6</v>
      </c>
      <c r="O524">
        <f t="shared" si="40"/>
        <v>2.4497721030086309E-7</v>
      </c>
    </row>
    <row r="525" spans="1:15" x14ac:dyDescent="0.25">
      <c r="A525">
        <v>519</v>
      </c>
      <c r="B525" s="1">
        <v>42796</v>
      </c>
      <c r="C525">
        <v>4782</v>
      </c>
      <c r="D525">
        <v>8.2503082897923304E-3</v>
      </c>
      <c r="E525">
        <v>1.58469863762336E-3</v>
      </c>
      <c r="F525">
        <v>6.7080112168551196E-3</v>
      </c>
      <c r="G525">
        <v>1.9054079134484001E-3</v>
      </c>
      <c r="H525">
        <v>2.1506243156624499E-2</v>
      </c>
      <c r="I525">
        <f t="shared" si="36"/>
        <v>11701554000</v>
      </c>
      <c r="J525" s="25">
        <f t="shared" si="37"/>
        <v>0.7050609081317174</v>
      </c>
      <c r="L525">
        <v>0.7</v>
      </c>
      <c r="M525" s="3">
        <f t="shared" si="38"/>
        <v>1712900</v>
      </c>
      <c r="N525">
        <f t="shared" si="39"/>
        <v>1.2076988295388186E-6</v>
      </c>
      <c r="O525">
        <f t="shared" si="40"/>
        <v>2.3197177882399661E-7</v>
      </c>
    </row>
    <row r="526" spans="1:15" x14ac:dyDescent="0.25">
      <c r="A526">
        <v>520</v>
      </c>
      <c r="B526" s="1">
        <v>42797</v>
      </c>
      <c r="C526">
        <v>4565</v>
      </c>
      <c r="D526">
        <v>7.7562540214998399E-3</v>
      </c>
      <c r="E526">
        <v>1.47027937392843E-3</v>
      </c>
      <c r="F526">
        <v>6.3017310721674999E-3</v>
      </c>
      <c r="G526">
        <v>1.79306266923077E-3</v>
      </c>
      <c r="H526">
        <v>2.0210262928464801E-2</v>
      </c>
      <c r="I526">
        <f t="shared" si="36"/>
        <v>11170555000</v>
      </c>
      <c r="J526" s="25">
        <f t="shared" si="37"/>
        <v>0.69434813413477126</v>
      </c>
      <c r="L526">
        <v>0.7</v>
      </c>
      <c r="M526" s="3">
        <f t="shared" si="38"/>
        <v>1712900</v>
      </c>
      <c r="N526">
        <f t="shared" si="39"/>
        <v>1.1893489189594497E-6</v>
      </c>
      <c r="O526">
        <f t="shared" si="40"/>
        <v>2.2545357322013165E-7</v>
      </c>
    </row>
    <row r="527" spans="1:15" x14ac:dyDescent="0.25">
      <c r="A527">
        <v>521</v>
      </c>
      <c r="B527" s="1">
        <v>42798</v>
      </c>
      <c r="C527">
        <v>4415</v>
      </c>
      <c r="D527">
        <v>7.4191586253201701E-3</v>
      </c>
      <c r="E527">
        <v>1.3931753813203199E-3</v>
      </c>
      <c r="F527">
        <v>6.0247838595212603E-3</v>
      </c>
      <c r="G527">
        <v>1.71631079364977E-3</v>
      </c>
      <c r="H527">
        <v>1.9326467643406901E-2</v>
      </c>
      <c r="I527">
        <f t="shared" si="36"/>
        <v>10803505000</v>
      </c>
      <c r="J527" s="25">
        <f t="shared" si="37"/>
        <v>0.68673626062284143</v>
      </c>
      <c r="L527">
        <v>0.7</v>
      </c>
      <c r="M527" s="3">
        <f t="shared" si="38"/>
        <v>1712900</v>
      </c>
      <c r="N527">
        <f t="shared" si="39"/>
        <v>1.1763105408208651E-6</v>
      </c>
      <c r="O527">
        <f t="shared" si="40"/>
        <v>2.2088850892960905E-7</v>
      </c>
    </row>
    <row r="528" spans="1:15" x14ac:dyDescent="0.25">
      <c r="A528">
        <v>522</v>
      </c>
      <c r="B528" s="1">
        <v>42799</v>
      </c>
      <c r="C528">
        <v>4417</v>
      </c>
      <c r="D528">
        <v>7.4236290380221099E-3</v>
      </c>
      <c r="E528">
        <v>1.3941926219948901E-3</v>
      </c>
      <c r="F528">
        <v>6.0284552051311701E-3</v>
      </c>
      <c r="G528">
        <v>1.71732917713203E-3</v>
      </c>
      <c r="H528">
        <v>1.9338185668293002E-2</v>
      </c>
      <c r="I528">
        <f t="shared" si="36"/>
        <v>10808399000</v>
      </c>
      <c r="J528" s="25">
        <f t="shared" si="37"/>
        <v>0.68683891462760671</v>
      </c>
      <c r="L528">
        <v>0.7</v>
      </c>
      <c r="M528" s="3">
        <f t="shared" si="38"/>
        <v>1712900</v>
      </c>
      <c r="N528">
        <f t="shared" si="39"/>
        <v>1.1764863768656274E-6</v>
      </c>
      <c r="O528">
        <f t="shared" si="40"/>
        <v>2.2094970237636925E-7</v>
      </c>
    </row>
    <row r="529" spans="1:15" x14ac:dyDescent="0.25">
      <c r="A529">
        <v>523</v>
      </c>
      <c r="B529" s="1">
        <v>42800</v>
      </c>
      <c r="C529">
        <v>4315</v>
      </c>
      <c r="D529">
        <v>7.1964825969457902E-3</v>
      </c>
      <c r="E529">
        <v>1.3426889907828699E-3</v>
      </c>
      <c r="F529">
        <v>5.8419588538719197E-3</v>
      </c>
      <c r="G529">
        <v>1.6655655850684799E-3</v>
      </c>
      <c r="H529">
        <v>1.87428661521391E-2</v>
      </c>
      <c r="I529">
        <f t="shared" si="36"/>
        <v>10558805000</v>
      </c>
      <c r="J529" s="25">
        <f t="shared" si="37"/>
        <v>0.68156222195085436</v>
      </c>
      <c r="L529">
        <v>0.7</v>
      </c>
      <c r="M529" s="3">
        <f t="shared" si="38"/>
        <v>1712900</v>
      </c>
      <c r="N529">
        <f t="shared" si="39"/>
        <v>1.1674479299796183E-6</v>
      </c>
      <c r="O529">
        <f t="shared" si="40"/>
        <v>2.1781744925793949E-7</v>
      </c>
    </row>
    <row r="530" spans="1:15" x14ac:dyDescent="0.25">
      <c r="A530">
        <v>524</v>
      </c>
      <c r="B530" s="1">
        <v>42801</v>
      </c>
      <c r="C530">
        <v>4188</v>
      </c>
      <c r="D530">
        <v>6.9161005925214196E-3</v>
      </c>
      <c r="E530">
        <v>1.2796410881004601E-3</v>
      </c>
      <c r="F530">
        <v>5.6118927649916597E-3</v>
      </c>
      <c r="G530">
        <v>1.60161767337315E-3</v>
      </c>
      <c r="H530">
        <v>1.80082685669989E-2</v>
      </c>
      <c r="I530">
        <f t="shared" si="36"/>
        <v>10248036000</v>
      </c>
      <c r="J530" s="25">
        <f t="shared" si="37"/>
        <v>0.67487083305732143</v>
      </c>
      <c r="L530">
        <v>0.7</v>
      </c>
      <c r="M530" s="3">
        <f t="shared" si="38"/>
        <v>1712900</v>
      </c>
      <c r="N530">
        <f t="shared" si="39"/>
        <v>1.1559862499438859E-6</v>
      </c>
      <c r="O530">
        <f t="shared" si="40"/>
        <v>2.1388461357935101E-7</v>
      </c>
    </row>
    <row r="531" spans="1:15" x14ac:dyDescent="0.25">
      <c r="A531">
        <v>525</v>
      </c>
      <c r="B531" s="1">
        <v>42802</v>
      </c>
      <c r="C531">
        <v>4125</v>
      </c>
      <c r="D531">
        <v>6.7780327226204303E-3</v>
      </c>
      <c r="E531">
        <v>1.2488139033695099E-3</v>
      </c>
      <c r="F531">
        <v>5.4986592534086104E-3</v>
      </c>
      <c r="G531">
        <v>1.57010615215889E-3</v>
      </c>
      <c r="H531">
        <v>1.76466337203578E-2</v>
      </c>
      <c r="I531">
        <f t="shared" si="36"/>
        <v>10093875000</v>
      </c>
      <c r="J531" s="25">
        <f t="shared" si="37"/>
        <v>0.67149957004821537</v>
      </c>
      <c r="L531">
        <v>0.7</v>
      </c>
      <c r="M531" s="3">
        <f t="shared" si="38"/>
        <v>1712900</v>
      </c>
      <c r="N531">
        <f t="shared" si="39"/>
        <v>1.1502116135355881E-6</v>
      </c>
      <c r="O531">
        <f t="shared" si="40"/>
        <v>2.1191993511725018E-7</v>
      </c>
    </row>
    <row r="532" spans="1:15" x14ac:dyDescent="0.25">
      <c r="A532">
        <v>526</v>
      </c>
      <c r="B532" s="1">
        <v>42803</v>
      </c>
      <c r="C532">
        <v>3980</v>
      </c>
      <c r="D532">
        <v>6.4628739751831097E-3</v>
      </c>
      <c r="E532">
        <v>1.17900569611165E-3</v>
      </c>
      <c r="F532">
        <v>5.2403333613218204E-3</v>
      </c>
      <c r="G532">
        <v>1.4981216802651099E-3</v>
      </c>
      <c r="H532">
        <v>1.6821409044325299E-2</v>
      </c>
      <c r="I532">
        <f t="shared" si="36"/>
        <v>9739060000</v>
      </c>
      <c r="J532" s="25">
        <f t="shared" si="37"/>
        <v>0.66360346636976353</v>
      </c>
      <c r="L532">
        <v>88.6</v>
      </c>
      <c r="M532" s="3">
        <f t="shared" si="38"/>
        <v>216804200</v>
      </c>
      <c r="N532">
        <f t="shared" si="39"/>
        <v>1.4387201864352349E-4</v>
      </c>
      <c r="O532">
        <f t="shared" si="40"/>
        <v>2.6246207204897533E-5</v>
      </c>
    </row>
    <row r="533" spans="1:15" x14ac:dyDescent="0.25">
      <c r="A533">
        <v>527</v>
      </c>
      <c r="B533" s="1">
        <v>42804</v>
      </c>
      <c r="C533">
        <v>3695</v>
      </c>
      <c r="D533">
        <v>5.8543640948762604E-3</v>
      </c>
      <c r="E533">
        <v>1.04652377376191E-3</v>
      </c>
      <c r="F533">
        <v>4.7421464230394499E-3</v>
      </c>
      <c r="G533">
        <v>1.35890925539876E-3</v>
      </c>
      <c r="H533">
        <v>1.52291039779387E-2</v>
      </c>
      <c r="I533">
        <f t="shared" si="36"/>
        <v>9041665000</v>
      </c>
      <c r="J533" s="25">
        <f t="shared" si="37"/>
        <v>0.64748739251855281</v>
      </c>
      <c r="L533">
        <v>236</v>
      </c>
      <c r="M533" s="3">
        <f t="shared" si="38"/>
        <v>577492000</v>
      </c>
      <c r="N533">
        <f t="shared" si="39"/>
        <v>3.7391878928032409E-4</v>
      </c>
      <c r="O533">
        <f t="shared" si="40"/>
        <v>6.6841572559624027E-5</v>
      </c>
    </row>
    <row r="534" spans="1:15" x14ac:dyDescent="0.25">
      <c r="A534">
        <v>528</v>
      </c>
      <c r="B534" s="1">
        <v>42805</v>
      </c>
      <c r="C534">
        <v>3585</v>
      </c>
      <c r="D534">
        <v>5.6235072226451599E-3</v>
      </c>
      <c r="E534">
        <v>9.9709977407974192E-4</v>
      </c>
      <c r="F534">
        <v>4.5533549701005198E-3</v>
      </c>
      <c r="G534">
        <v>1.30601430490824E-3</v>
      </c>
      <c r="H534">
        <v>1.46253873938757E-2</v>
      </c>
      <c r="I534">
        <f t="shared" si="36"/>
        <v>8772495000</v>
      </c>
      <c r="J534" s="25">
        <f t="shared" si="37"/>
        <v>0.6410385212696228</v>
      </c>
      <c r="L534">
        <v>236</v>
      </c>
      <c r="M534" s="3">
        <f t="shared" si="38"/>
        <v>577492000</v>
      </c>
      <c r="N534">
        <f t="shared" si="39"/>
        <v>3.7019461772503699E-4</v>
      </c>
      <c r="O534">
        <f t="shared" si="40"/>
        <v>6.5638925155598056E-5</v>
      </c>
    </row>
    <row r="535" spans="1:15" x14ac:dyDescent="0.25">
      <c r="A535">
        <v>529</v>
      </c>
      <c r="B535" s="1">
        <v>42806</v>
      </c>
      <c r="C535">
        <v>3237</v>
      </c>
      <c r="D535">
        <v>4.9085706893514797E-3</v>
      </c>
      <c r="E535">
        <v>8.4719081860779499E-4</v>
      </c>
      <c r="F535">
        <v>3.9694668194178301E-3</v>
      </c>
      <c r="G535">
        <v>1.14190808884254E-3</v>
      </c>
      <c r="H535">
        <v>1.2757122771490499E-2</v>
      </c>
      <c r="I535">
        <f t="shared" si="36"/>
        <v>7920939000</v>
      </c>
      <c r="J535" s="25">
        <f t="shared" si="37"/>
        <v>0.61969555495269935</v>
      </c>
      <c r="L535">
        <v>236</v>
      </c>
      <c r="M535" s="3">
        <f t="shared" si="38"/>
        <v>577492000</v>
      </c>
      <c r="N535">
        <f t="shared" si="39"/>
        <v>3.5786922542074422E-4</v>
      </c>
      <c r="O535">
        <f t="shared" si="40"/>
        <v>6.1766151742798751E-5</v>
      </c>
    </row>
    <row r="536" spans="1:15" x14ac:dyDescent="0.25">
      <c r="A536">
        <v>530</v>
      </c>
      <c r="B536" s="1">
        <v>42807</v>
      </c>
      <c r="C536">
        <v>3101</v>
      </c>
      <c r="D536">
        <v>4.6357963837724801E-3</v>
      </c>
      <c r="E536">
        <v>7.9133360459809703E-4</v>
      </c>
      <c r="F536">
        <v>3.7470158415700999E-3</v>
      </c>
      <c r="G536">
        <v>1.0791717192205499E-3</v>
      </c>
      <c r="H536">
        <v>1.20448848403033E-2</v>
      </c>
      <c r="I536">
        <f t="shared" si="36"/>
        <v>7588147000</v>
      </c>
      <c r="J536" s="25">
        <f t="shared" si="37"/>
        <v>0.61092601181454176</v>
      </c>
      <c r="L536">
        <v>236</v>
      </c>
      <c r="M536" s="3">
        <f t="shared" si="38"/>
        <v>577492000</v>
      </c>
      <c r="N536">
        <f t="shared" si="39"/>
        <v>3.5280488441480335E-4</v>
      </c>
      <c r="O536">
        <f t="shared" si="40"/>
        <v>6.022403440346691E-5</v>
      </c>
    </row>
    <row r="537" spans="1:15" x14ac:dyDescent="0.25">
      <c r="A537">
        <v>531</v>
      </c>
      <c r="B537" s="1">
        <v>42808</v>
      </c>
      <c r="C537">
        <v>3033</v>
      </c>
      <c r="D537">
        <v>4.5008613743599199E-3</v>
      </c>
      <c r="E537">
        <v>7.6399308591276901E-4</v>
      </c>
      <c r="F537">
        <v>3.6370435721627399E-3</v>
      </c>
      <c r="G537">
        <v>1.04811106696789E-3</v>
      </c>
      <c r="H537">
        <v>1.16926797660055E-2</v>
      </c>
      <c r="I537">
        <f t="shared" si="36"/>
        <v>7421751000</v>
      </c>
      <c r="J537" s="25">
        <f t="shared" si="37"/>
        <v>0.60644198038440245</v>
      </c>
      <c r="L537">
        <v>236</v>
      </c>
      <c r="M537" s="3">
        <f t="shared" si="38"/>
        <v>577492000</v>
      </c>
      <c r="N537">
        <f t="shared" si="39"/>
        <v>3.5021539213614936E-4</v>
      </c>
      <c r="O537">
        <f t="shared" si="40"/>
        <v>5.9446873813192701E-5</v>
      </c>
    </row>
    <row r="538" spans="1:15" x14ac:dyDescent="0.25">
      <c r="A538">
        <v>532</v>
      </c>
      <c r="B538" s="1">
        <v>42809</v>
      </c>
      <c r="C538">
        <v>2931</v>
      </c>
      <c r="D538">
        <v>4.3003161064200596E-3</v>
      </c>
      <c r="E538">
        <v>7.2372707254974797E-4</v>
      </c>
      <c r="F538">
        <v>3.4736852848200098E-3</v>
      </c>
      <c r="G538">
        <v>1.0019144203304499E-3</v>
      </c>
      <c r="H538">
        <v>1.11693731471935E-2</v>
      </c>
      <c r="I538">
        <f t="shared" si="36"/>
        <v>7172157000</v>
      </c>
      <c r="J538" s="25">
        <f t="shared" si="37"/>
        <v>0.59958477016329381</v>
      </c>
      <c r="L538">
        <v>236</v>
      </c>
      <c r="M538" s="3">
        <f t="shared" si="38"/>
        <v>577492000</v>
      </c>
      <c r="N538">
        <f t="shared" si="39"/>
        <v>3.4625540809114086E-4</v>
      </c>
      <c r="O538">
        <f t="shared" si="40"/>
        <v>5.8273486564906343E-5</v>
      </c>
    </row>
    <row r="539" spans="1:15" x14ac:dyDescent="0.25">
      <c r="A539">
        <v>533</v>
      </c>
      <c r="B539" s="1">
        <v>42810</v>
      </c>
      <c r="C539">
        <v>2891</v>
      </c>
      <c r="D539">
        <v>4.22228919359791E-3</v>
      </c>
      <c r="E539">
        <v>7.0818267271830198E-4</v>
      </c>
      <c r="F539">
        <v>3.4101552696391198E-3</v>
      </c>
      <c r="G539">
        <v>9.8392959917560099E-4</v>
      </c>
      <c r="H539">
        <v>1.09658186229857E-2</v>
      </c>
      <c r="I539">
        <f t="shared" si="36"/>
        <v>7074277000</v>
      </c>
      <c r="J539" s="25">
        <f t="shared" si="37"/>
        <v>0.59685098471517439</v>
      </c>
      <c r="L539">
        <v>236</v>
      </c>
      <c r="M539" s="3">
        <f t="shared" si="38"/>
        <v>577492000</v>
      </c>
      <c r="N539">
        <f t="shared" si="39"/>
        <v>3.4467666886513551E-4</v>
      </c>
      <c r="O539">
        <f t="shared" si="40"/>
        <v>5.7810830425983834E-5</v>
      </c>
    </row>
    <row r="540" spans="1:15" x14ac:dyDescent="0.25">
      <c r="A540">
        <v>534</v>
      </c>
      <c r="B540" s="1">
        <v>42811</v>
      </c>
      <c r="C540">
        <v>2782</v>
      </c>
      <c r="D540">
        <v>4.0114692317174804E-3</v>
      </c>
      <c r="E540">
        <v>6.6653597324161295E-4</v>
      </c>
      <c r="F540">
        <v>3.2385855929103801E-3</v>
      </c>
      <c r="G540">
        <v>9.3530537829642499E-4</v>
      </c>
      <c r="H540">
        <v>1.0415981306687401E-2</v>
      </c>
      <c r="I540">
        <f t="shared" si="36"/>
        <v>6807554000</v>
      </c>
      <c r="J540" s="25">
        <f t="shared" si="37"/>
        <v>0.58926733915257667</v>
      </c>
      <c r="L540">
        <v>236</v>
      </c>
      <c r="M540" s="3">
        <f t="shared" si="38"/>
        <v>577492000</v>
      </c>
      <c r="N540">
        <f t="shared" si="39"/>
        <v>3.402971742218998E-4</v>
      </c>
      <c r="O540">
        <f t="shared" si="40"/>
        <v>5.6542951001085778E-5</v>
      </c>
    </row>
    <row r="541" spans="1:15" x14ac:dyDescent="0.25">
      <c r="A541">
        <v>535</v>
      </c>
      <c r="B541" s="1">
        <v>42812</v>
      </c>
      <c r="C541">
        <v>2745</v>
      </c>
      <c r="D541">
        <v>3.9405154422888899E-3</v>
      </c>
      <c r="E541">
        <v>6.5263775192964796E-4</v>
      </c>
      <c r="F541">
        <v>3.1808690350897399E-3</v>
      </c>
      <c r="G541">
        <v>9.18929929051674E-4</v>
      </c>
      <c r="H541">
        <v>1.02309755709552E-2</v>
      </c>
      <c r="I541">
        <f t="shared" si="36"/>
        <v>6717015000</v>
      </c>
      <c r="J541" s="25">
        <f t="shared" si="37"/>
        <v>0.58664681295023013</v>
      </c>
      <c r="L541">
        <v>236</v>
      </c>
      <c r="M541" s="3">
        <f t="shared" si="38"/>
        <v>577492000</v>
      </c>
      <c r="N541">
        <f t="shared" si="39"/>
        <v>3.3878384130425429E-4</v>
      </c>
      <c r="O541">
        <f t="shared" si="40"/>
        <v>5.6110203808887766E-5</v>
      </c>
    </row>
    <row r="542" spans="1:15" x14ac:dyDescent="0.25">
      <c r="A542">
        <v>536</v>
      </c>
      <c r="B542" s="1">
        <v>42813</v>
      </c>
      <c r="C542">
        <v>2713</v>
      </c>
      <c r="D542">
        <v>3.87940258887984E-3</v>
      </c>
      <c r="E542">
        <v>6.4071603579436795E-4</v>
      </c>
      <c r="F542">
        <v>3.1311685893560702E-3</v>
      </c>
      <c r="G542">
        <v>9.0482139504077796E-4</v>
      </c>
      <c r="H542">
        <v>1.00716489234599E-2</v>
      </c>
      <c r="I542">
        <f t="shared" si="36"/>
        <v>6638711000</v>
      </c>
      <c r="J542" s="25">
        <f t="shared" si="37"/>
        <v>0.58436081776715987</v>
      </c>
      <c r="L542">
        <v>236</v>
      </c>
      <c r="M542" s="3">
        <f t="shared" si="38"/>
        <v>577492000</v>
      </c>
      <c r="N542">
        <f t="shared" si="39"/>
        <v>3.3746369737399268E-4</v>
      </c>
      <c r="O542">
        <f t="shared" si="40"/>
        <v>5.5734973994644614E-5</v>
      </c>
    </row>
    <row r="543" spans="1:15" x14ac:dyDescent="0.25">
      <c r="A543">
        <v>537</v>
      </c>
      <c r="B543" s="1">
        <v>42814</v>
      </c>
      <c r="C543">
        <v>2682</v>
      </c>
      <c r="D543">
        <v>3.8204248175912701E-3</v>
      </c>
      <c r="E543">
        <v>6.2925427880200697E-4</v>
      </c>
      <c r="F543">
        <v>3.0832143516045601E-3</v>
      </c>
      <c r="G543">
        <v>8.9120197896487997E-4</v>
      </c>
      <c r="H543">
        <v>9.9179060803933697E-3</v>
      </c>
      <c r="I543">
        <f t="shared" si="36"/>
        <v>6562854000</v>
      </c>
      <c r="J543" s="25">
        <f t="shared" si="37"/>
        <v>0.58212857052606537</v>
      </c>
      <c r="L543">
        <v>236</v>
      </c>
      <c r="M543" s="3">
        <f t="shared" si="38"/>
        <v>577492000</v>
      </c>
      <c r="N543">
        <f t="shared" si="39"/>
        <v>3.3617459245023851E-4</v>
      </c>
      <c r="O543">
        <f t="shared" si="40"/>
        <v>5.5370622594061762E-5</v>
      </c>
    </row>
    <row r="544" spans="1:15" x14ac:dyDescent="0.25">
      <c r="A544">
        <v>538</v>
      </c>
      <c r="B544" s="1">
        <v>42815</v>
      </c>
      <c r="C544">
        <v>2634</v>
      </c>
      <c r="D544">
        <v>3.72954602555216E-3</v>
      </c>
      <c r="E544">
        <v>6.1167762101053101E-4</v>
      </c>
      <c r="F544">
        <v>3.0093408126012598E-3</v>
      </c>
      <c r="G544">
        <v>8.70208476597558E-4</v>
      </c>
      <c r="H544">
        <v>9.6810377734791401E-3</v>
      </c>
      <c r="I544">
        <f t="shared" si="36"/>
        <v>6445398000</v>
      </c>
      <c r="J544" s="25">
        <f t="shared" si="37"/>
        <v>0.57863704080836598</v>
      </c>
      <c r="L544">
        <v>235</v>
      </c>
      <c r="M544" s="3">
        <f t="shared" si="38"/>
        <v>575045000</v>
      </c>
      <c r="N544">
        <f t="shared" si="39"/>
        <v>3.3274233713164684E-4</v>
      </c>
      <c r="O544">
        <f t="shared" si="40"/>
        <v>5.4572604759861355E-5</v>
      </c>
    </row>
    <row r="545" spans="1:15" x14ac:dyDescent="0.25">
      <c r="A545">
        <v>539</v>
      </c>
      <c r="B545" s="1">
        <v>42816</v>
      </c>
      <c r="C545">
        <v>2785</v>
      </c>
      <c r="D545">
        <v>4.0172358868617499E-3</v>
      </c>
      <c r="E545">
        <v>6.6766818460419701E-4</v>
      </c>
      <c r="F545">
        <v>3.2432770188008798E-3</v>
      </c>
      <c r="G545">
        <v>9.3663603361761197E-4</v>
      </c>
      <c r="H545">
        <v>1.0431018424430999E-2</v>
      </c>
      <c r="I545">
        <f t="shared" si="36"/>
        <v>6814895000</v>
      </c>
      <c r="J545" s="25">
        <f t="shared" si="37"/>
        <v>0.5894787648029427</v>
      </c>
      <c r="L545">
        <v>233</v>
      </c>
      <c r="M545" s="3">
        <f t="shared" si="38"/>
        <v>570151000</v>
      </c>
      <c r="N545">
        <f t="shared" si="39"/>
        <v>3.360919072311626E-4</v>
      </c>
      <c r="O545">
        <f t="shared" si="40"/>
        <v>5.5858774510871785E-5</v>
      </c>
    </row>
    <row r="546" spans="1:15" x14ac:dyDescent="0.25">
      <c r="A546">
        <v>540</v>
      </c>
      <c r="B546" s="1">
        <v>42817</v>
      </c>
      <c r="C546">
        <v>2022</v>
      </c>
      <c r="D546">
        <v>2.6210084616863799E-3</v>
      </c>
      <c r="E546">
        <v>4.0635649333507301E-4</v>
      </c>
      <c r="F546">
        <v>2.1102173770989299E-3</v>
      </c>
      <c r="G546">
        <v>6.1336403326171698E-4</v>
      </c>
      <c r="H546">
        <v>6.7952475172370604E-3</v>
      </c>
      <c r="I546">
        <f t="shared" si="36"/>
        <v>4947834000</v>
      </c>
      <c r="J546" s="25">
        <f t="shared" si="37"/>
        <v>0.52972845525665979</v>
      </c>
      <c r="L546">
        <v>230</v>
      </c>
      <c r="M546" s="3">
        <f t="shared" si="38"/>
        <v>562810000</v>
      </c>
      <c r="N546">
        <f t="shared" si="39"/>
        <v>2.9813647190300073E-4</v>
      </c>
      <c r="O546">
        <f t="shared" si="40"/>
        <v>4.6222548697856979E-5</v>
      </c>
    </row>
    <row r="547" spans="1:15" x14ac:dyDescent="0.25">
      <c r="A547">
        <v>541</v>
      </c>
      <c r="B547" s="1">
        <v>42818</v>
      </c>
      <c r="C547">
        <v>1364</v>
      </c>
      <c r="D547">
        <v>1.54902450186692E-3</v>
      </c>
      <c r="E547">
        <v>2.2708932664409199E-4</v>
      </c>
      <c r="F547">
        <v>1.24469479363626E-3</v>
      </c>
      <c r="G547">
        <v>3.6345596337057E-4</v>
      </c>
      <c r="H547">
        <v>4.0116458588410099E-3</v>
      </c>
      <c r="I547">
        <f t="shared" si="36"/>
        <v>3337708000</v>
      </c>
      <c r="J547" s="25">
        <f t="shared" si="37"/>
        <v>0.46409826799316178</v>
      </c>
      <c r="L547">
        <v>229</v>
      </c>
      <c r="M547" s="3">
        <f t="shared" si="38"/>
        <v>560363000</v>
      </c>
      <c r="N547">
        <f t="shared" si="39"/>
        <v>2.6006349774745214E-4</v>
      </c>
      <c r="O547">
        <f t="shared" si="40"/>
        <v>3.8125700734235392E-5</v>
      </c>
    </row>
    <row r="548" spans="1:15" x14ac:dyDescent="0.25">
      <c r="A548">
        <v>542</v>
      </c>
      <c r="B548" s="1">
        <v>42819</v>
      </c>
      <c r="C548">
        <v>1649</v>
      </c>
      <c r="D548">
        <v>1.9961981367536499E-3</v>
      </c>
      <c r="E548">
        <v>2.9919708802504099E-4</v>
      </c>
      <c r="F548">
        <v>1.6052224899901801E-3</v>
      </c>
      <c r="G548">
        <v>4.6790697826452698E-4</v>
      </c>
      <c r="H548">
        <v>5.1718850936954899E-3</v>
      </c>
      <c r="I548">
        <f t="shared" si="36"/>
        <v>4035103000</v>
      </c>
      <c r="J548" s="25">
        <f t="shared" si="37"/>
        <v>0.49470809958349266</v>
      </c>
      <c r="L548">
        <v>230</v>
      </c>
      <c r="M548" s="3">
        <f t="shared" si="38"/>
        <v>562810000</v>
      </c>
      <c r="N548">
        <f t="shared" si="39"/>
        <v>2.7842666552658552E-4</v>
      </c>
      <c r="O548">
        <f t="shared" si="40"/>
        <v>4.1731552605069401E-5</v>
      </c>
    </row>
    <row r="549" spans="1:15" x14ac:dyDescent="0.25">
      <c r="A549">
        <v>543</v>
      </c>
      <c r="B549" s="1">
        <v>42820</v>
      </c>
      <c r="C549">
        <v>1490</v>
      </c>
      <c r="D549">
        <v>1.74324553685052E-3</v>
      </c>
      <c r="E549">
        <v>2.5789846552467198E-4</v>
      </c>
      <c r="F549">
        <v>1.4011862001677899E-3</v>
      </c>
      <c r="G549">
        <v>4.0885988296944899E-4</v>
      </c>
      <c r="H549">
        <v>4.51540058679768E-3</v>
      </c>
      <c r="I549">
        <f t="shared" si="36"/>
        <v>3646030000</v>
      </c>
      <c r="J549" s="25">
        <f t="shared" si="37"/>
        <v>0.47812155600763573</v>
      </c>
      <c r="L549">
        <v>229</v>
      </c>
      <c r="M549" s="3">
        <f t="shared" si="38"/>
        <v>560363000</v>
      </c>
      <c r="N549">
        <f t="shared" si="39"/>
        <v>2.6792162948910679E-4</v>
      </c>
      <c r="O549">
        <f t="shared" si="40"/>
        <v>3.9636744030301946E-5</v>
      </c>
    </row>
    <row r="550" spans="1:15" x14ac:dyDescent="0.25">
      <c r="A550">
        <v>544</v>
      </c>
      <c r="B550" s="1">
        <v>42821</v>
      </c>
      <c r="C550">
        <v>1348</v>
      </c>
      <c r="D550">
        <v>1.52477473627893E-3</v>
      </c>
      <c r="E550">
        <v>2.23299971943422E-4</v>
      </c>
      <c r="F550">
        <v>1.22516654193606E-3</v>
      </c>
      <c r="G550">
        <v>3.5778280359141098E-4</v>
      </c>
      <c r="H550">
        <v>3.9487679018636798E-3</v>
      </c>
      <c r="I550">
        <f t="shared" si="36"/>
        <v>3298556000</v>
      </c>
      <c r="J550" s="25">
        <f t="shared" si="37"/>
        <v>0.46225522206654363</v>
      </c>
      <c r="L550">
        <v>229</v>
      </c>
      <c r="M550" s="3">
        <f t="shared" si="38"/>
        <v>560363000</v>
      </c>
      <c r="N550">
        <f t="shared" si="39"/>
        <v>2.5903072300287458E-4</v>
      </c>
      <c r="O550">
        <f t="shared" si="40"/>
        <v>3.7934490782673317E-5</v>
      </c>
    </row>
    <row r="551" spans="1:15" x14ac:dyDescent="0.25">
      <c r="A551">
        <v>545</v>
      </c>
      <c r="B551" s="1">
        <v>42822</v>
      </c>
      <c r="C551">
        <v>1297</v>
      </c>
      <c r="D551">
        <v>1.44812029981684E-3</v>
      </c>
      <c r="E551">
        <v>2.1140764227547501E-4</v>
      </c>
      <c r="F551">
        <v>1.16345291368629E-3</v>
      </c>
      <c r="G551">
        <v>3.39843513139617E-4</v>
      </c>
      <c r="H551">
        <v>3.7500366603821201E-3</v>
      </c>
      <c r="I551">
        <f t="shared" si="36"/>
        <v>3173759000</v>
      </c>
      <c r="J551" s="25">
        <f t="shared" si="37"/>
        <v>0.45627922593266845</v>
      </c>
      <c r="L551">
        <v>231</v>
      </c>
      <c r="M551" s="3">
        <f t="shared" si="38"/>
        <v>565257000</v>
      </c>
      <c r="N551">
        <f t="shared" si="39"/>
        <v>2.5791502641302238E-4</v>
      </c>
      <c r="O551">
        <f t="shared" si="40"/>
        <v>3.7652401978130088E-5</v>
      </c>
    </row>
    <row r="552" spans="1:15" x14ac:dyDescent="0.25">
      <c r="A552">
        <v>546</v>
      </c>
      <c r="B552" s="1">
        <v>42823</v>
      </c>
      <c r="C552">
        <v>1111</v>
      </c>
      <c r="D552">
        <v>1.17722146823398E-3</v>
      </c>
      <c r="E552">
        <v>1.7045771937392899E-4</v>
      </c>
      <c r="F552">
        <v>9.4555285041703703E-4</v>
      </c>
      <c r="G552">
        <v>2.7636841698452398E-4</v>
      </c>
      <c r="H552">
        <v>3.04806738830721E-3</v>
      </c>
      <c r="I552">
        <f t="shared" si="36"/>
        <v>2718617000</v>
      </c>
      <c r="J552" s="25">
        <f t="shared" si="37"/>
        <v>0.43302218305630397</v>
      </c>
      <c r="L552">
        <v>234</v>
      </c>
      <c r="M552" s="3">
        <f t="shared" si="38"/>
        <v>572598000</v>
      </c>
      <c r="N552">
        <f t="shared" si="39"/>
        <v>2.4794763597367356E-4</v>
      </c>
      <c r="O552">
        <f t="shared" si="40"/>
        <v>3.5901985898739323E-5</v>
      </c>
    </row>
    <row r="553" spans="1:15" x14ac:dyDescent="0.25">
      <c r="A553">
        <v>547</v>
      </c>
      <c r="B553" s="1">
        <v>42824</v>
      </c>
      <c r="C553">
        <v>1144</v>
      </c>
      <c r="D553">
        <v>1.2242533892694899E-3</v>
      </c>
      <c r="E553">
        <v>1.7744407740895901E-4</v>
      </c>
      <c r="F553">
        <v>9.8336102795053499E-4</v>
      </c>
      <c r="G553">
        <v>2.8739735590216901E-4</v>
      </c>
      <c r="H553">
        <v>3.1698993747851E-3</v>
      </c>
      <c r="I553">
        <f t="shared" si="36"/>
        <v>2799368000</v>
      </c>
      <c r="J553" s="25">
        <f t="shared" si="37"/>
        <v>0.43733206540529507</v>
      </c>
      <c r="L553">
        <v>236</v>
      </c>
      <c r="M553" s="3">
        <f t="shared" si="38"/>
        <v>577492000</v>
      </c>
      <c r="N553">
        <f t="shared" si="39"/>
        <v>2.5255576911503469E-4</v>
      </c>
      <c r="O553">
        <f t="shared" si="40"/>
        <v>3.660559638856148E-5</v>
      </c>
    </row>
    <row r="554" spans="1:15" x14ac:dyDescent="0.25">
      <c r="A554">
        <v>548</v>
      </c>
      <c r="B554" s="1">
        <v>42825</v>
      </c>
      <c r="C554">
        <v>934</v>
      </c>
      <c r="D554">
        <v>9.3313249036554996E-4</v>
      </c>
      <c r="E554">
        <v>1.35049840501814E-4</v>
      </c>
      <c r="F554">
        <v>7.4948716163613803E-4</v>
      </c>
      <c r="G554">
        <v>2.1906983184771301E-4</v>
      </c>
      <c r="H554">
        <v>2.4160502814611399E-3</v>
      </c>
      <c r="I554">
        <f t="shared" si="36"/>
        <v>2285498000</v>
      </c>
      <c r="J554" s="25">
        <f t="shared" si="37"/>
        <v>0.40828409841774088</v>
      </c>
      <c r="L554">
        <v>236</v>
      </c>
      <c r="M554" s="3">
        <f t="shared" si="38"/>
        <v>577492000</v>
      </c>
      <c r="N554">
        <f t="shared" si="39"/>
        <v>2.3578080056345802E-4</v>
      </c>
      <c r="O554">
        <f t="shared" si="40"/>
        <v>3.4123942567910175E-5</v>
      </c>
    </row>
    <row r="555" spans="1:15" x14ac:dyDescent="0.25">
      <c r="A555">
        <v>549</v>
      </c>
      <c r="B555" s="1">
        <v>42826</v>
      </c>
      <c r="C555">
        <v>509</v>
      </c>
      <c r="D555">
        <v>4.1335278215093101E-4</v>
      </c>
      <c r="E555" s="2">
        <v>6.3965229209581303E-5</v>
      </c>
      <c r="F555">
        <v>3.3277404416431899E-4</v>
      </c>
      <c r="G555" s="2">
        <v>9.6741139022078098E-5</v>
      </c>
      <c r="H555">
        <v>1.07162052090962E-3</v>
      </c>
      <c r="I555">
        <f t="shared" si="36"/>
        <v>1245523000</v>
      </c>
      <c r="J555" s="25">
        <f t="shared" si="37"/>
        <v>0.33187085437276631</v>
      </c>
      <c r="L555">
        <v>235</v>
      </c>
      <c r="M555" s="3">
        <f t="shared" si="38"/>
        <v>575045000</v>
      </c>
      <c r="N555">
        <f t="shared" si="39"/>
        <v>1.9084067545278741E-4</v>
      </c>
      <c r="O555">
        <f t="shared" si="40"/>
        <v>2.9532080283401978E-5</v>
      </c>
    </row>
    <row r="556" spans="1:15" x14ac:dyDescent="0.25">
      <c r="A556">
        <v>550</v>
      </c>
      <c r="B556" s="1">
        <v>42827</v>
      </c>
      <c r="C556">
        <v>445</v>
      </c>
      <c r="D556">
        <v>3.4507174014111898E-4</v>
      </c>
      <c r="E556" s="2">
        <v>5.4848253089453801E-5</v>
      </c>
      <c r="F556">
        <v>2.78085891758418E-4</v>
      </c>
      <c r="G556" s="2">
        <v>8.0650815447468903E-5</v>
      </c>
      <c r="H556">
        <v>8.9510393659257201E-4</v>
      </c>
      <c r="I556">
        <f t="shared" si="36"/>
        <v>1088915000</v>
      </c>
      <c r="J556" s="25">
        <f t="shared" si="37"/>
        <v>0.31689501948372373</v>
      </c>
      <c r="L556">
        <v>234</v>
      </c>
      <c r="M556" s="3">
        <f t="shared" si="38"/>
        <v>572598000</v>
      </c>
      <c r="N556">
        <f t="shared" si="39"/>
        <v>1.8145345436634122E-4</v>
      </c>
      <c r="O556">
        <f t="shared" si="40"/>
        <v>2.8841553309959977E-5</v>
      </c>
    </row>
    <row r="557" spans="1:15" x14ac:dyDescent="0.25">
      <c r="A557">
        <v>551</v>
      </c>
      <c r="B557" s="1">
        <v>42828</v>
      </c>
      <c r="C557">
        <v>320</v>
      </c>
      <c r="D557">
        <v>2.21454094961274E-4</v>
      </c>
      <c r="E557" s="2">
        <v>3.8053564928232398E-5</v>
      </c>
      <c r="F557">
        <v>1.7904986486107401E-4</v>
      </c>
      <c r="G557" s="2">
        <v>5.1531939887634998E-5</v>
      </c>
      <c r="H557">
        <v>5.7548418177029404E-4</v>
      </c>
      <c r="I557">
        <f t="shared" si="36"/>
        <v>783040000</v>
      </c>
      <c r="J557" s="25">
        <f t="shared" si="37"/>
        <v>0.28281325980955507</v>
      </c>
      <c r="L557">
        <v>233</v>
      </c>
      <c r="M557" s="3">
        <f t="shared" si="38"/>
        <v>570151000</v>
      </c>
      <c r="N557">
        <f t="shared" si="39"/>
        <v>1.6124626289367762E-4</v>
      </c>
      <c r="O557">
        <f t="shared" si="40"/>
        <v>2.7707751963369211E-5</v>
      </c>
    </row>
    <row r="558" spans="1:15" x14ac:dyDescent="0.25">
      <c r="A558">
        <v>552</v>
      </c>
      <c r="B558" s="1">
        <v>42829</v>
      </c>
      <c r="C558">
        <v>260</v>
      </c>
      <c r="D558">
        <v>1.6743344558522801E-4</v>
      </c>
      <c r="E558" s="2">
        <v>3.04067082701221E-5</v>
      </c>
      <c r="F558">
        <v>1.3573020387950101E-4</v>
      </c>
      <c r="G558" s="2">
        <v>3.8823686891623602E-5</v>
      </c>
      <c r="H558">
        <v>4.3573678192533198E-4</v>
      </c>
      <c r="I558">
        <f t="shared" si="36"/>
        <v>636220000</v>
      </c>
      <c r="J558" s="25">
        <f t="shared" si="37"/>
        <v>0.26316910123106474</v>
      </c>
      <c r="L558">
        <v>232</v>
      </c>
      <c r="M558" s="3">
        <f t="shared" si="38"/>
        <v>567704000</v>
      </c>
      <c r="N558">
        <f t="shared" si="39"/>
        <v>1.4940215144528037E-4</v>
      </c>
      <c r="O558">
        <f t="shared" si="40"/>
        <v>2.7132139687185874E-5</v>
      </c>
    </row>
    <row r="559" spans="1:15" x14ac:dyDescent="0.25">
      <c r="A559">
        <v>553</v>
      </c>
      <c r="B559" s="1">
        <v>42830</v>
      </c>
      <c r="C559">
        <v>233</v>
      </c>
      <c r="D559">
        <v>1.4443387296732599E-4</v>
      </c>
      <c r="E559" s="2">
        <v>2.70403232273707E-5</v>
      </c>
      <c r="F559">
        <v>1.1726978045030201E-4</v>
      </c>
      <c r="G559" s="2">
        <v>3.3419835948767903E-5</v>
      </c>
      <c r="H559">
        <v>3.7620827334104002E-4</v>
      </c>
      <c r="I559">
        <f t="shared" si="36"/>
        <v>570151000</v>
      </c>
      <c r="J559" s="25">
        <f t="shared" si="37"/>
        <v>0.25332565051596151</v>
      </c>
      <c r="L559">
        <v>231</v>
      </c>
      <c r="M559" s="3">
        <f t="shared" si="38"/>
        <v>565257000</v>
      </c>
      <c r="N559">
        <f t="shared" si="39"/>
        <v>1.4319409723370085E-4</v>
      </c>
      <c r="O559">
        <f t="shared" si="40"/>
        <v>2.6808217448594983E-5</v>
      </c>
    </row>
    <row r="560" spans="1:15" x14ac:dyDescent="0.25">
      <c r="A560">
        <v>554</v>
      </c>
      <c r="B560" s="1">
        <v>42831</v>
      </c>
      <c r="C560">
        <v>228</v>
      </c>
      <c r="D560">
        <v>1.4027124064779E-4</v>
      </c>
      <c r="E560" s="2">
        <v>2.64215862761387E-5</v>
      </c>
      <c r="F560">
        <v>1.13927159011581E-4</v>
      </c>
      <c r="G560" s="2">
        <v>3.2442413557108601E-5</v>
      </c>
      <c r="H560">
        <v>3.6543163626931002E-4</v>
      </c>
      <c r="I560">
        <f t="shared" si="36"/>
        <v>557916000</v>
      </c>
      <c r="J560" s="25">
        <f t="shared" si="37"/>
        <v>0.2514199998705719</v>
      </c>
      <c r="L560">
        <v>228</v>
      </c>
      <c r="M560" s="3">
        <f t="shared" si="38"/>
        <v>557916000</v>
      </c>
      <c r="N560">
        <f t="shared" si="39"/>
        <v>1.4027124064779E-4</v>
      </c>
      <c r="O560">
        <f t="shared" si="40"/>
        <v>2.64215862761387E-5</v>
      </c>
    </row>
    <row r="561" spans="1:15" x14ac:dyDescent="0.25">
      <c r="A561">
        <v>555</v>
      </c>
      <c r="B561" s="1">
        <v>42832</v>
      </c>
      <c r="C561">
        <v>225</v>
      </c>
      <c r="D561">
        <v>1.3778863107434099E-4</v>
      </c>
      <c r="E561" s="2">
        <v>2.6051020101150201E-5</v>
      </c>
      <c r="F561">
        <v>1.11933353337085E-4</v>
      </c>
      <c r="G561" s="2">
        <v>3.1859576395798503E-5</v>
      </c>
      <c r="H561">
        <v>3.5900395355931402E-4</v>
      </c>
      <c r="I561">
        <f t="shared" si="36"/>
        <v>550575000</v>
      </c>
      <c r="J561" s="25">
        <f t="shared" si="37"/>
        <v>0.25026314502899877</v>
      </c>
      <c r="L561">
        <v>225</v>
      </c>
      <c r="M561" s="3">
        <f t="shared" si="38"/>
        <v>550575000</v>
      </c>
      <c r="N561">
        <f t="shared" si="39"/>
        <v>1.3778863107434099E-4</v>
      </c>
      <c r="O561">
        <f t="shared" si="40"/>
        <v>2.6051020101150201E-5</v>
      </c>
    </row>
    <row r="562" spans="1:15" x14ac:dyDescent="0.25">
      <c r="A562">
        <v>556</v>
      </c>
      <c r="B562" s="1">
        <v>42833</v>
      </c>
      <c r="C562">
        <v>623</v>
      </c>
      <c r="D562">
        <v>5.4220244775909498E-4</v>
      </c>
      <c r="E562" s="2">
        <v>8.1175365748236298E-5</v>
      </c>
      <c r="F562">
        <v>4.3598949644397899E-4</v>
      </c>
      <c r="G562">
        <v>1.2709842141696401E-4</v>
      </c>
      <c r="H562">
        <v>1.4047442713719599E-3</v>
      </c>
      <c r="I562">
        <f t="shared" si="36"/>
        <v>1524481000</v>
      </c>
      <c r="J562" s="25">
        <f t="shared" si="37"/>
        <v>0.35566363094003467</v>
      </c>
      <c r="L562">
        <v>234</v>
      </c>
      <c r="M562" s="3">
        <f t="shared" si="38"/>
        <v>572598000</v>
      </c>
      <c r="N562">
        <f t="shared" si="39"/>
        <v>2.0365228374900199E-4</v>
      </c>
      <c r="O562">
        <f t="shared" si="40"/>
        <v>3.0489623732082336E-5</v>
      </c>
    </row>
    <row r="563" spans="1:15" x14ac:dyDescent="0.25">
      <c r="A563">
        <v>557</v>
      </c>
      <c r="B563" s="1">
        <v>42834</v>
      </c>
      <c r="C563">
        <v>952</v>
      </c>
      <c r="D563">
        <v>9.5729862129932501E-4</v>
      </c>
      <c r="E563">
        <v>1.3849166484704301E-4</v>
      </c>
      <c r="F563">
        <v>7.68887241810536E-4</v>
      </c>
      <c r="G563">
        <v>2.24747192524284E-4</v>
      </c>
      <c r="H563">
        <v>2.47860291241491E-3</v>
      </c>
      <c r="I563">
        <f t="shared" si="36"/>
        <v>2329544000</v>
      </c>
      <c r="J563" s="25">
        <f t="shared" si="37"/>
        <v>0.41093820133868475</v>
      </c>
      <c r="L563">
        <v>236</v>
      </c>
      <c r="M563" s="3">
        <f t="shared" si="38"/>
        <v>577492000</v>
      </c>
      <c r="N563">
        <f t="shared" si="39"/>
        <v>2.3731352376747976E-4</v>
      </c>
      <c r="O563">
        <f t="shared" si="40"/>
        <v>3.4331967336031671E-5</v>
      </c>
    </row>
    <row r="564" spans="1:15" x14ac:dyDescent="0.25">
      <c r="A564">
        <v>558</v>
      </c>
      <c r="B564" s="1">
        <v>42835</v>
      </c>
      <c r="C564">
        <v>863</v>
      </c>
      <c r="D564">
        <v>8.3934712561436196E-4</v>
      </c>
      <c r="E564">
        <v>1.21823515931768E-4</v>
      </c>
      <c r="F564">
        <v>6.7422185454835105E-4</v>
      </c>
      <c r="G564">
        <v>1.9702753390955701E-4</v>
      </c>
      <c r="H564">
        <v>2.1733345345571302E-3</v>
      </c>
      <c r="I564">
        <f t="shared" si="36"/>
        <v>2111761000</v>
      </c>
      <c r="J564" s="25">
        <f t="shared" si="37"/>
        <v>0.39746312466910888</v>
      </c>
      <c r="L564">
        <v>236</v>
      </c>
      <c r="M564" s="3">
        <f t="shared" si="38"/>
        <v>577492000</v>
      </c>
      <c r="N564">
        <f t="shared" si="39"/>
        <v>2.2953177479141304E-4</v>
      </c>
      <c r="O564">
        <f t="shared" si="40"/>
        <v>3.3314426141248265E-5</v>
      </c>
    </row>
    <row r="565" spans="1:15" x14ac:dyDescent="0.25">
      <c r="A565">
        <v>559</v>
      </c>
      <c r="B565" s="1">
        <v>42836</v>
      </c>
      <c r="C565">
        <v>708</v>
      </c>
      <c r="D565">
        <v>6.4369555743790997E-4</v>
      </c>
      <c r="E565" s="2">
        <v>9.4867449046661195E-5</v>
      </c>
      <c r="F565">
        <v>5.1732324319090403E-4</v>
      </c>
      <c r="G565">
        <v>1.5099797885013299E-4</v>
      </c>
      <c r="H565">
        <v>1.6671986753285799E-3</v>
      </c>
      <c r="I565">
        <f t="shared" si="36"/>
        <v>1732476000</v>
      </c>
      <c r="J565" s="25">
        <f t="shared" si="37"/>
        <v>0.37154659426041686</v>
      </c>
      <c r="L565">
        <v>235</v>
      </c>
      <c r="M565" s="3">
        <f t="shared" si="38"/>
        <v>575045000</v>
      </c>
      <c r="N565">
        <f t="shared" si="39"/>
        <v>2.1365601129648141E-4</v>
      </c>
      <c r="O565">
        <f t="shared" si="40"/>
        <v>3.1488489443453927E-5</v>
      </c>
    </row>
    <row r="566" spans="1:15" x14ac:dyDescent="0.25">
      <c r="A566">
        <v>560</v>
      </c>
      <c r="B566" s="1">
        <v>42837</v>
      </c>
      <c r="C566">
        <v>672</v>
      </c>
      <c r="D566">
        <v>6.0017780668546205E-4</v>
      </c>
      <c r="E566" s="2">
        <v>8.89761813768501E-5</v>
      </c>
      <c r="F566">
        <v>4.8244509540191599E-4</v>
      </c>
      <c r="G566">
        <v>1.4075207932514599E-4</v>
      </c>
      <c r="H566">
        <v>1.5546571420657E-3</v>
      </c>
      <c r="I566">
        <f t="shared" si="36"/>
        <v>1644384000</v>
      </c>
      <c r="J566" s="25">
        <f t="shared" si="37"/>
        <v>0.36498640626852485</v>
      </c>
      <c r="L566">
        <v>235</v>
      </c>
      <c r="M566" s="3">
        <f t="shared" si="38"/>
        <v>575045000</v>
      </c>
      <c r="N566">
        <f t="shared" si="39"/>
        <v>2.0988360799268388E-4</v>
      </c>
      <c r="O566">
        <f t="shared" si="40"/>
        <v>3.1115182475535376E-5</v>
      </c>
    </row>
    <row r="567" spans="1:15" x14ac:dyDescent="0.25">
      <c r="A567">
        <v>561</v>
      </c>
      <c r="B567" s="1">
        <v>42838</v>
      </c>
      <c r="C567">
        <v>693</v>
      </c>
      <c r="D567">
        <v>6.2547031317634395E-4</v>
      </c>
      <c r="E567" s="2">
        <v>9.2396117742435106E-5</v>
      </c>
      <c r="F567">
        <v>5.0271545072683198E-4</v>
      </c>
      <c r="G567">
        <v>1.4670731080007799E-4</v>
      </c>
      <c r="H567">
        <v>1.6200648023074701E-3</v>
      </c>
      <c r="I567">
        <f t="shared" si="36"/>
        <v>1695771000</v>
      </c>
      <c r="J567" s="25">
        <f t="shared" si="37"/>
        <v>0.36884126051002403</v>
      </c>
      <c r="L567">
        <v>235</v>
      </c>
      <c r="M567" s="3">
        <f t="shared" si="38"/>
        <v>575045000</v>
      </c>
      <c r="N567">
        <f t="shared" si="39"/>
        <v>2.1210032264998678E-4</v>
      </c>
      <c r="O567">
        <f t="shared" si="40"/>
        <v>3.1332016839065296E-5</v>
      </c>
    </row>
    <row r="568" spans="1:15" x14ac:dyDescent="0.25">
      <c r="A568">
        <v>562</v>
      </c>
      <c r="B568" s="1">
        <v>42839</v>
      </c>
      <c r="C568">
        <v>804</v>
      </c>
      <c r="D568">
        <v>7.6335032559286104E-4</v>
      </c>
      <c r="E568">
        <v>1.11254958637166E-4</v>
      </c>
      <c r="F568">
        <v>6.1325953909084196E-4</v>
      </c>
      <c r="G568">
        <v>1.7915544655904399E-4</v>
      </c>
      <c r="H568">
        <v>1.9767039237124201E-3</v>
      </c>
      <c r="I568">
        <f t="shared" si="36"/>
        <v>1967388000</v>
      </c>
      <c r="J568" s="25">
        <f t="shared" si="37"/>
        <v>0.38800192213882623</v>
      </c>
      <c r="L568">
        <v>236</v>
      </c>
      <c r="M568" s="3">
        <f t="shared" si="38"/>
        <v>577492000</v>
      </c>
      <c r="N568">
        <f t="shared" si="39"/>
        <v>2.2406800601979502E-4</v>
      </c>
      <c r="O568">
        <f t="shared" si="40"/>
        <v>3.2656928157178082E-5</v>
      </c>
    </row>
    <row r="569" spans="1:15" x14ac:dyDescent="0.25">
      <c r="A569">
        <v>563</v>
      </c>
      <c r="B569" s="1">
        <v>42840</v>
      </c>
      <c r="C569">
        <v>723</v>
      </c>
      <c r="D569">
        <v>6.6205126014263604E-4</v>
      </c>
      <c r="E569" s="2">
        <v>9.7362694306337406E-5</v>
      </c>
      <c r="F569">
        <v>5.3203682596850404E-4</v>
      </c>
      <c r="G569">
        <v>1.5531888308194399E-4</v>
      </c>
      <c r="H569">
        <v>1.7146721212221001E-3</v>
      </c>
      <c r="I569">
        <f t="shared" si="36"/>
        <v>1769181000</v>
      </c>
      <c r="J569" s="25">
        <f t="shared" si="37"/>
        <v>0.37421341295358479</v>
      </c>
      <c r="L569">
        <v>236</v>
      </c>
      <c r="M569" s="3">
        <f t="shared" si="38"/>
        <v>577492000</v>
      </c>
      <c r="N569">
        <f t="shared" si="39"/>
        <v>2.1610525227339157E-4</v>
      </c>
      <c r="O569">
        <f t="shared" si="40"/>
        <v>3.1780907131805847E-5</v>
      </c>
    </row>
    <row r="570" spans="1:15" x14ac:dyDescent="0.25">
      <c r="A570">
        <v>564</v>
      </c>
      <c r="B570" s="1">
        <v>42841</v>
      </c>
      <c r="C570">
        <v>708</v>
      </c>
      <c r="D570">
        <v>6.4369555743790997E-4</v>
      </c>
      <c r="E570" s="2">
        <v>9.4867449046661195E-5</v>
      </c>
      <c r="F570">
        <v>5.1732324319090403E-4</v>
      </c>
      <c r="G570">
        <v>1.5099797885013299E-4</v>
      </c>
      <c r="H570">
        <v>1.6671986753285799E-3</v>
      </c>
      <c r="I570">
        <f t="shared" si="36"/>
        <v>1732476000</v>
      </c>
      <c r="J570" s="25">
        <f t="shared" si="37"/>
        <v>0.37154659426041686</v>
      </c>
      <c r="L570">
        <v>233</v>
      </c>
      <c r="M570" s="3">
        <f t="shared" si="38"/>
        <v>570151000</v>
      </c>
      <c r="N570">
        <f t="shared" si="39"/>
        <v>2.1183766226417095E-4</v>
      </c>
      <c r="O570">
        <f t="shared" si="40"/>
        <v>3.1220502299254324E-5</v>
      </c>
    </row>
    <row r="571" spans="1:15" x14ac:dyDescent="0.25">
      <c r="A571">
        <v>565</v>
      </c>
      <c r="B571" s="1">
        <v>42842</v>
      </c>
      <c r="C571">
        <v>781</v>
      </c>
      <c r="D571">
        <v>7.3422086704411202E-4</v>
      </c>
      <c r="E571">
        <v>1.07238070887677E-4</v>
      </c>
      <c r="F571">
        <v>5.8989906196536303E-4</v>
      </c>
      <c r="G571">
        <v>1.7230264822533099E-4</v>
      </c>
      <c r="H571">
        <v>1.9013469151920499E-3</v>
      </c>
      <c r="I571">
        <f t="shared" si="36"/>
        <v>1911107000</v>
      </c>
      <c r="J571" s="25">
        <f t="shared" si="37"/>
        <v>0.38418616385378318</v>
      </c>
      <c r="L571">
        <v>232</v>
      </c>
      <c r="M571" s="3">
        <f t="shared" si="38"/>
        <v>567704000</v>
      </c>
      <c r="N571">
        <f t="shared" si="39"/>
        <v>2.1810402196444813E-4</v>
      </c>
      <c r="O571">
        <f t="shared" si="40"/>
        <v>3.1855611326429019E-5</v>
      </c>
    </row>
    <row r="572" spans="1:15" x14ac:dyDescent="0.25">
      <c r="A572">
        <v>566</v>
      </c>
      <c r="B572" s="1">
        <v>42843</v>
      </c>
      <c r="C572">
        <v>864</v>
      </c>
      <c r="D572">
        <v>8.4065064270134003E-4</v>
      </c>
      <c r="E572">
        <v>1.2200593800474801E-4</v>
      </c>
      <c r="F572">
        <v>6.7526770644216704E-4</v>
      </c>
      <c r="G572">
        <v>1.9733399852902301E-4</v>
      </c>
      <c r="H572">
        <v>2.1767075693520498E-3</v>
      </c>
      <c r="I572">
        <f t="shared" si="36"/>
        <v>2114208000</v>
      </c>
      <c r="J572" s="25">
        <f t="shared" si="37"/>
        <v>0.3976196489188103</v>
      </c>
      <c r="L572">
        <v>232</v>
      </c>
      <c r="M572" s="3">
        <f t="shared" si="38"/>
        <v>567704000</v>
      </c>
      <c r="N572">
        <f t="shared" si="39"/>
        <v>2.2573026516980427E-4</v>
      </c>
      <c r="O572">
        <f t="shared" si="40"/>
        <v>3.2760853723497147E-5</v>
      </c>
    </row>
    <row r="573" spans="1:15" x14ac:dyDescent="0.25">
      <c r="A573">
        <v>567</v>
      </c>
      <c r="B573" s="1">
        <v>42844</v>
      </c>
      <c r="C573">
        <v>850</v>
      </c>
      <c r="D573">
        <v>8.22447645960149E-4</v>
      </c>
      <c r="E573">
        <v>1.1946204354461E-4</v>
      </c>
      <c r="F573">
        <v>6.6066352841994097E-4</v>
      </c>
      <c r="G573">
        <v>1.9305411306751001E-4</v>
      </c>
      <c r="H573">
        <v>2.12960589445697E-3</v>
      </c>
      <c r="I573">
        <f t="shared" si="36"/>
        <v>2079950000</v>
      </c>
      <c r="J573" s="25">
        <f t="shared" si="37"/>
        <v>0.39541702731322825</v>
      </c>
      <c r="L573">
        <v>231</v>
      </c>
      <c r="M573" s="3">
        <f t="shared" si="38"/>
        <v>565257000</v>
      </c>
      <c r="N573">
        <f t="shared" si="39"/>
        <v>2.2351224260799347E-4</v>
      </c>
      <c r="O573">
        <f t="shared" si="40"/>
        <v>3.246556712800578E-5</v>
      </c>
    </row>
    <row r="574" spans="1:15" x14ac:dyDescent="0.25">
      <c r="A574">
        <v>568</v>
      </c>
      <c r="B574" s="1">
        <v>42845</v>
      </c>
      <c r="C574">
        <v>768</v>
      </c>
      <c r="D574">
        <v>7.1788291884328302E-4</v>
      </c>
      <c r="E574">
        <v>1.0499306898751601E-4</v>
      </c>
      <c r="F574">
        <v>5.7679827357515396E-4</v>
      </c>
      <c r="G574">
        <v>1.6845851244199199E-4</v>
      </c>
      <c r="H574">
        <v>1.8590838035869499E-3</v>
      </c>
      <c r="I574">
        <f t="shared" si="36"/>
        <v>1879296000</v>
      </c>
      <c r="J574" s="25">
        <f t="shared" si="37"/>
        <v>0.38199566158991616</v>
      </c>
      <c r="L574">
        <v>229</v>
      </c>
      <c r="M574" s="3">
        <f t="shared" si="38"/>
        <v>560363000</v>
      </c>
      <c r="N574">
        <f t="shared" si="39"/>
        <v>2.1405623491551018E-4</v>
      </c>
      <c r="O574">
        <f t="shared" si="40"/>
        <v>3.1306527080912974E-5</v>
      </c>
    </row>
    <row r="575" spans="1:15" x14ac:dyDescent="0.25">
      <c r="A575">
        <v>569</v>
      </c>
      <c r="B575" s="1">
        <v>42846</v>
      </c>
      <c r="C575">
        <v>616</v>
      </c>
      <c r="D575">
        <v>5.34042401061973E-4</v>
      </c>
      <c r="E575" s="2">
        <v>8.0081181139875297E-5</v>
      </c>
      <c r="F575">
        <v>4.2945169016944603E-4</v>
      </c>
      <c r="G575">
        <v>1.2517634414433199E-4</v>
      </c>
      <c r="H575">
        <v>1.3836454732734499E-3</v>
      </c>
      <c r="I575">
        <f t="shared" si="36"/>
        <v>1507352000</v>
      </c>
      <c r="J575" s="25">
        <f t="shared" si="37"/>
        <v>0.35429176533548434</v>
      </c>
      <c r="L575">
        <v>228</v>
      </c>
      <c r="M575" s="3">
        <f t="shared" si="38"/>
        <v>557916000</v>
      </c>
      <c r="N575">
        <f t="shared" si="39"/>
        <v>1.9766504454891208E-4</v>
      </c>
      <c r="O575">
        <f t="shared" si="40"/>
        <v>2.9640437175148649E-5</v>
      </c>
    </row>
    <row r="576" spans="1:15" x14ac:dyDescent="0.25">
      <c r="A576">
        <v>570</v>
      </c>
      <c r="B576" s="1">
        <v>42847</v>
      </c>
      <c r="C576">
        <v>562</v>
      </c>
      <c r="D576">
        <v>4.7216223508094802E-4</v>
      </c>
      <c r="E576" s="2">
        <v>7.1806837445072499E-5</v>
      </c>
      <c r="F576">
        <v>3.7987922561586802E-4</v>
      </c>
      <c r="G576">
        <v>1.10598426644062E-4</v>
      </c>
      <c r="H576">
        <v>1.22365693468345E-3</v>
      </c>
      <c r="I576">
        <f t="shared" si="36"/>
        <v>1375214000</v>
      </c>
      <c r="J576" s="25">
        <f t="shared" si="37"/>
        <v>0.34333728065664543</v>
      </c>
      <c r="L576">
        <v>228</v>
      </c>
      <c r="M576" s="3">
        <f t="shared" si="38"/>
        <v>557916000</v>
      </c>
      <c r="N576">
        <f t="shared" si="39"/>
        <v>1.91553362274833E-4</v>
      </c>
      <c r="O576">
        <f t="shared" si="40"/>
        <v>2.9131599532876387E-5</v>
      </c>
    </row>
    <row r="577" spans="1:15" x14ac:dyDescent="0.25">
      <c r="A577">
        <v>571</v>
      </c>
      <c r="B577" s="1">
        <v>42848</v>
      </c>
      <c r="C577">
        <v>476</v>
      </c>
      <c r="D577">
        <v>3.7775705205897301E-4</v>
      </c>
      <c r="E577" s="2">
        <v>5.9217502982650897E-5</v>
      </c>
      <c r="F577">
        <v>3.0426444391956799E-4</v>
      </c>
      <c r="G577" s="2">
        <v>8.8353036654716398E-5</v>
      </c>
      <c r="H577">
        <v>9.7960032562727792E-4</v>
      </c>
      <c r="I577">
        <f t="shared" si="36"/>
        <v>1164772000</v>
      </c>
      <c r="J577" s="25">
        <f t="shared" si="37"/>
        <v>0.32431845207385912</v>
      </c>
      <c r="L577">
        <v>228</v>
      </c>
      <c r="M577" s="3">
        <f t="shared" si="38"/>
        <v>557916000</v>
      </c>
      <c r="N577">
        <f t="shared" si="39"/>
        <v>1.8094245350723918E-4</v>
      </c>
      <c r="O577">
        <f t="shared" si="40"/>
        <v>2.8364686302614296E-5</v>
      </c>
    </row>
    <row r="578" spans="1:15" x14ac:dyDescent="0.25">
      <c r="A578">
        <v>572</v>
      </c>
      <c r="B578" s="1">
        <v>42849</v>
      </c>
      <c r="C578">
        <v>314</v>
      </c>
      <c r="D578">
        <v>2.1588283083837201E-4</v>
      </c>
      <c r="E578" s="2">
        <v>3.7277842630747298E-5</v>
      </c>
      <c r="F578">
        <v>1.74584080545258E-4</v>
      </c>
      <c r="G578" s="2">
        <v>5.0220561162960498E-5</v>
      </c>
      <c r="H578">
        <v>5.61075094592864E-4</v>
      </c>
      <c r="I578">
        <f t="shared" si="36"/>
        <v>768358000</v>
      </c>
      <c r="J578" s="25">
        <f t="shared" si="37"/>
        <v>0.28096646464066494</v>
      </c>
      <c r="L578">
        <v>227</v>
      </c>
      <c r="M578" s="3">
        <f t="shared" si="38"/>
        <v>555469000</v>
      </c>
      <c r="N578">
        <f t="shared" si="39"/>
        <v>1.5606816114748553E-4</v>
      </c>
      <c r="O578">
        <f t="shared" si="40"/>
        <v>2.6949268398661266E-5</v>
      </c>
    </row>
    <row r="579" spans="1:15" x14ac:dyDescent="0.25">
      <c r="A579">
        <v>573</v>
      </c>
      <c r="B579" s="1">
        <v>42850</v>
      </c>
      <c r="C579">
        <v>249</v>
      </c>
      <c r="D579">
        <v>1.57959104187578E-4</v>
      </c>
      <c r="E579" s="2">
        <v>2.90299770328265E-5</v>
      </c>
      <c r="F579">
        <v>1.2812728264112599E-4</v>
      </c>
      <c r="G579" s="2">
        <v>3.65970155770685E-5</v>
      </c>
      <c r="H579">
        <v>4.1121772036336598E-4</v>
      </c>
      <c r="I579">
        <f t="shared" si="36"/>
        <v>609303000</v>
      </c>
      <c r="J579" s="25">
        <f t="shared" si="37"/>
        <v>0.25924557106657609</v>
      </c>
      <c r="L579">
        <v>226</v>
      </c>
      <c r="M579" s="3">
        <f t="shared" si="38"/>
        <v>553022000</v>
      </c>
      <c r="N579">
        <f t="shared" si="39"/>
        <v>1.4336850420238004E-4</v>
      </c>
      <c r="O579">
        <f t="shared" si="40"/>
        <v>2.6348493210517226E-5</v>
      </c>
    </row>
    <row r="580" spans="1:15" x14ac:dyDescent="0.25">
      <c r="A580">
        <v>574</v>
      </c>
      <c r="B580" s="1">
        <v>42851</v>
      </c>
      <c r="C580">
        <v>223</v>
      </c>
      <c r="D580">
        <v>1.3613985740556199E-4</v>
      </c>
      <c r="E580" s="2">
        <v>2.5804254795629002E-5</v>
      </c>
      <c r="F580">
        <v>1.10609099652296E-4</v>
      </c>
      <c r="G580" s="2">
        <v>3.14725406580945E-5</v>
      </c>
      <c r="H580">
        <v>3.5473494555406598E-4</v>
      </c>
      <c r="I580">
        <f t="shared" si="36"/>
        <v>545681000</v>
      </c>
      <c r="J580" s="25">
        <f t="shared" si="37"/>
        <v>0.24948616023933762</v>
      </c>
      <c r="L580">
        <v>223</v>
      </c>
      <c r="M580" s="3">
        <f t="shared" si="38"/>
        <v>545681000</v>
      </c>
      <c r="N580">
        <f t="shared" si="39"/>
        <v>1.3613985740556199E-4</v>
      </c>
      <c r="O580">
        <f t="shared" si="40"/>
        <v>2.5804254795629002E-5</v>
      </c>
    </row>
    <row r="581" spans="1:15" x14ac:dyDescent="0.25">
      <c r="A581">
        <v>575</v>
      </c>
      <c r="B581" s="1">
        <v>42852</v>
      </c>
      <c r="C581">
        <v>218</v>
      </c>
      <c r="D581">
        <v>1.3204019399983699E-4</v>
      </c>
      <c r="E581" s="2">
        <v>2.5188307440040199E-5</v>
      </c>
      <c r="F581">
        <v>1.0731596025075901E-4</v>
      </c>
      <c r="G581" s="2">
        <v>3.0510335709795301E-5</v>
      </c>
      <c r="H581">
        <v>3.4411938392691201E-4</v>
      </c>
      <c r="I581">
        <f t="shared" si="36"/>
        <v>533446000</v>
      </c>
      <c r="J581" s="25">
        <f t="shared" si="37"/>
        <v>0.24752307450020619</v>
      </c>
      <c r="L581">
        <v>218</v>
      </c>
      <c r="M581" s="3">
        <f t="shared" si="38"/>
        <v>533446000</v>
      </c>
      <c r="N581">
        <f t="shared" si="39"/>
        <v>1.3204019399983699E-4</v>
      </c>
      <c r="O581">
        <f t="shared" si="40"/>
        <v>2.5188307440040199E-5</v>
      </c>
    </row>
    <row r="582" spans="1:15" x14ac:dyDescent="0.25">
      <c r="A582">
        <v>576</v>
      </c>
      <c r="B582" s="1">
        <v>42853</v>
      </c>
      <c r="C582">
        <v>207</v>
      </c>
      <c r="D582">
        <v>1.23135024689535E-4</v>
      </c>
      <c r="E582" s="2">
        <v>2.3837991485747401E-5</v>
      </c>
      <c r="F582">
        <v>1.00160623527986E-4</v>
      </c>
      <c r="G582" s="2">
        <v>2.84210892125605E-5</v>
      </c>
      <c r="H582">
        <v>3.2105684308115102E-4</v>
      </c>
      <c r="I582">
        <f t="shared" si="36"/>
        <v>506529000</v>
      </c>
      <c r="J582" s="25">
        <f t="shared" si="37"/>
        <v>0.24309570565463179</v>
      </c>
      <c r="L582">
        <v>207</v>
      </c>
      <c r="M582" s="3">
        <f t="shared" si="38"/>
        <v>506529000</v>
      </c>
      <c r="N582">
        <f t="shared" si="39"/>
        <v>1.23135024689535E-4</v>
      </c>
      <c r="O582">
        <f t="shared" si="40"/>
        <v>2.3837991485747401E-5</v>
      </c>
    </row>
    <row r="583" spans="1:15" x14ac:dyDescent="0.25">
      <c r="A583">
        <v>577</v>
      </c>
      <c r="B583" s="1">
        <v>42854</v>
      </c>
      <c r="C583">
        <v>190</v>
      </c>
      <c r="D583">
        <v>1.09692212154176E-4</v>
      </c>
      <c r="E583" s="2">
        <v>2.1763606266228001E-5</v>
      </c>
      <c r="F583" s="2">
        <v>8.9353100643353701E-5</v>
      </c>
      <c r="G583" s="2">
        <v>2.5269720725398499E-5</v>
      </c>
      <c r="H583">
        <v>2.8623166549562E-4</v>
      </c>
      <c r="I583">
        <f t="shared" si="36"/>
        <v>464930000</v>
      </c>
      <c r="J583" s="25">
        <f t="shared" si="37"/>
        <v>0.23593274719673069</v>
      </c>
      <c r="L583">
        <v>190</v>
      </c>
      <c r="M583" s="3">
        <f t="shared" si="38"/>
        <v>464930000</v>
      </c>
      <c r="N583">
        <f t="shared" si="39"/>
        <v>1.09692212154176E-4</v>
      </c>
      <c r="O583">
        <f t="shared" si="40"/>
        <v>2.1763606266228001E-5</v>
      </c>
    </row>
    <row r="584" spans="1:15" x14ac:dyDescent="0.25">
      <c r="A584">
        <v>578</v>
      </c>
      <c r="B584" s="1">
        <v>42855</v>
      </c>
      <c r="C584">
        <v>177</v>
      </c>
      <c r="D584" s="2">
        <v>9.9686864890123503E-5</v>
      </c>
      <c r="E584" s="2">
        <v>2.0187112238396699E-5</v>
      </c>
      <c r="F584" s="2">
        <v>8.1303438105938196E-5</v>
      </c>
      <c r="G584" s="2">
        <v>2.29264682376573E-5</v>
      </c>
      <c r="H584">
        <v>2.60301354261315E-4</v>
      </c>
      <c r="I584">
        <f t="shared" ref="I584:I647" si="41">C584*2447000</f>
        <v>433119000</v>
      </c>
      <c r="J584" s="25">
        <f t="shared" ref="J584:J647" si="42">1000000000000*D584/I584</f>
        <v>0.23016045218548137</v>
      </c>
      <c r="L584">
        <v>177</v>
      </c>
      <c r="M584" s="3">
        <f t="shared" ref="M584:M647" si="43">L584*2447000</f>
        <v>433119000</v>
      </c>
      <c r="N584">
        <f t="shared" ref="N584:N647" si="44">J584*M584/1000000000000</f>
        <v>9.9686864890123503E-5</v>
      </c>
      <c r="O584">
        <f t="shared" ref="O584:O647" si="45">E584*N584/D584</f>
        <v>2.0187112238396699E-5</v>
      </c>
    </row>
    <row r="585" spans="1:15" x14ac:dyDescent="0.25">
      <c r="A585">
        <v>579</v>
      </c>
      <c r="B585" s="1">
        <v>42856</v>
      </c>
      <c r="C585">
        <v>175</v>
      </c>
      <c r="D585" s="2">
        <v>9.8169514730320502E-5</v>
      </c>
      <c r="E585" s="2">
        <v>1.9945305558127899E-5</v>
      </c>
      <c r="F585" s="2">
        <v>8.0082184666310696E-5</v>
      </c>
      <c r="G585" s="2">
        <v>2.2571299492435298E-5</v>
      </c>
      <c r="H585">
        <v>2.56368041015254E-4</v>
      </c>
      <c r="I585">
        <f t="shared" si="41"/>
        <v>428225000</v>
      </c>
      <c r="J585" s="25">
        <f t="shared" si="42"/>
        <v>0.22924750944087921</v>
      </c>
      <c r="L585">
        <v>175</v>
      </c>
      <c r="M585" s="3">
        <f t="shared" si="43"/>
        <v>428225000</v>
      </c>
      <c r="N585">
        <f t="shared" si="44"/>
        <v>9.8169514730320502E-5</v>
      </c>
      <c r="O585">
        <f t="shared" si="45"/>
        <v>1.9945305558127899E-5</v>
      </c>
    </row>
    <row r="586" spans="1:15" x14ac:dyDescent="0.25">
      <c r="A586">
        <v>580</v>
      </c>
      <c r="B586" s="1">
        <v>42857</v>
      </c>
      <c r="C586">
        <v>165</v>
      </c>
      <c r="D586" s="2">
        <v>9.0673326591352301E-5</v>
      </c>
      <c r="E586" s="2">
        <v>1.8739131422883899E-5</v>
      </c>
      <c r="F586" s="2">
        <v>7.4046687080057903E-5</v>
      </c>
      <c r="G586" s="2">
        <v>2.0817494650185399E-5</v>
      </c>
      <c r="H586">
        <v>2.36932431447194E-4</v>
      </c>
      <c r="I586">
        <f t="shared" si="41"/>
        <v>403755000</v>
      </c>
      <c r="J586" s="25">
        <f t="shared" si="42"/>
        <v>0.22457511756226498</v>
      </c>
      <c r="L586">
        <v>165</v>
      </c>
      <c r="M586" s="3">
        <f t="shared" si="43"/>
        <v>403755000</v>
      </c>
      <c r="N586">
        <f t="shared" si="44"/>
        <v>9.0673326591352301E-5</v>
      </c>
      <c r="O586">
        <f t="shared" si="45"/>
        <v>1.8739131422883899E-5</v>
      </c>
    </row>
    <row r="587" spans="1:15" x14ac:dyDescent="0.25">
      <c r="A587">
        <v>581</v>
      </c>
      <c r="B587" s="1">
        <v>42858</v>
      </c>
      <c r="C587">
        <v>166</v>
      </c>
      <c r="D587" s="2">
        <v>9.1416054484499398E-5</v>
      </c>
      <c r="E587" s="2">
        <v>1.8859536322400699E-5</v>
      </c>
      <c r="F587" s="2">
        <v>7.4644854220129296E-5</v>
      </c>
      <c r="G587" s="2">
        <v>2.0991197334701801E-5</v>
      </c>
      <c r="H587">
        <v>2.3885842287285901E-4</v>
      </c>
      <c r="I587">
        <f t="shared" si="41"/>
        <v>406202000</v>
      </c>
      <c r="J587" s="25">
        <f t="shared" si="42"/>
        <v>0.22505072472439672</v>
      </c>
      <c r="L587">
        <v>166</v>
      </c>
      <c r="M587" s="3">
        <f t="shared" si="43"/>
        <v>406202000</v>
      </c>
      <c r="N587">
        <f t="shared" si="44"/>
        <v>9.1416054484499398E-5</v>
      </c>
      <c r="O587">
        <f t="shared" si="45"/>
        <v>1.8859536322400699E-5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41"/>
        <v>0</v>
      </c>
      <c r="J588" s="25"/>
      <c r="L588">
        <v>0</v>
      </c>
      <c r="M588" s="3">
        <f t="shared" si="43"/>
        <v>0</v>
      </c>
      <c r="N588">
        <f t="shared" si="44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41"/>
        <v>0</v>
      </c>
      <c r="J589" s="25"/>
      <c r="L589">
        <v>0</v>
      </c>
      <c r="M589" s="3">
        <f t="shared" si="43"/>
        <v>0</v>
      </c>
      <c r="N589">
        <f t="shared" si="44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41"/>
        <v>0</v>
      </c>
      <c r="J590" s="25"/>
      <c r="L590">
        <v>0</v>
      </c>
      <c r="M590" s="3">
        <f t="shared" si="43"/>
        <v>0</v>
      </c>
      <c r="N590">
        <f t="shared" si="44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41"/>
        <v>0</v>
      </c>
      <c r="J591" s="25"/>
      <c r="L591">
        <v>0</v>
      </c>
      <c r="M591" s="3">
        <f t="shared" si="43"/>
        <v>0</v>
      </c>
      <c r="N591">
        <f t="shared" si="44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41"/>
        <v>0</v>
      </c>
      <c r="J592" s="25"/>
      <c r="L592">
        <v>0</v>
      </c>
      <c r="M592" s="3">
        <f t="shared" si="43"/>
        <v>0</v>
      </c>
      <c r="N592">
        <f t="shared" si="44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41"/>
        <v>0</v>
      </c>
      <c r="J593" s="25"/>
      <c r="L593">
        <v>0</v>
      </c>
      <c r="M593" s="3">
        <f t="shared" si="43"/>
        <v>0</v>
      </c>
      <c r="N593">
        <f t="shared" si="44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41"/>
        <v>0</v>
      </c>
      <c r="J594" s="25"/>
      <c r="L594">
        <v>0</v>
      </c>
      <c r="M594" s="3">
        <f t="shared" si="43"/>
        <v>0</v>
      </c>
      <c r="N594">
        <f t="shared" si="44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41"/>
        <v>0</v>
      </c>
      <c r="J595" s="25"/>
      <c r="L595">
        <v>0</v>
      </c>
      <c r="M595" s="3">
        <f t="shared" si="43"/>
        <v>0</v>
      </c>
      <c r="N595">
        <f t="shared" si="44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41"/>
        <v>0</v>
      </c>
      <c r="J596" s="25"/>
      <c r="L596">
        <v>0</v>
      </c>
      <c r="M596" s="3">
        <f t="shared" si="43"/>
        <v>0</v>
      </c>
      <c r="N596">
        <f t="shared" si="44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41"/>
        <v>0</v>
      </c>
      <c r="J597" s="25"/>
      <c r="L597">
        <v>0</v>
      </c>
      <c r="M597" s="3">
        <f t="shared" si="43"/>
        <v>0</v>
      </c>
      <c r="N597">
        <f t="shared" si="44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41"/>
        <v>0</v>
      </c>
      <c r="J598" s="25"/>
      <c r="L598">
        <v>0</v>
      </c>
      <c r="M598" s="3">
        <f t="shared" si="43"/>
        <v>0</v>
      </c>
      <c r="N598">
        <f t="shared" si="44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41"/>
        <v>0</v>
      </c>
      <c r="J599" s="25"/>
      <c r="L599">
        <v>0</v>
      </c>
      <c r="M599" s="3">
        <f t="shared" si="43"/>
        <v>0</v>
      </c>
      <c r="N599">
        <f t="shared" si="44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41"/>
        <v>0</v>
      </c>
      <c r="J600" s="25"/>
      <c r="L600">
        <v>0</v>
      </c>
      <c r="M600" s="3">
        <f t="shared" si="43"/>
        <v>0</v>
      </c>
      <c r="N600">
        <f t="shared" si="44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41"/>
        <v>0</v>
      </c>
      <c r="J601" s="25"/>
      <c r="L601">
        <v>0</v>
      </c>
      <c r="M601" s="3">
        <f t="shared" si="43"/>
        <v>0</v>
      </c>
      <c r="N601">
        <f t="shared" si="44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41"/>
        <v>0</v>
      </c>
      <c r="J602" s="25"/>
      <c r="L602">
        <v>0</v>
      </c>
      <c r="M602" s="3">
        <f t="shared" si="43"/>
        <v>0</v>
      </c>
      <c r="N602">
        <f t="shared" si="44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41"/>
        <v>0</v>
      </c>
      <c r="J603" s="25"/>
      <c r="L603">
        <v>0</v>
      </c>
      <c r="M603" s="3">
        <f t="shared" si="43"/>
        <v>0</v>
      </c>
      <c r="N603">
        <f t="shared" si="44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41"/>
        <v>0</v>
      </c>
      <c r="J604" s="25"/>
      <c r="L604">
        <v>0</v>
      </c>
      <c r="M604" s="3">
        <f t="shared" si="43"/>
        <v>0</v>
      </c>
      <c r="N604">
        <f t="shared" si="44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41"/>
        <v>0</v>
      </c>
      <c r="J605" s="25"/>
      <c r="L605">
        <v>0</v>
      </c>
      <c r="M605" s="3">
        <f t="shared" si="43"/>
        <v>0</v>
      </c>
      <c r="N605">
        <f t="shared" si="44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41"/>
        <v>0</v>
      </c>
      <c r="J606" s="25"/>
      <c r="L606">
        <v>0</v>
      </c>
      <c r="M606" s="3">
        <f t="shared" si="43"/>
        <v>0</v>
      </c>
      <c r="N606">
        <f t="shared" si="44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41"/>
        <v>0</v>
      </c>
      <c r="J607" s="25"/>
      <c r="L607">
        <v>0</v>
      </c>
      <c r="M607" s="3">
        <f t="shared" si="43"/>
        <v>0</v>
      </c>
      <c r="N607">
        <f t="shared" si="44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41"/>
        <v>0</v>
      </c>
      <c r="J608" s="25"/>
      <c r="L608">
        <v>0</v>
      </c>
      <c r="M608" s="3">
        <f t="shared" si="43"/>
        <v>0</v>
      </c>
      <c r="N608">
        <f t="shared" si="44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41"/>
        <v>0</v>
      </c>
      <c r="J609" s="25"/>
      <c r="L609">
        <v>0</v>
      </c>
      <c r="M609" s="3">
        <f t="shared" si="43"/>
        <v>0</v>
      </c>
      <c r="N609">
        <f t="shared" si="44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41"/>
        <v>0</v>
      </c>
      <c r="J610" s="25"/>
      <c r="L610">
        <v>0</v>
      </c>
      <c r="M610" s="3">
        <f t="shared" si="43"/>
        <v>0</v>
      </c>
      <c r="N610">
        <f t="shared" si="44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41"/>
        <v>0</v>
      </c>
      <c r="J611" s="25"/>
      <c r="L611">
        <v>0</v>
      </c>
      <c r="M611" s="3">
        <f t="shared" si="43"/>
        <v>0</v>
      </c>
      <c r="N611">
        <f t="shared" si="44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41"/>
        <v>0</v>
      </c>
      <c r="J612" s="25"/>
      <c r="L612">
        <v>0</v>
      </c>
      <c r="M612" s="3">
        <f t="shared" si="43"/>
        <v>0</v>
      </c>
      <c r="N612">
        <f t="shared" si="44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41"/>
        <v>0</v>
      </c>
      <c r="J613" s="25"/>
      <c r="L613">
        <v>0</v>
      </c>
      <c r="M613" s="3">
        <f t="shared" si="43"/>
        <v>0</v>
      </c>
      <c r="N613">
        <f t="shared" si="44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41"/>
        <v>0</v>
      </c>
      <c r="J614" s="25"/>
      <c r="L614">
        <v>0</v>
      </c>
      <c r="M614" s="3">
        <f t="shared" si="43"/>
        <v>0</v>
      </c>
      <c r="N614">
        <f t="shared" si="44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41"/>
        <v>0</v>
      </c>
      <c r="J615" s="25"/>
      <c r="L615">
        <v>0</v>
      </c>
      <c r="M615" s="3">
        <f t="shared" si="43"/>
        <v>0</v>
      </c>
      <c r="N615">
        <f t="shared" si="44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41"/>
        <v>0</v>
      </c>
      <c r="J616" s="25"/>
      <c r="L616">
        <v>0</v>
      </c>
      <c r="M616" s="3">
        <f t="shared" si="43"/>
        <v>0</v>
      </c>
      <c r="N616">
        <f t="shared" si="44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41"/>
        <v>0</v>
      </c>
      <c r="J617" s="25"/>
      <c r="L617">
        <v>0</v>
      </c>
      <c r="M617" s="3">
        <f t="shared" si="43"/>
        <v>0</v>
      </c>
      <c r="N617">
        <f t="shared" si="44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41"/>
        <v>0</v>
      </c>
      <c r="J618" s="25"/>
      <c r="L618">
        <v>0</v>
      </c>
      <c r="M618" s="3">
        <f t="shared" si="43"/>
        <v>0</v>
      </c>
      <c r="N618">
        <f t="shared" si="44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41"/>
        <v>0</v>
      </c>
      <c r="J619" s="25"/>
      <c r="L619">
        <v>0</v>
      </c>
      <c r="M619" s="3">
        <f t="shared" si="43"/>
        <v>0</v>
      </c>
      <c r="N619">
        <f t="shared" si="44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41"/>
        <v>0</v>
      </c>
      <c r="J620" s="25"/>
      <c r="L620">
        <v>0</v>
      </c>
      <c r="M620" s="3">
        <f t="shared" si="43"/>
        <v>0</v>
      </c>
      <c r="N620">
        <f t="shared" si="44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41"/>
        <v>0</v>
      </c>
      <c r="J621" s="25"/>
      <c r="L621">
        <v>0</v>
      </c>
      <c r="M621" s="3">
        <f t="shared" si="43"/>
        <v>0</v>
      </c>
      <c r="N621">
        <f t="shared" si="44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41"/>
        <v>0</v>
      </c>
      <c r="J622" s="25"/>
      <c r="L622">
        <v>0</v>
      </c>
      <c r="M622" s="3">
        <f t="shared" si="43"/>
        <v>0</v>
      </c>
      <c r="N622">
        <f t="shared" si="44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41"/>
        <v>0</v>
      </c>
      <c r="J623" s="25"/>
      <c r="L623">
        <v>0</v>
      </c>
      <c r="M623" s="3">
        <f t="shared" si="43"/>
        <v>0</v>
      </c>
      <c r="N623">
        <f t="shared" si="44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41"/>
        <v>0</v>
      </c>
      <c r="J624" s="25"/>
      <c r="L624">
        <v>0</v>
      </c>
      <c r="M624" s="3">
        <f t="shared" si="43"/>
        <v>0</v>
      </c>
      <c r="N624">
        <f t="shared" si="44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41"/>
        <v>0</v>
      </c>
      <c r="J625" s="25"/>
      <c r="L625">
        <v>0</v>
      </c>
      <c r="M625" s="3">
        <f t="shared" si="43"/>
        <v>0</v>
      </c>
      <c r="N625">
        <f t="shared" si="44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41"/>
        <v>0</v>
      </c>
      <c r="J626" s="25"/>
      <c r="L626">
        <v>0</v>
      </c>
      <c r="M626" s="3">
        <f t="shared" si="43"/>
        <v>0</v>
      </c>
      <c r="N626">
        <f t="shared" si="44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41"/>
        <v>0</v>
      </c>
      <c r="J627" s="25"/>
      <c r="L627">
        <v>0</v>
      </c>
      <c r="M627" s="3">
        <f t="shared" si="43"/>
        <v>0</v>
      </c>
      <c r="N627">
        <f t="shared" si="44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41"/>
        <v>0</v>
      </c>
      <c r="J628" s="25"/>
      <c r="L628">
        <v>0</v>
      </c>
      <c r="M628" s="3">
        <f t="shared" si="43"/>
        <v>0</v>
      </c>
      <c r="N628">
        <f t="shared" si="44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41"/>
        <v>0</v>
      </c>
      <c r="J629" s="25"/>
      <c r="L629">
        <v>0</v>
      </c>
      <c r="M629" s="3">
        <f t="shared" si="43"/>
        <v>0</v>
      </c>
      <c r="N629">
        <f t="shared" si="44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41"/>
        <v>0</v>
      </c>
      <c r="J630" s="25"/>
      <c r="L630">
        <v>0</v>
      </c>
      <c r="M630" s="3">
        <f t="shared" si="43"/>
        <v>0</v>
      </c>
      <c r="N630">
        <f t="shared" si="44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41"/>
        <v>0</v>
      </c>
      <c r="J631" s="25"/>
      <c r="L631">
        <v>0</v>
      </c>
      <c r="M631" s="3">
        <f t="shared" si="43"/>
        <v>0</v>
      </c>
      <c r="N631">
        <f t="shared" si="44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41"/>
        <v>0</v>
      </c>
      <c r="J632" s="25"/>
      <c r="L632">
        <v>0</v>
      </c>
      <c r="M632" s="3">
        <f t="shared" si="43"/>
        <v>0</v>
      </c>
      <c r="N632">
        <f t="shared" si="44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41"/>
        <v>0</v>
      </c>
      <c r="J633" s="25"/>
      <c r="L633">
        <v>0</v>
      </c>
      <c r="M633" s="3">
        <f t="shared" si="43"/>
        <v>0</v>
      </c>
      <c r="N633">
        <f t="shared" si="44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41"/>
        <v>0</v>
      </c>
      <c r="J634" s="25"/>
      <c r="L634">
        <v>0</v>
      </c>
      <c r="M634" s="3">
        <f t="shared" si="43"/>
        <v>0</v>
      </c>
      <c r="N634">
        <f t="shared" si="44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41"/>
        <v>0</v>
      </c>
      <c r="J635" s="25"/>
      <c r="L635">
        <v>0</v>
      </c>
      <c r="M635" s="3">
        <f t="shared" si="43"/>
        <v>0</v>
      </c>
      <c r="N635">
        <f t="shared" si="44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41"/>
        <v>0</v>
      </c>
      <c r="J636" s="25"/>
      <c r="L636">
        <v>0</v>
      </c>
      <c r="M636" s="3">
        <f t="shared" si="43"/>
        <v>0</v>
      </c>
      <c r="N636">
        <f t="shared" si="44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41"/>
        <v>0</v>
      </c>
      <c r="J637" s="25"/>
      <c r="L637">
        <v>0</v>
      </c>
      <c r="M637" s="3">
        <f t="shared" si="43"/>
        <v>0</v>
      </c>
      <c r="N637">
        <f t="shared" si="44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41"/>
        <v>0</v>
      </c>
      <c r="J638" s="25"/>
      <c r="L638">
        <v>0</v>
      </c>
      <c r="M638" s="3">
        <f t="shared" si="43"/>
        <v>0</v>
      </c>
      <c r="N638">
        <f t="shared" si="44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41"/>
        <v>0</v>
      </c>
      <c r="J639" s="25"/>
      <c r="L639">
        <v>0</v>
      </c>
      <c r="M639" s="3">
        <f t="shared" si="43"/>
        <v>0</v>
      </c>
      <c r="N639">
        <f t="shared" si="44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41"/>
        <v>0</v>
      </c>
      <c r="J640" s="25"/>
      <c r="L640">
        <v>0</v>
      </c>
      <c r="M640" s="3">
        <f t="shared" si="43"/>
        <v>0</v>
      </c>
      <c r="N640">
        <f t="shared" si="44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41"/>
        <v>0</v>
      </c>
      <c r="J641" s="25"/>
      <c r="L641">
        <v>0</v>
      </c>
      <c r="M641" s="3">
        <f t="shared" si="43"/>
        <v>0</v>
      </c>
      <c r="N641">
        <f t="shared" si="44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41"/>
        <v>0</v>
      </c>
      <c r="J642" s="25"/>
      <c r="L642">
        <v>0</v>
      </c>
      <c r="M642" s="3">
        <f t="shared" si="43"/>
        <v>0</v>
      </c>
      <c r="N642">
        <f t="shared" si="44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41"/>
        <v>0</v>
      </c>
      <c r="J643" s="25"/>
      <c r="L643">
        <v>0</v>
      </c>
      <c r="M643" s="3">
        <f t="shared" si="43"/>
        <v>0</v>
      </c>
      <c r="N643">
        <f t="shared" si="44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41"/>
        <v>0</v>
      </c>
      <c r="J644" s="25"/>
      <c r="L644">
        <v>0</v>
      </c>
      <c r="M644" s="3">
        <f t="shared" si="43"/>
        <v>0</v>
      </c>
      <c r="N644">
        <f t="shared" si="44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41"/>
        <v>0</v>
      </c>
      <c r="J645" s="25"/>
      <c r="L645">
        <v>0</v>
      </c>
      <c r="M645" s="3">
        <f t="shared" si="43"/>
        <v>0</v>
      </c>
      <c r="N645">
        <f t="shared" si="44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41"/>
        <v>0</v>
      </c>
      <c r="J646" s="25"/>
      <c r="L646">
        <v>0</v>
      </c>
      <c r="M646" s="3">
        <f t="shared" si="43"/>
        <v>0</v>
      </c>
      <c r="N646">
        <f t="shared" si="44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41"/>
        <v>0</v>
      </c>
      <c r="J647" s="25"/>
      <c r="L647">
        <v>0</v>
      </c>
      <c r="M647" s="3">
        <f t="shared" si="43"/>
        <v>0</v>
      </c>
      <c r="N647">
        <f t="shared" si="44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6">C648*2447000</f>
        <v>0</v>
      </c>
      <c r="J648" s="25"/>
      <c r="L648">
        <v>0</v>
      </c>
      <c r="M648" s="3">
        <f t="shared" ref="M648:M711" si="47">L648*2447000</f>
        <v>0</v>
      </c>
      <c r="N648">
        <f t="shared" ref="N648:N711" si="48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6"/>
        <v>0</v>
      </c>
      <c r="J649" s="25"/>
      <c r="L649">
        <v>0</v>
      </c>
      <c r="M649" s="3">
        <f t="shared" si="47"/>
        <v>0</v>
      </c>
      <c r="N649">
        <f t="shared" si="48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6"/>
        <v>0</v>
      </c>
      <c r="J650" s="25"/>
      <c r="L650">
        <v>0</v>
      </c>
      <c r="M650" s="3">
        <f t="shared" si="47"/>
        <v>0</v>
      </c>
      <c r="N650">
        <f t="shared" si="48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6"/>
        <v>0</v>
      </c>
      <c r="J651" s="25"/>
      <c r="L651">
        <v>0</v>
      </c>
      <c r="M651" s="3">
        <f t="shared" si="47"/>
        <v>0</v>
      </c>
      <c r="N651">
        <f t="shared" si="48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6"/>
        <v>0</v>
      </c>
      <c r="J652" s="25"/>
      <c r="L652">
        <v>0</v>
      </c>
      <c r="M652" s="3">
        <f t="shared" si="47"/>
        <v>0</v>
      </c>
      <c r="N652">
        <f t="shared" si="48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6"/>
        <v>0</v>
      </c>
      <c r="J653" s="25"/>
      <c r="L653">
        <v>0</v>
      </c>
      <c r="M653" s="3">
        <f t="shared" si="47"/>
        <v>0</v>
      </c>
      <c r="N653">
        <f t="shared" si="48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6"/>
        <v>0</v>
      </c>
      <c r="J654" s="25"/>
      <c r="L654">
        <v>0</v>
      </c>
      <c r="M654" s="3">
        <f t="shared" si="47"/>
        <v>0</v>
      </c>
      <c r="N654">
        <f t="shared" si="48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6"/>
        <v>0</v>
      </c>
      <c r="J655" s="25"/>
      <c r="L655">
        <v>0</v>
      </c>
      <c r="M655" s="3">
        <f t="shared" si="47"/>
        <v>0</v>
      </c>
      <c r="N655">
        <f t="shared" si="48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6"/>
        <v>0</v>
      </c>
      <c r="J656" s="25"/>
      <c r="L656">
        <v>0</v>
      </c>
      <c r="M656" s="3">
        <f t="shared" si="47"/>
        <v>0</v>
      </c>
      <c r="N656">
        <f t="shared" si="48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6"/>
        <v>0</v>
      </c>
      <c r="J657" s="25"/>
      <c r="L657">
        <v>0</v>
      </c>
      <c r="M657" s="3">
        <f t="shared" si="47"/>
        <v>0</v>
      </c>
      <c r="N657">
        <f t="shared" si="48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6"/>
        <v>0</v>
      </c>
      <c r="J658" s="25"/>
      <c r="L658">
        <v>0</v>
      </c>
      <c r="M658" s="3">
        <f t="shared" si="47"/>
        <v>0</v>
      </c>
      <c r="N658">
        <f t="shared" si="48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6"/>
        <v>0</v>
      </c>
      <c r="J659" s="25"/>
      <c r="L659">
        <v>0</v>
      </c>
      <c r="M659" s="3">
        <f t="shared" si="47"/>
        <v>0</v>
      </c>
      <c r="N659">
        <f t="shared" si="48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6"/>
        <v>0</v>
      </c>
      <c r="J660" s="25"/>
      <c r="L660">
        <v>0</v>
      </c>
      <c r="M660" s="3">
        <f t="shared" si="47"/>
        <v>0</v>
      </c>
      <c r="N660">
        <f t="shared" si="48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6"/>
        <v>0</v>
      </c>
      <c r="J661" s="25"/>
      <c r="L661">
        <v>0</v>
      </c>
      <c r="M661" s="3">
        <f t="shared" si="47"/>
        <v>0</v>
      </c>
      <c r="N661">
        <f t="shared" si="48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6"/>
        <v>0</v>
      </c>
      <c r="J662" s="25"/>
      <c r="L662">
        <v>0</v>
      </c>
      <c r="M662" s="3">
        <f t="shared" si="47"/>
        <v>0</v>
      </c>
      <c r="N662">
        <f t="shared" si="48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6"/>
        <v>0</v>
      </c>
      <c r="J663" s="25"/>
      <c r="L663">
        <v>0</v>
      </c>
      <c r="M663" s="3">
        <f t="shared" si="47"/>
        <v>0</v>
      </c>
      <c r="N663">
        <f t="shared" si="48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6"/>
        <v>0</v>
      </c>
      <c r="J664" s="25"/>
      <c r="L664">
        <v>0</v>
      </c>
      <c r="M664" s="3">
        <f t="shared" si="47"/>
        <v>0</v>
      </c>
      <c r="N664">
        <f t="shared" si="48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6"/>
        <v>0</v>
      </c>
      <c r="J665" s="25"/>
      <c r="L665">
        <v>0</v>
      </c>
      <c r="M665" s="3">
        <f t="shared" si="47"/>
        <v>0</v>
      </c>
      <c r="N665">
        <f t="shared" si="48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6"/>
        <v>0</v>
      </c>
      <c r="J666" s="25"/>
      <c r="L666">
        <v>0</v>
      </c>
      <c r="M666" s="3">
        <f t="shared" si="47"/>
        <v>0</v>
      </c>
      <c r="N666">
        <f t="shared" si="48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6"/>
        <v>0</v>
      </c>
      <c r="J667" s="25"/>
      <c r="L667">
        <v>0</v>
      </c>
      <c r="M667" s="3">
        <f t="shared" si="47"/>
        <v>0</v>
      </c>
      <c r="N667">
        <f t="shared" si="48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6"/>
        <v>0</v>
      </c>
      <c r="J668" s="25"/>
      <c r="L668">
        <v>0</v>
      </c>
      <c r="M668" s="3">
        <f t="shared" si="47"/>
        <v>0</v>
      </c>
      <c r="N668">
        <f t="shared" si="48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6"/>
        <v>0</v>
      </c>
      <c r="J669" s="25"/>
      <c r="L669">
        <v>0</v>
      </c>
      <c r="M669" s="3">
        <f t="shared" si="47"/>
        <v>0</v>
      </c>
      <c r="N669">
        <f t="shared" si="48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6"/>
        <v>0</v>
      </c>
      <c r="J670" s="25"/>
      <c r="L670">
        <v>0</v>
      </c>
      <c r="M670" s="3">
        <f t="shared" si="47"/>
        <v>0</v>
      </c>
      <c r="N670">
        <f t="shared" si="48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6"/>
        <v>0</v>
      </c>
      <c r="J671" s="25"/>
      <c r="L671">
        <v>0</v>
      </c>
      <c r="M671" s="3">
        <f t="shared" si="47"/>
        <v>0</v>
      </c>
      <c r="N671">
        <f t="shared" si="48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6"/>
        <v>0</v>
      </c>
      <c r="J672" s="25"/>
      <c r="L672">
        <v>0</v>
      </c>
      <c r="M672" s="3">
        <f t="shared" si="47"/>
        <v>0</v>
      </c>
      <c r="N672">
        <f t="shared" si="48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6"/>
        <v>0</v>
      </c>
      <c r="J673" s="25"/>
      <c r="L673">
        <v>0</v>
      </c>
      <c r="M673" s="3">
        <f t="shared" si="47"/>
        <v>0</v>
      </c>
      <c r="N673">
        <f t="shared" si="48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6"/>
        <v>0</v>
      </c>
      <c r="J674" s="25"/>
      <c r="L674">
        <v>0</v>
      </c>
      <c r="M674" s="3">
        <f t="shared" si="47"/>
        <v>0</v>
      </c>
      <c r="N674">
        <f t="shared" si="48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6"/>
        <v>0</v>
      </c>
      <c r="J675" s="25"/>
      <c r="L675">
        <v>0</v>
      </c>
      <c r="M675" s="3">
        <f t="shared" si="47"/>
        <v>0</v>
      </c>
      <c r="N675">
        <f t="shared" si="48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6"/>
        <v>0</v>
      </c>
      <c r="J676" s="25"/>
      <c r="L676">
        <v>0</v>
      </c>
      <c r="M676" s="3">
        <f t="shared" si="47"/>
        <v>0</v>
      </c>
      <c r="N676">
        <f t="shared" si="48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6"/>
        <v>0</v>
      </c>
      <c r="J677" s="25"/>
      <c r="L677">
        <v>0</v>
      </c>
      <c r="M677" s="3">
        <f t="shared" si="47"/>
        <v>0</v>
      </c>
      <c r="N677">
        <f t="shared" si="48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6"/>
        <v>0</v>
      </c>
      <c r="J678" s="25"/>
      <c r="L678">
        <v>0</v>
      </c>
      <c r="M678" s="3">
        <f t="shared" si="47"/>
        <v>0</v>
      </c>
      <c r="N678">
        <f t="shared" si="48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6"/>
        <v>0</v>
      </c>
      <c r="J679" s="25"/>
      <c r="L679">
        <v>0</v>
      </c>
      <c r="M679" s="3">
        <f t="shared" si="47"/>
        <v>0</v>
      </c>
      <c r="N679">
        <f t="shared" si="48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6"/>
        <v>0</v>
      </c>
      <c r="J680" s="25"/>
      <c r="L680">
        <v>0</v>
      </c>
      <c r="M680" s="3">
        <f t="shared" si="47"/>
        <v>0</v>
      </c>
      <c r="N680">
        <f t="shared" si="48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6"/>
        <v>0</v>
      </c>
      <c r="J681" s="25"/>
      <c r="L681">
        <v>0</v>
      </c>
      <c r="M681" s="3">
        <f t="shared" si="47"/>
        <v>0</v>
      </c>
      <c r="N681">
        <f t="shared" si="48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6"/>
        <v>0</v>
      </c>
      <c r="J682" s="25"/>
      <c r="L682">
        <v>0</v>
      </c>
      <c r="M682" s="3">
        <f t="shared" si="47"/>
        <v>0</v>
      </c>
      <c r="N682">
        <f t="shared" si="48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6"/>
        <v>0</v>
      </c>
      <c r="J683" s="25"/>
      <c r="L683">
        <v>0</v>
      </c>
      <c r="M683" s="3">
        <f t="shared" si="47"/>
        <v>0</v>
      </c>
      <c r="N683">
        <f t="shared" si="48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6"/>
        <v>0</v>
      </c>
      <c r="J684" s="25"/>
      <c r="L684">
        <v>0</v>
      </c>
      <c r="M684" s="3">
        <f t="shared" si="47"/>
        <v>0</v>
      </c>
      <c r="N684">
        <f t="shared" si="48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6"/>
        <v>0</v>
      </c>
      <c r="J685" s="25"/>
      <c r="L685">
        <v>0</v>
      </c>
      <c r="M685" s="3">
        <f t="shared" si="47"/>
        <v>0</v>
      </c>
      <c r="N685">
        <f t="shared" si="48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6"/>
        <v>0</v>
      </c>
      <c r="J686" s="25"/>
      <c r="L686">
        <v>0</v>
      </c>
      <c r="M686" s="3">
        <f t="shared" si="47"/>
        <v>0</v>
      </c>
      <c r="N686">
        <f t="shared" si="48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6"/>
        <v>0</v>
      </c>
      <c r="J687" s="25"/>
      <c r="L687">
        <v>0</v>
      </c>
      <c r="M687" s="3">
        <f t="shared" si="47"/>
        <v>0</v>
      </c>
      <c r="N687">
        <f t="shared" si="48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6"/>
        <v>0</v>
      </c>
      <c r="J688" s="25"/>
      <c r="L688">
        <v>0</v>
      </c>
      <c r="M688" s="3">
        <f t="shared" si="47"/>
        <v>0</v>
      </c>
      <c r="N688">
        <f t="shared" si="48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6"/>
        <v>0</v>
      </c>
      <c r="J689" s="25"/>
      <c r="L689">
        <v>0</v>
      </c>
      <c r="M689" s="3">
        <f t="shared" si="47"/>
        <v>0</v>
      </c>
      <c r="N689">
        <f t="shared" si="48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6"/>
        <v>0</v>
      </c>
      <c r="J690" s="25"/>
      <c r="L690">
        <v>0</v>
      </c>
      <c r="M690" s="3">
        <f t="shared" si="47"/>
        <v>0</v>
      </c>
      <c r="N690">
        <f t="shared" si="48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6"/>
        <v>0</v>
      </c>
      <c r="J691" s="25"/>
      <c r="L691">
        <v>0</v>
      </c>
      <c r="M691" s="3">
        <f t="shared" si="47"/>
        <v>0</v>
      </c>
      <c r="N691">
        <f t="shared" si="48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6"/>
        <v>0</v>
      </c>
      <c r="J692" s="25"/>
      <c r="L692">
        <v>0</v>
      </c>
      <c r="M692" s="3">
        <f t="shared" si="47"/>
        <v>0</v>
      </c>
      <c r="N692">
        <f t="shared" si="48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6"/>
        <v>0</v>
      </c>
      <c r="J693" s="25"/>
      <c r="L693">
        <v>0</v>
      </c>
      <c r="M693" s="3">
        <f t="shared" si="47"/>
        <v>0</v>
      </c>
      <c r="N693">
        <f t="shared" si="48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6"/>
        <v>0</v>
      </c>
      <c r="J694" s="25"/>
      <c r="L694">
        <v>0</v>
      </c>
      <c r="M694" s="3">
        <f t="shared" si="47"/>
        <v>0</v>
      </c>
      <c r="N694">
        <f t="shared" si="48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6"/>
        <v>0</v>
      </c>
      <c r="J695" s="25"/>
      <c r="L695">
        <v>0</v>
      </c>
      <c r="M695" s="3">
        <f t="shared" si="47"/>
        <v>0</v>
      </c>
      <c r="N695">
        <f t="shared" si="48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6"/>
        <v>0</v>
      </c>
      <c r="J696" s="25"/>
      <c r="L696">
        <v>0</v>
      </c>
      <c r="M696" s="3">
        <f t="shared" si="47"/>
        <v>0</v>
      </c>
      <c r="N696">
        <f t="shared" si="48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6"/>
        <v>0</v>
      </c>
      <c r="J697" s="25"/>
      <c r="L697">
        <v>0</v>
      </c>
      <c r="M697" s="3">
        <f t="shared" si="47"/>
        <v>0</v>
      </c>
      <c r="N697">
        <f t="shared" si="48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6"/>
        <v>0</v>
      </c>
      <c r="J698" s="25"/>
      <c r="L698">
        <v>0</v>
      </c>
      <c r="M698" s="3">
        <f t="shared" si="47"/>
        <v>0</v>
      </c>
      <c r="N698">
        <f t="shared" si="48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6"/>
        <v>0</v>
      </c>
      <c r="J699" s="25"/>
      <c r="L699">
        <v>0</v>
      </c>
      <c r="M699" s="3">
        <f t="shared" si="47"/>
        <v>0</v>
      </c>
      <c r="N699">
        <f t="shared" si="48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6"/>
        <v>0</v>
      </c>
      <c r="J700" s="25"/>
      <c r="L700">
        <v>0</v>
      </c>
      <c r="M700" s="3">
        <f t="shared" si="47"/>
        <v>0</v>
      </c>
      <c r="N700">
        <f t="shared" si="48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6"/>
        <v>0</v>
      </c>
      <c r="J701" s="25"/>
      <c r="L701">
        <v>0</v>
      </c>
      <c r="M701" s="3">
        <f t="shared" si="47"/>
        <v>0</v>
      </c>
      <c r="N701">
        <f t="shared" si="48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6"/>
        <v>0</v>
      </c>
      <c r="J702" s="25"/>
      <c r="L702">
        <v>0</v>
      </c>
      <c r="M702" s="3">
        <f t="shared" si="47"/>
        <v>0</v>
      </c>
      <c r="N702">
        <f t="shared" si="48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6"/>
        <v>0</v>
      </c>
      <c r="J703" s="25"/>
      <c r="L703">
        <v>0</v>
      </c>
      <c r="M703" s="3">
        <f t="shared" si="47"/>
        <v>0</v>
      </c>
      <c r="N703">
        <f t="shared" si="48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6"/>
        <v>0</v>
      </c>
      <c r="J704" s="25"/>
      <c r="L704">
        <v>0</v>
      </c>
      <c r="M704" s="3">
        <f t="shared" si="47"/>
        <v>0</v>
      </c>
      <c r="N704">
        <f t="shared" si="48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6"/>
        <v>0</v>
      </c>
      <c r="J705" s="25"/>
      <c r="L705">
        <v>0</v>
      </c>
      <c r="M705" s="3">
        <f t="shared" si="47"/>
        <v>0</v>
      </c>
      <c r="N705">
        <f t="shared" si="48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6"/>
        <v>0</v>
      </c>
      <c r="J706" s="25"/>
      <c r="L706">
        <v>0</v>
      </c>
      <c r="M706" s="3">
        <f t="shared" si="47"/>
        <v>0</v>
      </c>
      <c r="N706">
        <f t="shared" si="48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6"/>
        <v>0</v>
      </c>
      <c r="J707" s="25"/>
      <c r="L707">
        <v>0</v>
      </c>
      <c r="M707" s="3">
        <f t="shared" si="47"/>
        <v>0</v>
      </c>
      <c r="N707">
        <f t="shared" si="48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6"/>
        <v>0</v>
      </c>
      <c r="J708" s="25"/>
      <c r="L708">
        <v>0</v>
      </c>
      <c r="M708" s="3">
        <f t="shared" si="47"/>
        <v>0</v>
      </c>
      <c r="N708">
        <f t="shared" si="48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6"/>
        <v>0</v>
      </c>
      <c r="J709" s="25"/>
      <c r="L709">
        <v>0</v>
      </c>
      <c r="M709" s="3">
        <f t="shared" si="47"/>
        <v>0</v>
      </c>
      <c r="N709">
        <f t="shared" si="48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6"/>
        <v>0</v>
      </c>
      <c r="J710" s="25"/>
      <c r="L710">
        <v>0</v>
      </c>
      <c r="M710" s="3">
        <f t="shared" si="47"/>
        <v>0</v>
      </c>
      <c r="N710">
        <f t="shared" si="48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6"/>
        <v>0</v>
      </c>
      <c r="J711" s="25"/>
      <c r="L711">
        <v>0</v>
      </c>
      <c r="M711" s="3">
        <f t="shared" si="47"/>
        <v>0</v>
      </c>
      <c r="N711">
        <f t="shared" si="48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9">C712*2447000</f>
        <v>0</v>
      </c>
      <c r="J712" s="25"/>
      <c r="L712">
        <v>0</v>
      </c>
      <c r="M712" s="3">
        <f t="shared" ref="M712:M775" si="50">L712*2447000</f>
        <v>0</v>
      </c>
      <c r="N712">
        <f t="shared" ref="N712:N775" si="51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9"/>
        <v>0</v>
      </c>
      <c r="J713" s="25"/>
      <c r="L713">
        <v>0</v>
      </c>
      <c r="M713" s="3">
        <f t="shared" si="50"/>
        <v>0</v>
      </c>
      <c r="N713">
        <f t="shared" si="51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9"/>
        <v>0</v>
      </c>
      <c r="J714" s="25"/>
      <c r="L714">
        <v>0</v>
      </c>
      <c r="M714" s="3">
        <f t="shared" si="50"/>
        <v>0</v>
      </c>
      <c r="N714">
        <f t="shared" si="51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9"/>
        <v>0</v>
      </c>
      <c r="J715" s="25"/>
      <c r="L715">
        <v>0</v>
      </c>
      <c r="M715" s="3">
        <f t="shared" si="50"/>
        <v>0</v>
      </c>
      <c r="N715">
        <f t="shared" si="51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9"/>
        <v>0</v>
      </c>
      <c r="J716" s="25"/>
      <c r="L716">
        <v>0</v>
      </c>
      <c r="M716" s="3">
        <f t="shared" si="50"/>
        <v>0</v>
      </c>
      <c r="N716">
        <f t="shared" si="51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9"/>
        <v>0</v>
      </c>
      <c r="J717" s="25"/>
      <c r="L717">
        <v>0</v>
      </c>
      <c r="M717" s="3">
        <f t="shared" si="50"/>
        <v>0</v>
      </c>
      <c r="N717">
        <f t="shared" si="51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9"/>
        <v>0</v>
      </c>
      <c r="J718" s="25"/>
      <c r="L718">
        <v>0</v>
      </c>
      <c r="M718" s="3">
        <f t="shared" si="50"/>
        <v>0</v>
      </c>
      <c r="N718">
        <f t="shared" si="51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9"/>
        <v>0</v>
      </c>
      <c r="J719" s="25"/>
      <c r="L719">
        <v>0</v>
      </c>
      <c r="M719" s="3">
        <f t="shared" si="50"/>
        <v>0</v>
      </c>
      <c r="N719">
        <f t="shared" si="51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9"/>
        <v>0</v>
      </c>
      <c r="J720" s="25"/>
      <c r="L720">
        <v>0</v>
      </c>
      <c r="M720" s="3">
        <f t="shared" si="50"/>
        <v>0</v>
      </c>
      <c r="N720">
        <f t="shared" si="51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9"/>
        <v>0</v>
      </c>
      <c r="J721" s="25"/>
      <c r="L721">
        <v>0</v>
      </c>
      <c r="M721" s="3">
        <f t="shared" si="50"/>
        <v>0</v>
      </c>
      <c r="N721">
        <f t="shared" si="51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9"/>
        <v>0</v>
      </c>
      <c r="J722" s="25"/>
      <c r="L722">
        <v>0</v>
      </c>
      <c r="M722" s="3">
        <f t="shared" si="50"/>
        <v>0</v>
      </c>
      <c r="N722">
        <f t="shared" si="51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9"/>
        <v>0</v>
      </c>
      <c r="J723" s="25"/>
      <c r="L723">
        <v>0</v>
      </c>
      <c r="M723" s="3">
        <f t="shared" si="50"/>
        <v>0</v>
      </c>
      <c r="N723">
        <f t="shared" si="51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9"/>
        <v>0</v>
      </c>
      <c r="J724" s="25"/>
      <c r="L724">
        <v>0</v>
      </c>
      <c r="M724" s="3">
        <f t="shared" si="50"/>
        <v>0</v>
      </c>
      <c r="N724">
        <f t="shared" si="51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9"/>
        <v>0</v>
      </c>
      <c r="J725" s="25"/>
      <c r="L725">
        <v>0</v>
      </c>
      <c r="M725" s="3">
        <f t="shared" si="50"/>
        <v>0</v>
      </c>
      <c r="N725">
        <f t="shared" si="51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9"/>
        <v>0</v>
      </c>
      <c r="J726" s="25"/>
      <c r="L726">
        <v>0</v>
      </c>
      <c r="M726" s="3">
        <f t="shared" si="50"/>
        <v>0</v>
      </c>
      <c r="N726">
        <f t="shared" si="51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9"/>
        <v>0</v>
      </c>
      <c r="J727" s="25"/>
      <c r="L727">
        <v>0</v>
      </c>
      <c r="M727" s="3">
        <f t="shared" si="50"/>
        <v>0</v>
      </c>
      <c r="N727">
        <f t="shared" si="51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9"/>
        <v>0</v>
      </c>
      <c r="J728" s="25"/>
      <c r="L728">
        <v>0</v>
      </c>
      <c r="M728" s="3">
        <f t="shared" si="50"/>
        <v>0</v>
      </c>
      <c r="N728">
        <f t="shared" si="51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9"/>
        <v>0</v>
      </c>
      <c r="J729" s="25"/>
      <c r="L729">
        <v>0</v>
      </c>
      <c r="M729" s="3">
        <f t="shared" si="50"/>
        <v>0</v>
      </c>
      <c r="N729">
        <f t="shared" si="51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9"/>
        <v>0</v>
      </c>
      <c r="J730" s="25"/>
      <c r="L730">
        <v>0</v>
      </c>
      <c r="M730" s="3">
        <f t="shared" si="50"/>
        <v>0</v>
      </c>
      <c r="N730">
        <f t="shared" si="51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9"/>
        <v>0</v>
      </c>
      <c r="J731" s="25"/>
      <c r="L731">
        <v>0</v>
      </c>
      <c r="M731" s="3">
        <f t="shared" si="50"/>
        <v>0</v>
      </c>
      <c r="N731">
        <f t="shared" si="51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9"/>
        <v>0</v>
      </c>
      <c r="J732" s="25"/>
      <c r="L732">
        <v>0</v>
      </c>
      <c r="M732" s="3">
        <f t="shared" si="50"/>
        <v>0</v>
      </c>
      <c r="N732">
        <f t="shared" si="51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9"/>
        <v>0</v>
      </c>
      <c r="J733" s="25"/>
      <c r="L733">
        <v>0</v>
      </c>
      <c r="M733" s="3">
        <f t="shared" si="50"/>
        <v>0</v>
      </c>
      <c r="N733">
        <f t="shared" si="51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9"/>
        <v>0</v>
      </c>
      <c r="J734" s="25"/>
      <c r="L734">
        <v>0</v>
      </c>
      <c r="M734" s="3">
        <f t="shared" si="50"/>
        <v>0</v>
      </c>
      <c r="N734">
        <f t="shared" si="51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9"/>
        <v>0</v>
      </c>
      <c r="J735" s="25"/>
      <c r="L735">
        <v>0</v>
      </c>
      <c r="M735" s="3">
        <f t="shared" si="50"/>
        <v>0</v>
      </c>
      <c r="N735">
        <f t="shared" si="51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9"/>
        <v>0</v>
      </c>
      <c r="J736" s="25"/>
      <c r="L736">
        <v>0</v>
      </c>
      <c r="M736" s="3">
        <f t="shared" si="50"/>
        <v>0</v>
      </c>
      <c r="N736">
        <f t="shared" si="51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9"/>
        <v>0</v>
      </c>
      <c r="J737" s="25"/>
      <c r="L737">
        <v>0</v>
      </c>
      <c r="M737" s="3">
        <f t="shared" si="50"/>
        <v>0</v>
      </c>
      <c r="N737">
        <f t="shared" si="51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9"/>
        <v>0</v>
      </c>
      <c r="J738" s="25"/>
      <c r="L738">
        <v>0</v>
      </c>
      <c r="M738" s="3">
        <f t="shared" si="50"/>
        <v>0</v>
      </c>
      <c r="N738">
        <f t="shared" si="51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9"/>
        <v>0</v>
      </c>
      <c r="J739" s="25"/>
      <c r="L739">
        <v>0</v>
      </c>
      <c r="M739" s="3">
        <f t="shared" si="50"/>
        <v>0</v>
      </c>
      <c r="N739">
        <f t="shared" si="51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9"/>
        <v>0</v>
      </c>
      <c r="J740" s="25"/>
      <c r="L740">
        <v>0</v>
      </c>
      <c r="M740" s="3">
        <f t="shared" si="50"/>
        <v>0</v>
      </c>
      <c r="N740">
        <f t="shared" si="51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9"/>
        <v>0</v>
      </c>
      <c r="J741" s="25"/>
      <c r="L741">
        <v>0</v>
      </c>
      <c r="M741" s="3">
        <f t="shared" si="50"/>
        <v>0</v>
      </c>
      <c r="N741">
        <f t="shared" si="51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9"/>
        <v>0</v>
      </c>
      <c r="J742" s="25"/>
      <c r="L742">
        <v>0</v>
      </c>
      <c r="M742" s="3">
        <f t="shared" si="50"/>
        <v>0</v>
      </c>
      <c r="N742">
        <f t="shared" si="51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9"/>
        <v>0</v>
      </c>
      <c r="J743" s="25"/>
      <c r="L743">
        <v>0</v>
      </c>
      <c r="M743" s="3">
        <f t="shared" si="50"/>
        <v>0</v>
      </c>
      <c r="N743">
        <f t="shared" si="51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9"/>
        <v>0</v>
      </c>
      <c r="J744" s="25"/>
      <c r="L744">
        <v>0</v>
      </c>
      <c r="M744" s="3">
        <f t="shared" si="50"/>
        <v>0</v>
      </c>
      <c r="N744">
        <f t="shared" si="51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9"/>
        <v>0</v>
      </c>
      <c r="J745" s="25"/>
      <c r="L745">
        <v>0</v>
      </c>
      <c r="M745" s="3">
        <f t="shared" si="50"/>
        <v>0</v>
      </c>
      <c r="N745">
        <f t="shared" si="51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9"/>
        <v>0</v>
      </c>
      <c r="J746" s="25"/>
      <c r="L746">
        <v>0</v>
      </c>
      <c r="M746" s="3">
        <f t="shared" si="50"/>
        <v>0</v>
      </c>
      <c r="N746">
        <f t="shared" si="51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9"/>
        <v>0</v>
      </c>
      <c r="J747" s="25"/>
      <c r="L747">
        <v>0</v>
      </c>
      <c r="M747" s="3">
        <f t="shared" si="50"/>
        <v>0</v>
      </c>
      <c r="N747">
        <f t="shared" si="51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9"/>
        <v>0</v>
      </c>
      <c r="J748" s="25"/>
      <c r="L748">
        <v>0</v>
      </c>
      <c r="M748" s="3">
        <f t="shared" si="50"/>
        <v>0</v>
      </c>
      <c r="N748">
        <f t="shared" si="51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9"/>
        <v>0</v>
      </c>
      <c r="J749" s="25"/>
      <c r="L749">
        <v>0</v>
      </c>
      <c r="M749" s="3">
        <f t="shared" si="50"/>
        <v>0</v>
      </c>
      <c r="N749">
        <f t="shared" si="51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9"/>
        <v>0</v>
      </c>
      <c r="J750" s="25"/>
      <c r="L750">
        <v>0</v>
      </c>
      <c r="M750" s="3">
        <f t="shared" si="50"/>
        <v>0</v>
      </c>
      <c r="N750">
        <f t="shared" si="51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9"/>
        <v>0</v>
      </c>
      <c r="J751" s="25"/>
      <c r="L751">
        <v>0</v>
      </c>
      <c r="M751" s="3">
        <f t="shared" si="50"/>
        <v>0</v>
      </c>
      <c r="N751">
        <f t="shared" si="51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9"/>
        <v>0</v>
      </c>
      <c r="J752" s="25"/>
      <c r="L752">
        <v>0</v>
      </c>
      <c r="M752" s="3">
        <f t="shared" si="50"/>
        <v>0</v>
      </c>
      <c r="N752">
        <f t="shared" si="51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9"/>
        <v>0</v>
      </c>
      <c r="J753" s="25"/>
      <c r="L753">
        <v>0</v>
      </c>
      <c r="M753" s="3">
        <f t="shared" si="50"/>
        <v>0</v>
      </c>
      <c r="N753">
        <f t="shared" si="51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9"/>
        <v>0</v>
      </c>
      <c r="J754" s="25"/>
      <c r="L754">
        <v>0</v>
      </c>
      <c r="M754" s="3">
        <f t="shared" si="50"/>
        <v>0</v>
      </c>
      <c r="N754">
        <f t="shared" si="51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9"/>
        <v>0</v>
      </c>
      <c r="J755" s="25"/>
      <c r="L755">
        <v>0</v>
      </c>
      <c r="M755" s="3">
        <f t="shared" si="50"/>
        <v>0</v>
      </c>
      <c r="N755">
        <f t="shared" si="51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9"/>
        <v>0</v>
      </c>
      <c r="J756" s="25"/>
      <c r="L756">
        <v>0</v>
      </c>
      <c r="M756" s="3">
        <f t="shared" si="50"/>
        <v>0</v>
      </c>
      <c r="N756">
        <f t="shared" si="51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9"/>
        <v>0</v>
      </c>
      <c r="J757" s="25"/>
      <c r="L757">
        <v>0</v>
      </c>
      <c r="M757" s="3">
        <f t="shared" si="50"/>
        <v>0</v>
      </c>
      <c r="N757">
        <f t="shared" si="51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9"/>
        <v>0</v>
      </c>
      <c r="J758" s="25"/>
      <c r="L758">
        <v>0</v>
      </c>
      <c r="M758" s="3">
        <f t="shared" si="50"/>
        <v>0</v>
      </c>
      <c r="N758">
        <f t="shared" si="51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9"/>
        <v>0</v>
      </c>
      <c r="J759" s="25"/>
      <c r="L759">
        <v>0</v>
      </c>
      <c r="M759" s="3">
        <f t="shared" si="50"/>
        <v>0</v>
      </c>
      <c r="N759">
        <f t="shared" si="51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9"/>
        <v>0</v>
      </c>
      <c r="J760" s="25"/>
      <c r="L760">
        <v>0</v>
      </c>
      <c r="M760" s="3">
        <f t="shared" si="50"/>
        <v>0</v>
      </c>
      <c r="N760">
        <f t="shared" si="51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9"/>
        <v>0</v>
      </c>
      <c r="J761" s="25"/>
      <c r="L761">
        <v>0</v>
      </c>
      <c r="M761" s="3">
        <f t="shared" si="50"/>
        <v>0</v>
      </c>
      <c r="N761">
        <f t="shared" si="51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9"/>
        <v>0</v>
      </c>
      <c r="J762" s="25"/>
      <c r="L762">
        <v>0</v>
      </c>
      <c r="M762" s="3">
        <f t="shared" si="50"/>
        <v>0</v>
      </c>
      <c r="N762">
        <f t="shared" si="51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9"/>
        <v>0</v>
      </c>
      <c r="J763" s="25"/>
      <c r="L763">
        <v>0</v>
      </c>
      <c r="M763" s="3">
        <f t="shared" si="50"/>
        <v>0</v>
      </c>
      <c r="N763">
        <f t="shared" si="51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9"/>
        <v>0</v>
      </c>
      <c r="J764" s="25"/>
      <c r="L764">
        <v>0</v>
      </c>
      <c r="M764" s="3">
        <f t="shared" si="50"/>
        <v>0</v>
      </c>
      <c r="N764">
        <f t="shared" si="51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9"/>
        <v>0</v>
      </c>
      <c r="J765" s="25"/>
      <c r="L765">
        <v>0</v>
      </c>
      <c r="M765" s="3">
        <f t="shared" si="50"/>
        <v>0</v>
      </c>
      <c r="N765">
        <f t="shared" si="51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9"/>
        <v>0</v>
      </c>
      <c r="J766" s="25"/>
      <c r="L766">
        <v>0</v>
      </c>
      <c r="M766" s="3">
        <f t="shared" si="50"/>
        <v>0</v>
      </c>
      <c r="N766">
        <f t="shared" si="51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9"/>
        <v>0</v>
      </c>
      <c r="J767" s="25"/>
      <c r="L767">
        <v>0</v>
      </c>
      <c r="M767" s="3">
        <f t="shared" si="50"/>
        <v>0</v>
      </c>
      <c r="N767">
        <f t="shared" si="51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9"/>
        <v>0</v>
      </c>
      <c r="J768" s="25"/>
      <c r="L768">
        <v>0</v>
      </c>
      <c r="M768" s="3">
        <f t="shared" si="50"/>
        <v>0</v>
      </c>
      <c r="N768">
        <f t="shared" si="51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9"/>
        <v>0</v>
      </c>
      <c r="J769" s="25"/>
      <c r="L769">
        <v>0</v>
      </c>
      <c r="M769" s="3">
        <f t="shared" si="50"/>
        <v>0</v>
      </c>
      <c r="N769">
        <f t="shared" si="51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9"/>
        <v>0</v>
      </c>
      <c r="J770" s="25"/>
      <c r="L770">
        <v>0</v>
      </c>
      <c r="M770" s="3">
        <f t="shared" si="50"/>
        <v>0</v>
      </c>
      <c r="N770">
        <f t="shared" si="51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9"/>
        <v>0</v>
      </c>
      <c r="J771" s="25"/>
      <c r="L771">
        <v>0</v>
      </c>
      <c r="M771" s="3">
        <f t="shared" si="50"/>
        <v>0</v>
      </c>
      <c r="N771">
        <f t="shared" si="51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9"/>
        <v>0</v>
      </c>
      <c r="J772" s="25"/>
      <c r="L772">
        <v>0</v>
      </c>
      <c r="M772" s="3">
        <f t="shared" si="50"/>
        <v>0</v>
      </c>
      <c r="N772">
        <f t="shared" si="51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9"/>
        <v>0</v>
      </c>
      <c r="J773" s="25"/>
      <c r="L773">
        <v>0</v>
      </c>
      <c r="M773" s="3">
        <f t="shared" si="50"/>
        <v>0</v>
      </c>
      <c r="N773">
        <f t="shared" si="51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9"/>
        <v>0</v>
      </c>
      <c r="J774" s="25"/>
      <c r="L774">
        <v>0</v>
      </c>
      <c r="M774" s="3">
        <f t="shared" si="50"/>
        <v>0</v>
      </c>
      <c r="N774">
        <f t="shared" si="51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9"/>
        <v>0</v>
      </c>
      <c r="J775" s="25"/>
      <c r="L775">
        <v>0</v>
      </c>
      <c r="M775" s="3">
        <f t="shared" si="50"/>
        <v>0</v>
      </c>
      <c r="N775">
        <f t="shared" si="51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2">C776*2447000</f>
        <v>0</v>
      </c>
      <c r="J776" s="25"/>
      <c r="L776">
        <v>0</v>
      </c>
      <c r="M776" s="3">
        <f t="shared" ref="M776:M839" si="53">L776*2447000</f>
        <v>0</v>
      </c>
      <c r="N776">
        <f t="shared" ref="N776:N839" si="54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2"/>
        <v>0</v>
      </c>
      <c r="J777" s="25"/>
      <c r="L777">
        <v>0</v>
      </c>
      <c r="M777" s="3">
        <f t="shared" si="53"/>
        <v>0</v>
      </c>
      <c r="N777">
        <f t="shared" si="54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2"/>
        <v>0</v>
      </c>
      <c r="J778" s="25"/>
      <c r="L778">
        <v>0</v>
      </c>
      <c r="M778" s="3">
        <f t="shared" si="53"/>
        <v>0</v>
      </c>
      <c r="N778">
        <f t="shared" si="54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2"/>
        <v>0</v>
      </c>
      <c r="J779" s="25"/>
      <c r="L779">
        <v>0</v>
      </c>
      <c r="M779" s="3">
        <f t="shared" si="53"/>
        <v>0</v>
      </c>
      <c r="N779">
        <f t="shared" si="54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2"/>
        <v>0</v>
      </c>
      <c r="J780" s="25"/>
      <c r="L780">
        <v>0</v>
      </c>
      <c r="M780" s="3">
        <f t="shared" si="53"/>
        <v>0</v>
      </c>
      <c r="N780">
        <f t="shared" si="54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2"/>
        <v>0</v>
      </c>
      <c r="J781" s="25"/>
      <c r="L781">
        <v>0</v>
      </c>
      <c r="M781" s="3">
        <f t="shared" si="53"/>
        <v>0</v>
      </c>
      <c r="N781">
        <f t="shared" si="54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2"/>
        <v>0</v>
      </c>
      <c r="J782" s="25"/>
      <c r="L782">
        <v>0</v>
      </c>
      <c r="M782" s="3">
        <f t="shared" si="53"/>
        <v>0</v>
      </c>
      <c r="N782">
        <f t="shared" si="54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2"/>
        <v>0</v>
      </c>
      <c r="J783" s="25"/>
      <c r="L783">
        <v>0</v>
      </c>
      <c r="M783" s="3">
        <f t="shared" si="53"/>
        <v>0</v>
      </c>
      <c r="N783">
        <f t="shared" si="54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2"/>
        <v>0</v>
      </c>
      <c r="J784" s="25"/>
      <c r="L784">
        <v>0</v>
      </c>
      <c r="M784" s="3">
        <f t="shared" si="53"/>
        <v>0</v>
      </c>
      <c r="N784">
        <f t="shared" si="54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2"/>
        <v>0</v>
      </c>
      <c r="J785" s="25"/>
      <c r="L785">
        <v>0</v>
      </c>
      <c r="M785" s="3">
        <f t="shared" si="53"/>
        <v>0</v>
      </c>
      <c r="N785">
        <f t="shared" si="54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2"/>
        <v>0</v>
      </c>
      <c r="J786" s="25"/>
      <c r="L786">
        <v>0</v>
      </c>
      <c r="M786" s="3">
        <f t="shared" si="53"/>
        <v>0</v>
      </c>
      <c r="N786">
        <f t="shared" si="54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2"/>
        <v>0</v>
      </c>
      <c r="J787" s="25"/>
      <c r="L787">
        <v>0</v>
      </c>
      <c r="M787" s="3">
        <f t="shared" si="53"/>
        <v>0</v>
      </c>
      <c r="N787">
        <f t="shared" si="54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2"/>
        <v>0</v>
      </c>
      <c r="J788" s="25"/>
      <c r="L788">
        <v>0</v>
      </c>
      <c r="M788" s="3">
        <f t="shared" si="53"/>
        <v>0</v>
      </c>
      <c r="N788">
        <f t="shared" si="54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2"/>
        <v>0</v>
      </c>
      <c r="J789" s="25"/>
      <c r="L789">
        <v>0</v>
      </c>
      <c r="M789" s="3">
        <f t="shared" si="53"/>
        <v>0</v>
      </c>
      <c r="N789">
        <f t="shared" si="54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2"/>
        <v>0</v>
      </c>
      <c r="J790" s="25"/>
      <c r="L790">
        <v>0</v>
      </c>
      <c r="M790" s="3">
        <f t="shared" si="53"/>
        <v>0</v>
      </c>
      <c r="N790">
        <f t="shared" si="54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2"/>
        <v>0</v>
      </c>
      <c r="J791" s="25"/>
      <c r="L791">
        <v>0</v>
      </c>
      <c r="M791" s="3">
        <f t="shared" si="53"/>
        <v>0</v>
      </c>
      <c r="N791">
        <f t="shared" si="54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2"/>
        <v>0</v>
      </c>
      <c r="J792" s="25"/>
      <c r="L792">
        <v>0</v>
      </c>
      <c r="M792" s="3">
        <f t="shared" si="53"/>
        <v>0</v>
      </c>
      <c r="N792">
        <f t="shared" si="54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2"/>
        <v>0</v>
      </c>
      <c r="J793" s="25"/>
      <c r="L793">
        <v>0</v>
      </c>
      <c r="M793" s="3">
        <f t="shared" si="53"/>
        <v>0</v>
      </c>
      <c r="N793">
        <f t="shared" si="54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2"/>
        <v>0</v>
      </c>
      <c r="J794" s="25"/>
      <c r="L794">
        <v>0</v>
      </c>
      <c r="M794" s="3">
        <f t="shared" si="53"/>
        <v>0</v>
      </c>
      <c r="N794">
        <f t="shared" si="54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2"/>
        <v>0</v>
      </c>
      <c r="J795" s="25"/>
      <c r="L795">
        <v>0</v>
      </c>
      <c r="M795" s="3">
        <f t="shared" si="53"/>
        <v>0</v>
      </c>
      <c r="N795">
        <f t="shared" si="54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2"/>
        <v>0</v>
      </c>
      <c r="J796" s="25"/>
      <c r="L796">
        <v>0</v>
      </c>
      <c r="M796" s="3">
        <f t="shared" si="53"/>
        <v>0</v>
      </c>
      <c r="N796">
        <f t="shared" si="54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2"/>
        <v>0</v>
      </c>
      <c r="J797" s="25"/>
      <c r="L797">
        <v>0</v>
      </c>
      <c r="M797" s="3">
        <f t="shared" si="53"/>
        <v>0</v>
      </c>
      <c r="N797">
        <f t="shared" si="54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2"/>
        <v>0</v>
      </c>
      <c r="J798" s="25"/>
      <c r="L798">
        <v>0</v>
      </c>
      <c r="M798" s="3">
        <f t="shared" si="53"/>
        <v>0</v>
      </c>
      <c r="N798">
        <f t="shared" si="54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2"/>
        <v>0</v>
      </c>
      <c r="J799" s="25"/>
      <c r="L799">
        <v>0</v>
      </c>
      <c r="M799" s="3">
        <f t="shared" si="53"/>
        <v>0</v>
      </c>
      <c r="N799">
        <f t="shared" si="54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2"/>
        <v>0</v>
      </c>
      <c r="J800" s="25"/>
      <c r="L800">
        <v>0</v>
      </c>
      <c r="M800" s="3">
        <f t="shared" si="53"/>
        <v>0</v>
      </c>
      <c r="N800">
        <f t="shared" si="54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2"/>
        <v>0</v>
      </c>
      <c r="J801" s="25"/>
      <c r="L801">
        <v>0</v>
      </c>
      <c r="M801" s="3">
        <f t="shared" si="53"/>
        <v>0</v>
      </c>
      <c r="N801">
        <f t="shared" si="54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2"/>
        <v>0</v>
      </c>
      <c r="J802" s="25"/>
      <c r="L802">
        <v>0</v>
      </c>
      <c r="M802" s="3">
        <f t="shared" si="53"/>
        <v>0</v>
      </c>
      <c r="N802">
        <f t="shared" si="54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2"/>
        <v>0</v>
      </c>
      <c r="J803" s="25"/>
      <c r="L803">
        <v>0</v>
      </c>
      <c r="M803" s="3">
        <f t="shared" si="53"/>
        <v>0</v>
      </c>
      <c r="N803">
        <f t="shared" si="54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2"/>
        <v>0</v>
      </c>
      <c r="J804" s="25"/>
      <c r="L804">
        <v>0</v>
      </c>
      <c r="M804" s="3">
        <f t="shared" si="53"/>
        <v>0</v>
      </c>
      <c r="N804">
        <f t="shared" si="54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2"/>
        <v>0</v>
      </c>
      <c r="J805" s="25"/>
      <c r="L805">
        <v>0</v>
      </c>
      <c r="M805" s="3">
        <f t="shared" si="53"/>
        <v>0</v>
      </c>
      <c r="N805">
        <f t="shared" si="54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2"/>
        <v>0</v>
      </c>
      <c r="J806" s="25"/>
      <c r="L806">
        <v>0</v>
      </c>
      <c r="M806" s="3">
        <f t="shared" si="53"/>
        <v>0</v>
      </c>
      <c r="N806">
        <f t="shared" si="54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2"/>
        <v>0</v>
      </c>
      <c r="J807" s="25"/>
      <c r="L807">
        <v>0</v>
      </c>
      <c r="M807" s="3">
        <f t="shared" si="53"/>
        <v>0</v>
      </c>
      <c r="N807">
        <f t="shared" si="54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2"/>
        <v>0</v>
      </c>
      <c r="J808" s="25"/>
      <c r="L808">
        <v>0</v>
      </c>
      <c r="M808" s="3">
        <f t="shared" si="53"/>
        <v>0</v>
      </c>
      <c r="N808">
        <f t="shared" si="54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2"/>
        <v>0</v>
      </c>
      <c r="J809" s="25"/>
      <c r="L809">
        <v>0</v>
      </c>
      <c r="M809" s="3">
        <f t="shared" si="53"/>
        <v>0</v>
      </c>
      <c r="N809">
        <f t="shared" si="54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2"/>
        <v>0</v>
      </c>
      <c r="J810" s="25"/>
      <c r="L810">
        <v>0</v>
      </c>
      <c r="M810" s="3">
        <f t="shared" si="53"/>
        <v>0</v>
      </c>
      <c r="N810">
        <f t="shared" si="54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2"/>
        <v>0</v>
      </c>
      <c r="J811" s="25"/>
      <c r="L811">
        <v>0</v>
      </c>
      <c r="M811" s="3">
        <f t="shared" si="53"/>
        <v>0</v>
      </c>
      <c r="N811">
        <f t="shared" si="54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2"/>
        <v>0</v>
      </c>
      <c r="J812" s="25"/>
      <c r="L812">
        <v>0</v>
      </c>
      <c r="M812" s="3">
        <f t="shared" si="53"/>
        <v>0</v>
      </c>
      <c r="N812">
        <f t="shared" si="54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2"/>
        <v>0</v>
      </c>
      <c r="J813" s="25"/>
      <c r="L813">
        <v>0</v>
      </c>
      <c r="M813" s="3">
        <f t="shared" si="53"/>
        <v>0</v>
      </c>
      <c r="N813">
        <f t="shared" si="54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2"/>
        <v>0</v>
      </c>
      <c r="J814" s="25"/>
      <c r="L814">
        <v>0</v>
      </c>
      <c r="M814" s="3">
        <f t="shared" si="53"/>
        <v>0</v>
      </c>
      <c r="N814">
        <f t="shared" si="54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2"/>
        <v>0</v>
      </c>
      <c r="J815" s="25"/>
      <c r="L815">
        <v>0</v>
      </c>
      <c r="M815" s="3">
        <f t="shared" si="53"/>
        <v>0</v>
      </c>
      <c r="N815">
        <f t="shared" si="54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2"/>
        <v>0</v>
      </c>
      <c r="J816" s="25"/>
      <c r="L816">
        <v>0</v>
      </c>
      <c r="M816" s="3">
        <f t="shared" si="53"/>
        <v>0</v>
      </c>
      <c r="N816">
        <f t="shared" si="54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2"/>
        <v>0</v>
      </c>
      <c r="J817" s="25"/>
      <c r="L817">
        <v>0</v>
      </c>
      <c r="M817" s="3">
        <f t="shared" si="53"/>
        <v>0</v>
      </c>
      <c r="N817">
        <f t="shared" si="54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2"/>
        <v>0</v>
      </c>
      <c r="J818" s="25"/>
      <c r="L818">
        <v>0</v>
      </c>
      <c r="M818" s="3">
        <f t="shared" si="53"/>
        <v>0</v>
      </c>
      <c r="N818">
        <f t="shared" si="54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2"/>
        <v>0</v>
      </c>
      <c r="J819" s="25"/>
      <c r="L819">
        <v>0</v>
      </c>
      <c r="M819" s="3">
        <f t="shared" si="53"/>
        <v>0</v>
      </c>
      <c r="N819">
        <f t="shared" si="54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2"/>
        <v>0</v>
      </c>
      <c r="J820" s="25"/>
      <c r="L820">
        <v>0</v>
      </c>
      <c r="M820" s="3">
        <f t="shared" si="53"/>
        <v>0</v>
      </c>
      <c r="N820">
        <f t="shared" si="54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2"/>
        <v>0</v>
      </c>
      <c r="J821" s="25"/>
      <c r="L821">
        <v>0</v>
      </c>
      <c r="M821" s="3">
        <f t="shared" si="53"/>
        <v>0</v>
      </c>
      <c r="N821">
        <f t="shared" si="54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2"/>
        <v>0</v>
      </c>
      <c r="J822" s="25"/>
      <c r="L822">
        <v>0</v>
      </c>
      <c r="M822" s="3">
        <f t="shared" si="53"/>
        <v>0</v>
      </c>
      <c r="N822">
        <f t="shared" si="54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2"/>
        <v>0</v>
      </c>
      <c r="J823" s="25"/>
      <c r="L823">
        <v>0</v>
      </c>
      <c r="M823" s="3">
        <f t="shared" si="53"/>
        <v>0</v>
      </c>
      <c r="N823">
        <f t="shared" si="54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2"/>
        <v>0</v>
      </c>
      <c r="J824" s="25"/>
      <c r="L824">
        <v>0</v>
      </c>
      <c r="M824" s="3">
        <f t="shared" si="53"/>
        <v>0</v>
      </c>
      <c r="N824">
        <f t="shared" si="54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2"/>
        <v>0</v>
      </c>
      <c r="J825" s="25"/>
      <c r="L825">
        <v>0</v>
      </c>
      <c r="M825" s="3">
        <f t="shared" si="53"/>
        <v>0</v>
      </c>
      <c r="N825">
        <f t="shared" si="54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2"/>
        <v>0</v>
      </c>
      <c r="J826" s="25"/>
      <c r="L826">
        <v>0</v>
      </c>
      <c r="M826" s="3">
        <f t="shared" si="53"/>
        <v>0</v>
      </c>
      <c r="N826">
        <f t="shared" si="54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2"/>
        <v>0</v>
      </c>
      <c r="J827" s="25"/>
      <c r="L827">
        <v>0</v>
      </c>
      <c r="M827" s="3">
        <f t="shared" si="53"/>
        <v>0</v>
      </c>
      <c r="N827">
        <f t="shared" si="54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2"/>
        <v>0</v>
      </c>
      <c r="J828" s="25"/>
      <c r="L828">
        <v>0</v>
      </c>
      <c r="M828" s="3">
        <f t="shared" si="53"/>
        <v>0</v>
      </c>
      <c r="N828">
        <f t="shared" si="54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2"/>
        <v>0</v>
      </c>
      <c r="J829" s="25"/>
      <c r="L829">
        <v>0</v>
      </c>
      <c r="M829" s="3">
        <f t="shared" si="53"/>
        <v>0</v>
      </c>
      <c r="N829">
        <f t="shared" si="54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2"/>
        <v>0</v>
      </c>
      <c r="J830" s="25"/>
      <c r="L830">
        <v>0</v>
      </c>
      <c r="M830" s="3">
        <f t="shared" si="53"/>
        <v>0</v>
      </c>
      <c r="N830">
        <f t="shared" si="54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2"/>
        <v>0</v>
      </c>
      <c r="J831" s="25"/>
      <c r="L831">
        <v>0</v>
      </c>
      <c r="M831" s="3">
        <f t="shared" si="53"/>
        <v>0</v>
      </c>
      <c r="N831">
        <f t="shared" si="54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2"/>
        <v>0</v>
      </c>
      <c r="J832" s="25"/>
      <c r="L832">
        <v>0</v>
      </c>
      <c r="M832" s="3">
        <f t="shared" si="53"/>
        <v>0</v>
      </c>
      <c r="N832">
        <f t="shared" si="54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2"/>
        <v>0</v>
      </c>
      <c r="J833" s="25"/>
      <c r="L833">
        <v>0</v>
      </c>
      <c r="M833" s="3">
        <f t="shared" si="53"/>
        <v>0</v>
      </c>
      <c r="N833">
        <f t="shared" si="54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2"/>
        <v>0</v>
      </c>
      <c r="J834" s="25"/>
      <c r="L834">
        <v>0</v>
      </c>
      <c r="M834" s="3">
        <f t="shared" si="53"/>
        <v>0</v>
      </c>
      <c r="N834">
        <f t="shared" si="54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2"/>
        <v>0</v>
      </c>
      <c r="J835" s="25"/>
      <c r="L835">
        <v>0</v>
      </c>
      <c r="M835" s="3">
        <f t="shared" si="53"/>
        <v>0</v>
      </c>
      <c r="N835">
        <f t="shared" si="54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2"/>
        <v>0</v>
      </c>
      <c r="J836" s="25"/>
      <c r="L836">
        <v>0</v>
      </c>
      <c r="M836" s="3">
        <f t="shared" si="53"/>
        <v>0</v>
      </c>
      <c r="N836">
        <f t="shared" si="54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2"/>
        <v>0</v>
      </c>
      <c r="J837" s="25"/>
      <c r="L837">
        <v>0</v>
      </c>
      <c r="M837" s="3">
        <f t="shared" si="53"/>
        <v>0</v>
      </c>
      <c r="N837">
        <f t="shared" si="54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2"/>
        <v>0</v>
      </c>
      <c r="J838" s="25"/>
      <c r="L838">
        <v>0</v>
      </c>
      <c r="M838" s="3">
        <f t="shared" si="53"/>
        <v>0</v>
      </c>
      <c r="N838">
        <f t="shared" si="54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 s="2">
        <v>5.6418962944976001E-6</v>
      </c>
      <c r="E839" s="2">
        <v>2.0414848772980399E-6</v>
      </c>
      <c r="F839" s="2">
        <v>4.9026317928763297E-6</v>
      </c>
      <c r="G839" s="2">
        <v>1.18895351720718E-6</v>
      </c>
      <c r="H839" s="2">
        <v>1.52539312193595E-5</v>
      </c>
      <c r="I839">
        <f t="shared" si="52"/>
        <v>52121100</v>
      </c>
      <c r="J839" s="25">
        <f t="shared" ref="J776:J839" si="55">1000000000000*D839/I839</f>
        <v>0.10824591757460222</v>
      </c>
      <c r="L839">
        <v>21.3</v>
      </c>
      <c r="M839" s="3">
        <f t="shared" si="53"/>
        <v>52121100</v>
      </c>
      <c r="N839">
        <f t="shared" si="54"/>
        <v>5.6418962944976001E-6</v>
      </c>
      <c r="O839">
        <f t="shared" ref="O776:O839" si="56">E839*N839/D839</f>
        <v>2.0414848772980399E-6</v>
      </c>
    </row>
    <row r="840" spans="1:15" x14ac:dyDescent="0.25">
      <c r="A840">
        <v>834</v>
      </c>
      <c r="B840" s="1">
        <v>43111</v>
      </c>
      <c r="C840">
        <v>54</v>
      </c>
      <c r="D840" s="2">
        <v>1.9992357873751701E-5</v>
      </c>
      <c r="E840" s="2">
        <v>5.6794632761115803E-6</v>
      </c>
      <c r="F840" s="2">
        <v>1.67849898162217E-5</v>
      </c>
      <c r="G840" s="2">
        <v>4.4197629719085098E-6</v>
      </c>
      <c r="H840" s="2">
        <v>5.3043928020904799E-5</v>
      </c>
      <c r="I840">
        <f t="shared" ref="I840:I903" si="57">C840*2447000</f>
        <v>132138000</v>
      </c>
      <c r="J840" s="25">
        <f t="shared" ref="J840:J903" si="58">1000000000000*D840/I840</f>
        <v>0.15129908030809985</v>
      </c>
      <c r="L840">
        <v>54</v>
      </c>
      <c r="M840" s="3">
        <f t="shared" ref="M840:M903" si="59">L840*2447000</f>
        <v>132138000</v>
      </c>
      <c r="N840">
        <f t="shared" ref="N840:N903" si="60">J840*M840/1000000000000</f>
        <v>1.9992357873751701E-5</v>
      </c>
      <c r="O840">
        <f t="shared" ref="O840:O903" si="61">E840*N840/D840</f>
        <v>5.6794632761115803E-6</v>
      </c>
    </row>
    <row r="841" spans="1:15" x14ac:dyDescent="0.25">
      <c r="A841">
        <v>835</v>
      </c>
      <c r="B841" s="1">
        <v>43112</v>
      </c>
      <c r="C841">
        <v>56.8</v>
      </c>
      <c r="D841" s="2">
        <v>2.1411846159238701E-5</v>
      </c>
      <c r="E841" s="2">
        <v>5.9991756133327302E-6</v>
      </c>
      <c r="F841" s="2">
        <v>1.7948655668437399E-5</v>
      </c>
      <c r="G841" s="2">
        <v>4.74376888911807E-6</v>
      </c>
      <c r="H841" s="2">
        <v>5.6761319693028202E-5</v>
      </c>
      <c r="I841">
        <f t="shared" si="57"/>
        <v>138989600</v>
      </c>
      <c r="J841" s="25">
        <f t="shared" si="58"/>
        <v>0.15405358501095551</v>
      </c>
      <c r="L841">
        <v>56.8</v>
      </c>
      <c r="M841" s="3">
        <f t="shared" si="59"/>
        <v>138989600</v>
      </c>
      <c r="N841">
        <f t="shared" si="60"/>
        <v>2.1411846159238701E-5</v>
      </c>
      <c r="O841">
        <f t="shared" si="61"/>
        <v>5.9991756133327311E-6</v>
      </c>
    </row>
    <row r="842" spans="1:15" x14ac:dyDescent="0.25">
      <c r="A842">
        <v>836</v>
      </c>
      <c r="B842" s="1">
        <v>43113</v>
      </c>
      <c r="C842">
        <v>48.3</v>
      </c>
      <c r="D842" s="2">
        <v>1.7183140609109501E-5</v>
      </c>
      <c r="E842" s="2">
        <v>5.0314246410434796E-6</v>
      </c>
      <c r="F842" s="2">
        <v>1.44779003800587E-5</v>
      </c>
      <c r="G842" s="2">
        <v>3.7801346883740702E-6</v>
      </c>
      <c r="H842" s="2">
        <v>4.5679716992269498E-5</v>
      </c>
      <c r="I842">
        <f t="shared" si="57"/>
        <v>118190100</v>
      </c>
      <c r="J842" s="25">
        <f t="shared" si="58"/>
        <v>0.14538561697730606</v>
      </c>
      <c r="L842">
        <v>48.3</v>
      </c>
      <c r="M842" s="3">
        <f t="shared" si="59"/>
        <v>118190100</v>
      </c>
      <c r="N842">
        <f t="shared" si="60"/>
        <v>1.7183140609109501E-5</v>
      </c>
      <c r="O842">
        <f t="shared" si="61"/>
        <v>5.0314246410434796E-6</v>
      </c>
    </row>
    <row r="843" spans="1:15" x14ac:dyDescent="0.25">
      <c r="A843">
        <v>837</v>
      </c>
      <c r="B843" s="1">
        <v>43114</v>
      </c>
      <c r="C843">
        <v>40.700000000000003</v>
      </c>
      <c r="D843" s="2">
        <v>1.36179201206191E-5</v>
      </c>
      <c r="E843" s="2">
        <v>4.1742821375027597E-6</v>
      </c>
      <c r="F843" s="2">
        <v>1.1540218350850301E-5</v>
      </c>
      <c r="G843" s="2">
        <v>2.97207889014951E-6</v>
      </c>
      <c r="H843" s="2">
        <v>3.6316482892835598E-5</v>
      </c>
      <c r="I843">
        <f t="shared" si="57"/>
        <v>99592900</v>
      </c>
      <c r="J843" s="25">
        <f t="shared" si="58"/>
        <v>0.13673585286319706</v>
      </c>
      <c r="L843">
        <v>40.700000000000003</v>
      </c>
      <c r="M843" s="3">
        <f t="shared" si="59"/>
        <v>99592900</v>
      </c>
      <c r="N843">
        <f t="shared" si="60"/>
        <v>1.3617920120619098E-5</v>
      </c>
      <c r="O843">
        <f t="shared" si="61"/>
        <v>4.1742821375027588E-6</v>
      </c>
    </row>
    <row r="844" spans="1:15" x14ac:dyDescent="0.25">
      <c r="A844">
        <v>838</v>
      </c>
      <c r="B844" s="1">
        <v>43115</v>
      </c>
      <c r="C844">
        <v>35.200000000000003</v>
      </c>
      <c r="D844" s="2">
        <v>1.11790996124266E-5</v>
      </c>
      <c r="E844" s="2">
        <v>3.56008997585243E-6</v>
      </c>
      <c r="F844" s="2">
        <v>9.5225476544944497E-6</v>
      </c>
      <c r="G844" s="2">
        <v>2.4224003777052399E-6</v>
      </c>
      <c r="H844" s="2">
        <v>2.9897132459514299E-5</v>
      </c>
      <c r="I844">
        <f t="shared" si="57"/>
        <v>86134400</v>
      </c>
      <c r="J844" s="25">
        <f t="shared" si="58"/>
        <v>0.12978670092816111</v>
      </c>
      <c r="L844">
        <v>35.200000000000003</v>
      </c>
      <c r="M844" s="3">
        <f t="shared" si="59"/>
        <v>86134400</v>
      </c>
      <c r="N844">
        <f t="shared" si="60"/>
        <v>1.11790996124266E-5</v>
      </c>
      <c r="O844">
        <f t="shared" si="61"/>
        <v>3.56008997585243E-6</v>
      </c>
    </row>
    <row r="845" spans="1:15" x14ac:dyDescent="0.25">
      <c r="A845">
        <v>839</v>
      </c>
      <c r="B845" s="1">
        <v>43116</v>
      </c>
      <c r="C845">
        <v>29.8</v>
      </c>
      <c r="D845" s="2">
        <v>8.9130413222655396E-6</v>
      </c>
      <c r="E845" s="2">
        <v>2.96341355813344E-6</v>
      </c>
      <c r="F845" s="2">
        <v>7.6398815109848303E-6</v>
      </c>
      <c r="G845" s="2">
        <v>1.9146423686378402E-6</v>
      </c>
      <c r="H845" s="2">
        <v>2.39185573946262E-5</v>
      </c>
      <c r="I845">
        <f t="shared" si="57"/>
        <v>72920600</v>
      </c>
      <c r="J845" s="25">
        <f t="shared" si="58"/>
        <v>0.12222940187362061</v>
      </c>
      <c r="L845">
        <v>29.8</v>
      </c>
      <c r="M845" s="3">
        <f t="shared" si="59"/>
        <v>72920600</v>
      </c>
      <c r="N845">
        <f t="shared" si="60"/>
        <v>8.9130413222655396E-6</v>
      </c>
      <c r="O845">
        <f t="shared" si="61"/>
        <v>2.96341355813344E-6</v>
      </c>
    </row>
    <row r="846" spans="1:15" x14ac:dyDescent="0.25">
      <c r="A846">
        <v>840</v>
      </c>
      <c r="B846" s="1">
        <v>43117</v>
      </c>
      <c r="C846">
        <v>25.3</v>
      </c>
      <c r="D846" s="2">
        <v>7.1325650859078402E-6</v>
      </c>
      <c r="E846" s="2">
        <v>2.4722347740313499E-6</v>
      </c>
      <c r="F846" s="2">
        <v>6.1535311770343501E-6</v>
      </c>
      <c r="G846" s="2">
        <v>1.51834522978031E-6</v>
      </c>
      <c r="H846" s="2">
        <v>1.9208604123093202E-5</v>
      </c>
      <c r="I846">
        <f t="shared" si="57"/>
        <v>61909100</v>
      </c>
      <c r="J846" s="25">
        <f t="shared" si="58"/>
        <v>0.11521028549773524</v>
      </c>
      <c r="L846">
        <v>25.3</v>
      </c>
      <c r="M846" s="3">
        <f t="shared" si="59"/>
        <v>61909100</v>
      </c>
      <c r="N846">
        <f t="shared" si="60"/>
        <v>7.1325650859078402E-6</v>
      </c>
      <c r="O846">
        <f t="shared" si="61"/>
        <v>2.4722347740313499E-6</v>
      </c>
    </row>
    <row r="847" spans="1:15" x14ac:dyDescent="0.25">
      <c r="A847">
        <v>841</v>
      </c>
      <c r="B847" s="1">
        <v>43118</v>
      </c>
      <c r="C847">
        <v>20.9</v>
      </c>
      <c r="D847" s="2">
        <v>5.4979882911283201E-6</v>
      </c>
      <c r="E847" s="2">
        <v>1.9987677612073402E-6</v>
      </c>
      <c r="F847" s="2">
        <v>4.7814833110271296E-6</v>
      </c>
      <c r="G847" s="2">
        <v>1.15729692409295E-6</v>
      </c>
      <c r="H847" s="2">
        <v>1.4871472503584401E-5</v>
      </c>
      <c r="I847">
        <f t="shared" si="57"/>
        <v>51142300</v>
      </c>
      <c r="J847" s="25">
        <f t="shared" si="58"/>
        <v>0.10750373548175032</v>
      </c>
      <c r="L847">
        <v>20.9</v>
      </c>
      <c r="M847" s="3">
        <f t="shared" si="59"/>
        <v>51142300</v>
      </c>
      <c r="N847">
        <f t="shared" si="60"/>
        <v>5.4979882911283201E-6</v>
      </c>
      <c r="O847">
        <f t="shared" si="61"/>
        <v>1.9987677612073402E-6</v>
      </c>
    </row>
    <row r="848" spans="1:15" x14ac:dyDescent="0.25">
      <c r="A848">
        <v>842</v>
      </c>
      <c r="B848" s="1">
        <v>43119</v>
      </c>
      <c r="C848">
        <v>18.399999999999999</v>
      </c>
      <c r="D848" s="2">
        <v>4.62136875845208E-6</v>
      </c>
      <c r="E848" s="2">
        <v>1.73348822955319E-6</v>
      </c>
      <c r="F848" s="2">
        <v>4.0417243890828602E-6</v>
      </c>
      <c r="G848" s="2">
        <v>9.6511079822148903E-7</v>
      </c>
      <c r="H848" s="2">
        <v>1.2538610046064201E-5</v>
      </c>
      <c r="I848">
        <f t="shared" si="57"/>
        <v>45024800</v>
      </c>
      <c r="J848" s="25">
        <f t="shared" si="58"/>
        <v>0.10264051719168281</v>
      </c>
      <c r="L848">
        <v>18.399999999999999</v>
      </c>
      <c r="M848" s="3">
        <f t="shared" si="59"/>
        <v>45024800</v>
      </c>
      <c r="N848">
        <f t="shared" si="60"/>
        <v>4.62136875845208E-6</v>
      </c>
      <c r="O848">
        <f t="shared" si="61"/>
        <v>1.73348822955319E-6</v>
      </c>
    </row>
    <row r="849" spans="1:15" x14ac:dyDescent="0.25">
      <c r="A849">
        <v>843</v>
      </c>
      <c r="B849" s="1">
        <v>43120</v>
      </c>
      <c r="C849">
        <v>15.9</v>
      </c>
      <c r="D849" s="2">
        <v>3.7866083350706101E-6</v>
      </c>
      <c r="E849" s="2">
        <v>1.4715384207463E-6</v>
      </c>
      <c r="F849" s="2">
        <v>3.33393313944986E-6</v>
      </c>
      <c r="G849" s="2">
        <v>7.8332216020371301E-7</v>
      </c>
      <c r="H849" s="2">
        <v>1.03112995842182E-5</v>
      </c>
      <c r="I849">
        <f t="shared" si="57"/>
        <v>38907300</v>
      </c>
      <c r="J849" s="25">
        <f t="shared" si="58"/>
        <v>9.7323852723540577E-2</v>
      </c>
      <c r="L849">
        <v>15.9</v>
      </c>
      <c r="M849" s="3">
        <f t="shared" si="59"/>
        <v>38907300</v>
      </c>
      <c r="N849">
        <f t="shared" si="60"/>
        <v>3.7866083350706105E-6</v>
      </c>
      <c r="O849">
        <f t="shared" si="61"/>
        <v>1.4715384207463002E-6</v>
      </c>
    </row>
    <row r="850" spans="1:15" x14ac:dyDescent="0.25">
      <c r="A850">
        <v>844</v>
      </c>
      <c r="B850" s="1">
        <v>43121</v>
      </c>
      <c r="C850">
        <v>12.3</v>
      </c>
      <c r="D850" s="2">
        <v>2.6669140841625902E-6</v>
      </c>
      <c r="E850" s="2">
        <v>1.10163880756656E-6</v>
      </c>
      <c r="F850" s="2">
        <v>2.3776071260050099E-6</v>
      </c>
      <c r="G850" s="2">
        <v>5.4197877349838903E-7</v>
      </c>
      <c r="H850" s="2">
        <v>7.3116907787200102E-6</v>
      </c>
      <c r="I850">
        <f t="shared" si="57"/>
        <v>30098100</v>
      </c>
      <c r="J850" s="25">
        <f t="shared" si="58"/>
        <v>8.8607389973539535E-2</v>
      </c>
      <c r="L850">
        <v>12.3</v>
      </c>
      <c r="M850" s="3">
        <f t="shared" si="59"/>
        <v>30098100</v>
      </c>
      <c r="N850">
        <f t="shared" si="60"/>
        <v>2.6669140841625902E-6</v>
      </c>
      <c r="O850">
        <f t="shared" si="61"/>
        <v>1.10163880756656E-6</v>
      </c>
    </row>
    <row r="851" spans="1:15" x14ac:dyDescent="0.25">
      <c r="A851">
        <v>845</v>
      </c>
      <c r="B851" s="1">
        <v>43122</v>
      </c>
      <c r="C851">
        <v>13.7</v>
      </c>
      <c r="D851" s="2">
        <v>3.08998961351403E-6</v>
      </c>
      <c r="E851" s="2">
        <v>1.2443234461411E-6</v>
      </c>
      <c r="F851" s="2">
        <v>2.7400719555879902E-6</v>
      </c>
      <c r="G851" s="2">
        <v>6.3277068854710798E-7</v>
      </c>
      <c r="H851" s="2">
        <v>8.4470248233570207E-6</v>
      </c>
      <c r="I851">
        <f t="shared" si="57"/>
        <v>33523900</v>
      </c>
      <c r="J851" s="25">
        <f t="shared" si="58"/>
        <v>9.2172736868742292E-2</v>
      </c>
      <c r="L851">
        <v>13.7</v>
      </c>
      <c r="M851" s="3">
        <f t="shared" si="59"/>
        <v>33523900</v>
      </c>
      <c r="N851">
        <f t="shared" si="60"/>
        <v>3.08998961351403E-6</v>
      </c>
      <c r="O851">
        <f t="shared" si="61"/>
        <v>1.2443234461411E-6</v>
      </c>
    </row>
    <row r="852" spans="1:15" x14ac:dyDescent="0.25">
      <c r="A852">
        <v>846</v>
      </c>
      <c r="B852" s="1">
        <v>43123</v>
      </c>
      <c r="C852">
        <v>17.2</v>
      </c>
      <c r="D852" s="2">
        <v>4.2152222662176798E-6</v>
      </c>
      <c r="E852" s="2">
        <v>1.60729894373144E-6</v>
      </c>
      <c r="F852" s="2">
        <v>3.6978139826475898E-6</v>
      </c>
      <c r="G852" s="2">
        <v>8.7649620748683504E-7</v>
      </c>
      <c r="H852" s="2">
        <v>1.14557287616688E-5</v>
      </c>
      <c r="I852">
        <f t="shared" si="57"/>
        <v>42088400</v>
      </c>
      <c r="J852" s="25">
        <f t="shared" si="58"/>
        <v>0.10015163955431139</v>
      </c>
      <c r="L852">
        <v>17.2</v>
      </c>
      <c r="M852" s="3">
        <f t="shared" si="59"/>
        <v>42088400</v>
      </c>
      <c r="N852">
        <f t="shared" si="60"/>
        <v>4.2152222662176798E-6</v>
      </c>
      <c r="O852">
        <f t="shared" si="61"/>
        <v>1.60729894373144E-6</v>
      </c>
    </row>
    <row r="853" spans="1:15" x14ac:dyDescent="0.25">
      <c r="A853">
        <v>847</v>
      </c>
      <c r="B853" s="1">
        <v>43124</v>
      </c>
      <c r="C853">
        <v>16.3</v>
      </c>
      <c r="D853" s="2">
        <v>3.91719465016383E-6</v>
      </c>
      <c r="E853" s="2">
        <v>1.5132006009079899E-6</v>
      </c>
      <c r="F853" s="2">
        <v>3.44490766909908E-6</v>
      </c>
      <c r="G853" s="2">
        <v>8.1166967709398901E-7</v>
      </c>
      <c r="H853" s="2">
        <v>1.0660166171778001E-5</v>
      </c>
      <c r="I853">
        <f t="shared" si="57"/>
        <v>39886100</v>
      </c>
      <c r="J853" s="25">
        <f t="shared" si="58"/>
        <v>9.8209517856191253E-2</v>
      </c>
      <c r="L853">
        <v>16.3</v>
      </c>
      <c r="M853" s="3">
        <f t="shared" si="59"/>
        <v>39886100</v>
      </c>
      <c r="N853">
        <f t="shared" si="60"/>
        <v>3.91719465016383E-6</v>
      </c>
      <c r="O853">
        <f t="shared" si="61"/>
        <v>1.5132006009079899E-6</v>
      </c>
    </row>
    <row r="854" spans="1:15" x14ac:dyDescent="0.25">
      <c r="A854">
        <v>848</v>
      </c>
      <c r="B854" s="1">
        <v>43125</v>
      </c>
      <c r="C854">
        <v>21.5</v>
      </c>
      <c r="D854" s="2">
        <v>5.7142153618853303E-6</v>
      </c>
      <c r="E854" s="2">
        <v>2.0628697547466298E-6</v>
      </c>
      <c r="F854" s="2">
        <v>4.9634849058445704E-6</v>
      </c>
      <c r="G854" s="2">
        <v>1.2048725589524399E-6</v>
      </c>
      <c r="H854" s="2">
        <v>1.5446081100304299E-5</v>
      </c>
      <c r="I854">
        <f t="shared" si="57"/>
        <v>52610500</v>
      </c>
      <c r="J854" s="25">
        <f t="shared" si="58"/>
        <v>0.1086135916192648</v>
      </c>
      <c r="L854">
        <v>21.5</v>
      </c>
      <c r="M854" s="3">
        <f t="shared" si="59"/>
        <v>52610500</v>
      </c>
      <c r="N854">
        <f t="shared" si="60"/>
        <v>5.7142153618853303E-6</v>
      </c>
      <c r="O854">
        <f t="shared" si="61"/>
        <v>2.0628697547466298E-6</v>
      </c>
    </row>
    <row r="855" spans="1:15" x14ac:dyDescent="0.25">
      <c r="A855">
        <v>849</v>
      </c>
      <c r="B855" s="1">
        <v>43126</v>
      </c>
      <c r="C855">
        <v>20.9</v>
      </c>
      <c r="D855" s="2">
        <v>5.4979882911283201E-6</v>
      </c>
      <c r="E855" s="2">
        <v>1.9987677612073402E-6</v>
      </c>
      <c r="F855" s="2">
        <v>4.7814833110271296E-6</v>
      </c>
      <c r="G855" s="2">
        <v>1.15729692409295E-6</v>
      </c>
      <c r="H855" s="2">
        <v>1.4871472503584401E-5</v>
      </c>
      <c r="I855">
        <f t="shared" si="57"/>
        <v>51142300</v>
      </c>
      <c r="J855" s="25">
        <f t="shared" si="58"/>
        <v>0.10750373548175032</v>
      </c>
      <c r="L855">
        <v>20.9</v>
      </c>
      <c r="M855" s="3">
        <f t="shared" si="59"/>
        <v>51142300</v>
      </c>
      <c r="N855">
        <f t="shared" si="60"/>
        <v>5.4979882911283201E-6</v>
      </c>
      <c r="O855">
        <f t="shared" si="61"/>
        <v>1.9987677612073402E-6</v>
      </c>
    </row>
    <row r="856" spans="1:15" x14ac:dyDescent="0.25">
      <c r="A856">
        <v>850</v>
      </c>
      <c r="B856" s="1">
        <v>43127</v>
      </c>
      <c r="C856">
        <v>25.3</v>
      </c>
      <c r="D856" s="2">
        <v>7.1325650859078402E-6</v>
      </c>
      <c r="E856" s="2">
        <v>2.4722347740313499E-6</v>
      </c>
      <c r="F856" s="2">
        <v>6.1535311770343501E-6</v>
      </c>
      <c r="G856" s="2">
        <v>1.51834522978031E-6</v>
      </c>
      <c r="H856" s="2">
        <v>1.9208604123093202E-5</v>
      </c>
      <c r="I856">
        <f t="shared" si="57"/>
        <v>61909100</v>
      </c>
      <c r="J856" s="25">
        <f t="shared" si="58"/>
        <v>0.11521028549773524</v>
      </c>
      <c r="L856">
        <v>25.3</v>
      </c>
      <c r="M856" s="3">
        <f t="shared" si="59"/>
        <v>61909100</v>
      </c>
      <c r="N856">
        <f t="shared" si="60"/>
        <v>7.1325650859078402E-6</v>
      </c>
      <c r="O856">
        <f t="shared" si="61"/>
        <v>2.4722347740313499E-6</v>
      </c>
    </row>
    <row r="857" spans="1:15" x14ac:dyDescent="0.25">
      <c r="A857">
        <v>851</v>
      </c>
      <c r="B857" s="1">
        <v>43128</v>
      </c>
      <c r="C857">
        <v>27.4</v>
      </c>
      <c r="D857" s="2">
        <v>7.9505193715432908E-6</v>
      </c>
      <c r="E857" s="2">
        <v>2.7006769045024302E-6</v>
      </c>
      <c r="F857" s="2">
        <v>6.8372717715679296E-6</v>
      </c>
      <c r="G857" s="2">
        <v>1.70006707946791E-6</v>
      </c>
      <c r="H857" s="2">
        <v>2.1373959840451999E-5</v>
      </c>
      <c r="I857">
        <f t="shared" si="57"/>
        <v>67047800</v>
      </c>
      <c r="J857" s="25">
        <f t="shared" si="58"/>
        <v>0.11857986945944969</v>
      </c>
      <c r="L857">
        <v>27.4</v>
      </c>
      <c r="M857" s="3">
        <f t="shared" si="59"/>
        <v>67047800</v>
      </c>
      <c r="N857">
        <f t="shared" si="60"/>
        <v>7.9505193715432908E-6</v>
      </c>
      <c r="O857">
        <f t="shared" si="61"/>
        <v>2.7006769045024302E-6</v>
      </c>
    </row>
    <row r="858" spans="1:15" x14ac:dyDescent="0.25">
      <c r="A858">
        <v>852</v>
      </c>
      <c r="B858" s="1">
        <v>43129</v>
      </c>
      <c r="C858">
        <v>26.6</v>
      </c>
      <c r="D858" s="2">
        <v>7.6361792797413306E-6</v>
      </c>
      <c r="E858" s="2">
        <v>2.6134825315316499E-6</v>
      </c>
      <c r="F858" s="2">
        <v>6.5747057488849199E-6</v>
      </c>
      <c r="G858" s="2">
        <v>1.63015866827824E-6</v>
      </c>
      <c r="H858" s="2">
        <v>2.0542156139254301E-5</v>
      </c>
      <c r="I858">
        <f t="shared" si="57"/>
        <v>65090200</v>
      </c>
      <c r="J858" s="25">
        <f t="shared" si="58"/>
        <v>0.11731688149277973</v>
      </c>
      <c r="L858">
        <v>26.6</v>
      </c>
      <c r="M858" s="3">
        <f t="shared" si="59"/>
        <v>65090200</v>
      </c>
      <c r="N858">
        <f t="shared" si="60"/>
        <v>7.6361792797413306E-6</v>
      </c>
      <c r="O858">
        <f t="shared" si="61"/>
        <v>2.6134825315316499E-6</v>
      </c>
    </row>
    <row r="859" spans="1:15" x14ac:dyDescent="0.25">
      <c r="A859">
        <v>853</v>
      </c>
      <c r="B859" s="1">
        <v>43130</v>
      </c>
      <c r="C859">
        <v>24.9</v>
      </c>
      <c r="D859" s="2">
        <v>6.9794356183423502E-6</v>
      </c>
      <c r="E859" s="2">
        <v>2.4288893506834301E-6</v>
      </c>
      <c r="F859" s="2">
        <v>6.0253368044598201E-6</v>
      </c>
      <c r="G859" s="2">
        <v>1.4843958799462799E-6</v>
      </c>
      <c r="H859" s="2">
        <v>1.8802892264817499E-5</v>
      </c>
      <c r="I859">
        <f t="shared" si="57"/>
        <v>60930300</v>
      </c>
      <c r="J859" s="25">
        <f t="shared" si="58"/>
        <v>0.11454786236638176</v>
      </c>
      <c r="L859">
        <v>24.9</v>
      </c>
      <c r="M859" s="3">
        <f t="shared" si="59"/>
        <v>60930300</v>
      </c>
      <c r="N859">
        <f t="shared" si="60"/>
        <v>6.9794356183423502E-6</v>
      </c>
      <c r="O859">
        <f t="shared" si="61"/>
        <v>2.4288893506834301E-6</v>
      </c>
    </row>
    <row r="860" spans="1:15" x14ac:dyDescent="0.25">
      <c r="A860">
        <v>854</v>
      </c>
      <c r="B860" s="1">
        <v>43131</v>
      </c>
      <c r="C860">
        <v>23.3</v>
      </c>
      <c r="D860" s="2">
        <v>6.3757773381902501E-6</v>
      </c>
      <c r="E860" s="2">
        <v>2.2560851583131498E-6</v>
      </c>
      <c r="F860" s="2">
        <v>5.5193300323656797E-6</v>
      </c>
      <c r="G860" s="2">
        <v>1.35080159713289E-6</v>
      </c>
      <c r="H860" s="2">
        <v>1.7202386428279501E-5</v>
      </c>
      <c r="I860">
        <f t="shared" si="57"/>
        <v>57015100</v>
      </c>
      <c r="J860" s="25">
        <f t="shared" si="58"/>
        <v>0.11182611866313047</v>
      </c>
      <c r="L860">
        <v>23.3</v>
      </c>
      <c r="M860" s="3">
        <f t="shared" si="59"/>
        <v>57015100</v>
      </c>
      <c r="N860">
        <f t="shared" si="60"/>
        <v>6.3757773381902501E-6</v>
      </c>
      <c r="O860">
        <f t="shared" si="61"/>
        <v>2.2560851583131498E-6</v>
      </c>
    </row>
    <row r="861" spans="1:15" x14ac:dyDescent="0.25">
      <c r="A861">
        <v>855</v>
      </c>
      <c r="B861" s="1">
        <v>43132</v>
      </c>
      <c r="C861">
        <v>21.1</v>
      </c>
      <c r="D861" s="2">
        <v>5.5698200992575799E-6</v>
      </c>
      <c r="E861" s="2">
        <v>2.0201174716961898E-6</v>
      </c>
      <c r="F861" s="2">
        <v>4.8419642102693302E-6</v>
      </c>
      <c r="G861" s="2">
        <v>1.1730948474488001E-6</v>
      </c>
      <c r="H861" s="2">
        <v>1.5062393747539299E-5</v>
      </c>
      <c r="I861">
        <f t="shared" si="57"/>
        <v>51631700</v>
      </c>
      <c r="J861" s="25">
        <f t="shared" si="58"/>
        <v>0.10787597734061788</v>
      </c>
      <c r="L861">
        <v>21.1</v>
      </c>
      <c r="M861" s="3">
        <f t="shared" si="59"/>
        <v>51631700</v>
      </c>
      <c r="N861">
        <f t="shared" si="60"/>
        <v>5.5698200992575799E-6</v>
      </c>
      <c r="O861">
        <f t="shared" si="61"/>
        <v>2.0201174716961898E-6</v>
      </c>
    </row>
    <row r="862" spans="1:15" x14ac:dyDescent="0.25">
      <c r="A862">
        <v>856</v>
      </c>
      <c r="B862" s="1">
        <v>43133</v>
      </c>
      <c r="C862">
        <v>17.8</v>
      </c>
      <c r="D862" s="2">
        <v>4.4170653179334302E-6</v>
      </c>
      <c r="E862" s="2">
        <v>1.6702938536700801E-6</v>
      </c>
      <c r="F862" s="2">
        <v>3.86882973334071E-6</v>
      </c>
      <c r="G862" s="2">
        <v>9.2049798033373796E-7</v>
      </c>
      <c r="H862" s="2">
        <v>1.19940673115386E-5</v>
      </c>
      <c r="I862">
        <f t="shared" si="57"/>
        <v>43556600</v>
      </c>
      <c r="J862" s="25">
        <f t="shared" si="58"/>
        <v>0.10140978216696046</v>
      </c>
      <c r="L862">
        <v>17.8</v>
      </c>
      <c r="M862" s="3">
        <f t="shared" si="59"/>
        <v>43556600</v>
      </c>
      <c r="N862">
        <f t="shared" si="60"/>
        <v>4.4170653179334302E-6</v>
      </c>
      <c r="O862">
        <f t="shared" si="61"/>
        <v>1.6702938536700803E-6</v>
      </c>
    </row>
    <row r="863" spans="1:15" x14ac:dyDescent="0.25">
      <c r="A863">
        <v>857</v>
      </c>
      <c r="B863" s="1">
        <v>43134</v>
      </c>
      <c r="C863">
        <v>14.3</v>
      </c>
      <c r="D863" s="2">
        <v>3.2762435262643702E-6</v>
      </c>
      <c r="E863" s="2">
        <v>1.3059492992321E-6</v>
      </c>
      <c r="F863" s="2">
        <v>2.8991834609508701E-6</v>
      </c>
      <c r="G863" s="2">
        <v>6.7290447438990205E-7</v>
      </c>
      <c r="H863" s="2">
        <v>8.9460478978132507E-6</v>
      </c>
      <c r="I863">
        <f t="shared" si="57"/>
        <v>34992100</v>
      </c>
      <c r="J863" s="25">
        <f t="shared" si="58"/>
        <v>9.3628091090971116E-2</v>
      </c>
      <c r="L863">
        <v>14.3</v>
      </c>
      <c r="M863" s="3">
        <f t="shared" si="59"/>
        <v>34992100</v>
      </c>
      <c r="N863">
        <f t="shared" si="60"/>
        <v>3.2762435262643706E-6</v>
      </c>
      <c r="O863">
        <f t="shared" si="61"/>
        <v>1.3059492992321E-6</v>
      </c>
    </row>
    <row r="864" spans="1:15" x14ac:dyDescent="0.25">
      <c r="A864">
        <v>858</v>
      </c>
      <c r="B864" s="1">
        <v>43135</v>
      </c>
      <c r="C864">
        <v>11.1</v>
      </c>
      <c r="D864" s="2">
        <v>2.31783303991063E-6</v>
      </c>
      <c r="E864" s="2">
        <v>9.8070670804289901E-7</v>
      </c>
      <c r="F864" s="2">
        <v>2.07727630324182E-6</v>
      </c>
      <c r="G864" s="2">
        <v>4.67512629270542E-7</v>
      </c>
      <c r="H864" s="2">
        <v>6.3727490091694703E-6</v>
      </c>
      <c r="I864">
        <f t="shared" si="57"/>
        <v>27161700</v>
      </c>
      <c r="J864" s="25">
        <f t="shared" si="58"/>
        <v>8.5334608655225186E-2</v>
      </c>
      <c r="L864">
        <v>11.1</v>
      </c>
      <c r="M864" s="3">
        <f t="shared" si="59"/>
        <v>27161700</v>
      </c>
      <c r="N864">
        <f t="shared" si="60"/>
        <v>2.31783303991063E-6</v>
      </c>
      <c r="O864">
        <f t="shared" si="61"/>
        <v>9.8070670804289901E-7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1.5573879359837799E-6</v>
      </c>
      <c r="E865" s="2">
        <v>7.0450044367132497E-7</v>
      </c>
      <c r="F865" s="2">
        <v>1.4178267535854399E-6</v>
      </c>
      <c r="G865" s="2">
        <v>3.0711648811626197E-7</v>
      </c>
      <c r="H865" s="2">
        <v>4.3184004872363897E-6</v>
      </c>
      <c r="I865">
        <f t="shared" si="57"/>
        <v>20310100</v>
      </c>
      <c r="J865" s="25">
        <f t="shared" si="58"/>
        <v>7.668046617120447E-2</v>
      </c>
      <c r="L865">
        <v>8.3000000000000007</v>
      </c>
      <c r="M865" s="3">
        <f t="shared" si="59"/>
        <v>20310100</v>
      </c>
      <c r="N865">
        <f t="shared" si="60"/>
        <v>1.5573879359837799E-6</v>
      </c>
      <c r="O865">
        <f t="shared" si="61"/>
        <v>7.0450044367132497E-7</v>
      </c>
    </row>
    <row r="866" spans="1:15" x14ac:dyDescent="0.25">
      <c r="A866">
        <v>860</v>
      </c>
      <c r="B866" s="1">
        <v>43137</v>
      </c>
      <c r="C866">
        <v>5.6</v>
      </c>
      <c r="D866" s="2">
        <v>9.0839299256625301E-7</v>
      </c>
      <c r="E866" s="2">
        <v>4.4873032614215901E-7</v>
      </c>
      <c r="F866" s="2">
        <v>8.4641301283034496E-7</v>
      </c>
      <c r="G866" s="2">
        <v>1.7318463431830201E-7</v>
      </c>
      <c r="H866" s="2">
        <v>2.5504456104570601E-6</v>
      </c>
      <c r="I866">
        <f t="shared" si="57"/>
        <v>13703200</v>
      </c>
      <c r="J866" s="25">
        <f t="shared" si="58"/>
        <v>6.6290573921876136E-2</v>
      </c>
      <c r="L866">
        <v>5.6</v>
      </c>
      <c r="M866" s="3">
        <f t="shared" si="59"/>
        <v>13703200</v>
      </c>
      <c r="N866">
        <f t="shared" si="60"/>
        <v>9.0839299256625301E-7</v>
      </c>
      <c r="O866">
        <f t="shared" si="61"/>
        <v>4.4873032614215901E-7</v>
      </c>
    </row>
    <row r="867" spans="1:15" x14ac:dyDescent="0.25">
      <c r="A867">
        <v>861</v>
      </c>
      <c r="B867" s="1">
        <v>43138</v>
      </c>
      <c r="C867">
        <v>3.1</v>
      </c>
      <c r="D867" s="2">
        <v>4.0328639361982499E-7</v>
      </c>
      <c r="E867" s="2">
        <v>2.26375581057696E-7</v>
      </c>
      <c r="F867" s="2">
        <v>3.90847557258534E-7</v>
      </c>
      <c r="G867" s="2">
        <v>7.2535244266374106E-8</v>
      </c>
      <c r="H867" s="2">
        <v>1.15622174300359E-6</v>
      </c>
      <c r="I867">
        <f t="shared" si="57"/>
        <v>7585700</v>
      </c>
      <c r="J867" s="25">
        <f t="shared" si="58"/>
        <v>5.3164031482898742E-2</v>
      </c>
      <c r="L867">
        <v>3.1</v>
      </c>
      <c r="M867" s="3">
        <f t="shared" si="59"/>
        <v>7585700</v>
      </c>
      <c r="N867">
        <f t="shared" si="60"/>
        <v>4.0328639361982504E-7</v>
      </c>
      <c r="O867">
        <f t="shared" si="61"/>
        <v>2.2637558105769605E-7</v>
      </c>
    </row>
    <row r="868" spans="1:15" x14ac:dyDescent="0.25">
      <c r="A868">
        <v>862</v>
      </c>
      <c r="B868" s="1">
        <v>43139</v>
      </c>
      <c r="C868">
        <v>2.5</v>
      </c>
      <c r="D868" s="2">
        <v>2.9997960112566401E-7</v>
      </c>
      <c r="E868" s="2">
        <v>1.76202009856421E-7</v>
      </c>
      <c r="F868" s="2">
        <v>2.9532242824870602E-7</v>
      </c>
      <c r="G868" s="2">
        <v>5.26975328068292E-8</v>
      </c>
      <c r="H868" s="2">
        <v>8.6717210832986298E-7</v>
      </c>
      <c r="I868">
        <f t="shared" si="57"/>
        <v>6117500</v>
      </c>
      <c r="J868" s="25">
        <f t="shared" si="58"/>
        <v>4.9036305864432209E-2</v>
      </c>
      <c r="L868">
        <v>2.5</v>
      </c>
      <c r="M868" s="3">
        <f t="shared" si="59"/>
        <v>6117500</v>
      </c>
      <c r="N868">
        <f t="shared" si="60"/>
        <v>2.9997960112566401E-7</v>
      </c>
      <c r="O868">
        <f t="shared" si="61"/>
        <v>1.76202009856421E-7</v>
      </c>
    </row>
    <row r="869" spans="1:15" x14ac:dyDescent="0.25">
      <c r="A869">
        <v>863</v>
      </c>
      <c r="B869" s="1">
        <v>43140</v>
      </c>
      <c r="C869">
        <v>1.8</v>
      </c>
      <c r="D869" s="2">
        <v>1.9079772266364799E-7</v>
      </c>
      <c r="E869" s="2">
        <v>1.1999491174381701E-7</v>
      </c>
      <c r="F869" s="2">
        <v>1.9266845609008701E-7</v>
      </c>
      <c r="G869" s="2">
        <v>3.2248512929281802E-8</v>
      </c>
      <c r="H869" s="2">
        <v>5.5891862539055701E-7</v>
      </c>
      <c r="I869">
        <f t="shared" si="57"/>
        <v>4404600</v>
      </c>
      <c r="J869" s="25">
        <f t="shared" si="58"/>
        <v>4.3317831962867911E-2</v>
      </c>
      <c r="L869">
        <v>1.8</v>
      </c>
      <c r="M869" s="3">
        <f t="shared" si="59"/>
        <v>4404600</v>
      </c>
      <c r="N869">
        <f t="shared" si="60"/>
        <v>1.9079772266364799E-7</v>
      </c>
      <c r="O869">
        <f t="shared" si="61"/>
        <v>1.1999491174381701E-7</v>
      </c>
    </row>
    <row r="870" spans="1:15" x14ac:dyDescent="0.25">
      <c r="A870">
        <v>864</v>
      </c>
      <c r="B870" s="1">
        <v>43141</v>
      </c>
      <c r="C870">
        <v>1.2</v>
      </c>
      <c r="D870" s="2">
        <v>1.09043376240348E-7</v>
      </c>
      <c r="E870" s="2">
        <v>7.4510272613882103E-8</v>
      </c>
      <c r="F870" s="2">
        <v>1.1390135001638E-7</v>
      </c>
      <c r="G870" s="2">
        <v>1.74934706718062E-8</v>
      </c>
      <c r="H870" s="2">
        <v>3.2505032899354602E-7</v>
      </c>
      <c r="I870">
        <f t="shared" si="57"/>
        <v>2936400</v>
      </c>
      <c r="J870" s="25">
        <f t="shared" si="58"/>
        <v>3.7135055251446669E-2</v>
      </c>
      <c r="L870">
        <v>1.2</v>
      </c>
      <c r="M870" s="3">
        <f t="shared" si="59"/>
        <v>2936400</v>
      </c>
      <c r="N870">
        <f t="shared" si="60"/>
        <v>1.0904337624034799E-7</v>
      </c>
      <c r="O870">
        <f t="shared" si="61"/>
        <v>7.451027261388209E-8</v>
      </c>
    </row>
    <row r="871" spans="1:15" x14ac:dyDescent="0.25">
      <c r="A871">
        <v>865</v>
      </c>
      <c r="B871" s="1">
        <v>43142</v>
      </c>
      <c r="C871">
        <v>0.5</v>
      </c>
      <c r="D871" s="2">
        <v>3.2463841192976999E-8</v>
      </c>
      <c r="E871" s="2">
        <v>2.64332875219726E-8</v>
      </c>
      <c r="F871" s="2">
        <v>3.6831212917880003E-8</v>
      </c>
      <c r="G871" s="2">
        <v>4.56848038905838E-9</v>
      </c>
      <c r="H871" s="2">
        <v>1.00862950670856E-7</v>
      </c>
      <c r="I871">
        <f t="shared" si="57"/>
        <v>1223500</v>
      </c>
      <c r="J871" s="25">
        <f t="shared" si="58"/>
        <v>2.6533584955436861E-2</v>
      </c>
      <c r="L871">
        <v>0.5</v>
      </c>
      <c r="M871" s="3">
        <f t="shared" si="59"/>
        <v>1223500</v>
      </c>
      <c r="N871">
        <f t="shared" si="60"/>
        <v>3.2463841192976999E-8</v>
      </c>
      <c r="O871">
        <f t="shared" si="61"/>
        <v>2.64332875219726E-8</v>
      </c>
    </row>
    <row r="872" spans="1:15" x14ac:dyDescent="0.25">
      <c r="A872">
        <v>866</v>
      </c>
      <c r="B872" s="1">
        <v>43143</v>
      </c>
      <c r="C872">
        <v>0.2</v>
      </c>
      <c r="D872" s="2">
        <v>9.0851317455569E-9</v>
      </c>
      <c r="E872" s="2">
        <v>8.8579788158644098E-9</v>
      </c>
      <c r="F872" s="2">
        <v>1.1401009886748E-8</v>
      </c>
      <c r="G872" s="2">
        <v>1.08262878959286E-9</v>
      </c>
      <c r="H872" s="2">
        <v>2.96101176673524E-8</v>
      </c>
      <c r="I872">
        <f t="shared" si="57"/>
        <v>489400</v>
      </c>
      <c r="J872" s="25">
        <f t="shared" si="58"/>
        <v>1.8563816398767675E-2</v>
      </c>
      <c r="L872">
        <v>0.2</v>
      </c>
      <c r="M872" s="3">
        <f t="shared" si="59"/>
        <v>489400</v>
      </c>
      <c r="N872">
        <f t="shared" si="60"/>
        <v>9.0851317455569E-9</v>
      </c>
      <c r="O872">
        <f t="shared" si="61"/>
        <v>8.8579788158644098E-9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7"/>
        <v>0</v>
      </c>
      <c r="J873" s="25"/>
      <c r="L873">
        <v>0</v>
      </c>
      <c r="M873" s="3">
        <f t="shared" si="59"/>
        <v>0</v>
      </c>
      <c r="N873">
        <f t="shared" si="60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7"/>
        <v>0</v>
      </c>
      <c r="J874" s="25"/>
      <c r="L874">
        <v>0</v>
      </c>
      <c r="M874" s="3">
        <f t="shared" si="59"/>
        <v>0</v>
      </c>
      <c r="N874">
        <f t="shared" si="60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7"/>
        <v>0</v>
      </c>
      <c r="J875" s="25"/>
      <c r="L875">
        <v>0</v>
      </c>
      <c r="M875" s="3">
        <f t="shared" si="59"/>
        <v>0</v>
      </c>
      <c r="N875">
        <f t="shared" si="60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7"/>
        <v>0</v>
      </c>
      <c r="J876" s="25"/>
      <c r="L876">
        <v>0</v>
      </c>
      <c r="M876" s="3">
        <f t="shared" si="59"/>
        <v>0</v>
      </c>
      <c r="N876">
        <f t="shared" si="60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7"/>
        <v>0</v>
      </c>
      <c r="J877" s="25"/>
      <c r="L877">
        <v>0</v>
      </c>
      <c r="M877" s="3">
        <f t="shared" si="59"/>
        <v>0</v>
      </c>
      <c r="N877">
        <f t="shared" si="60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7"/>
        <v>0</v>
      </c>
      <c r="J878" s="25"/>
      <c r="L878">
        <v>0</v>
      </c>
      <c r="M878" s="3">
        <f t="shared" si="59"/>
        <v>0</v>
      </c>
      <c r="N878">
        <f t="shared" si="60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7"/>
        <v>0</v>
      </c>
      <c r="J879" s="25"/>
      <c r="L879">
        <v>0</v>
      </c>
      <c r="M879" s="3">
        <f t="shared" si="59"/>
        <v>0</v>
      </c>
      <c r="N879">
        <f t="shared" si="60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7"/>
        <v>0</v>
      </c>
      <c r="J880" s="25"/>
      <c r="L880">
        <v>0</v>
      </c>
      <c r="M880" s="3">
        <f t="shared" si="59"/>
        <v>0</v>
      </c>
      <c r="N880">
        <f t="shared" si="60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7"/>
        <v>0</v>
      </c>
      <c r="J881" s="25"/>
      <c r="L881">
        <v>0</v>
      </c>
      <c r="M881" s="3">
        <f t="shared" si="59"/>
        <v>0</v>
      </c>
      <c r="N881">
        <f t="shared" si="60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4.1798690630346901E-8</v>
      </c>
      <c r="E882" s="2">
        <v>3.28249534603677E-8</v>
      </c>
      <c r="F882" s="2">
        <v>4.6561725478390403E-8</v>
      </c>
      <c r="G882" s="2">
        <v>6.0579384563903001E-9</v>
      </c>
      <c r="H882" s="2">
        <v>1.28700501885243E-7</v>
      </c>
      <c r="I882">
        <f t="shared" si="57"/>
        <v>1468200</v>
      </c>
      <c r="J882" s="25">
        <f t="shared" si="58"/>
        <v>2.8469343843036985E-2</v>
      </c>
      <c r="L882">
        <v>0.6</v>
      </c>
      <c r="M882" s="3">
        <f t="shared" si="59"/>
        <v>1468200</v>
      </c>
      <c r="N882">
        <f t="shared" si="60"/>
        <v>4.1798690630346901E-8</v>
      </c>
      <c r="O882">
        <f t="shared" si="61"/>
        <v>3.28249534603677E-8</v>
      </c>
    </row>
    <row r="883" spans="1:15" x14ac:dyDescent="0.25">
      <c r="A883">
        <v>877</v>
      </c>
      <c r="B883" s="1">
        <v>43154</v>
      </c>
      <c r="C883">
        <v>0.1</v>
      </c>
      <c r="D883" s="2">
        <v>3.4541790302560498E-9</v>
      </c>
      <c r="E883" s="2">
        <v>3.8565865919962698E-9</v>
      </c>
      <c r="F883" s="2">
        <v>4.72446002666826E-9</v>
      </c>
      <c r="G883" s="2">
        <v>3.5535705008610799E-10</v>
      </c>
      <c r="H883" s="2">
        <v>1.16958040297122E-8</v>
      </c>
      <c r="I883">
        <f t="shared" si="57"/>
        <v>244700</v>
      </c>
      <c r="J883" s="25">
        <f t="shared" si="58"/>
        <v>1.4115974786497955E-2</v>
      </c>
      <c r="L883">
        <v>0.1</v>
      </c>
      <c r="M883" s="3">
        <f t="shared" si="59"/>
        <v>244700</v>
      </c>
      <c r="N883">
        <f t="shared" si="60"/>
        <v>3.4541790302560498E-9</v>
      </c>
      <c r="O883">
        <f t="shared" si="61"/>
        <v>3.8565865919962698E-9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7"/>
        <v>0</v>
      </c>
      <c r="J884" s="25"/>
      <c r="L884">
        <v>0</v>
      </c>
      <c r="M884" s="3">
        <f t="shared" si="59"/>
        <v>0</v>
      </c>
      <c r="N884">
        <f t="shared" si="60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7"/>
        <v>0</v>
      </c>
      <c r="J885" s="25"/>
      <c r="L885">
        <v>0</v>
      </c>
      <c r="M885" s="3">
        <f t="shared" si="59"/>
        <v>0</v>
      </c>
      <c r="N885">
        <f t="shared" si="60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7.5635685896861104E-7</v>
      </c>
      <c r="E886" s="2">
        <v>3.8473416778409099E-7</v>
      </c>
      <c r="F886" s="2">
        <v>7.1070121841756099E-7</v>
      </c>
      <c r="G886" s="2">
        <v>1.4242980009361199E-7</v>
      </c>
      <c r="H886" s="2">
        <v>2.1331485986372401E-6</v>
      </c>
      <c r="I886">
        <f t="shared" si="57"/>
        <v>11990300</v>
      </c>
      <c r="J886" s="25">
        <f t="shared" si="58"/>
        <v>6.3080728502924108E-2</v>
      </c>
      <c r="L886">
        <v>4.9000000000000004</v>
      </c>
      <c r="M886" s="3">
        <f t="shared" si="59"/>
        <v>11990300</v>
      </c>
      <c r="N886">
        <f t="shared" si="60"/>
        <v>7.5635685896861083E-7</v>
      </c>
      <c r="O886">
        <f t="shared" si="61"/>
        <v>3.8473416778409089E-7</v>
      </c>
    </row>
    <row r="887" spans="1:15" x14ac:dyDescent="0.25">
      <c r="A887">
        <v>881</v>
      </c>
      <c r="B887" s="1">
        <v>43158</v>
      </c>
      <c r="C887">
        <v>2.9</v>
      </c>
      <c r="D887" s="2">
        <v>3.6794376310903198E-7</v>
      </c>
      <c r="E887" s="2">
        <v>2.09474469890297E-7</v>
      </c>
      <c r="F887" s="2">
        <v>3.5830449702400701E-7</v>
      </c>
      <c r="G887" s="2">
        <v>6.5705880253545702E-8</v>
      </c>
      <c r="H887" s="2">
        <v>1.05755954772482E-6</v>
      </c>
      <c r="I887">
        <f t="shared" si="57"/>
        <v>7096300</v>
      </c>
      <c r="J887" s="25">
        <f t="shared" si="58"/>
        <v>5.1850085693816772E-2</v>
      </c>
      <c r="L887">
        <v>2.9</v>
      </c>
      <c r="M887" s="3">
        <f t="shared" si="59"/>
        <v>7096300</v>
      </c>
      <c r="N887">
        <f t="shared" si="60"/>
        <v>3.6794376310903192E-7</v>
      </c>
      <c r="O887">
        <f t="shared" si="61"/>
        <v>2.0947446989029698E-7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7"/>
        <v>0</v>
      </c>
      <c r="J888" s="25"/>
      <c r="L888">
        <v>0</v>
      </c>
      <c r="M888" s="3">
        <f t="shared" si="59"/>
        <v>0</v>
      </c>
      <c r="N888">
        <f t="shared" si="60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 s="2">
        <v>3.0930698599206997E-5</v>
      </c>
      <c r="E889" s="2">
        <v>8.0370823758431101E-6</v>
      </c>
      <c r="F889" s="2">
        <v>2.5724478731460601E-5</v>
      </c>
      <c r="G889" s="2">
        <v>6.9270974042489799E-6</v>
      </c>
      <c r="H889" s="2">
        <v>8.1640654451631001E-5</v>
      </c>
      <c r="I889">
        <f t="shared" si="57"/>
        <v>182301500</v>
      </c>
      <c r="J889" s="25">
        <f t="shared" si="58"/>
        <v>0.16966782280566531</v>
      </c>
      <c r="L889">
        <v>74.5</v>
      </c>
      <c r="M889" s="3">
        <f t="shared" si="59"/>
        <v>182301500</v>
      </c>
      <c r="N889">
        <f t="shared" si="60"/>
        <v>3.0930698599206997E-5</v>
      </c>
      <c r="O889">
        <f t="shared" si="61"/>
        <v>8.0370823758431101E-6</v>
      </c>
    </row>
    <row r="890" spans="1:15" x14ac:dyDescent="0.25">
      <c r="A890">
        <v>884</v>
      </c>
      <c r="B890" s="1">
        <v>43161</v>
      </c>
      <c r="C890">
        <v>12.1</v>
      </c>
      <c r="D890" s="2">
        <v>2.6078401659896798E-6</v>
      </c>
      <c r="E890" s="2">
        <v>1.0813910401575901E-6</v>
      </c>
      <c r="F890" s="2">
        <v>2.3268692950310601E-6</v>
      </c>
      <c r="G890" s="2">
        <v>5.29346617542914E-7</v>
      </c>
      <c r="H890" s="2">
        <v>7.1529451732023096E-6</v>
      </c>
      <c r="I890">
        <f t="shared" si="57"/>
        <v>29608700</v>
      </c>
      <c r="J890" s="25">
        <f t="shared" si="58"/>
        <v>8.8076820866491254E-2</v>
      </c>
      <c r="L890">
        <v>12.1</v>
      </c>
      <c r="M890" s="3">
        <f t="shared" si="59"/>
        <v>29608700</v>
      </c>
      <c r="N890">
        <f t="shared" si="60"/>
        <v>2.6078401659896798E-6</v>
      </c>
      <c r="O890">
        <f t="shared" si="61"/>
        <v>1.0813910401575901E-6</v>
      </c>
    </row>
    <row r="891" spans="1:15" x14ac:dyDescent="0.25">
      <c r="A891">
        <v>885</v>
      </c>
      <c r="B891" s="1">
        <v>43162</v>
      </c>
      <c r="C891">
        <v>0.2</v>
      </c>
      <c r="D891" s="2">
        <v>9.0851317455569E-9</v>
      </c>
      <c r="E891" s="2">
        <v>8.8579788158644098E-9</v>
      </c>
      <c r="F891" s="2">
        <v>1.1401009886748E-8</v>
      </c>
      <c r="G891" s="2">
        <v>1.08262878959286E-9</v>
      </c>
      <c r="H891" s="2">
        <v>2.96101176673524E-8</v>
      </c>
      <c r="I891">
        <f t="shared" si="57"/>
        <v>489400</v>
      </c>
      <c r="J891" s="25">
        <f t="shared" si="58"/>
        <v>1.8563816398767675E-2</v>
      </c>
      <c r="L891">
        <v>0.2</v>
      </c>
      <c r="M891" s="3">
        <f t="shared" si="59"/>
        <v>489400</v>
      </c>
      <c r="N891">
        <f t="shared" si="60"/>
        <v>9.0851317455569E-9</v>
      </c>
      <c r="O891">
        <f t="shared" si="61"/>
        <v>8.8579788158644098E-9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7"/>
        <v>0</v>
      </c>
      <c r="J892" s="25"/>
      <c r="L892">
        <v>0</v>
      </c>
      <c r="M892" s="3">
        <f t="shared" si="59"/>
        <v>0</v>
      </c>
      <c r="N892">
        <f t="shared" si="60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7"/>
        <v>0</v>
      </c>
      <c r="J893" s="25"/>
      <c r="L893">
        <v>0</v>
      </c>
      <c r="M893" s="3">
        <f t="shared" si="59"/>
        <v>0</v>
      </c>
      <c r="N893">
        <f t="shared" si="60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6.22535318269935E-8</v>
      </c>
      <c r="E894" s="2">
        <v>4.6161150307077502E-8</v>
      </c>
      <c r="F894" s="2">
        <v>6.7452551765123195E-8</v>
      </c>
      <c r="G894" s="2">
        <v>9.4294675647793292E-9</v>
      </c>
      <c r="H894" s="2">
        <v>1.8905184166191101E-7</v>
      </c>
      <c r="I894">
        <f t="shared" si="57"/>
        <v>1957600</v>
      </c>
      <c r="J894" s="25">
        <f t="shared" si="58"/>
        <v>3.1800945968018746E-2</v>
      </c>
      <c r="L894">
        <v>0.8</v>
      </c>
      <c r="M894" s="3">
        <f t="shared" si="59"/>
        <v>1957600</v>
      </c>
      <c r="N894">
        <f t="shared" si="60"/>
        <v>6.22535318269935E-8</v>
      </c>
      <c r="O894">
        <f t="shared" si="61"/>
        <v>4.6161150307077502E-8</v>
      </c>
    </row>
    <row r="895" spans="1:15" x14ac:dyDescent="0.25">
      <c r="A895">
        <v>889</v>
      </c>
      <c r="B895" s="1">
        <v>43166</v>
      </c>
      <c r="C895">
        <v>1.4</v>
      </c>
      <c r="D895" s="2">
        <v>1.3490495626269099E-7</v>
      </c>
      <c r="E895" s="2">
        <v>8.9334134836614899E-8</v>
      </c>
      <c r="F895" s="2">
        <v>1.39068978886878E-7</v>
      </c>
      <c r="G895" s="2">
        <v>2.2089356607493698E-8</v>
      </c>
      <c r="H895" s="2">
        <v>3.9942914104847398E-7</v>
      </c>
      <c r="I895">
        <f t="shared" si="57"/>
        <v>3425800</v>
      </c>
      <c r="J895" s="25">
        <f t="shared" si="58"/>
        <v>3.9379110357490511E-2</v>
      </c>
      <c r="L895">
        <v>1.4</v>
      </c>
      <c r="M895" s="3">
        <f t="shared" si="59"/>
        <v>3425800</v>
      </c>
      <c r="N895">
        <f t="shared" si="60"/>
        <v>1.3490495626269099E-7</v>
      </c>
      <c r="O895">
        <f t="shared" si="61"/>
        <v>8.9334134836614899E-8</v>
      </c>
    </row>
    <row r="896" spans="1:15" x14ac:dyDescent="0.25">
      <c r="A896">
        <v>890</v>
      </c>
      <c r="B896" s="1">
        <v>43167</v>
      </c>
      <c r="C896">
        <v>1.3</v>
      </c>
      <c r="D896" s="2">
        <v>1.2178705923904099E-7</v>
      </c>
      <c r="E896" s="2">
        <v>8.1875135237593003E-8</v>
      </c>
      <c r="F896" s="2">
        <v>1.26338311516719E-7</v>
      </c>
      <c r="G896" s="2">
        <v>1.9748264745443701E-8</v>
      </c>
      <c r="H896" s="2">
        <v>3.6175720584398702E-7</v>
      </c>
      <c r="I896">
        <f t="shared" si="57"/>
        <v>3181100</v>
      </c>
      <c r="J896" s="25">
        <f t="shared" si="58"/>
        <v>3.8284574279035866E-2</v>
      </c>
      <c r="L896">
        <v>1.3</v>
      </c>
      <c r="M896" s="3">
        <f t="shared" si="59"/>
        <v>3181100</v>
      </c>
      <c r="N896">
        <f t="shared" si="60"/>
        <v>1.2178705923904099E-7</v>
      </c>
      <c r="O896">
        <f t="shared" si="61"/>
        <v>8.1875135237593003E-8</v>
      </c>
    </row>
    <row r="897" spans="1:15" x14ac:dyDescent="0.25">
      <c r="A897">
        <v>891</v>
      </c>
      <c r="B897" s="1">
        <v>43168</v>
      </c>
      <c r="C897">
        <v>0.9</v>
      </c>
      <c r="D897" s="2">
        <v>7.3270118987156005E-8</v>
      </c>
      <c r="E897" s="2">
        <v>5.3061051480121397E-8</v>
      </c>
      <c r="F897" s="2">
        <v>7.8526236068468195E-8</v>
      </c>
      <c r="G897" s="2">
        <v>1.12912560177988E-8</v>
      </c>
      <c r="H897" s="2">
        <v>2.21285138872802E-7</v>
      </c>
      <c r="I897">
        <f t="shared" si="57"/>
        <v>2202300</v>
      </c>
      <c r="J897" s="25">
        <f t="shared" si="58"/>
        <v>3.3269817457728744E-2</v>
      </c>
      <c r="L897">
        <v>0.9</v>
      </c>
      <c r="M897" s="3">
        <f t="shared" si="59"/>
        <v>2202300</v>
      </c>
      <c r="N897">
        <f t="shared" si="60"/>
        <v>7.3270118987156018E-8</v>
      </c>
      <c r="O897">
        <f t="shared" si="61"/>
        <v>5.306105148012141E-8</v>
      </c>
    </row>
    <row r="898" spans="1:15" x14ac:dyDescent="0.25">
      <c r="A898">
        <v>892</v>
      </c>
      <c r="B898" s="1">
        <v>43169</v>
      </c>
      <c r="C898">
        <v>0.6</v>
      </c>
      <c r="D898" s="2">
        <v>4.1798690630346901E-8</v>
      </c>
      <c r="E898" s="2">
        <v>3.28249534603677E-8</v>
      </c>
      <c r="F898" s="2">
        <v>4.6561725478390403E-8</v>
      </c>
      <c r="G898" s="2">
        <v>6.0579384563903001E-9</v>
      </c>
      <c r="H898" s="2">
        <v>1.28700501885243E-7</v>
      </c>
      <c r="I898">
        <f t="shared" si="57"/>
        <v>1468200</v>
      </c>
      <c r="J898" s="25">
        <f t="shared" si="58"/>
        <v>2.8469343843036985E-2</v>
      </c>
      <c r="L898">
        <v>0.6</v>
      </c>
      <c r="M898" s="3">
        <f t="shared" si="59"/>
        <v>1468200</v>
      </c>
      <c r="N898">
        <f t="shared" si="60"/>
        <v>4.1798690630346901E-8</v>
      </c>
      <c r="O898">
        <f t="shared" si="61"/>
        <v>3.28249534603677E-8</v>
      </c>
    </row>
    <row r="899" spans="1:15" x14ac:dyDescent="0.25">
      <c r="A899">
        <v>893</v>
      </c>
      <c r="B899" s="1">
        <v>43170</v>
      </c>
      <c r="C899">
        <v>0.1</v>
      </c>
      <c r="D899" s="2">
        <v>3.4541790302560498E-9</v>
      </c>
      <c r="E899" s="2">
        <v>3.8565865919962698E-9</v>
      </c>
      <c r="F899" s="2">
        <v>4.72446002666826E-9</v>
      </c>
      <c r="G899" s="2">
        <v>3.5535705008610799E-10</v>
      </c>
      <c r="H899" s="2">
        <v>1.16958040297122E-8</v>
      </c>
      <c r="I899">
        <f t="shared" si="57"/>
        <v>244700</v>
      </c>
      <c r="J899" s="25">
        <f t="shared" si="58"/>
        <v>1.4115974786497955E-2</v>
      </c>
      <c r="L899">
        <v>0.1</v>
      </c>
      <c r="M899" s="3">
        <f t="shared" si="59"/>
        <v>244700</v>
      </c>
      <c r="N899">
        <f t="shared" si="60"/>
        <v>3.4541790302560498E-9</v>
      </c>
      <c r="O899">
        <f t="shared" si="61"/>
        <v>3.8565865919962698E-9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7"/>
        <v>0</v>
      </c>
      <c r="J900" s="25"/>
      <c r="L900">
        <v>0</v>
      </c>
      <c r="M900" s="3">
        <f t="shared" si="59"/>
        <v>0</v>
      </c>
      <c r="N900">
        <f t="shared" si="60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8.2060169049849797E-7</v>
      </c>
      <c r="E901" s="2">
        <v>4.1202109080241701E-7</v>
      </c>
      <c r="F901" s="2">
        <v>7.6816233595142602E-7</v>
      </c>
      <c r="G901" s="2">
        <v>1.55387846512257E-7</v>
      </c>
      <c r="H901" s="2">
        <v>2.3096751901080298E-6</v>
      </c>
      <c r="I901">
        <f t="shared" si="57"/>
        <v>12724400</v>
      </c>
      <c r="J901" s="25">
        <f t="shared" si="58"/>
        <v>6.4490403515961303E-2</v>
      </c>
      <c r="L901">
        <v>5.2</v>
      </c>
      <c r="M901" s="3">
        <f t="shared" si="59"/>
        <v>12724400</v>
      </c>
      <c r="N901">
        <f t="shared" si="60"/>
        <v>8.2060169049849807E-7</v>
      </c>
      <c r="O901">
        <f t="shared" si="61"/>
        <v>4.1202109080241706E-7</v>
      </c>
    </row>
    <row r="902" spans="1:15" x14ac:dyDescent="0.25">
      <c r="A902">
        <v>896</v>
      </c>
      <c r="B902" s="1">
        <v>43173</v>
      </c>
      <c r="C902">
        <v>1.6</v>
      </c>
      <c r="D902" s="2">
        <v>1.6219572945454901E-7</v>
      </c>
      <c r="E902" s="2">
        <v>1.0450978177551301E-7</v>
      </c>
      <c r="F902" s="2">
        <v>1.65356501753526E-7</v>
      </c>
      <c r="G902" s="2">
        <v>2.7016099916874801E-8</v>
      </c>
      <c r="H902" s="2">
        <v>4.7748907641327495E-7</v>
      </c>
      <c r="I902">
        <f t="shared" si="57"/>
        <v>3915200</v>
      </c>
      <c r="J902" s="25">
        <f t="shared" si="58"/>
        <v>4.1427188765465112E-2</v>
      </c>
      <c r="L902">
        <v>1.6</v>
      </c>
      <c r="M902" s="3">
        <f t="shared" si="59"/>
        <v>3915200</v>
      </c>
      <c r="N902">
        <f t="shared" si="60"/>
        <v>1.6219572945454901E-7</v>
      </c>
      <c r="O902">
        <f t="shared" si="61"/>
        <v>1.0450978177551302E-7</v>
      </c>
    </row>
    <row r="903" spans="1:15" x14ac:dyDescent="0.25">
      <c r="A903">
        <v>897</v>
      </c>
      <c r="B903" s="1">
        <v>43174</v>
      </c>
      <c r="C903">
        <v>5.4</v>
      </c>
      <c r="D903" s="2">
        <v>8.6419906502984099E-7</v>
      </c>
      <c r="E903" s="2">
        <v>4.3033061233229199E-7</v>
      </c>
      <c r="F903" s="2">
        <v>8.0705882788677595E-7</v>
      </c>
      <c r="G903" s="2">
        <v>1.6421349978189E-7</v>
      </c>
      <c r="H903" s="2">
        <v>2.4293047031435001E-6</v>
      </c>
      <c r="I903">
        <f t="shared" si="57"/>
        <v>13213800</v>
      </c>
      <c r="J903" s="25">
        <f t="shared" si="58"/>
        <v>6.5401252102335522E-2</v>
      </c>
      <c r="L903">
        <v>5.4</v>
      </c>
      <c r="M903" s="3">
        <f t="shared" si="59"/>
        <v>13213800</v>
      </c>
      <c r="N903">
        <f t="shared" si="60"/>
        <v>8.641990650298412E-7</v>
      </c>
      <c r="O903">
        <f t="shared" si="61"/>
        <v>4.303306123322921E-7</v>
      </c>
    </row>
    <row r="904" spans="1:15" x14ac:dyDescent="0.25">
      <c r="A904">
        <v>898</v>
      </c>
      <c r="B904" s="1">
        <v>43175</v>
      </c>
      <c r="C904">
        <v>3.1</v>
      </c>
      <c r="D904" s="2">
        <v>4.0328639361982499E-7</v>
      </c>
      <c r="E904" s="2">
        <v>2.26375581057696E-7</v>
      </c>
      <c r="F904" s="2">
        <v>3.90847557258534E-7</v>
      </c>
      <c r="G904" s="2">
        <v>7.2535244266374106E-8</v>
      </c>
      <c r="H904" s="2">
        <v>1.15622174300359E-6</v>
      </c>
      <c r="I904">
        <f t="shared" ref="I904:I967" si="62">C904*2447000</f>
        <v>7585700</v>
      </c>
      <c r="J904" s="25">
        <f t="shared" ref="J904:J967" si="63">1000000000000*D904/I904</f>
        <v>5.3164031482898742E-2</v>
      </c>
      <c r="L904">
        <v>3.1</v>
      </c>
      <c r="M904" s="3">
        <f t="shared" ref="M904:M967" si="64">L904*2447000</f>
        <v>7585700</v>
      </c>
      <c r="N904">
        <f t="shared" ref="N904:N967" si="65">J904*M904/1000000000000</f>
        <v>4.0328639361982504E-7</v>
      </c>
      <c r="O904">
        <f t="shared" ref="O904:O967" si="66">E904*N904/D904</f>
        <v>2.2637558105769605E-7</v>
      </c>
    </row>
    <row r="905" spans="1:15" x14ac:dyDescent="0.25">
      <c r="A905">
        <v>899</v>
      </c>
      <c r="B905" s="1">
        <v>43176</v>
      </c>
      <c r="C905">
        <v>1.7</v>
      </c>
      <c r="D905" s="2">
        <v>1.76339255065066E-7</v>
      </c>
      <c r="E905" s="2">
        <v>1.12215918004949E-7</v>
      </c>
      <c r="F905" s="2">
        <v>1.7888961202838101E-7</v>
      </c>
      <c r="G905" s="2">
        <v>2.9595481863932799E-8</v>
      </c>
      <c r="H905" s="2">
        <v>5.1779958839368496E-7</v>
      </c>
      <c r="I905">
        <f t="shared" si="62"/>
        <v>4159900</v>
      </c>
      <c r="J905" s="25">
        <f t="shared" si="63"/>
        <v>4.2390263002732277E-2</v>
      </c>
      <c r="L905">
        <v>1.7</v>
      </c>
      <c r="M905" s="3">
        <f t="shared" si="64"/>
        <v>4159900</v>
      </c>
      <c r="N905">
        <f t="shared" si="65"/>
        <v>1.76339255065066E-7</v>
      </c>
      <c r="O905">
        <f t="shared" si="66"/>
        <v>1.1221591800494901E-7</v>
      </c>
    </row>
    <row r="906" spans="1:15" x14ac:dyDescent="0.25">
      <c r="A906">
        <v>900</v>
      </c>
      <c r="B906" s="1">
        <v>43177</v>
      </c>
      <c r="C906">
        <v>2.4</v>
      </c>
      <c r="D906" s="2">
        <v>2.83587729621477E-7</v>
      </c>
      <c r="E906" s="2">
        <v>1.6800414785231399E-7</v>
      </c>
      <c r="F906" s="2">
        <v>2.8004082758484898E-7</v>
      </c>
      <c r="G906" s="2">
        <v>4.9588187041340201E-8</v>
      </c>
      <c r="H906" s="2">
        <v>8.2110430835646505E-7</v>
      </c>
      <c r="I906">
        <f t="shared" si="62"/>
        <v>5872800</v>
      </c>
      <c r="J906" s="25">
        <f t="shared" si="63"/>
        <v>4.8288334290538928E-2</v>
      </c>
      <c r="L906">
        <v>2.4</v>
      </c>
      <c r="M906" s="3">
        <f t="shared" si="64"/>
        <v>5872800</v>
      </c>
      <c r="N906">
        <f t="shared" si="65"/>
        <v>2.83587729621477E-7</v>
      </c>
      <c r="O906">
        <f t="shared" si="66"/>
        <v>1.6800414785231399E-7</v>
      </c>
    </row>
    <row r="907" spans="1:15" x14ac:dyDescent="0.25">
      <c r="A907">
        <v>901</v>
      </c>
      <c r="B907" s="1">
        <v>43178</v>
      </c>
      <c r="C907">
        <v>3.2</v>
      </c>
      <c r="D907" s="2">
        <v>4.2128061860599298E-7</v>
      </c>
      <c r="E907" s="2">
        <v>2.34887183356794E-7</v>
      </c>
      <c r="F907" s="2">
        <v>4.07368473041645E-7</v>
      </c>
      <c r="G907" s="2">
        <v>7.6027336230639896E-8</v>
      </c>
      <c r="H907" s="2">
        <v>1.20637526812369E-6</v>
      </c>
      <c r="I907">
        <f t="shared" si="62"/>
        <v>7830400</v>
      </c>
      <c r="J907" s="25">
        <f t="shared" si="63"/>
        <v>5.3800651129698736E-2</v>
      </c>
      <c r="L907">
        <v>3.2</v>
      </c>
      <c r="M907" s="3">
        <f t="shared" si="64"/>
        <v>7830400</v>
      </c>
      <c r="N907">
        <f t="shared" si="65"/>
        <v>4.2128061860599298E-7</v>
      </c>
      <c r="O907">
        <f t="shared" si="66"/>
        <v>2.34887183356794E-7</v>
      </c>
    </row>
    <row r="908" spans="1:15" x14ac:dyDescent="0.25">
      <c r="A908">
        <v>902</v>
      </c>
      <c r="B908" s="1">
        <v>43179</v>
      </c>
      <c r="C908">
        <v>3</v>
      </c>
      <c r="D908" s="2">
        <v>3.8550591447315802E-7</v>
      </c>
      <c r="E908" s="2">
        <v>2.1790422363267999E-7</v>
      </c>
      <c r="F908" s="2">
        <v>3.7449169266364598E-7</v>
      </c>
      <c r="G908" s="2">
        <v>6.90944131843021E-8</v>
      </c>
      <c r="H908" s="2">
        <v>1.1066125448063299E-6</v>
      </c>
      <c r="I908">
        <f t="shared" si="62"/>
        <v>7341000</v>
      </c>
      <c r="J908" s="25">
        <f t="shared" si="63"/>
        <v>5.2514087246037053E-2</v>
      </c>
      <c r="L908">
        <v>3</v>
      </c>
      <c r="M908" s="3">
        <f t="shared" si="64"/>
        <v>7341000</v>
      </c>
      <c r="N908">
        <f t="shared" si="65"/>
        <v>3.8550591447315802E-7</v>
      </c>
      <c r="O908">
        <f t="shared" si="66"/>
        <v>2.1790422363268002E-7</v>
      </c>
    </row>
    <row r="909" spans="1:15" x14ac:dyDescent="0.25">
      <c r="A909">
        <v>903</v>
      </c>
      <c r="B909" s="1">
        <v>43180</v>
      </c>
      <c r="C909">
        <v>47</v>
      </c>
      <c r="D909" s="2">
        <v>1.65582038421333E-5</v>
      </c>
      <c r="E909" s="2">
        <v>4.8842061944687802E-6</v>
      </c>
      <c r="F909" s="2">
        <v>1.39638223418179E-5</v>
      </c>
      <c r="G909" s="2">
        <v>3.6381659373841199E-6</v>
      </c>
      <c r="H909" s="2">
        <v>4.4039983847987999E-5</v>
      </c>
      <c r="I909">
        <f t="shared" si="62"/>
        <v>115009000</v>
      </c>
      <c r="J909" s="25">
        <f t="shared" si="63"/>
        <v>0.14397311377486371</v>
      </c>
      <c r="L909">
        <v>47</v>
      </c>
      <c r="M909" s="3">
        <f t="shared" si="64"/>
        <v>115009000</v>
      </c>
      <c r="N909">
        <f t="shared" si="65"/>
        <v>1.65582038421333E-5</v>
      </c>
      <c r="O909">
        <f t="shared" si="66"/>
        <v>4.8842061944687802E-6</v>
      </c>
    </row>
    <row r="910" spans="1:15" x14ac:dyDescent="0.25">
      <c r="A910">
        <v>904</v>
      </c>
      <c r="B910" s="1">
        <v>43181</v>
      </c>
      <c r="C910">
        <v>54.9</v>
      </c>
      <c r="D910" s="2">
        <v>2.044585964478E-5</v>
      </c>
      <c r="E910" s="2">
        <v>5.7821350603552598E-6</v>
      </c>
      <c r="F910" s="2">
        <v>1.7156902523949299E-5</v>
      </c>
      <c r="G910" s="2">
        <v>4.5232228415817002E-6</v>
      </c>
      <c r="H910" s="2">
        <v>5.4231821247677803E-5</v>
      </c>
      <c r="I910">
        <f t="shared" si="62"/>
        <v>134340300</v>
      </c>
      <c r="J910" s="25">
        <f t="shared" si="63"/>
        <v>0.15219453615020956</v>
      </c>
      <c r="L910">
        <v>54.9</v>
      </c>
      <c r="M910" s="3">
        <f t="shared" si="64"/>
        <v>134340300</v>
      </c>
      <c r="N910">
        <f t="shared" si="65"/>
        <v>2.044585964478E-5</v>
      </c>
      <c r="O910">
        <f t="shared" si="66"/>
        <v>5.7821350603552607E-6</v>
      </c>
    </row>
    <row r="911" spans="1:15" x14ac:dyDescent="0.25">
      <c r="A911">
        <v>905</v>
      </c>
      <c r="B911" s="1">
        <v>43182</v>
      </c>
      <c r="C911">
        <v>175</v>
      </c>
      <c r="D911" s="2">
        <v>9.8169514730320502E-5</v>
      </c>
      <c r="E911" s="2">
        <v>1.9945305558127899E-5</v>
      </c>
      <c r="F911" s="2">
        <v>8.0082184666310696E-5</v>
      </c>
      <c r="G911" s="2">
        <v>2.2571299492435298E-5</v>
      </c>
      <c r="H911">
        <v>2.56368041015254E-4</v>
      </c>
      <c r="I911">
        <f t="shared" si="62"/>
        <v>428225000</v>
      </c>
      <c r="J911" s="25">
        <f t="shared" si="63"/>
        <v>0.22924750944087921</v>
      </c>
      <c r="L911">
        <v>175</v>
      </c>
      <c r="M911" s="3">
        <f t="shared" si="64"/>
        <v>428225000</v>
      </c>
      <c r="N911">
        <f t="shared" si="65"/>
        <v>9.8169514730320502E-5</v>
      </c>
      <c r="O911">
        <f t="shared" si="66"/>
        <v>1.9945305558127899E-5</v>
      </c>
    </row>
    <row r="912" spans="1:15" x14ac:dyDescent="0.25">
      <c r="A912">
        <v>906</v>
      </c>
      <c r="B912" s="1">
        <v>43183</v>
      </c>
      <c r="C912">
        <v>290</v>
      </c>
      <c r="D912">
        <v>1.93965132050331E-4</v>
      </c>
      <c r="E912" s="2">
        <v>3.42000701682459E-5</v>
      </c>
      <c r="F912">
        <v>1.5701173195845999E-4</v>
      </c>
      <c r="G912" s="2">
        <v>4.50629962905981E-5</v>
      </c>
      <c r="H912">
        <v>5.0438222547421303E-4</v>
      </c>
      <c r="I912">
        <f t="shared" si="62"/>
        <v>709630000</v>
      </c>
      <c r="J912" s="25">
        <f t="shared" si="63"/>
        <v>0.27333276785131827</v>
      </c>
      <c r="L912">
        <v>290</v>
      </c>
      <c r="M912" s="3">
        <f t="shared" si="64"/>
        <v>709630000</v>
      </c>
      <c r="N912">
        <f t="shared" si="65"/>
        <v>1.93965132050331E-4</v>
      </c>
      <c r="O912">
        <f t="shared" si="66"/>
        <v>3.42000701682459E-5</v>
      </c>
    </row>
    <row r="913" spans="1:15" x14ac:dyDescent="0.25">
      <c r="A913">
        <v>907</v>
      </c>
      <c r="B913" s="1">
        <v>43184</v>
      </c>
      <c r="C913">
        <v>196</v>
      </c>
      <c r="D913">
        <v>1.14391314133608E-4</v>
      </c>
      <c r="E913" s="2">
        <v>2.24940522663911E-5</v>
      </c>
      <c r="F913" s="2">
        <v>9.3131929018845305E-5</v>
      </c>
      <c r="G913" s="2">
        <v>2.6370952989601299E-5</v>
      </c>
      <c r="H913">
        <v>2.9840689808178399E-4</v>
      </c>
      <c r="I913">
        <f t="shared" si="62"/>
        <v>479612000</v>
      </c>
      <c r="J913" s="25">
        <f t="shared" si="63"/>
        <v>0.23850803177069799</v>
      </c>
      <c r="L913">
        <v>196</v>
      </c>
      <c r="M913" s="3">
        <f t="shared" si="64"/>
        <v>479612000</v>
      </c>
      <c r="N913">
        <f t="shared" si="65"/>
        <v>1.14391314133608E-4</v>
      </c>
      <c r="O913">
        <f t="shared" si="66"/>
        <v>2.24940522663911E-5</v>
      </c>
    </row>
    <row r="914" spans="1:15" x14ac:dyDescent="0.25">
      <c r="A914">
        <v>908</v>
      </c>
      <c r="B914" s="1">
        <v>43185</v>
      </c>
      <c r="C914">
        <v>136</v>
      </c>
      <c r="D914" s="2">
        <v>6.9837970960990499E-5</v>
      </c>
      <c r="E914" s="2">
        <v>1.5267423507056801E-5</v>
      </c>
      <c r="F914" s="2">
        <v>5.72486985441921E-5</v>
      </c>
      <c r="G914" s="2">
        <v>1.5951791621708299E-5</v>
      </c>
      <c r="H914">
        <v>1.82871501611994E-4</v>
      </c>
      <c r="I914">
        <f t="shared" si="62"/>
        <v>332792000</v>
      </c>
      <c r="J914" s="25">
        <f t="shared" si="63"/>
        <v>0.20985471694328742</v>
      </c>
      <c r="L914">
        <v>136</v>
      </c>
      <c r="M914" s="3">
        <f t="shared" si="64"/>
        <v>332792000</v>
      </c>
      <c r="N914">
        <f t="shared" si="65"/>
        <v>6.9837970960990499E-5</v>
      </c>
      <c r="O914">
        <f t="shared" si="66"/>
        <v>1.5267423507056801E-5</v>
      </c>
    </row>
    <row r="915" spans="1:15" x14ac:dyDescent="0.25">
      <c r="A915">
        <v>909</v>
      </c>
      <c r="B915" s="1">
        <v>43186</v>
      </c>
      <c r="C915">
        <v>93.3</v>
      </c>
      <c r="D915" s="2">
        <v>4.1951274391411297E-5</v>
      </c>
      <c r="E915" s="2">
        <v>1.0226279741496199E-5</v>
      </c>
      <c r="F915" s="2">
        <v>3.46852962873921E-5</v>
      </c>
      <c r="G915" s="2">
        <v>9.4710474360430608E-6</v>
      </c>
      <c r="H915">
        <v>1.1037075629385101E-4</v>
      </c>
      <c r="I915">
        <f t="shared" si="62"/>
        <v>228305100</v>
      </c>
      <c r="J915" s="25">
        <f t="shared" si="63"/>
        <v>0.18375092974888119</v>
      </c>
      <c r="L915">
        <v>93.3</v>
      </c>
      <c r="M915" s="3">
        <f t="shared" si="64"/>
        <v>228305100</v>
      </c>
      <c r="N915">
        <f t="shared" si="65"/>
        <v>4.1951274391411297E-5</v>
      </c>
      <c r="O915">
        <f t="shared" si="66"/>
        <v>1.0226279741496199E-5</v>
      </c>
    </row>
    <row r="916" spans="1:15" x14ac:dyDescent="0.25">
      <c r="A916">
        <v>910</v>
      </c>
      <c r="B916" s="1">
        <v>43187</v>
      </c>
      <c r="C916">
        <v>66.099999999999994</v>
      </c>
      <c r="D916" s="2">
        <v>2.6300784298017301E-5</v>
      </c>
      <c r="E916" s="2">
        <v>7.0666406493199301E-6</v>
      </c>
      <c r="F916" s="2">
        <v>2.19476504947488E-5</v>
      </c>
      <c r="G916" s="2">
        <v>5.8630987133159201E-6</v>
      </c>
      <c r="H916" s="2">
        <v>6.9548885700809805E-5</v>
      </c>
      <c r="I916">
        <f t="shared" si="62"/>
        <v>161746700</v>
      </c>
      <c r="J916" s="25">
        <f t="shared" si="63"/>
        <v>0.16260476595823778</v>
      </c>
      <c r="L916">
        <v>66.099999999999994</v>
      </c>
      <c r="M916" s="3">
        <f t="shared" si="64"/>
        <v>161746700</v>
      </c>
      <c r="N916">
        <f t="shared" si="65"/>
        <v>2.6300784298017298E-5</v>
      </c>
      <c r="O916">
        <f t="shared" si="66"/>
        <v>7.0666406493199292E-6</v>
      </c>
    </row>
    <row r="917" spans="1:15" x14ac:dyDescent="0.25">
      <c r="A917">
        <v>911</v>
      </c>
      <c r="B917" s="1">
        <v>43188</v>
      </c>
      <c r="C917">
        <v>49.2</v>
      </c>
      <c r="D917" s="2">
        <v>1.7619292329416399E-5</v>
      </c>
      <c r="E917" s="2">
        <v>5.1334774857121298E-6</v>
      </c>
      <c r="F917" s="2">
        <v>1.4836489140259201E-5</v>
      </c>
      <c r="G917" s="2">
        <v>3.8792902859811501E-6</v>
      </c>
      <c r="H917" s="2">
        <v>4.6823766714346697E-5</v>
      </c>
      <c r="I917">
        <f t="shared" si="62"/>
        <v>120392400</v>
      </c>
      <c r="J917" s="25">
        <f t="shared" si="63"/>
        <v>0.14634887525638163</v>
      </c>
      <c r="L917">
        <v>49.2</v>
      </c>
      <c r="M917" s="3">
        <f t="shared" si="64"/>
        <v>120392400</v>
      </c>
      <c r="N917">
        <f t="shared" si="65"/>
        <v>1.7619292329416399E-5</v>
      </c>
      <c r="O917">
        <f t="shared" si="66"/>
        <v>5.1334774857121298E-6</v>
      </c>
    </row>
    <row r="918" spans="1:15" x14ac:dyDescent="0.25">
      <c r="A918">
        <v>912</v>
      </c>
      <c r="B918" s="1">
        <v>43189</v>
      </c>
      <c r="C918">
        <v>37.700000000000003</v>
      </c>
      <c r="D918" s="2">
        <v>1.22720808331441E-5</v>
      </c>
      <c r="E918" s="2">
        <v>3.8385454826076701E-6</v>
      </c>
      <c r="F918" s="2">
        <v>1.04277415078473E-5</v>
      </c>
      <c r="G918" s="2">
        <v>2.6683834730409602E-6</v>
      </c>
      <c r="H918" s="2">
        <v>3.2775711734911103E-5</v>
      </c>
      <c r="I918">
        <f t="shared" si="62"/>
        <v>92251900</v>
      </c>
      <c r="J918" s="25">
        <f t="shared" si="63"/>
        <v>0.13302794666715917</v>
      </c>
      <c r="L918">
        <v>37.700000000000003</v>
      </c>
      <c r="M918" s="3">
        <f t="shared" si="64"/>
        <v>92251900</v>
      </c>
      <c r="N918">
        <f t="shared" si="65"/>
        <v>1.22720808331441E-5</v>
      </c>
      <c r="O918">
        <f t="shared" si="66"/>
        <v>3.8385454826076701E-6</v>
      </c>
    </row>
    <row r="919" spans="1:15" x14ac:dyDescent="0.25">
      <c r="A919">
        <v>913</v>
      </c>
      <c r="B919" s="1">
        <v>43190</v>
      </c>
      <c r="C919">
        <v>30.4</v>
      </c>
      <c r="D919" s="2">
        <v>9.1581102511739107E-6</v>
      </c>
      <c r="E919" s="2">
        <v>3.0293514647387799E-6</v>
      </c>
      <c r="F919" s="2">
        <v>7.8439284571456801E-6</v>
      </c>
      <c r="G919" s="2">
        <v>1.9693900160365799E-6</v>
      </c>
      <c r="H919" s="2">
        <v>2.45659021182314E-5</v>
      </c>
      <c r="I919">
        <f t="shared" si="62"/>
        <v>74388800</v>
      </c>
      <c r="J919" s="25">
        <f t="shared" si="63"/>
        <v>0.12311141262090411</v>
      </c>
      <c r="L919">
        <v>30.4</v>
      </c>
      <c r="M919" s="3">
        <f t="shared" si="64"/>
        <v>74388800</v>
      </c>
      <c r="N919">
        <f t="shared" si="65"/>
        <v>9.1581102511739124E-6</v>
      </c>
      <c r="O919">
        <f t="shared" si="66"/>
        <v>3.0293514647387807E-6</v>
      </c>
    </row>
    <row r="920" spans="1:15" x14ac:dyDescent="0.25">
      <c r="A920">
        <v>914</v>
      </c>
      <c r="B920" s="1">
        <v>43191</v>
      </c>
      <c r="C920">
        <v>23.4</v>
      </c>
      <c r="D920" s="2">
        <v>6.4130834652557897E-6</v>
      </c>
      <c r="E920" s="2">
        <v>2.26685735596101E-6</v>
      </c>
      <c r="F920" s="2">
        <v>5.5506325882403997E-6</v>
      </c>
      <c r="G920" s="2">
        <v>1.3590461781431899E-6</v>
      </c>
      <c r="H920" s="2">
        <v>1.73013525931604E-5</v>
      </c>
      <c r="I920">
        <f t="shared" si="62"/>
        <v>57259800</v>
      </c>
      <c r="J920" s="25">
        <f t="shared" si="63"/>
        <v>0.11199975314716065</v>
      </c>
      <c r="L920">
        <v>23.4</v>
      </c>
      <c r="M920" s="3">
        <f t="shared" si="64"/>
        <v>57259800</v>
      </c>
      <c r="N920">
        <f t="shared" si="65"/>
        <v>6.4130834652557897E-6</v>
      </c>
      <c r="O920">
        <f t="shared" si="66"/>
        <v>2.26685735596101E-6</v>
      </c>
    </row>
    <row r="921" spans="1:15" x14ac:dyDescent="0.25">
      <c r="A921">
        <v>915</v>
      </c>
      <c r="B921" s="1">
        <v>43192</v>
      </c>
      <c r="C921">
        <v>17.899999999999999</v>
      </c>
      <c r="D921" s="2">
        <v>4.4509465015849E-6</v>
      </c>
      <c r="E921" s="2">
        <v>1.6808126333080799E-6</v>
      </c>
      <c r="F921" s="2">
        <v>3.8975161510217698E-6</v>
      </c>
      <c r="G921" s="2">
        <v>9.2789137807327799E-7</v>
      </c>
      <c r="H921" s="2">
        <v>1.2084397299803099E-5</v>
      </c>
      <c r="I921">
        <f t="shared" si="62"/>
        <v>43801300</v>
      </c>
      <c r="J921" s="25">
        <f t="shared" si="63"/>
        <v>0.10161676711843939</v>
      </c>
      <c r="L921">
        <v>17.899999999999999</v>
      </c>
      <c r="M921" s="3">
        <f t="shared" si="64"/>
        <v>43801300</v>
      </c>
      <c r="N921">
        <f t="shared" si="65"/>
        <v>4.4509465015849E-6</v>
      </c>
      <c r="O921">
        <f t="shared" si="66"/>
        <v>1.6808126333080801E-6</v>
      </c>
    </row>
    <row r="922" spans="1:15" x14ac:dyDescent="0.25">
      <c r="A922">
        <v>916</v>
      </c>
      <c r="B922" s="1">
        <v>43193</v>
      </c>
      <c r="C922">
        <v>13.9</v>
      </c>
      <c r="D922" s="2">
        <v>3.1517536544900101E-6</v>
      </c>
      <c r="E922" s="2">
        <v>1.26483523712061E-6</v>
      </c>
      <c r="F922" s="2">
        <v>2.7928642997474898E-6</v>
      </c>
      <c r="G922" s="2">
        <v>6.46069149605859E-7</v>
      </c>
      <c r="H922" s="2">
        <v>8.6125571655924596E-6</v>
      </c>
      <c r="I922">
        <f t="shared" si="62"/>
        <v>34013300</v>
      </c>
      <c r="J922" s="25">
        <f t="shared" si="63"/>
        <v>9.2662389550264457E-2</v>
      </c>
      <c r="L922">
        <v>13.9</v>
      </c>
      <c r="M922" s="3">
        <f t="shared" si="64"/>
        <v>34013300</v>
      </c>
      <c r="N922">
        <f t="shared" si="65"/>
        <v>3.1517536544900097E-6</v>
      </c>
      <c r="O922">
        <f t="shared" si="66"/>
        <v>1.2648352371206098E-6</v>
      </c>
    </row>
    <row r="923" spans="1:15" x14ac:dyDescent="0.25">
      <c r="A923">
        <v>917</v>
      </c>
      <c r="B923" s="1">
        <v>43194</v>
      </c>
      <c r="C923">
        <v>10.6</v>
      </c>
      <c r="D923" s="2">
        <v>2.1762910229039401E-6</v>
      </c>
      <c r="E923" s="2">
        <v>9.3073228278817701E-7</v>
      </c>
      <c r="F923" s="2">
        <v>1.9551242671418702E-6</v>
      </c>
      <c r="G923" s="2">
        <v>4.3745156414038602E-7</v>
      </c>
      <c r="H923" s="2">
        <v>5.9913872301643604E-6</v>
      </c>
      <c r="I923">
        <f t="shared" si="62"/>
        <v>25938200</v>
      </c>
      <c r="J923" s="25">
        <f t="shared" si="63"/>
        <v>8.3902931695489291E-2</v>
      </c>
      <c r="L923">
        <v>10.6</v>
      </c>
      <c r="M923" s="3">
        <f t="shared" si="64"/>
        <v>25938200</v>
      </c>
      <c r="N923">
        <f t="shared" si="65"/>
        <v>2.1762910229039401E-6</v>
      </c>
      <c r="O923">
        <f t="shared" si="66"/>
        <v>9.3073228278817701E-7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1.5573879359837799E-6</v>
      </c>
      <c r="E924" s="2">
        <v>7.0450044367132497E-7</v>
      </c>
      <c r="F924" s="2">
        <v>1.4178267535854399E-6</v>
      </c>
      <c r="G924" s="2">
        <v>3.0711648811626197E-7</v>
      </c>
      <c r="H924" s="2">
        <v>4.3184004872363897E-6</v>
      </c>
      <c r="I924">
        <f t="shared" si="62"/>
        <v>20310100</v>
      </c>
      <c r="J924" s="25">
        <f t="shared" si="63"/>
        <v>7.668046617120447E-2</v>
      </c>
      <c r="L924">
        <v>8.3000000000000007</v>
      </c>
      <c r="M924" s="3">
        <f t="shared" si="64"/>
        <v>20310100</v>
      </c>
      <c r="N924">
        <f t="shared" si="65"/>
        <v>1.5573879359837799E-6</v>
      </c>
      <c r="O924">
        <f t="shared" si="66"/>
        <v>7.0450044367132497E-7</v>
      </c>
    </row>
    <row r="925" spans="1:15" x14ac:dyDescent="0.25">
      <c r="A925">
        <v>919</v>
      </c>
      <c r="B925" s="1">
        <v>43196</v>
      </c>
      <c r="C925">
        <v>51.6</v>
      </c>
      <c r="D925" s="2">
        <v>1.8796088380701501E-5</v>
      </c>
      <c r="E925" s="2">
        <v>5.4061233729895601E-6</v>
      </c>
      <c r="F925" s="2">
        <v>1.5803262141084299E-5</v>
      </c>
      <c r="G925" s="2">
        <v>4.1471111079153396E-6</v>
      </c>
      <c r="H925" s="2">
        <v>4.9909242665907997E-5</v>
      </c>
      <c r="I925">
        <f t="shared" si="62"/>
        <v>126265200</v>
      </c>
      <c r="J925" s="25">
        <f t="shared" si="63"/>
        <v>0.14886198557244198</v>
      </c>
      <c r="L925">
        <v>51.6</v>
      </c>
      <c r="M925" s="3">
        <f t="shared" si="64"/>
        <v>126265200</v>
      </c>
      <c r="N925">
        <f t="shared" si="65"/>
        <v>1.8796088380701501E-5</v>
      </c>
      <c r="O925">
        <f t="shared" si="66"/>
        <v>5.4061233729895601E-6</v>
      </c>
    </row>
    <row r="926" spans="1:15" x14ac:dyDescent="0.25">
      <c r="A926">
        <v>920</v>
      </c>
      <c r="B926" s="1">
        <v>43197</v>
      </c>
      <c r="C926">
        <v>45.9</v>
      </c>
      <c r="D926" s="2">
        <v>1.6034154401888E-5</v>
      </c>
      <c r="E926" s="2">
        <v>4.7598195745238304E-6</v>
      </c>
      <c r="F926" s="2">
        <v>1.35324727405892E-5</v>
      </c>
      <c r="G926" s="2">
        <v>3.5192160525989801E-6</v>
      </c>
      <c r="H926" s="2">
        <v>4.2664498592987003E-5</v>
      </c>
      <c r="I926">
        <f t="shared" si="62"/>
        <v>112317300</v>
      </c>
      <c r="J926" s="25">
        <f t="shared" si="63"/>
        <v>0.14275765533793994</v>
      </c>
      <c r="L926">
        <v>45.9</v>
      </c>
      <c r="M926" s="3">
        <f t="shared" si="64"/>
        <v>112317300</v>
      </c>
      <c r="N926">
        <f t="shared" si="65"/>
        <v>1.6034154401888003E-5</v>
      </c>
      <c r="O926">
        <f t="shared" si="66"/>
        <v>4.7598195745238312E-6</v>
      </c>
    </row>
    <row r="927" spans="1:15" x14ac:dyDescent="0.25">
      <c r="A927">
        <v>921</v>
      </c>
      <c r="B927" s="1">
        <v>43198</v>
      </c>
      <c r="C927">
        <v>319</v>
      </c>
      <c r="D927">
        <v>2.20523053216341E-4</v>
      </c>
      <c r="E927" s="2">
        <v>3.7924099600722098E-5</v>
      </c>
      <c r="F927">
        <v>1.78303588806043E-4</v>
      </c>
      <c r="G927" s="2">
        <v>5.1312779390770902E-5</v>
      </c>
      <c r="H927">
        <v>5.7307624959819503E-4</v>
      </c>
      <c r="I927">
        <f t="shared" si="62"/>
        <v>780593000</v>
      </c>
      <c r="J927" s="25">
        <f t="shared" si="63"/>
        <v>0.28250708527534968</v>
      </c>
      <c r="L927">
        <v>319</v>
      </c>
      <c r="M927" s="3">
        <f t="shared" si="64"/>
        <v>780593000</v>
      </c>
      <c r="N927">
        <f t="shared" si="65"/>
        <v>2.2052305321634103E-4</v>
      </c>
      <c r="O927">
        <f t="shared" si="66"/>
        <v>3.7924099600722104E-5</v>
      </c>
    </row>
    <row r="928" spans="1:15" x14ac:dyDescent="0.25">
      <c r="A928">
        <v>922</v>
      </c>
      <c r="B928" s="1">
        <v>43199</v>
      </c>
      <c r="C928">
        <v>363</v>
      </c>
      <c r="D928">
        <v>2.62402975323797E-4</v>
      </c>
      <c r="E928" s="2">
        <v>4.3690399850872E-5</v>
      </c>
      <c r="F928">
        <v>2.11864769757392E-4</v>
      </c>
      <c r="G928" s="2">
        <v>6.1174103889073201E-5</v>
      </c>
      <c r="H928">
        <v>6.8137553416123902E-4</v>
      </c>
      <c r="I928">
        <f t="shared" si="62"/>
        <v>888261000</v>
      </c>
      <c r="J928" s="25">
        <f t="shared" si="63"/>
        <v>0.295412018904125</v>
      </c>
      <c r="L928">
        <v>363</v>
      </c>
      <c r="M928" s="3">
        <f t="shared" si="64"/>
        <v>888261000</v>
      </c>
      <c r="N928">
        <f t="shared" si="65"/>
        <v>2.62402975323797E-4</v>
      </c>
      <c r="O928">
        <f t="shared" si="66"/>
        <v>4.3690399850872E-5</v>
      </c>
    </row>
    <row r="929" spans="1:15" x14ac:dyDescent="0.25">
      <c r="A929">
        <v>923</v>
      </c>
      <c r="B929" s="1">
        <v>43200</v>
      </c>
      <c r="C929">
        <v>230</v>
      </c>
      <c r="D929">
        <v>1.4193256947103101E-4</v>
      </c>
      <c r="E929" s="2">
        <v>2.6668911199603698E-5</v>
      </c>
      <c r="F929">
        <v>1.15261279741644E-4</v>
      </c>
      <c r="G929" s="2">
        <v>3.2832483062232298E-5</v>
      </c>
      <c r="H929">
        <v>3.6973276232014099E-4</v>
      </c>
      <c r="I929">
        <f t="shared" si="62"/>
        <v>562810000</v>
      </c>
      <c r="J929" s="25">
        <f t="shared" si="63"/>
        <v>0.25218558567017468</v>
      </c>
      <c r="L929">
        <v>230</v>
      </c>
      <c r="M929" s="3">
        <f t="shared" si="64"/>
        <v>562810000</v>
      </c>
      <c r="N929">
        <f t="shared" si="65"/>
        <v>1.4193256947103101E-4</v>
      </c>
      <c r="O929">
        <f t="shared" si="66"/>
        <v>2.6668911199603698E-5</v>
      </c>
    </row>
    <row r="930" spans="1:15" x14ac:dyDescent="0.25">
      <c r="A930">
        <v>924</v>
      </c>
      <c r="B930" s="1">
        <v>43201</v>
      </c>
      <c r="C930">
        <v>146</v>
      </c>
      <c r="D930" s="2">
        <v>7.6864335392038199E-5</v>
      </c>
      <c r="E930" s="2">
        <v>1.6460231341407699E-5</v>
      </c>
      <c r="F930" s="2">
        <v>6.2917794694295607E-5</v>
      </c>
      <c r="G930" s="2">
        <v>1.75909813045209E-5</v>
      </c>
      <c r="H930">
        <v>2.01110254811067E-4</v>
      </c>
      <c r="I930">
        <f t="shared" si="62"/>
        <v>357262000</v>
      </c>
      <c r="J930" s="25">
        <f t="shared" si="63"/>
        <v>0.21514836560294182</v>
      </c>
      <c r="L930">
        <v>146</v>
      </c>
      <c r="M930" s="3">
        <f t="shared" si="64"/>
        <v>357262000</v>
      </c>
      <c r="N930">
        <f t="shared" si="65"/>
        <v>7.6864335392038199E-5</v>
      </c>
      <c r="O930">
        <f t="shared" si="66"/>
        <v>1.6460231341407699E-5</v>
      </c>
    </row>
    <row r="931" spans="1:15" x14ac:dyDescent="0.25">
      <c r="A931">
        <v>925</v>
      </c>
      <c r="B931" s="1">
        <v>43202</v>
      </c>
      <c r="C931">
        <v>91.9</v>
      </c>
      <c r="D931" s="2">
        <v>4.1101390067647797E-5</v>
      </c>
      <c r="E931" s="2">
        <v>1.00625318277613E-5</v>
      </c>
      <c r="F931" s="2">
        <v>3.3995440523783998E-5</v>
      </c>
      <c r="G931" s="2">
        <v>9.2744020536571902E-6</v>
      </c>
      <c r="H931">
        <v>1.0815726007374301E-4</v>
      </c>
      <c r="I931">
        <f t="shared" si="62"/>
        <v>224879300</v>
      </c>
      <c r="J931" s="25">
        <f t="shared" si="63"/>
        <v>0.18277089117427794</v>
      </c>
      <c r="L931">
        <v>91.9</v>
      </c>
      <c r="M931" s="3">
        <f t="shared" si="64"/>
        <v>224879300</v>
      </c>
      <c r="N931">
        <f t="shared" si="65"/>
        <v>4.1101390067647797E-5</v>
      </c>
      <c r="O931">
        <f t="shared" si="66"/>
        <v>1.00625318277613E-5</v>
      </c>
    </row>
    <row r="932" spans="1:15" x14ac:dyDescent="0.25">
      <c r="A932">
        <v>926</v>
      </c>
      <c r="B932" s="1">
        <v>43203</v>
      </c>
      <c r="C932">
        <v>51.5</v>
      </c>
      <c r="D932" s="2">
        <v>1.87466622403928E-5</v>
      </c>
      <c r="E932" s="2">
        <v>5.3947489312445104E-6</v>
      </c>
      <c r="F932" s="2">
        <v>1.5762678195172201E-5</v>
      </c>
      <c r="G932" s="2">
        <v>4.1358544046384899E-6</v>
      </c>
      <c r="H932" s="2">
        <v>4.9779688202038101E-5</v>
      </c>
      <c r="I932">
        <f t="shared" si="62"/>
        <v>126020500</v>
      </c>
      <c r="J932" s="25">
        <f t="shared" si="63"/>
        <v>0.1487588308282605</v>
      </c>
      <c r="L932">
        <v>51.5</v>
      </c>
      <c r="M932" s="3">
        <f t="shared" si="64"/>
        <v>126020500</v>
      </c>
      <c r="N932">
        <f t="shared" si="65"/>
        <v>1.87466622403928E-5</v>
      </c>
      <c r="O932">
        <f t="shared" si="66"/>
        <v>5.3947489312445104E-6</v>
      </c>
    </row>
    <row r="933" spans="1:15" x14ac:dyDescent="0.25">
      <c r="A933">
        <v>927</v>
      </c>
      <c r="B933" s="1">
        <v>43204</v>
      </c>
      <c r="C933">
        <v>28.3</v>
      </c>
      <c r="D933" s="2">
        <v>8.3080828069742503E-6</v>
      </c>
      <c r="E933" s="2">
        <v>2.7990061857973101E-6</v>
      </c>
      <c r="F933" s="2">
        <v>7.1356639553865002E-6</v>
      </c>
      <c r="G933" s="2">
        <v>1.77969163807401E-6</v>
      </c>
      <c r="H933" s="2">
        <v>2.2319652930504901E-5</v>
      </c>
      <c r="I933">
        <f t="shared" si="62"/>
        <v>69250100</v>
      </c>
      <c r="J933" s="25">
        <f t="shared" si="63"/>
        <v>0.11997214165718532</v>
      </c>
      <c r="L933">
        <v>28.3</v>
      </c>
      <c r="M933" s="3">
        <f t="shared" si="64"/>
        <v>69250100</v>
      </c>
      <c r="N933">
        <f t="shared" si="65"/>
        <v>8.3080828069742503E-6</v>
      </c>
      <c r="O933">
        <f t="shared" si="66"/>
        <v>2.7990061857973101E-6</v>
      </c>
    </row>
    <row r="934" spans="1:15" x14ac:dyDescent="0.25">
      <c r="A934">
        <v>928</v>
      </c>
      <c r="B934" s="1">
        <v>43205</v>
      </c>
      <c r="C934">
        <v>15.2</v>
      </c>
      <c r="D934" s="2">
        <v>3.5609280976399502E-6</v>
      </c>
      <c r="E934" s="2">
        <v>1.39887825411977E-6</v>
      </c>
      <c r="F934" s="2">
        <v>3.14190081013996E-6</v>
      </c>
      <c r="G934" s="2">
        <v>7.3442017579754402E-7</v>
      </c>
      <c r="H934" s="2">
        <v>9.7079599865542598E-6</v>
      </c>
      <c r="I934">
        <f t="shared" si="62"/>
        <v>37194400</v>
      </c>
      <c r="J934" s="25">
        <f t="shared" si="63"/>
        <v>9.5738285807539569E-2</v>
      </c>
      <c r="L934">
        <v>15.2</v>
      </c>
      <c r="M934" s="3">
        <f t="shared" si="64"/>
        <v>37194400</v>
      </c>
      <c r="N934">
        <f t="shared" si="65"/>
        <v>3.5609280976399497E-6</v>
      </c>
      <c r="O934">
        <f t="shared" si="66"/>
        <v>1.3988782541197698E-6</v>
      </c>
    </row>
    <row r="935" spans="1:15" x14ac:dyDescent="0.25">
      <c r="A935">
        <v>929</v>
      </c>
      <c r="B935" s="1">
        <v>43206</v>
      </c>
      <c r="C935">
        <v>11.5</v>
      </c>
      <c r="D935" s="2">
        <v>2.4327473650025502E-6</v>
      </c>
      <c r="E935" s="2">
        <v>1.0208664780119201E-6</v>
      </c>
      <c r="F935" s="2">
        <v>2.1762819766565298E-6</v>
      </c>
      <c r="G935" s="2">
        <v>4.9197697439615903E-7</v>
      </c>
      <c r="H935" s="2">
        <v>6.68208046582193E-6</v>
      </c>
      <c r="I935">
        <f t="shared" si="62"/>
        <v>28140500</v>
      </c>
      <c r="J935" s="25">
        <f t="shared" si="63"/>
        <v>8.6450040511097892E-2</v>
      </c>
      <c r="L935">
        <v>11.5</v>
      </c>
      <c r="M935" s="3">
        <f t="shared" si="64"/>
        <v>28140500</v>
      </c>
      <c r="N935">
        <f t="shared" si="65"/>
        <v>2.4327473650025502E-6</v>
      </c>
      <c r="O935">
        <f t="shared" si="66"/>
        <v>1.0208664780119201E-6</v>
      </c>
    </row>
    <row r="936" spans="1:15" x14ac:dyDescent="0.25">
      <c r="A936">
        <v>930</v>
      </c>
      <c r="B936" s="1">
        <v>43207</v>
      </c>
      <c r="C936">
        <v>7.1</v>
      </c>
      <c r="D936" s="2">
        <v>1.25757308737882E-6</v>
      </c>
      <c r="E936" s="2">
        <v>5.8928717502345495E-7</v>
      </c>
      <c r="F936" s="2">
        <v>1.15515683022053E-6</v>
      </c>
      <c r="G936" s="2">
        <v>2.4480188881180102E-7</v>
      </c>
      <c r="H936" s="2">
        <v>3.5038775357387601E-6</v>
      </c>
      <c r="I936">
        <f t="shared" si="62"/>
        <v>17373700</v>
      </c>
      <c r="J936" s="25">
        <f t="shared" si="63"/>
        <v>7.2383722947836099E-2</v>
      </c>
      <c r="L936">
        <v>7.1</v>
      </c>
      <c r="M936" s="3">
        <f t="shared" si="64"/>
        <v>17373700</v>
      </c>
      <c r="N936">
        <f t="shared" si="65"/>
        <v>1.25757308737882E-6</v>
      </c>
      <c r="O936">
        <f t="shared" si="66"/>
        <v>5.8928717502345495E-7</v>
      </c>
    </row>
    <row r="937" spans="1:15" x14ac:dyDescent="0.25">
      <c r="A937">
        <v>931</v>
      </c>
      <c r="B937" s="1">
        <v>43208</v>
      </c>
      <c r="C937">
        <v>2</v>
      </c>
      <c r="D937" s="2">
        <v>2.20614969605901E-7</v>
      </c>
      <c r="E937" s="2">
        <v>1.35756203468433E-7</v>
      </c>
      <c r="F937" s="2">
        <v>2.2092756323675199E-7</v>
      </c>
      <c r="G937" s="2">
        <v>3.7765865947618198E-8</v>
      </c>
      <c r="H937" s="2">
        <v>6.4346533063210096E-7</v>
      </c>
      <c r="I937">
        <f t="shared" si="62"/>
        <v>4894000</v>
      </c>
      <c r="J937" s="25">
        <f t="shared" si="63"/>
        <v>4.5078661545954433E-2</v>
      </c>
      <c r="L937">
        <v>2</v>
      </c>
      <c r="M937" s="3">
        <f t="shared" si="64"/>
        <v>4894000</v>
      </c>
      <c r="N937">
        <f t="shared" si="65"/>
        <v>2.20614969605901E-7</v>
      </c>
      <c r="O937">
        <f t="shared" si="66"/>
        <v>1.35756203468433E-7</v>
      </c>
    </row>
    <row r="938" spans="1:15" x14ac:dyDescent="0.25">
      <c r="A938">
        <v>932</v>
      </c>
      <c r="B938" s="1">
        <v>43209</v>
      </c>
      <c r="C938">
        <v>0.2</v>
      </c>
      <c r="D938" s="2">
        <v>9.0851317455569E-9</v>
      </c>
      <c r="E938" s="2">
        <v>8.8579788158644098E-9</v>
      </c>
      <c r="F938" s="2">
        <v>1.1401009886748E-8</v>
      </c>
      <c r="G938" s="2">
        <v>1.08262878959286E-9</v>
      </c>
      <c r="H938" s="2">
        <v>2.96101176673524E-8</v>
      </c>
      <c r="I938">
        <f t="shared" si="62"/>
        <v>489400</v>
      </c>
      <c r="J938" s="25">
        <f t="shared" si="63"/>
        <v>1.8563816398767675E-2</v>
      </c>
      <c r="L938">
        <v>0.2</v>
      </c>
      <c r="M938" s="3">
        <f t="shared" si="64"/>
        <v>489400</v>
      </c>
      <c r="N938">
        <f t="shared" si="65"/>
        <v>9.0851317455569E-9</v>
      </c>
      <c r="O938">
        <f t="shared" si="66"/>
        <v>8.8579788158644098E-9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2"/>
        <v>0</v>
      </c>
      <c r="J939" s="25"/>
      <c r="L939">
        <v>0</v>
      </c>
      <c r="M939" s="3">
        <f t="shared" si="64"/>
        <v>0</v>
      </c>
      <c r="N939">
        <f t="shared" si="65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2"/>
        <v>0</v>
      </c>
      <c r="J940" s="25"/>
      <c r="L940">
        <v>0</v>
      </c>
      <c r="M940" s="3">
        <f t="shared" si="64"/>
        <v>0</v>
      </c>
      <c r="N940">
        <f t="shared" si="65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2"/>
        <v>0</v>
      </c>
      <c r="J941" s="25"/>
      <c r="L941">
        <v>0</v>
      </c>
      <c r="M941" s="3">
        <f t="shared" si="64"/>
        <v>0</v>
      </c>
      <c r="N941">
        <f t="shared" si="65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2"/>
        <v>0</v>
      </c>
      <c r="J942" s="25"/>
      <c r="L942">
        <v>0</v>
      </c>
      <c r="M942" s="3">
        <f t="shared" si="64"/>
        <v>0</v>
      </c>
      <c r="N942">
        <f t="shared" si="65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2"/>
        <v>0</v>
      </c>
      <c r="J943" s="25"/>
      <c r="L943">
        <v>0</v>
      </c>
      <c r="M943" s="3">
        <f t="shared" si="64"/>
        <v>0</v>
      </c>
      <c r="N943">
        <f t="shared" si="65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2"/>
        <v>0</v>
      </c>
      <c r="J944" s="25"/>
      <c r="L944">
        <v>0</v>
      </c>
      <c r="M944" s="3">
        <f t="shared" si="64"/>
        <v>0</v>
      </c>
      <c r="N944">
        <f t="shared" si="65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2"/>
        <v>0</v>
      </c>
      <c r="J945" s="25"/>
      <c r="L945">
        <v>0</v>
      </c>
      <c r="M945" s="3">
        <f t="shared" si="64"/>
        <v>0</v>
      </c>
      <c r="N945">
        <f t="shared" si="65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2"/>
        <v>0</v>
      </c>
      <c r="J946" s="25"/>
      <c r="L946">
        <v>0</v>
      </c>
      <c r="M946" s="3">
        <f t="shared" si="64"/>
        <v>0</v>
      </c>
      <c r="N946">
        <f t="shared" si="65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2"/>
        <v>0</v>
      </c>
      <c r="J947" s="25"/>
      <c r="L947">
        <v>0</v>
      </c>
      <c r="M947" s="3">
        <f t="shared" si="64"/>
        <v>0</v>
      </c>
      <c r="N947">
        <f t="shared" si="65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2"/>
        <v>0</v>
      </c>
      <c r="J948" s="25"/>
      <c r="L948">
        <v>0</v>
      </c>
      <c r="M948" s="3">
        <f t="shared" si="64"/>
        <v>0</v>
      </c>
      <c r="N948">
        <f t="shared" si="65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2"/>
        <v>0</v>
      </c>
      <c r="J949" s="25"/>
      <c r="L949">
        <v>0</v>
      </c>
      <c r="M949" s="3">
        <f t="shared" si="64"/>
        <v>0</v>
      </c>
      <c r="N949">
        <f t="shared" si="65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2"/>
        <v>0</v>
      </c>
      <c r="J950" s="25"/>
      <c r="L950">
        <v>0</v>
      </c>
      <c r="M950" s="3">
        <f t="shared" si="64"/>
        <v>0</v>
      </c>
      <c r="N950">
        <f t="shared" si="65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2"/>
        <v>0</v>
      </c>
      <c r="J951" s="25"/>
      <c r="L951">
        <v>0</v>
      </c>
      <c r="M951" s="3">
        <f t="shared" si="64"/>
        <v>0</v>
      </c>
      <c r="N951">
        <f t="shared" si="65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2"/>
        <v>0</v>
      </c>
      <c r="J952" s="25"/>
      <c r="L952">
        <v>0</v>
      </c>
      <c r="M952" s="3">
        <f t="shared" si="64"/>
        <v>0</v>
      </c>
      <c r="N952">
        <f t="shared" si="65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2"/>
        <v>0</v>
      </c>
      <c r="J953" s="25"/>
      <c r="L953">
        <v>0</v>
      </c>
      <c r="M953" s="3">
        <f t="shared" si="64"/>
        <v>0</v>
      </c>
      <c r="N953">
        <f t="shared" si="65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2"/>
        <v>0</v>
      </c>
      <c r="J954" s="25"/>
      <c r="L954">
        <v>0</v>
      </c>
      <c r="M954" s="3">
        <f t="shared" si="64"/>
        <v>0</v>
      </c>
      <c r="N954">
        <f t="shared" si="65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2"/>
        <v>0</v>
      </c>
      <c r="J955" s="25"/>
      <c r="L955">
        <v>0</v>
      </c>
      <c r="M955" s="3">
        <f t="shared" si="64"/>
        <v>0</v>
      </c>
      <c r="N955">
        <f t="shared" si="65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2"/>
        <v>0</v>
      </c>
      <c r="J956" s="25"/>
      <c r="L956">
        <v>0</v>
      </c>
      <c r="M956" s="3">
        <f t="shared" si="64"/>
        <v>0</v>
      </c>
      <c r="N956">
        <f t="shared" si="65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2"/>
        <v>0</v>
      </c>
      <c r="J957" s="25"/>
      <c r="L957">
        <v>0</v>
      </c>
      <c r="M957" s="3">
        <f t="shared" si="64"/>
        <v>0</v>
      </c>
      <c r="N957">
        <f t="shared" si="65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2"/>
        <v>0</v>
      </c>
      <c r="J958" s="25"/>
      <c r="L958">
        <v>0</v>
      </c>
      <c r="M958" s="3">
        <f t="shared" si="64"/>
        <v>0</v>
      </c>
      <c r="N958">
        <f t="shared" si="65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2"/>
        <v>0</v>
      </c>
      <c r="J959" s="25"/>
      <c r="L959">
        <v>0</v>
      </c>
      <c r="M959" s="3">
        <f t="shared" si="64"/>
        <v>0</v>
      </c>
      <c r="N959">
        <f t="shared" si="65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2"/>
        <v>0</v>
      </c>
      <c r="J960" s="25"/>
      <c r="L960">
        <v>0</v>
      </c>
      <c r="M960" s="3">
        <f t="shared" si="64"/>
        <v>0</v>
      </c>
      <c r="N960">
        <f t="shared" si="65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2"/>
        <v>0</v>
      </c>
      <c r="J961" s="25"/>
      <c r="L961">
        <v>0</v>
      </c>
      <c r="M961" s="3">
        <f t="shared" si="64"/>
        <v>0</v>
      </c>
      <c r="N961">
        <f t="shared" si="65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2"/>
        <v>0</v>
      </c>
      <c r="J962" s="25"/>
      <c r="L962">
        <v>0</v>
      </c>
      <c r="M962" s="3">
        <f t="shared" si="64"/>
        <v>0</v>
      </c>
      <c r="N962">
        <f t="shared" si="65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2"/>
        <v>0</v>
      </c>
      <c r="J963" s="25"/>
      <c r="L963">
        <v>0</v>
      </c>
      <c r="M963" s="3">
        <f t="shared" si="64"/>
        <v>0</v>
      </c>
      <c r="N963">
        <f t="shared" si="65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2"/>
        <v>0</v>
      </c>
      <c r="J964" s="25"/>
      <c r="L964">
        <v>0</v>
      </c>
      <c r="M964" s="3">
        <f t="shared" si="64"/>
        <v>0</v>
      </c>
      <c r="N964">
        <f t="shared" si="65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2"/>
        <v>0</v>
      </c>
      <c r="J965" s="25"/>
      <c r="L965">
        <v>0</v>
      </c>
      <c r="M965" s="3">
        <f t="shared" si="64"/>
        <v>0</v>
      </c>
      <c r="N965">
        <f t="shared" si="65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2"/>
        <v>0</v>
      </c>
      <c r="J966" s="25"/>
      <c r="L966">
        <v>0</v>
      </c>
      <c r="M966" s="3">
        <f t="shared" si="64"/>
        <v>0</v>
      </c>
      <c r="N966">
        <f t="shared" si="65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2"/>
        <v>0</v>
      </c>
      <c r="J967" s="25"/>
      <c r="L967">
        <v>0</v>
      </c>
      <c r="M967" s="3">
        <f t="shared" si="64"/>
        <v>0</v>
      </c>
      <c r="N967">
        <f t="shared" si="65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7">C968*2447000</f>
        <v>0</v>
      </c>
      <c r="J968" s="25"/>
      <c r="L968">
        <v>0</v>
      </c>
      <c r="M968" s="3">
        <f t="shared" ref="M968:M1031" si="68">L968*2447000</f>
        <v>0</v>
      </c>
      <c r="N968">
        <f t="shared" ref="N968:N1031" si="69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7"/>
        <v>0</v>
      </c>
      <c r="J969" s="25"/>
      <c r="L969">
        <v>0</v>
      </c>
      <c r="M969" s="3">
        <f t="shared" si="68"/>
        <v>0</v>
      </c>
      <c r="N969">
        <f t="shared" si="69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7"/>
        <v>0</v>
      </c>
      <c r="J970" s="25"/>
      <c r="L970">
        <v>0</v>
      </c>
      <c r="M970" s="3">
        <f t="shared" si="68"/>
        <v>0</v>
      </c>
      <c r="N970">
        <f t="shared" si="69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7"/>
        <v>0</v>
      </c>
      <c r="J971" s="25"/>
      <c r="L971">
        <v>0</v>
      </c>
      <c r="M971" s="3">
        <f t="shared" si="68"/>
        <v>0</v>
      </c>
      <c r="N971">
        <f t="shared" si="69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7"/>
        <v>0</v>
      </c>
      <c r="J972" s="25"/>
      <c r="L972">
        <v>0</v>
      </c>
      <c r="M972" s="3">
        <f t="shared" si="68"/>
        <v>0</v>
      </c>
      <c r="N972">
        <f t="shared" si="69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7"/>
        <v>0</v>
      </c>
      <c r="J973" s="25"/>
      <c r="L973">
        <v>0</v>
      </c>
      <c r="M973" s="3">
        <f t="shared" si="68"/>
        <v>0</v>
      </c>
      <c r="N973">
        <f t="shared" si="69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7"/>
        <v>0</v>
      </c>
      <c r="J974" s="25"/>
      <c r="L974">
        <v>0</v>
      </c>
      <c r="M974" s="3">
        <f t="shared" si="68"/>
        <v>0</v>
      </c>
      <c r="N974">
        <f t="shared" si="69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7"/>
        <v>0</v>
      </c>
      <c r="J975" s="25"/>
      <c r="L975">
        <v>0</v>
      </c>
      <c r="M975" s="3">
        <f t="shared" si="68"/>
        <v>0</v>
      </c>
      <c r="N975">
        <f t="shared" si="69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7"/>
        <v>0</v>
      </c>
      <c r="J976" s="25"/>
      <c r="L976">
        <v>0</v>
      </c>
      <c r="M976" s="3">
        <f t="shared" si="68"/>
        <v>0</v>
      </c>
      <c r="N976">
        <f t="shared" si="69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7"/>
        <v>0</v>
      </c>
      <c r="J977" s="25"/>
      <c r="L977">
        <v>0</v>
      </c>
      <c r="M977" s="3">
        <f t="shared" si="68"/>
        <v>0</v>
      </c>
      <c r="N977">
        <f t="shared" si="69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7"/>
        <v>0</v>
      </c>
      <c r="J978" s="25"/>
      <c r="L978">
        <v>0</v>
      </c>
      <c r="M978" s="3">
        <f t="shared" si="68"/>
        <v>0</v>
      </c>
      <c r="N978">
        <f t="shared" si="69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7"/>
        <v>0</v>
      </c>
      <c r="J979" s="25"/>
      <c r="L979">
        <v>0</v>
      </c>
      <c r="M979" s="3">
        <f t="shared" si="68"/>
        <v>0</v>
      </c>
      <c r="N979">
        <f t="shared" si="69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7"/>
        <v>0</v>
      </c>
      <c r="J980" s="25"/>
      <c r="L980">
        <v>0</v>
      </c>
      <c r="M980" s="3">
        <f t="shared" si="68"/>
        <v>0</v>
      </c>
      <c r="N980">
        <f t="shared" si="69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7"/>
        <v>0</v>
      </c>
      <c r="J981" s="25"/>
      <c r="L981">
        <v>0</v>
      </c>
      <c r="M981" s="3">
        <f t="shared" si="68"/>
        <v>0</v>
      </c>
      <c r="N981">
        <f t="shared" si="69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7"/>
        <v>0</v>
      </c>
      <c r="J982" s="25"/>
      <c r="L982">
        <v>0</v>
      </c>
      <c r="M982" s="3">
        <f t="shared" si="68"/>
        <v>0</v>
      </c>
      <c r="N982">
        <f t="shared" si="69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7"/>
        <v>0</v>
      </c>
      <c r="J983" s="25"/>
      <c r="L983">
        <v>0</v>
      </c>
      <c r="M983" s="3">
        <f t="shared" si="68"/>
        <v>0</v>
      </c>
      <c r="N983">
        <f t="shared" si="69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7"/>
        <v>0</v>
      </c>
      <c r="J984" s="25"/>
      <c r="L984">
        <v>0</v>
      </c>
      <c r="M984" s="3">
        <f t="shared" si="68"/>
        <v>0</v>
      </c>
      <c r="N984">
        <f t="shared" si="69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7"/>
        <v>0</v>
      </c>
      <c r="J985" s="25"/>
      <c r="L985">
        <v>0</v>
      </c>
      <c r="M985" s="3">
        <f t="shared" si="68"/>
        <v>0</v>
      </c>
      <c r="N985">
        <f t="shared" si="69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7"/>
        <v>0</v>
      </c>
      <c r="J986" s="25"/>
      <c r="L986">
        <v>0</v>
      </c>
      <c r="M986" s="3">
        <f t="shared" si="68"/>
        <v>0</v>
      </c>
      <c r="N986">
        <f t="shared" si="69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7"/>
        <v>0</v>
      </c>
      <c r="J987" s="25"/>
      <c r="L987">
        <v>0</v>
      </c>
      <c r="M987" s="3">
        <f t="shared" si="68"/>
        <v>0</v>
      </c>
      <c r="N987">
        <f t="shared" si="69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7"/>
        <v>0</v>
      </c>
      <c r="J988" s="25"/>
      <c r="L988">
        <v>0</v>
      </c>
      <c r="M988" s="3">
        <f t="shared" si="68"/>
        <v>0</v>
      </c>
      <c r="N988">
        <f t="shared" si="69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7"/>
        <v>0</v>
      </c>
      <c r="J989" s="25"/>
      <c r="L989">
        <v>0</v>
      </c>
      <c r="M989" s="3">
        <f t="shared" si="68"/>
        <v>0</v>
      </c>
      <c r="N989">
        <f t="shared" si="69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7"/>
        <v>0</v>
      </c>
      <c r="J990" s="25"/>
      <c r="L990">
        <v>0</v>
      </c>
      <c r="M990" s="3">
        <f t="shared" si="68"/>
        <v>0</v>
      </c>
      <c r="N990">
        <f t="shared" si="69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7"/>
        <v>0</v>
      </c>
      <c r="J991" s="25"/>
      <c r="L991">
        <v>0</v>
      </c>
      <c r="M991" s="3">
        <f t="shared" si="68"/>
        <v>0</v>
      </c>
      <c r="N991">
        <f t="shared" si="69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7"/>
        <v>0</v>
      </c>
      <c r="J992" s="25"/>
      <c r="L992">
        <v>0</v>
      </c>
      <c r="M992" s="3">
        <f t="shared" si="68"/>
        <v>0</v>
      </c>
      <c r="N992">
        <f t="shared" si="69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7"/>
        <v>0</v>
      </c>
      <c r="J993" s="25"/>
      <c r="L993">
        <v>0</v>
      </c>
      <c r="M993" s="3">
        <f t="shared" si="68"/>
        <v>0</v>
      </c>
      <c r="N993">
        <f t="shared" si="69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7"/>
        <v>0</v>
      </c>
      <c r="J994" s="25"/>
      <c r="L994">
        <v>0</v>
      </c>
      <c r="M994" s="3">
        <f t="shared" si="68"/>
        <v>0</v>
      </c>
      <c r="N994">
        <f t="shared" si="69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7"/>
        <v>0</v>
      </c>
      <c r="J995" s="25"/>
      <c r="L995">
        <v>0</v>
      </c>
      <c r="M995" s="3">
        <f t="shared" si="68"/>
        <v>0</v>
      </c>
      <c r="N995">
        <f t="shared" si="69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7"/>
        <v>0</v>
      </c>
      <c r="J996" s="25"/>
      <c r="L996">
        <v>0</v>
      </c>
      <c r="M996" s="3">
        <f t="shared" si="68"/>
        <v>0</v>
      </c>
      <c r="N996">
        <f t="shared" si="69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7"/>
        <v>0</v>
      </c>
      <c r="J997" s="25"/>
      <c r="L997">
        <v>0</v>
      </c>
      <c r="M997" s="3">
        <f t="shared" si="68"/>
        <v>0</v>
      </c>
      <c r="N997">
        <f t="shared" si="69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7"/>
        <v>0</v>
      </c>
      <c r="J998" s="25"/>
      <c r="L998">
        <v>0</v>
      </c>
      <c r="M998" s="3">
        <f t="shared" si="68"/>
        <v>0</v>
      </c>
      <c r="N998">
        <f t="shared" si="69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7"/>
        <v>0</v>
      </c>
      <c r="J999" s="25"/>
      <c r="L999">
        <v>0</v>
      </c>
      <c r="M999" s="3">
        <f t="shared" si="68"/>
        <v>0</v>
      </c>
      <c r="N999">
        <f t="shared" si="69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7"/>
        <v>0</v>
      </c>
      <c r="J1000" s="25"/>
      <c r="L1000">
        <v>0</v>
      </c>
      <c r="M1000" s="3">
        <f t="shared" si="68"/>
        <v>0</v>
      </c>
      <c r="N1000">
        <f t="shared" si="69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7"/>
        <v>0</v>
      </c>
      <c r="J1001" s="25"/>
      <c r="L1001">
        <v>0</v>
      </c>
      <c r="M1001" s="3">
        <f t="shared" si="68"/>
        <v>0</v>
      </c>
      <c r="N1001">
        <f t="shared" si="69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7"/>
        <v>0</v>
      </c>
      <c r="J1002" s="25"/>
      <c r="L1002">
        <v>0</v>
      </c>
      <c r="M1002" s="3">
        <f t="shared" si="68"/>
        <v>0</v>
      </c>
      <c r="N1002">
        <f t="shared" si="69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7"/>
        <v>0</v>
      </c>
      <c r="J1003" s="25"/>
      <c r="L1003">
        <v>0</v>
      </c>
      <c r="M1003" s="3">
        <f t="shared" si="68"/>
        <v>0</v>
      </c>
      <c r="N1003">
        <f t="shared" si="69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7"/>
        <v>0</v>
      </c>
      <c r="J1004" s="25"/>
      <c r="L1004">
        <v>0</v>
      </c>
      <c r="M1004" s="3">
        <f t="shared" si="68"/>
        <v>0</v>
      </c>
      <c r="N1004">
        <f t="shared" si="69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7"/>
        <v>0</v>
      </c>
      <c r="J1005" s="25"/>
      <c r="L1005">
        <v>0</v>
      </c>
      <c r="M1005" s="3">
        <f t="shared" si="68"/>
        <v>0</v>
      </c>
      <c r="N1005">
        <f t="shared" si="69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7"/>
        <v>0</v>
      </c>
      <c r="J1006" s="25"/>
      <c r="L1006">
        <v>0</v>
      </c>
      <c r="M1006" s="3">
        <f t="shared" si="68"/>
        <v>0</v>
      </c>
      <c r="N1006">
        <f t="shared" si="69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7"/>
        <v>0</v>
      </c>
      <c r="J1007" s="25"/>
      <c r="L1007">
        <v>0</v>
      </c>
      <c r="M1007" s="3">
        <f t="shared" si="68"/>
        <v>0</v>
      </c>
      <c r="N1007">
        <f t="shared" si="69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7"/>
        <v>0</v>
      </c>
      <c r="J1008" s="25"/>
      <c r="L1008">
        <v>0</v>
      </c>
      <c r="M1008" s="3">
        <f t="shared" si="68"/>
        <v>0</v>
      </c>
      <c r="N1008">
        <f t="shared" si="69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7"/>
        <v>0</v>
      </c>
      <c r="J1009" s="25"/>
      <c r="L1009">
        <v>0</v>
      </c>
      <c r="M1009" s="3">
        <f t="shared" si="68"/>
        <v>0</v>
      </c>
      <c r="N1009">
        <f t="shared" si="69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7"/>
        <v>0</v>
      </c>
      <c r="J1010" s="25"/>
      <c r="L1010">
        <v>0</v>
      </c>
      <c r="M1010" s="3">
        <f t="shared" si="68"/>
        <v>0</v>
      </c>
      <c r="N1010">
        <f t="shared" si="69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7"/>
        <v>0</v>
      </c>
      <c r="J1011" s="25"/>
      <c r="L1011">
        <v>0</v>
      </c>
      <c r="M1011" s="3">
        <f t="shared" si="68"/>
        <v>0</v>
      </c>
      <c r="N1011">
        <f t="shared" si="69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7"/>
        <v>0</v>
      </c>
      <c r="J1012" s="25"/>
      <c r="L1012">
        <v>0</v>
      </c>
      <c r="M1012" s="3">
        <f t="shared" si="68"/>
        <v>0</v>
      </c>
      <c r="N1012">
        <f t="shared" si="69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7"/>
        <v>0</v>
      </c>
      <c r="J1013" s="25"/>
      <c r="L1013">
        <v>0</v>
      </c>
      <c r="M1013" s="3">
        <f t="shared" si="68"/>
        <v>0</v>
      </c>
      <c r="N1013">
        <f t="shared" si="69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7"/>
        <v>0</v>
      </c>
      <c r="J1014" s="25"/>
      <c r="L1014">
        <v>0</v>
      </c>
      <c r="M1014" s="3">
        <f t="shared" si="68"/>
        <v>0</v>
      </c>
      <c r="N1014">
        <f t="shared" si="69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7"/>
        <v>0</v>
      </c>
      <c r="J1015" s="25"/>
      <c r="L1015">
        <v>0</v>
      </c>
      <c r="M1015" s="3">
        <f t="shared" si="68"/>
        <v>0</v>
      </c>
      <c r="N1015">
        <f t="shared" si="69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7"/>
        <v>0</v>
      </c>
      <c r="J1016" s="25"/>
      <c r="L1016">
        <v>0</v>
      </c>
      <c r="M1016" s="3">
        <f t="shared" si="68"/>
        <v>0</v>
      </c>
      <c r="N1016">
        <f t="shared" si="69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7"/>
        <v>0</v>
      </c>
      <c r="J1017" s="25"/>
      <c r="L1017">
        <v>0</v>
      </c>
      <c r="M1017" s="3">
        <f t="shared" si="68"/>
        <v>0</v>
      </c>
      <c r="N1017">
        <f t="shared" si="69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7"/>
        <v>0</v>
      </c>
      <c r="J1018" s="25"/>
      <c r="L1018">
        <v>0</v>
      </c>
      <c r="M1018" s="3">
        <f t="shared" si="68"/>
        <v>0</v>
      </c>
      <c r="N1018">
        <f t="shared" si="69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7"/>
        <v>0</v>
      </c>
      <c r="J1019" s="25"/>
      <c r="L1019">
        <v>0</v>
      </c>
      <c r="M1019" s="3">
        <f t="shared" si="68"/>
        <v>0</v>
      </c>
      <c r="N1019">
        <f t="shared" si="69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7"/>
        <v>0</v>
      </c>
      <c r="J1020" s="25"/>
      <c r="L1020">
        <v>0</v>
      </c>
      <c r="M1020" s="3">
        <f t="shared" si="68"/>
        <v>0</v>
      </c>
      <c r="N1020">
        <f t="shared" si="69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7"/>
        <v>0</v>
      </c>
      <c r="J1021" s="25"/>
      <c r="L1021">
        <v>0</v>
      </c>
      <c r="M1021" s="3">
        <f t="shared" si="68"/>
        <v>0</v>
      </c>
      <c r="N1021">
        <f t="shared" si="69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7"/>
        <v>0</v>
      </c>
      <c r="J1022" s="25"/>
      <c r="L1022">
        <v>0</v>
      </c>
      <c r="M1022" s="3">
        <f t="shared" si="68"/>
        <v>0</v>
      </c>
      <c r="N1022">
        <f t="shared" si="69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7"/>
        <v>0</v>
      </c>
      <c r="J1023" s="25"/>
      <c r="L1023">
        <v>0</v>
      </c>
      <c r="M1023" s="3">
        <f t="shared" si="68"/>
        <v>0</v>
      </c>
      <c r="N1023">
        <f t="shared" si="69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7"/>
        <v>0</v>
      </c>
      <c r="J1024" s="25"/>
      <c r="L1024">
        <v>0</v>
      </c>
      <c r="M1024" s="3">
        <f t="shared" si="68"/>
        <v>0</v>
      </c>
      <c r="N1024">
        <f t="shared" si="69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7"/>
        <v>0</v>
      </c>
      <c r="J1025" s="25"/>
      <c r="L1025">
        <v>0</v>
      </c>
      <c r="M1025" s="3">
        <f t="shared" si="68"/>
        <v>0</v>
      </c>
      <c r="N1025">
        <f t="shared" si="69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7"/>
        <v>0</v>
      </c>
      <c r="J1026" s="25"/>
      <c r="L1026">
        <v>0</v>
      </c>
      <c r="M1026" s="3">
        <f t="shared" si="68"/>
        <v>0</v>
      </c>
      <c r="N1026">
        <f t="shared" si="69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7"/>
        <v>0</v>
      </c>
      <c r="J1027" s="25"/>
      <c r="L1027">
        <v>0</v>
      </c>
      <c r="M1027" s="3">
        <f t="shared" si="68"/>
        <v>0</v>
      </c>
      <c r="N1027">
        <f t="shared" si="69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7"/>
        <v>0</v>
      </c>
      <c r="J1028" s="25"/>
      <c r="L1028">
        <v>0</v>
      </c>
      <c r="M1028" s="3">
        <f t="shared" si="68"/>
        <v>0</v>
      </c>
      <c r="N1028">
        <f t="shared" si="69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7"/>
        <v>0</v>
      </c>
      <c r="J1029" s="25"/>
      <c r="L1029">
        <v>0</v>
      </c>
      <c r="M1029" s="3">
        <f t="shared" si="68"/>
        <v>0</v>
      </c>
      <c r="N1029">
        <f t="shared" si="69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7"/>
        <v>0</v>
      </c>
      <c r="J1030" s="25"/>
      <c r="L1030">
        <v>0</v>
      </c>
      <c r="M1030" s="3">
        <f t="shared" si="68"/>
        <v>0</v>
      </c>
      <c r="N1030">
        <f t="shared" si="69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7"/>
        <v>0</v>
      </c>
      <c r="J1031" s="25"/>
      <c r="L1031">
        <v>0</v>
      </c>
      <c r="M1031" s="3">
        <f t="shared" si="68"/>
        <v>0</v>
      </c>
      <c r="N1031">
        <f t="shared" si="69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70">C1032*2447000</f>
        <v>0</v>
      </c>
      <c r="J1032" s="25"/>
      <c r="L1032">
        <v>0</v>
      </c>
      <c r="M1032" s="3">
        <f t="shared" ref="M1032:M1095" si="71">L1032*2447000</f>
        <v>0</v>
      </c>
      <c r="N1032">
        <f t="shared" ref="N1032:N1095" si="72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70"/>
        <v>0</v>
      </c>
      <c r="J1033" s="25"/>
      <c r="L1033">
        <v>0</v>
      </c>
      <c r="M1033" s="3">
        <f t="shared" si="71"/>
        <v>0</v>
      </c>
      <c r="N1033">
        <f t="shared" si="72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70"/>
        <v>0</v>
      </c>
      <c r="J1034" s="25"/>
      <c r="L1034">
        <v>0</v>
      </c>
      <c r="M1034" s="3">
        <f t="shared" si="71"/>
        <v>0</v>
      </c>
      <c r="N1034">
        <f t="shared" si="72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70"/>
        <v>0</v>
      </c>
      <c r="J1035" s="25"/>
      <c r="L1035">
        <v>0</v>
      </c>
      <c r="M1035" s="3">
        <f t="shared" si="71"/>
        <v>0</v>
      </c>
      <c r="N1035">
        <f t="shared" si="72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70"/>
        <v>0</v>
      </c>
      <c r="J1036" s="25"/>
      <c r="L1036">
        <v>0</v>
      </c>
      <c r="M1036" s="3">
        <f t="shared" si="71"/>
        <v>0</v>
      </c>
      <c r="N1036">
        <f t="shared" si="72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70"/>
        <v>0</v>
      </c>
      <c r="J1037" s="25"/>
      <c r="L1037">
        <v>0</v>
      </c>
      <c r="M1037" s="3">
        <f t="shared" si="71"/>
        <v>0</v>
      </c>
      <c r="N1037">
        <f t="shared" si="72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70"/>
        <v>0</v>
      </c>
      <c r="J1038" s="25"/>
      <c r="L1038">
        <v>0</v>
      </c>
      <c r="M1038" s="3">
        <f t="shared" si="71"/>
        <v>0</v>
      </c>
      <c r="N1038">
        <f t="shared" si="72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70"/>
        <v>0</v>
      </c>
      <c r="J1039" s="25"/>
      <c r="L1039">
        <v>0</v>
      </c>
      <c r="M1039" s="3">
        <f t="shared" si="71"/>
        <v>0</v>
      </c>
      <c r="N1039">
        <f t="shared" si="72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70"/>
        <v>0</v>
      </c>
      <c r="J1040" s="25"/>
      <c r="L1040">
        <v>0</v>
      </c>
      <c r="M1040" s="3">
        <f t="shared" si="71"/>
        <v>0</v>
      </c>
      <c r="N1040">
        <f t="shared" si="72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70"/>
        <v>0</v>
      </c>
      <c r="J1041" s="25"/>
      <c r="L1041">
        <v>0</v>
      </c>
      <c r="M1041" s="3">
        <f t="shared" si="71"/>
        <v>0</v>
      </c>
      <c r="N1041">
        <f t="shared" si="72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70"/>
        <v>0</v>
      </c>
      <c r="J1042" s="25"/>
      <c r="L1042">
        <v>0</v>
      </c>
      <c r="M1042" s="3">
        <f t="shared" si="71"/>
        <v>0</v>
      </c>
      <c r="N1042">
        <f t="shared" si="72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70"/>
        <v>0</v>
      </c>
      <c r="J1043" s="25"/>
      <c r="L1043">
        <v>0</v>
      </c>
      <c r="M1043" s="3">
        <f t="shared" si="71"/>
        <v>0</v>
      </c>
      <c r="N1043">
        <f t="shared" si="72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70"/>
        <v>0</v>
      </c>
      <c r="J1044" s="25"/>
      <c r="L1044">
        <v>0</v>
      </c>
      <c r="M1044" s="3">
        <f t="shared" si="71"/>
        <v>0</v>
      </c>
      <c r="N1044">
        <f t="shared" si="72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70"/>
        <v>0</v>
      </c>
      <c r="J1045" s="25"/>
      <c r="L1045">
        <v>0</v>
      </c>
      <c r="M1045" s="3">
        <f t="shared" si="71"/>
        <v>0</v>
      </c>
      <c r="N1045">
        <f t="shared" si="72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70"/>
        <v>0</v>
      </c>
      <c r="J1046" s="25"/>
      <c r="L1046">
        <v>0</v>
      </c>
      <c r="M1046" s="3">
        <f t="shared" si="71"/>
        <v>0</v>
      </c>
      <c r="N1046">
        <f t="shared" si="72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70"/>
        <v>0</v>
      </c>
      <c r="J1047" s="25"/>
      <c r="L1047">
        <v>0</v>
      </c>
      <c r="M1047" s="3">
        <f t="shared" si="71"/>
        <v>0</v>
      </c>
      <c r="N1047">
        <f t="shared" si="72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70"/>
        <v>0</v>
      </c>
      <c r="J1048" s="25"/>
      <c r="L1048">
        <v>0</v>
      </c>
      <c r="M1048" s="3">
        <f t="shared" si="71"/>
        <v>0</v>
      </c>
      <c r="N1048">
        <f t="shared" si="72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70"/>
        <v>0</v>
      </c>
      <c r="J1049" s="25"/>
      <c r="L1049">
        <v>0</v>
      </c>
      <c r="M1049" s="3">
        <f t="shared" si="71"/>
        <v>0</v>
      </c>
      <c r="N1049">
        <f t="shared" si="72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70"/>
        <v>0</v>
      </c>
      <c r="J1050" s="25"/>
      <c r="L1050">
        <v>0</v>
      </c>
      <c r="M1050" s="3">
        <f t="shared" si="71"/>
        <v>0</v>
      </c>
      <c r="N1050">
        <f t="shared" si="72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70"/>
        <v>0</v>
      </c>
      <c r="J1051" s="25"/>
      <c r="L1051">
        <v>0</v>
      </c>
      <c r="M1051" s="3">
        <f t="shared" si="71"/>
        <v>0</v>
      </c>
      <c r="N1051">
        <f t="shared" si="72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70"/>
        <v>0</v>
      </c>
      <c r="J1052" s="25"/>
      <c r="L1052">
        <v>0</v>
      </c>
      <c r="M1052" s="3">
        <f t="shared" si="71"/>
        <v>0</v>
      </c>
      <c r="N1052">
        <f t="shared" si="72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70"/>
        <v>0</v>
      </c>
      <c r="J1053" s="25"/>
      <c r="L1053">
        <v>0</v>
      </c>
      <c r="M1053" s="3">
        <f t="shared" si="71"/>
        <v>0</v>
      </c>
      <c r="N1053">
        <f t="shared" si="72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70"/>
        <v>0</v>
      </c>
      <c r="J1054" s="25"/>
      <c r="L1054">
        <v>0</v>
      </c>
      <c r="M1054" s="3">
        <f t="shared" si="71"/>
        <v>0</v>
      </c>
      <c r="N1054">
        <f t="shared" si="72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70"/>
        <v>0</v>
      </c>
      <c r="J1055" s="25"/>
      <c r="L1055">
        <v>0</v>
      </c>
      <c r="M1055" s="3">
        <f t="shared" si="71"/>
        <v>0</v>
      </c>
      <c r="N1055">
        <f t="shared" si="72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70"/>
        <v>0</v>
      </c>
      <c r="J1056" s="25"/>
      <c r="L1056">
        <v>0</v>
      </c>
      <c r="M1056" s="3">
        <f t="shared" si="71"/>
        <v>0</v>
      </c>
      <c r="N1056">
        <f t="shared" si="72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70"/>
        <v>0</v>
      </c>
      <c r="J1057" s="25"/>
      <c r="L1057">
        <v>0</v>
      </c>
      <c r="M1057" s="3">
        <f t="shared" si="71"/>
        <v>0</v>
      </c>
      <c r="N1057">
        <f t="shared" si="72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70"/>
        <v>0</v>
      </c>
      <c r="J1058" s="25"/>
      <c r="L1058">
        <v>0</v>
      </c>
      <c r="M1058" s="3">
        <f t="shared" si="71"/>
        <v>0</v>
      </c>
      <c r="N1058">
        <f t="shared" si="72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70"/>
        <v>0</v>
      </c>
      <c r="J1059" s="25"/>
      <c r="L1059">
        <v>0</v>
      </c>
      <c r="M1059" s="3">
        <f t="shared" si="71"/>
        <v>0</v>
      </c>
      <c r="N1059">
        <f t="shared" si="72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70"/>
        <v>0</v>
      </c>
      <c r="J1060" s="25"/>
      <c r="L1060">
        <v>0</v>
      </c>
      <c r="M1060" s="3">
        <f t="shared" si="71"/>
        <v>0</v>
      </c>
      <c r="N1060">
        <f t="shared" si="72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70"/>
        <v>0</v>
      </c>
      <c r="J1061" s="25"/>
      <c r="L1061">
        <v>0</v>
      </c>
      <c r="M1061" s="3">
        <f t="shared" si="71"/>
        <v>0</v>
      </c>
      <c r="N1061">
        <f t="shared" si="72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70"/>
        <v>0</v>
      </c>
      <c r="J1062" s="25"/>
      <c r="L1062">
        <v>0</v>
      </c>
      <c r="M1062" s="3">
        <f t="shared" si="71"/>
        <v>0</v>
      </c>
      <c r="N1062">
        <f t="shared" si="72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70"/>
        <v>0</v>
      </c>
      <c r="J1063" s="25"/>
      <c r="L1063">
        <v>0</v>
      </c>
      <c r="M1063" s="3">
        <f t="shared" si="71"/>
        <v>0</v>
      </c>
      <c r="N1063">
        <f t="shared" si="72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70"/>
        <v>0</v>
      </c>
      <c r="J1064" s="25"/>
      <c r="L1064">
        <v>0</v>
      </c>
      <c r="M1064" s="3">
        <f t="shared" si="71"/>
        <v>0</v>
      </c>
      <c r="N1064">
        <f t="shared" si="72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70"/>
        <v>0</v>
      </c>
      <c r="J1065" s="25"/>
      <c r="L1065">
        <v>0</v>
      </c>
      <c r="M1065" s="3">
        <f t="shared" si="71"/>
        <v>0</v>
      </c>
      <c r="N1065">
        <f t="shared" si="72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70"/>
        <v>0</v>
      </c>
      <c r="J1066" s="25"/>
      <c r="L1066">
        <v>0</v>
      </c>
      <c r="M1066" s="3">
        <f t="shared" si="71"/>
        <v>0</v>
      </c>
      <c r="N1066">
        <f t="shared" si="72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70"/>
        <v>0</v>
      </c>
      <c r="J1067" s="25"/>
      <c r="L1067">
        <v>0</v>
      </c>
      <c r="M1067" s="3">
        <f t="shared" si="71"/>
        <v>0</v>
      </c>
      <c r="N1067">
        <f t="shared" si="72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70"/>
        <v>0</v>
      </c>
      <c r="J1068" s="25"/>
      <c r="L1068">
        <v>0</v>
      </c>
      <c r="M1068" s="3">
        <f t="shared" si="71"/>
        <v>0</v>
      </c>
      <c r="N1068">
        <f t="shared" si="72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70"/>
        <v>0</v>
      </c>
      <c r="J1069" s="25"/>
      <c r="L1069">
        <v>0</v>
      </c>
      <c r="M1069" s="3">
        <f t="shared" si="71"/>
        <v>0</v>
      </c>
      <c r="N1069">
        <f t="shared" si="72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70"/>
        <v>0</v>
      </c>
      <c r="J1070" s="25"/>
      <c r="L1070">
        <v>0</v>
      </c>
      <c r="M1070" s="3">
        <f t="shared" si="71"/>
        <v>0</v>
      </c>
      <c r="N1070">
        <f t="shared" si="72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70"/>
        <v>0</v>
      </c>
      <c r="J1071" s="25"/>
      <c r="L1071">
        <v>0</v>
      </c>
      <c r="M1071" s="3">
        <f t="shared" si="71"/>
        <v>0</v>
      </c>
      <c r="N1071">
        <f t="shared" si="72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70"/>
        <v>0</v>
      </c>
      <c r="J1072" s="25"/>
      <c r="L1072">
        <v>0</v>
      </c>
      <c r="M1072" s="3">
        <f t="shared" si="71"/>
        <v>0</v>
      </c>
      <c r="N1072">
        <f t="shared" si="72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70"/>
        <v>0</v>
      </c>
      <c r="J1073" s="25"/>
      <c r="L1073">
        <v>0</v>
      </c>
      <c r="M1073" s="3">
        <f t="shared" si="71"/>
        <v>0</v>
      </c>
      <c r="N1073">
        <f t="shared" si="72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70"/>
        <v>0</v>
      </c>
      <c r="J1074" s="25"/>
      <c r="L1074">
        <v>0</v>
      </c>
      <c r="M1074" s="3">
        <f t="shared" si="71"/>
        <v>0</v>
      </c>
      <c r="N1074">
        <f t="shared" si="72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70"/>
        <v>0</v>
      </c>
      <c r="J1075" s="25"/>
      <c r="L1075">
        <v>0</v>
      </c>
      <c r="M1075" s="3">
        <f t="shared" si="71"/>
        <v>0</v>
      </c>
      <c r="N1075">
        <f t="shared" si="72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70"/>
        <v>0</v>
      </c>
      <c r="J1076" s="25"/>
      <c r="L1076">
        <v>0</v>
      </c>
      <c r="M1076" s="3">
        <f t="shared" si="71"/>
        <v>0</v>
      </c>
      <c r="N1076">
        <f t="shared" si="72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70"/>
        <v>0</v>
      </c>
      <c r="J1077" s="25"/>
      <c r="L1077">
        <v>0</v>
      </c>
      <c r="M1077" s="3">
        <f t="shared" si="71"/>
        <v>0</v>
      </c>
      <c r="N1077">
        <f t="shared" si="72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70"/>
        <v>0</v>
      </c>
      <c r="J1078" s="25"/>
      <c r="L1078">
        <v>0</v>
      </c>
      <c r="M1078" s="3">
        <f t="shared" si="71"/>
        <v>0</v>
      </c>
      <c r="N1078">
        <f t="shared" si="72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70"/>
        <v>0</v>
      </c>
      <c r="J1079" s="25"/>
      <c r="L1079">
        <v>0</v>
      </c>
      <c r="M1079" s="3">
        <f t="shared" si="71"/>
        <v>0</v>
      </c>
      <c r="N1079">
        <f t="shared" si="72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70"/>
        <v>0</v>
      </c>
      <c r="J1080" s="25"/>
      <c r="L1080">
        <v>0</v>
      </c>
      <c r="M1080" s="3">
        <f t="shared" si="71"/>
        <v>0</v>
      </c>
      <c r="N1080">
        <f t="shared" si="72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70"/>
        <v>0</v>
      </c>
      <c r="J1081" s="25"/>
      <c r="L1081">
        <v>0</v>
      </c>
      <c r="M1081" s="3">
        <f t="shared" si="71"/>
        <v>0</v>
      </c>
      <c r="N1081">
        <f t="shared" si="72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70"/>
        <v>0</v>
      </c>
      <c r="J1082" s="25"/>
      <c r="L1082">
        <v>0</v>
      </c>
      <c r="M1082" s="3">
        <f t="shared" si="71"/>
        <v>0</v>
      </c>
      <c r="N1082">
        <f t="shared" si="72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70"/>
        <v>0</v>
      </c>
      <c r="J1083" s="25"/>
      <c r="L1083">
        <v>0</v>
      </c>
      <c r="M1083" s="3">
        <f t="shared" si="71"/>
        <v>0</v>
      </c>
      <c r="N1083">
        <f t="shared" si="72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70"/>
        <v>0</v>
      </c>
      <c r="J1084" s="25"/>
      <c r="L1084">
        <v>0</v>
      </c>
      <c r="M1084" s="3">
        <f t="shared" si="71"/>
        <v>0</v>
      </c>
      <c r="N1084">
        <f t="shared" si="72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70"/>
        <v>0</v>
      </c>
      <c r="J1085" s="25"/>
      <c r="L1085">
        <v>0</v>
      </c>
      <c r="M1085" s="3">
        <f t="shared" si="71"/>
        <v>0</v>
      </c>
      <c r="N1085">
        <f t="shared" si="72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70"/>
        <v>0</v>
      </c>
      <c r="J1086" s="25"/>
      <c r="L1086">
        <v>0</v>
      </c>
      <c r="M1086" s="3">
        <f t="shared" si="71"/>
        <v>0</v>
      </c>
      <c r="N1086">
        <f t="shared" si="72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70"/>
        <v>0</v>
      </c>
      <c r="J1087" s="25"/>
      <c r="L1087">
        <v>0</v>
      </c>
      <c r="M1087" s="3">
        <f t="shared" si="71"/>
        <v>0</v>
      </c>
      <c r="N1087">
        <f t="shared" si="72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70"/>
        <v>0</v>
      </c>
      <c r="J1088" s="25"/>
      <c r="L1088">
        <v>0</v>
      </c>
      <c r="M1088" s="3">
        <f t="shared" si="71"/>
        <v>0</v>
      </c>
      <c r="N1088">
        <f t="shared" si="72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70"/>
        <v>0</v>
      </c>
      <c r="J1089" s="25"/>
      <c r="L1089">
        <v>0</v>
      </c>
      <c r="M1089" s="3">
        <f t="shared" si="71"/>
        <v>0</v>
      </c>
      <c r="N1089">
        <f t="shared" si="72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70"/>
        <v>0</v>
      </c>
      <c r="J1090" s="25"/>
      <c r="L1090">
        <v>0</v>
      </c>
      <c r="M1090" s="3">
        <f t="shared" si="71"/>
        <v>0</v>
      </c>
      <c r="N1090">
        <f t="shared" si="72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70"/>
        <v>0</v>
      </c>
      <c r="J1091" s="25"/>
      <c r="L1091">
        <v>0</v>
      </c>
      <c r="M1091" s="3">
        <f t="shared" si="71"/>
        <v>0</v>
      </c>
      <c r="N1091">
        <f t="shared" si="72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70"/>
        <v>0</v>
      </c>
      <c r="J1092" s="25"/>
      <c r="L1092">
        <v>0</v>
      </c>
      <c r="M1092" s="3">
        <f t="shared" si="71"/>
        <v>0</v>
      </c>
      <c r="N1092">
        <f t="shared" si="72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70"/>
        <v>0</v>
      </c>
      <c r="J1093" s="25"/>
      <c r="L1093">
        <v>0</v>
      </c>
      <c r="M1093" s="3">
        <f t="shared" si="71"/>
        <v>0</v>
      </c>
      <c r="N1093">
        <f t="shared" si="72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70"/>
        <v>0</v>
      </c>
      <c r="J1094" s="25"/>
      <c r="L1094">
        <v>0</v>
      </c>
      <c r="M1094" s="3">
        <f t="shared" si="71"/>
        <v>0</v>
      </c>
      <c r="N1094">
        <f t="shared" si="72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70"/>
        <v>0</v>
      </c>
      <c r="J1095" s="25"/>
      <c r="L1095">
        <v>0</v>
      </c>
      <c r="M1095" s="3">
        <f t="shared" si="71"/>
        <v>0</v>
      </c>
      <c r="N1095">
        <f t="shared" si="72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3">C1096*2447000</f>
        <v>0</v>
      </c>
      <c r="J1096" s="25"/>
      <c r="L1096">
        <v>0</v>
      </c>
      <c r="M1096" s="3">
        <f t="shared" ref="M1096:M1102" si="74">L1096*2447000</f>
        <v>0</v>
      </c>
      <c r="N1096">
        <f t="shared" ref="N1096:N1102" si="75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3"/>
        <v>0</v>
      </c>
      <c r="J1097" s="25"/>
      <c r="L1097">
        <v>0</v>
      </c>
      <c r="M1097" s="3">
        <f t="shared" si="74"/>
        <v>0</v>
      </c>
      <c r="N1097">
        <f t="shared" si="75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3"/>
        <v>0</v>
      </c>
      <c r="J1098" s="25"/>
      <c r="L1098">
        <v>0</v>
      </c>
      <c r="M1098" s="3">
        <f t="shared" si="74"/>
        <v>0</v>
      </c>
      <c r="N1098">
        <f t="shared" si="75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3"/>
        <v>0</v>
      </c>
      <c r="J1099" s="25"/>
      <c r="L1099">
        <v>0</v>
      </c>
      <c r="M1099" s="3">
        <f t="shared" si="74"/>
        <v>0</v>
      </c>
      <c r="N1099">
        <f t="shared" si="75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3"/>
        <v>0</v>
      </c>
      <c r="J1100" s="25"/>
      <c r="L1100">
        <v>0</v>
      </c>
      <c r="M1100" s="3">
        <f t="shared" si="74"/>
        <v>0</v>
      </c>
      <c r="N1100">
        <f t="shared" si="75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3"/>
        <v>0</v>
      </c>
      <c r="J1101" s="25"/>
      <c r="L1101">
        <v>0</v>
      </c>
      <c r="M1101" s="3">
        <f t="shared" si="74"/>
        <v>0</v>
      </c>
      <c r="N1101">
        <f t="shared" si="75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3"/>
        <v>0</v>
      </c>
      <c r="J1102" s="25"/>
      <c r="L1102">
        <v>0</v>
      </c>
      <c r="M1102" s="3">
        <f t="shared" si="74"/>
        <v>0</v>
      </c>
      <c r="N1102">
        <f t="shared" si="75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4_Outflow_pMeHg_m1_Flux_Daily_u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2019-10-20T18:21:33Z</dcterms:created>
  <dcterms:modified xsi:type="dcterms:W3CDTF">2019-10-20T18:45:45Z</dcterms:modified>
</cp:coreProperties>
</file>