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ilt+Clay\4_Flux Files\Model 3_selected\"/>
    </mc:Choice>
  </mc:AlternateContent>
  <xr:revisionPtr revIDLastSave="0" documentId="8_{307F23DE-92D7-4F7F-8CAE-C0B8E601E9E0}" xr6:coauthVersionLast="41" xr6:coauthVersionMax="41" xr10:uidLastSave="{00000000-0000-0000-0000-000000000000}"/>
  <bookViews>
    <workbookView xWindow="-120" yWindow="-120" windowWidth="29040" windowHeight="15840"/>
  </bookViews>
  <sheets>
    <sheet name="4_Outflow_SiltClay_m3_Flux_Annu" sheetId="1" r:id="rId1"/>
  </sheets>
  <calcPr calcId="0"/>
</workbook>
</file>

<file path=xl/calcChain.xml><?xml version="1.0" encoding="utf-8"?>
<calcChain xmlns="http://schemas.openxmlformats.org/spreadsheetml/2006/main">
  <c r="D12" i="1" l="1"/>
  <c r="D11" i="1"/>
  <c r="D10" i="1"/>
  <c r="D8" i="1"/>
  <c r="D7" i="1"/>
  <c r="D6" i="1"/>
  <c r="F8" i="1" s="1"/>
  <c r="L4" i="1"/>
  <c r="J4" i="1"/>
  <c r="J3" i="1"/>
  <c r="L3" i="1" s="1"/>
  <c r="J2" i="1"/>
  <c r="L2" i="1" s="1"/>
  <c r="F12" i="1" l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<sst xmlns="http://schemas.openxmlformats.org/spreadsheetml/2006/main" count="27" uniqueCount="22">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</sst>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0" xfId="0" applyFill="1"/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N11" sqref="N11"/>
    </sheetView>
  </sheetViews>
  <sheetFormatPr defaultRowHeight="15" x14ac:dyDescent="0.25"/>
  <cols>
    <col min="2" max="2" width="15.7109375" customWidth="1"/>
    <col min="4" max="4" width="13.7109375" customWidth="1"/>
    <col min="6" max="6" width="15" customWidth="1"/>
    <col min="11" max="11" width="13.28515625" customWidth="1"/>
    <col min="12" max="12" width="14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1" t="s">
        <v>10</v>
      </c>
      <c r="K1" s="2" t="s">
        <v>11</v>
      </c>
      <c r="L1" s="2" t="s">
        <v>12</v>
      </c>
    </row>
    <row r="2" spans="1:12" x14ac:dyDescent="0.25">
      <c r="A2">
        <v>1</v>
      </c>
      <c r="B2" t="s">
        <v>7</v>
      </c>
      <c r="C2">
        <v>366</v>
      </c>
      <c r="D2">
        <v>137175.792530726</v>
      </c>
      <c r="E2">
        <v>36242.505613815403</v>
      </c>
      <c r="F2">
        <v>276738.50625628902</v>
      </c>
      <c r="G2">
        <v>5014.6969369431199</v>
      </c>
      <c r="H2">
        <v>740134.20853608404</v>
      </c>
      <c r="J2" s="3">
        <f>(E2/D2)*100</f>
        <v>26.420482029070431</v>
      </c>
      <c r="K2" s="4">
        <v>15344726.978665277</v>
      </c>
      <c r="L2" s="5">
        <f>0.01*K2*J2</f>
        <v>4054150.8338081823</v>
      </c>
    </row>
    <row r="3" spans="1:12" x14ac:dyDescent="0.25">
      <c r="A3">
        <v>2</v>
      </c>
      <c r="B3" t="s">
        <v>8</v>
      </c>
      <c r="C3">
        <v>365</v>
      </c>
      <c r="D3">
        <v>1776432.8765842901</v>
      </c>
      <c r="E3">
        <v>561956.63050736405</v>
      </c>
      <c r="F3">
        <v>1652494.2818054501</v>
      </c>
      <c r="G3">
        <v>276736.00845754601</v>
      </c>
      <c r="H3">
        <v>6113304.0182805499</v>
      </c>
      <c r="J3" s="3">
        <f t="shared" ref="J3:J4" si="0">(E3/D3)*100</f>
        <v>31.633991799785278</v>
      </c>
      <c r="K3" s="4">
        <v>5657638.1906723948</v>
      </c>
      <c r="L3" s="5">
        <f t="shared" ref="L3:L4" si="1">0.01*K3*J3</f>
        <v>1789736.8012988258</v>
      </c>
    </row>
    <row r="4" spans="1:12" x14ac:dyDescent="0.25">
      <c r="A4">
        <v>3</v>
      </c>
      <c r="B4" t="s">
        <v>9</v>
      </c>
      <c r="C4">
        <v>365</v>
      </c>
      <c r="D4">
        <v>502.62188138273899</v>
      </c>
      <c r="E4">
        <v>302.92924220433702</v>
      </c>
      <c r="F4">
        <v>1530.6842896881201</v>
      </c>
      <c r="G4">
        <v>7.8728116519939499</v>
      </c>
      <c r="H4">
        <v>3123.1587882090498</v>
      </c>
      <c r="J4" s="3">
        <f t="shared" si="0"/>
        <v>60.26980786649456</v>
      </c>
      <c r="K4" s="4">
        <v>183456.98670469972</v>
      </c>
      <c r="L4" s="5">
        <f t="shared" si="1"/>
        <v>110569.17340458301</v>
      </c>
    </row>
    <row r="6" spans="1:12" x14ac:dyDescent="0.25">
      <c r="B6" s="6" t="s">
        <v>13</v>
      </c>
      <c r="C6" s="6" t="s">
        <v>7</v>
      </c>
      <c r="D6" s="7">
        <f>C2*D2</f>
        <v>50206340.06624572</v>
      </c>
    </row>
    <row r="7" spans="1:12" x14ac:dyDescent="0.25">
      <c r="B7" s="6" t="s">
        <v>14</v>
      </c>
      <c r="C7" s="6" t="s">
        <v>8</v>
      </c>
      <c r="D7" s="7">
        <f>C3*D3</f>
        <v>648397999.95326591</v>
      </c>
    </row>
    <row r="8" spans="1:12" x14ac:dyDescent="0.25">
      <c r="B8" s="6"/>
      <c r="C8" s="6" t="s">
        <v>9</v>
      </c>
      <c r="D8" s="7">
        <f>C4*D4</f>
        <v>183456.98670469972</v>
      </c>
      <c r="E8" s="8" t="s">
        <v>15</v>
      </c>
      <c r="F8" s="9">
        <f>SUM(D6:D8)</f>
        <v>698787797.00621629</v>
      </c>
      <c r="G8" t="s">
        <v>16</v>
      </c>
    </row>
    <row r="10" spans="1:12" x14ac:dyDescent="0.25">
      <c r="B10" s="10" t="s">
        <v>17</v>
      </c>
      <c r="C10" s="10" t="s">
        <v>18</v>
      </c>
      <c r="D10" s="11">
        <f>K2</f>
        <v>15344726.978665277</v>
      </c>
    </row>
    <row r="11" spans="1:12" x14ac:dyDescent="0.25">
      <c r="B11" s="10" t="s">
        <v>19</v>
      </c>
      <c r="C11" s="10" t="s">
        <v>20</v>
      </c>
      <c r="D11" s="11">
        <f>K3</f>
        <v>5657638.1906723948</v>
      </c>
    </row>
    <row r="12" spans="1:12" x14ac:dyDescent="0.25">
      <c r="B12" s="10"/>
      <c r="C12" s="10" t="s">
        <v>21</v>
      </c>
      <c r="D12" s="11">
        <f>K4</f>
        <v>183456.98670469972</v>
      </c>
      <c r="E12" s="12" t="s">
        <v>15</v>
      </c>
      <c r="F12" s="13">
        <f>SUM(D10:D12)</f>
        <v>21185822.156042371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4_Outflow_SiltClay_m3_Flux_Annu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2019-10-20T13:12:07Z</dcterms:created>
  <dcterms:modified xsi:type="dcterms:W3CDTF">2019-10-20T13:12:07Z</dcterms:modified>
</cp:coreProperties>
</file>