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Vernalis_EGRET\TP\EGRET_plots\"/>
    </mc:Choice>
  </mc:AlternateContent>
  <xr:revisionPtr revIDLastSave="0" documentId="8_{179BF517-5D4F-42DB-89AC-2077D52FD80F}" xr6:coauthVersionLast="41" xr6:coauthVersionMax="41" xr10:uidLastSave="{00000000-0000-0000-0000-000000000000}"/>
  <bookViews>
    <workbookView xWindow="28680" yWindow="-120" windowWidth="29040" windowHeight="17640" activeTab="3"/>
  </bookViews>
  <sheets>
    <sheet name="Vern_TP_RawVals" sheetId="1" r:id="rId1"/>
    <sheet name="TP_plot" sheetId="3" r:id="rId2"/>
    <sheet name="TP Loads" sheetId="2" r:id="rId3"/>
    <sheet name="TN Loads" sheetId="4" r:id="rId4"/>
  </sheets>
  <definedNames>
    <definedName name="_xlnm._FilterDatabase" localSheetId="3" hidden="1">'TN Loads'!$A$1:$X$48</definedName>
    <definedName name="_xlnm._FilterDatabase" localSheetId="2" hidden="1">'TP Loads'!$A$1:$O$48</definedName>
  </definedNames>
  <calcPr calcId="0"/>
</workbook>
</file>

<file path=xl/calcChain.xml><?xml version="1.0" encoding="utf-8"?>
<calcChain xmlns="http://schemas.openxmlformats.org/spreadsheetml/2006/main">
  <c r="G2" i="2" l="1"/>
  <c r="J46" i="2"/>
  <c r="J42" i="2"/>
  <c r="J38" i="2"/>
  <c r="J34" i="2"/>
  <c r="J30" i="2"/>
  <c r="J26" i="2"/>
  <c r="J22" i="2"/>
  <c r="J18" i="2"/>
  <c r="J14" i="2"/>
  <c r="J10" i="2"/>
  <c r="J6" i="2"/>
  <c r="J2" i="2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V39" i="4"/>
  <c r="U41" i="4"/>
  <c r="S48" i="4"/>
  <c r="V48" i="4" s="1"/>
  <c r="R48" i="4"/>
  <c r="U48" i="4" s="1"/>
  <c r="S47" i="4"/>
  <c r="V47" i="4" s="1"/>
  <c r="R47" i="4"/>
  <c r="U47" i="4" s="1"/>
  <c r="S46" i="4"/>
  <c r="V46" i="4" s="1"/>
  <c r="R46" i="4"/>
  <c r="U46" i="4" s="1"/>
  <c r="S45" i="4"/>
  <c r="V45" i="4" s="1"/>
  <c r="R45" i="4"/>
  <c r="U45" i="4" s="1"/>
  <c r="S44" i="4"/>
  <c r="V44" i="4" s="1"/>
  <c r="R44" i="4"/>
  <c r="U44" i="4" s="1"/>
  <c r="S43" i="4"/>
  <c r="V43" i="4" s="1"/>
  <c r="R43" i="4"/>
  <c r="U43" i="4" s="1"/>
  <c r="S42" i="4"/>
  <c r="V42" i="4" s="1"/>
  <c r="R42" i="4"/>
  <c r="U42" i="4" s="1"/>
  <c r="S41" i="4"/>
  <c r="V41" i="4" s="1"/>
  <c r="R41" i="4"/>
  <c r="S40" i="4"/>
  <c r="V40" i="4" s="1"/>
  <c r="R40" i="4"/>
  <c r="U40" i="4" s="1"/>
  <c r="S39" i="4"/>
  <c r="R39" i="4"/>
  <c r="U39" i="4" s="1"/>
  <c r="S38" i="4"/>
  <c r="V38" i="4" s="1"/>
  <c r="R38" i="4"/>
  <c r="U38" i="4" s="1"/>
  <c r="S37" i="4"/>
  <c r="V37" i="4" s="1"/>
  <c r="R37" i="4"/>
  <c r="U37" i="4" s="1"/>
  <c r="S36" i="4"/>
  <c r="V36" i="4" s="1"/>
  <c r="R36" i="4"/>
  <c r="U36" i="4" s="1"/>
  <c r="S35" i="4"/>
  <c r="V35" i="4" s="1"/>
  <c r="R35" i="4"/>
  <c r="U35" i="4" s="1"/>
  <c r="S34" i="4"/>
  <c r="V34" i="4" s="1"/>
  <c r="R34" i="4"/>
  <c r="U34" i="4" s="1"/>
  <c r="S33" i="4"/>
  <c r="V33" i="4" s="1"/>
  <c r="R33" i="4"/>
  <c r="U33" i="4" s="1"/>
  <c r="S32" i="4"/>
  <c r="V32" i="4" s="1"/>
  <c r="R32" i="4"/>
  <c r="U32" i="4" s="1"/>
  <c r="S31" i="4"/>
  <c r="V31" i="4" s="1"/>
  <c r="R31" i="4"/>
  <c r="U31" i="4" s="1"/>
  <c r="S30" i="4"/>
  <c r="V30" i="4" s="1"/>
  <c r="R30" i="4"/>
  <c r="U30" i="4" s="1"/>
  <c r="S29" i="4"/>
  <c r="V29" i="4" s="1"/>
  <c r="R29" i="4"/>
  <c r="U29" i="4" s="1"/>
  <c r="S28" i="4"/>
  <c r="V28" i="4" s="1"/>
  <c r="R28" i="4"/>
  <c r="U28" i="4" s="1"/>
  <c r="S27" i="4"/>
  <c r="V27" i="4" s="1"/>
  <c r="R27" i="4"/>
  <c r="U27" i="4" s="1"/>
  <c r="S26" i="4"/>
  <c r="V26" i="4" s="1"/>
  <c r="R26" i="4"/>
  <c r="U26" i="4" s="1"/>
  <c r="S25" i="4"/>
  <c r="V25" i="4" s="1"/>
  <c r="R25" i="4"/>
  <c r="U25" i="4" s="1"/>
  <c r="S24" i="4"/>
  <c r="V24" i="4" s="1"/>
  <c r="R24" i="4"/>
  <c r="U24" i="4" s="1"/>
  <c r="S23" i="4"/>
  <c r="V23" i="4" s="1"/>
  <c r="R23" i="4"/>
  <c r="U23" i="4" s="1"/>
  <c r="S22" i="4"/>
  <c r="V22" i="4" s="1"/>
  <c r="R22" i="4"/>
  <c r="U22" i="4" s="1"/>
  <c r="S21" i="4"/>
  <c r="V21" i="4" s="1"/>
  <c r="R21" i="4"/>
  <c r="U21" i="4" s="1"/>
  <c r="S20" i="4"/>
  <c r="V20" i="4" s="1"/>
  <c r="R20" i="4"/>
  <c r="U20" i="4" s="1"/>
  <c r="S19" i="4"/>
  <c r="V19" i="4" s="1"/>
  <c r="R19" i="4"/>
  <c r="U19" i="4" s="1"/>
  <c r="S18" i="4"/>
  <c r="V18" i="4" s="1"/>
  <c r="R18" i="4"/>
  <c r="U18" i="4" s="1"/>
  <c r="S17" i="4"/>
  <c r="V17" i="4" s="1"/>
  <c r="R17" i="4"/>
  <c r="U17" i="4" s="1"/>
  <c r="S16" i="4"/>
  <c r="V16" i="4" s="1"/>
  <c r="R16" i="4"/>
  <c r="U16" i="4" s="1"/>
  <c r="S15" i="4"/>
  <c r="V15" i="4" s="1"/>
  <c r="R15" i="4"/>
  <c r="U15" i="4" s="1"/>
  <c r="S14" i="4"/>
  <c r="V14" i="4" s="1"/>
  <c r="R14" i="4"/>
  <c r="U14" i="4" s="1"/>
  <c r="S13" i="4"/>
  <c r="V13" i="4" s="1"/>
  <c r="R13" i="4"/>
  <c r="U13" i="4" s="1"/>
  <c r="S12" i="4"/>
  <c r="V12" i="4" s="1"/>
  <c r="R12" i="4"/>
  <c r="U12" i="4" s="1"/>
  <c r="S11" i="4"/>
  <c r="V11" i="4" s="1"/>
  <c r="R11" i="4"/>
  <c r="U11" i="4" s="1"/>
  <c r="S10" i="4"/>
  <c r="V10" i="4" s="1"/>
  <c r="R10" i="4"/>
  <c r="U10" i="4" s="1"/>
  <c r="S9" i="4"/>
  <c r="V9" i="4" s="1"/>
  <c r="R9" i="4"/>
  <c r="U9" i="4" s="1"/>
  <c r="S8" i="4"/>
  <c r="V8" i="4" s="1"/>
  <c r="R8" i="4"/>
  <c r="U8" i="4" s="1"/>
  <c r="S7" i="4"/>
  <c r="V7" i="4" s="1"/>
  <c r="R7" i="4"/>
  <c r="U7" i="4" s="1"/>
  <c r="S6" i="4"/>
  <c r="V6" i="4" s="1"/>
  <c r="R6" i="4"/>
  <c r="U6" i="4" s="1"/>
  <c r="S5" i="4"/>
  <c r="V5" i="4" s="1"/>
  <c r="R5" i="4"/>
  <c r="U5" i="4" s="1"/>
  <c r="S4" i="4"/>
  <c r="V4" i="4" s="1"/>
  <c r="R4" i="4"/>
  <c r="U4" i="4" s="1"/>
  <c r="S3" i="4"/>
  <c r="V3" i="4" s="1"/>
  <c r="R3" i="4"/>
  <c r="U3" i="4" s="1"/>
  <c r="S2" i="4"/>
  <c r="V2" i="4" s="1"/>
  <c r="R2" i="4"/>
  <c r="U2" i="4" s="1"/>
  <c r="G46" i="2" l="1"/>
  <c r="G42" i="2"/>
  <c r="G38" i="2"/>
  <c r="G34" i="2"/>
  <c r="G26" i="2"/>
  <c r="G22" i="2"/>
  <c r="G18" i="2"/>
  <c r="G14" i="2"/>
  <c r="G10" i="2"/>
  <c r="G6" i="2"/>
  <c r="G30" i="2"/>
  <c r="G3" i="2"/>
  <c r="G4" i="2"/>
  <c r="G5" i="2"/>
  <c r="G7" i="2"/>
  <c r="G8" i="2"/>
  <c r="G9" i="2"/>
  <c r="G11" i="2"/>
  <c r="G12" i="2"/>
  <c r="G13" i="2"/>
  <c r="G15" i="2"/>
  <c r="G16" i="2"/>
  <c r="G17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6" i="2"/>
  <c r="G37" i="2"/>
  <c r="G39" i="2"/>
  <c r="G40" i="2"/>
  <c r="G41" i="2"/>
  <c r="G43" i="2"/>
  <c r="G44" i="2"/>
  <c r="G45" i="2"/>
  <c r="G47" i="2"/>
  <c r="G48" i="2"/>
</calcChain>
</file>

<file path=xl/sharedStrings.xml><?xml version="1.0" encoding="utf-8"?>
<sst xmlns="http://schemas.openxmlformats.org/spreadsheetml/2006/main" count="46" uniqueCount="21">
  <si>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</si>
  <si>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</si>
  <si>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</si>
  <si>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</si>
  <si>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</si>
  <si>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</si>
  <si>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</si>
  <si>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</si>
  <si>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</si>
  <si>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flow-normalized Annaul Loads</t>
  </si>
  <si>
    <t>Annual Load</t>
  </si>
  <si>
    <t>SPARROW 2012 Load</t>
  </si>
  <si>
    <t>SPARROW 2002 Load</t>
  </si>
  <si>
    <t>TKN Flux</t>
  </si>
  <si>
    <t>TKN FNFlux</t>
  </si>
  <si>
    <t>NO3 Flux</t>
  </si>
  <si>
    <t>NO3 FNFlux</t>
  </si>
  <si>
    <t>TN Load</t>
  </si>
  <si>
    <t>FN_TN Load</t>
  </si>
  <si>
    <t>flow-normalized TN Annaul Loads</t>
  </si>
  <si>
    <t>TN Annual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</si>
</sst>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14" fontId="0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 River at Vernalis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Loads'!$G$1</c:f>
              <c:strCache>
                <c:ptCount val="1"/>
                <c:pt idx="0">
                  <c:v>Annual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Loads'!$G$2:$G$48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4-46C1-880E-D8AF4C696990}"/>
            </c:ext>
          </c:extLst>
        </c:ser>
        <c:ser>
          <c:idx val="1"/>
          <c:order val="1"/>
          <c:tx>
            <c:strRef>
              <c:f>'TP Loads'!$J$1</c:f>
              <c:strCache>
                <c:ptCount val="1"/>
                <c:pt idx="0">
                  <c:v>flow-normalized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Loads'!$J$2:$J$48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6C1-880E-D8AF4C696990}"/>
            </c:ext>
          </c:extLst>
        </c:ser>
        <c:ser>
          <c:idx val="2"/>
          <c:order val="2"/>
          <c:tx>
            <c:strRef>
              <c:f>'TP Loads'!$M$1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Loads'!$M$2:$M$48</c:f>
              <c:numCache>
                <c:formatCode>General</c:formatCode>
                <c:ptCount val="47"/>
                <c:pt idx="30" formatCode="0.00">
                  <c:v>765734.24380000005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4-46C1-880E-D8AF4C696990}"/>
            </c:ext>
          </c:extLst>
        </c:ser>
        <c:ser>
          <c:idx val="3"/>
          <c:order val="3"/>
          <c:tx>
            <c:strRef>
              <c:f>'TP Loads'!$N$1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50800" cap="sq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F4-46C1-880E-D8AF4C696990}"/>
              </c:ext>
            </c:extLst>
          </c:dPt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Loads'!$N$2:$N$48</c:f>
              <c:numCache>
                <c:formatCode>General</c:formatCode>
                <c:ptCount val="47"/>
                <c:pt idx="40" formatCode="0.00">
                  <c:v>451764.14169999998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4-46C1-880E-D8AF4C69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12760"/>
        <c:axId val="598304888"/>
      </c:lineChart>
      <c:dateAx>
        <c:axId val="598312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4888"/>
        <c:crosses val="autoZero"/>
        <c:auto val="1"/>
        <c:lblOffset val="100"/>
        <c:baseTimeUnit val="years"/>
      </c:dateAx>
      <c:valAx>
        <c:axId val="5983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Phosphorus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48711671534369"/>
          <c:y val="0.11520070541921894"/>
          <c:w val="0.23556977614571004"/>
          <c:h val="0.13109093521347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307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3E13C-3C25-4BC6-A938-6EEF2E1EC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sqref="A1:XFD1048576"/>
    </sheetView>
  </sheetViews>
  <sheetFormatPr defaultRowHeight="15" x14ac:dyDescent="0.25"/>
  <cols>
    <col min="1" max="6" width="12" bestFit="1" customWidth="1"/>
    <col min="7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1972.2476359510699</v>
      </c>
      <c r="B2">
        <v>43.460788648765202</v>
      </c>
      <c r="C2">
        <v>0.27620639174152301</v>
      </c>
      <c r="D2">
        <v>905.24216963787399</v>
      </c>
      <c r="E2">
        <v>0.23980662740736999</v>
      </c>
      <c r="F2">
        <v>2090.7412331057699</v>
      </c>
      <c r="G2">
        <v>12</v>
      </c>
      <c r="H2">
        <v>10</v>
      </c>
    </row>
    <row r="3" spans="1:8" x14ac:dyDescent="0.25">
      <c r="A3">
        <v>1973.24711938423</v>
      </c>
      <c r="B3">
        <v>92.817114188052699</v>
      </c>
      <c r="C3">
        <v>0.23949290663262701</v>
      </c>
      <c r="D3">
        <v>1650.5028541802201</v>
      </c>
      <c r="E3">
        <v>0.24142677893518699</v>
      </c>
      <c r="F3">
        <v>2086.4828833177698</v>
      </c>
      <c r="G3">
        <v>12</v>
      </c>
      <c r="H3">
        <v>10</v>
      </c>
    </row>
    <row r="4" spans="1:8" x14ac:dyDescent="0.25">
      <c r="A4">
        <v>1974.2470319634699</v>
      </c>
      <c r="B4">
        <v>108.33947840254901</v>
      </c>
      <c r="C4">
        <v>0.21891055911881599</v>
      </c>
      <c r="D4">
        <v>1863.9582098727601</v>
      </c>
      <c r="E4">
        <v>0.24365581806631001</v>
      </c>
      <c r="F4">
        <v>2090.2910576334798</v>
      </c>
      <c r="G4">
        <v>12</v>
      </c>
      <c r="H4">
        <v>10</v>
      </c>
    </row>
    <row r="5" spans="1:8" x14ac:dyDescent="0.25">
      <c r="A5">
        <v>1975.2470319634699</v>
      </c>
      <c r="B5">
        <v>110.090468053347</v>
      </c>
      <c r="C5">
        <v>0.21590038065091699</v>
      </c>
      <c r="D5">
        <v>1894.9202090645999</v>
      </c>
      <c r="E5">
        <v>0.24633441529162001</v>
      </c>
      <c r="F5">
        <v>2096.7885484744202</v>
      </c>
      <c r="G5">
        <v>12</v>
      </c>
      <c r="H5">
        <v>10</v>
      </c>
    </row>
    <row r="6" spans="1:8" x14ac:dyDescent="0.25">
      <c r="A6">
        <v>1976.2476359510699</v>
      </c>
      <c r="B6">
        <v>59.758371628862299</v>
      </c>
      <c r="C6">
        <v>0.27169874068278399</v>
      </c>
      <c r="D6">
        <v>1203.40601347699</v>
      </c>
      <c r="E6">
        <v>0.24921040251693999</v>
      </c>
      <c r="F6">
        <v>2106.8948215937999</v>
      </c>
      <c r="G6">
        <v>12</v>
      </c>
      <c r="H6">
        <v>10</v>
      </c>
    </row>
    <row r="7" spans="1:8" x14ac:dyDescent="0.25">
      <c r="A7">
        <v>1977.24711938423</v>
      </c>
      <c r="B7">
        <v>16.290487764897598</v>
      </c>
      <c r="C7">
        <v>0.278420966418233</v>
      </c>
      <c r="D7">
        <v>393.11512390908501</v>
      </c>
      <c r="E7">
        <v>0.25246841002156001</v>
      </c>
      <c r="F7">
        <v>2109.8655622994602</v>
      </c>
      <c r="G7">
        <v>12</v>
      </c>
      <c r="H7">
        <v>10</v>
      </c>
    </row>
    <row r="8" spans="1:8" x14ac:dyDescent="0.25">
      <c r="A8">
        <v>1978.2470319634699</v>
      </c>
      <c r="B8">
        <v>175.18251917162701</v>
      </c>
      <c r="C8">
        <v>0.248600611684791</v>
      </c>
      <c r="D8">
        <v>2604.1464643885001</v>
      </c>
      <c r="E8">
        <v>0.25649952559185302</v>
      </c>
      <c r="F8">
        <v>2117.2474532695201</v>
      </c>
      <c r="G8">
        <v>12</v>
      </c>
      <c r="H8">
        <v>10</v>
      </c>
    </row>
    <row r="9" spans="1:8" x14ac:dyDescent="0.25">
      <c r="A9">
        <v>1979.2470319634699</v>
      </c>
      <c r="B9">
        <v>102.26182978742</v>
      </c>
      <c r="C9">
        <v>0.253668776950496</v>
      </c>
      <c r="D9">
        <v>1970.55296618035</v>
      </c>
      <c r="E9">
        <v>0.261939180527339</v>
      </c>
      <c r="F9">
        <v>2135.00441456306</v>
      </c>
      <c r="G9">
        <v>12</v>
      </c>
      <c r="H9">
        <v>10</v>
      </c>
    </row>
    <row r="10" spans="1:8" x14ac:dyDescent="0.25">
      <c r="A10">
        <v>1980.2476359510699</v>
      </c>
      <c r="B10">
        <v>233.70450360784901</v>
      </c>
      <c r="C10">
        <v>0.21797847313426599</v>
      </c>
      <c r="D10">
        <v>3864.9555192512198</v>
      </c>
      <c r="E10">
        <v>0.26660400911877202</v>
      </c>
      <c r="F10">
        <v>2155.7366781013702</v>
      </c>
      <c r="G10">
        <v>12</v>
      </c>
      <c r="H10">
        <v>10</v>
      </c>
    </row>
    <row r="11" spans="1:8" x14ac:dyDescent="0.25">
      <c r="A11">
        <v>1981.24711938423</v>
      </c>
      <c r="B11">
        <v>69.051987527037397</v>
      </c>
      <c r="C11">
        <v>0.28559399688998799</v>
      </c>
      <c r="D11">
        <v>1591.35664298916</v>
      </c>
      <c r="E11">
        <v>0.27071737145476699</v>
      </c>
      <c r="F11">
        <v>2183.2264876683298</v>
      </c>
      <c r="G11">
        <v>12</v>
      </c>
      <c r="H11">
        <v>10</v>
      </c>
    </row>
    <row r="12" spans="1:8" x14ac:dyDescent="0.25">
      <c r="A12">
        <v>1982.2470319634699</v>
      </c>
      <c r="B12">
        <v>214.120355179787</v>
      </c>
      <c r="C12">
        <v>0.22316148783655301</v>
      </c>
      <c r="D12">
        <v>3360.9665341781501</v>
      </c>
      <c r="E12">
        <v>0.27476897511258302</v>
      </c>
      <c r="F12">
        <v>2221.6850281417401</v>
      </c>
      <c r="G12">
        <v>12</v>
      </c>
      <c r="H12">
        <v>10</v>
      </c>
    </row>
    <row r="13" spans="1:8" x14ac:dyDescent="0.25">
      <c r="A13">
        <v>1983.2470319634699</v>
      </c>
      <c r="B13">
        <v>602.59955841367605</v>
      </c>
      <c r="C13">
        <v>0.15751203613109599</v>
      </c>
      <c r="D13">
        <v>8137.8491385030602</v>
      </c>
      <c r="E13">
        <v>0.28203396512224599</v>
      </c>
      <c r="F13">
        <v>2261.8997753232802</v>
      </c>
      <c r="G13">
        <v>12</v>
      </c>
      <c r="H13">
        <v>10</v>
      </c>
    </row>
    <row r="14" spans="1:8" x14ac:dyDescent="0.25">
      <c r="A14">
        <v>1984.2476359510699</v>
      </c>
      <c r="B14">
        <v>245.973589665622</v>
      </c>
      <c r="C14">
        <v>0.22336061609753599</v>
      </c>
      <c r="D14">
        <v>4081.7428096195899</v>
      </c>
      <c r="E14">
        <v>0.29118891624941101</v>
      </c>
      <c r="F14">
        <v>2303.5840811015701</v>
      </c>
      <c r="G14">
        <v>12</v>
      </c>
      <c r="H14">
        <v>10</v>
      </c>
    </row>
    <row r="15" spans="1:8" x14ac:dyDescent="0.25">
      <c r="A15">
        <v>1985.24711938423</v>
      </c>
      <c r="B15">
        <v>82.435382505285403</v>
      </c>
      <c r="C15">
        <v>0.26214873934155503</v>
      </c>
      <c r="D15">
        <v>1809.60704161375</v>
      </c>
      <c r="E15">
        <v>0.29038617807392803</v>
      </c>
      <c r="F15">
        <v>2321.7251398089002</v>
      </c>
      <c r="G15">
        <v>12</v>
      </c>
      <c r="H15">
        <v>10</v>
      </c>
    </row>
    <row r="16" spans="1:8" x14ac:dyDescent="0.25">
      <c r="A16">
        <v>1986.2470319634699</v>
      </c>
      <c r="B16">
        <v>204.45694042997201</v>
      </c>
      <c r="C16">
        <v>0.23545594066792799</v>
      </c>
      <c r="D16">
        <v>3698.5368663315999</v>
      </c>
      <c r="E16">
        <v>0.28769488642610602</v>
      </c>
      <c r="F16">
        <v>2349.9723834299798</v>
      </c>
      <c r="G16">
        <v>12</v>
      </c>
      <c r="H16">
        <v>10</v>
      </c>
    </row>
    <row r="17" spans="1:8" x14ac:dyDescent="0.25">
      <c r="A17">
        <v>1987.2470319634699</v>
      </c>
      <c r="B17">
        <v>70.937967075592297</v>
      </c>
      <c r="C17">
        <v>0.26554783457104297</v>
      </c>
      <c r="D17">
        <v>1569.7552532437401</v>
      </c>
      <c r="E17">
        <v>0.28599425922876098</v>
      </c>
      <c r="F17">
        <v>2377.92459232601</v>
      </c>
      <c r="G17">
        <v>12</v>
      </c>
      <c r="H17">
        <v>10</v>
      </c>
    </row>
    <row r="18" spans="1:8" x14ac:dyDescent="0.25">
      <c r="A18">
        <v>1988.2476359510699</v>
      </c>
      <c r="B18">
        <v>45.573101598376297</v>
      </c>
      <c r="C18">
        <v>0.29194782751745502</v>
      </c>
      <c r="D18">
        <v>1146.3416190667101</v>
      </c>
      <c r="E18">
        <v>0.26993499409833499</v>
      </c>
      <c r="F18">
        <v>2348.9334456535198</v>
      </c>
      <c r="G18">
        <v>12</v>
      </c>
      <c r="H18">
        <v>10</v>
      </c>
    </row>
    <row r="19" spans="1:8" x14ac:dyDescent="0.25">
      <c r="A19">
        <v>1989.24711938423</v>
      </c>
      <c r="B19">
        <v>41.4180814284517</v>
      </c>
      <c r="C19">
        <v>0.28352890153682703</v>
      </c>
      <c r="D19">
        <v>1015.81547850473</v>
      </c>
      <c r="E19">
        <v>0.256272860777355</v>
      </c>
      <c r="F19">
        <v>2309.6828775081199</v>
      </c>
      <c r="G19">
        <v>12</v>
      </c>
      <c r="H19">
        <v>10</v>
      </c>
    </row>
    <row r="20" spans="1:8" x14ac:dyDescent="0.25">
      <c r="A20">
        <v>1990.2470319634699</v>
      </c>
      <c r="B20">
        <v>35.817785020737503</v>
      </c>
      <c r="C20">
        <v>0.276585893760455</v>
      </c>
      <c r="D20">
        <v>864.10235531170497</v>
      </c>
      <c r="E20">
        <v>0.250625041368365</v>
      </c>
      <c r="F20">
        <v>2307.6731425419998</v>
      </c>
      <c r="G20">
        <v>12</v>
      </c>
      <c r="H20">
        <v>10</v>
      </c>
    </row>
    <row r="21" spans="1:8" x14ac:dyDescent="0.25">
      <c r="A21">
        <v>1991.2470319634699</v>
      </c>
      <c r="B21">
        <v>25.7018437918308</v>
      </c>
      <c r="C21">
        <v>0.272176780038621</v>
      </c>
      <c r="D21">
        <v>612.22470283287203</v>
      </c>
      <c r="E21">
        <v>0.24695563353548</v>
      </c>
      <c r="F21">
        <v>2315.7654704860702</v>
      </c>
      <c r="G21">
        <v>12</v>
      </c>
      <c r="H21">
        <v>10</v>
      </c>
    </row>
    <row r="22" spans="1:8" x14ac:dyDescent="0.25">
      <c r="A22">
        <v>1992.2476359510699</v>
      </c>
      <c r="B22">
        <v>27.318019902503501</v>
      </c>
      <c r="C22">
        <v>0.26617365792136399</v>
      </c>
      <c r="D22">
        <v>663.48015275746195</v>
      </c>
      <c r="E22">
        <v>0.24290011162276401</v>
      </c>
      <c r="F22">
        <v>2294.6914964166899</v>
      </c>
      <c r="G22">
        <v>12</v>
      </c>
      <c r="H22">
        <v>10</v>
      </c>
    </row>
    <row r="23" spans="1:8" x14ac:dyDescent="0.25">
      <c r="A23">
        <v>1993.24711938423</v>
      </c>
      <c r="B23">
        <v>66.604791357575607</v>
      </c>
      <c r="C23">
        <v>0.24861506889723001</v>
      </c>
      <c r="D23">
        <v>1525.40380618935</v>
      </c>
      <c r="E23">
        <v>0.240073896562468</v>
      </c>
      <c r="F23">
        <v>2316.5426629953299</v>
      </c>
      <c r="G23">
        <v>12</v>
      </c>
      <c r="H23">
        <v>10</v>
      </c>
    </row>
    <row r="24" spans="1:8" x14ac:dyDescent="0.25">
      <c r="A24">
        <v>1994.2470319634699</v>
      </c>
      <c r="B24">
        <v>47.705585028313301</v>
      </c>
      <c r="C24">
        <v>0.255540644945288</v>
      </c>
      <c r="D24">
        <v>1050.73426413692</v>
      </c>
      <c r="E24">
        <v>0.23425582268926401</v>
      </c>
      <c r="F24">
        <v>2293.99904881166</v>
      </c>
      <c r="G24">
        <v>12</v>
      </c>
      <c r="H24">
        <v>10</v>
      </c>
    </row>
    <row r="25" spans="1:8" x14ac:dyDescent="0.25">
      <c r="A25">
        <v>1995.2470319634699</v>
      </c>
      <c r="B25">
        <v>246.44159152700001</v>
      </c>
      <c r="C25">
        <v>0.193057601899051</v>
      </c>
      <c r="D25">
        <v>3546.2578809721599</v>
      </c>
      <c r="E25">
        <v>0.22620154151773</v>
      </c>
      <c r="F25">
        <v>2176.9267222205999</v>
      </c>
      <c r="G25">
        <v>12</v>
      </c>
      <c r="H25">
        <v>10</v>
      </c>
    </row>
    <row r="26" spans="1:8" x14ac:dyDescent="0.25">
      <c r="A26">
        <v>1996.2476359510699</v>
      </c>
      <c r="B26">
        <v>153.88658632722101</v>
      </c>
      <c r="C26">
        <v>0.20553996171811501</v>
      </c>
      <c r="D26">
        <v>2696.8428785286801</v>
      </c>
      <c r="E26">
        <v>0.21922962314925801</v>
      </c>
      <c r="F26">
        <v>2070.83972927371</v>
      </c>
      <c r="G26">
        <v>12</v>
      </c>
      <c r="H26">
        <v>10</v>
      </c>
    </row>
    <row r="27" spans="1:8" x14ac:dyDescent="0.25">
      <c r="A27">
        <v>1997.24711938423</v>
      </c>
      <c r="B27">
        <v>264.88896960078</v>
      </c>
      <c r="C27">
        <v>0.20551315301383699</v>
      </c>
      <c r="D27">
        <v>4554.2655711611096</v>
      </c>
      <c r="E27">
        <v>0.214636918500763</v>
      </c>
      <c r="F27">
        <v>1978.3223310105</v>
      </c>
      <c r="G27">
        <v>12</v>
      </c>
      <c r="H27">
        <v>10</v>
      </c>
    </row>
    <row r="28" spans="1:8" x14ac:dyDescent="0.25">
      <c r="A28">
        <v>1998.2470319634699</v>
      </c>
      <c r="B28">
        <v>332.09997421184801</v>
      </c>
      <c r="C28">
        <v>0.16744555217068699</v>
      </c>
      <c r="D28">
        <v>4220.1282577313696</v>
      </c>
      <c r="E28">
        <v>0.21282346717060499</v>
      </c>
      <c r="F28">
        <v>1909.75433760074</v>
      </c>
      <c r="G28">
        <v>12</v>
      </c>
      <c r="H28">
        <v>10</v>
      </c>
    </row>
    <row r="29" spans="1:8" x14ac:dyDescent="0.25">
      <c r="A29">
        <v>1999.2470319634699</v>
      </c>
      <c r="B29">
        <v>139.55628016098299</v>
      </c>
      <c r="C29">
        <v>0.20569464304598101</v>
      </c>
      <c r="D29">
        <v>2437.6108597515799</v>
      </c>
      <c r="E29">
        <v>0.212281834534952</v>
      </c>
      <c r="F29">
        <v>1866.46549877189</v>
      </c>
      <c r="G29">
        <v>12</v>
      </c>
      <c r="H29">
        <v>10</v>
      </c>
    </row>
    <row r="30" spans="1:8" x14ac:dyDescent="0.25">
      <c r="A30">
        <v>2000.2476359510699</v>
      </c>
      <c r="B30">
        <v>111.010548292812</v>
      </c>
      <c r="C30">
        <v>0.206277496284864</v>
      </c>
      <c r="D30">
        <v>1884.72964943381</v>
      </c>
      <c r="E30">
        <v>0.211441838398749</v>
      </c>
      <c r="F30">
        <v>1870.33348681605</v>
      </c>
      <c r="G30">
        <v>12</v>
      </c>
      <c r="H30">
        <v>10</v>
      </c>
    </row>
    <row r="31" spans="1:8" x14ac:dyDescent="0.25">
      <c r="A31">
        <v>2001.24711938423</v>
      </c>
      <c r="B31">
        <v>67.753291614128798</v>
      </c>
      <c r="C31">
        <v>0.22205552011699001</v>
      </c>
      <c r="D31">
        <v>1274.82359019258</v>
      </c>
      <c r="E31">
        <v>0.21283077695937899</v>
      </c>
      <c r="F31">
        <v>1902.1416343886101</v>
      </c>
      <c r="G31">
        <v>12</v>
      </c>
      <c r="H31">
        <v>10</v>
      </c>
    </row>
    <row r="32" spans="1:8" x14ac:dyDescent="0.25">
      <c r="A32">
        <v>2002.2470319634699</v>
      </c>
      <c r="B32">
        <v>54.591854163170503</v>
      </c>
      <c r="C32">
        <v>0.226578851451844</v>
      </c>
      <c r="D32">
        <v>1054.7235162521499</v>
      </c>
      <c r="E32">
        <v>0.21298991673368201</v>
      </c>
      <c r="F32">
        <v>1928.35314677008</v>
      </c>
      <c r="G32">
        <v>12</v>
      </c>
      <c r="H32">
        <v>10</v>
      </c>
    </row>
    <row r="33" spans="1:8" x14ac:dyDescent="0.25">
      <c r="A33">
        <v>2003.2470319634699</v>
      </c>
      <c r="B33">
        <v>53.386177151072999</v>
      </c>
      <c r="C33">
        <v>0.22328832248042199</v>
      </c>
      <c r="D33">
        <v>1020.64770040343</v>
      </c>
      <c r="E33">
        <v>0.211268695827035</v>
      </c>
      <c r="F33">
        <v>1942.4163460085199</v>
      </c>
      <c r="G33">
        <v>12</v>
      </c>
      <c r="H33">
        <v>10</v>
      </c>
    </row>
    <row r="34" spans="1:8" x14ac:dyDescent="0.25">
      <c r="A34">
        <v>2004.2476359510699</v>
      </c>
      <c r="B34">
        <v>53.558993853372201</v>
      </c>
      <c r="C34">
        <v>0.22214017629123201</v>
      </c>
      <c r="D34">
        <v>1024.3289649293699</v>
      </c>
      <c r="E34">
        <v>0.20955050519874199</v>
      </c>
      <c r="F34">
        <v>1955.8546290889899</v>
      </c>
      <c r="G34">
        <v>12</v>
      </c>
      <c r="H34">
        <v>10</v>
      </c>
    </row>
    <row r="35" spans="1:8" x14ac:dyDescent="0.25">
      <c r="A35">
        <v>2005.24711938423</v>
      </c>
      <c r="B35">
        <v>148.12969027660699</v>
      </c>
      <c r="C35">
        <v>0.20281023692879599</v>
      </c>
      <c r="D35">
        <v>2399.8891951412402</v>
      </c>
      <c r="E35">
        <v>0.20875745280869201</v>
      </c>
      <c r="F35">
        <v>1994.18529678799</v>
      </c>
      <c r="G35">
        <v>12</v>
      </c>
      <c r="H35">
        <v>10</v>
      </c>
    </row>
    <row r="36" spans="1:8" x14ac:dyDescent="0.25">
      <c r="A36">
        <v>2006.2470319634699</v>
      </c>
      <c r="B36">
        <v>287.51296614333802</v>
      </c>
      <c r="C36">
        <v>0.19425200499031001</v>
      </c>
      <c r="D36">
        <v>4423.4455884249101</v>
      </c>
      <c r="E36">
        <v>0.20489341387497001</v>
      </c>
      <c r="F36">
        <v>2030.7602595329899</v>
      </c>
      <c r="G36">
        <v>12</v>
      </c>
      <c r="H36">
        <v>10</v>
      </c>
    </row>
    <row r="37" spans="1:8" x14ac:dyDescent="0.25">
      <c r="A37">
        <v>2007.2470319634699</v>
      </c>
      <c r="B37">
        <v>62.4294917556144</v>
      </c>
      <c r="C37">
        <v>0.211794237399477</v>
      </c>
      <c r="D37">
        <v>1141.7957977083599</v>
      </c>
      <c r="E37">
        <v>0.19902969842600701</v>
      </c>
      <c r="F37">
        <v>2019.79327643959</v>
      </c>
      <c r="G37">
        <v>12</v>
      </c>
      <c r="H37">
        <v>10</v>
      </c>
    </row>
    <row r="38" spans="1:8" x14ac:dyDescent="0.25">
      <c r="A38">
        <v>2008.2476359510699</v>
      </c>
      <c r="B38">
        <v>48.136395142203199</v>
      </c>
      <c r="C38">
        <v>0.206249494096127</v>
      </c>
      <c r="D38">
        <v>866.26229112733597</v>
      </c>
      <c r="E38">
        <v>0.19167710362995899</v>
      </c>
      <c r="F38">
        <v>1975.51893607172</v>
      </c>
      <c r="G38">
        <v>12</v>
      </c>
      <c r="H38">
        <v>10</v>
      </c>
    </row>
    <row r="39" spans="1:8" x14ac:dyDescent="0.25">
      <c r="A39">
        <v>2009.24711938423</v>
      </c>
      <c r="B39">
        <v>33.848794443101802</v>
      </c>
      <c r="C39">
        <v>0.19238721291189001</v>
      </c>
      <c r="D39">
        <v>572.11671326230498</v>
      </c>
      <c r="E39">
        <v>0.18396864116838299</v>
      </c>
      <c r="F39">
        <v>1920.4992608520599</v>
      </c>
      <c r="G39">
        <v>12</v>
      </c>
      <c r="H39">
        <v>10</v>
      </c>
    </row>
    <row r="40" spans="1:8" x14ac:dyDescent="0.25">
      <c r="A40">
        <v>2010.2470319634699</v>
      </c>
      <c r="B40">
        <v>71.360004457087101</v>
      </c>
      <c r="C40">
        <v>0.18369251064578701</v>
      </c>
      <c r="D40">
        <v>1104.5704824332599</v>
      </c>
      <c r="E40">
        <v>0.176453607848363</v>
      </c>
      <c r="F40">
        <v>1863.6089889642401</v>
      </c>
      <c r="G40">
        <v>12</v>
      </c>
      <c r="H40">
        <v>10</v>
      </c>
    </row>
    <row r="41" spans="1:8" x14ac:dyDescent="0.25">
      <c r="A41">
        <v>2011.2470319634699</v>
      </c>
      <c r="B41">
        <v>267.113975501749</v>
      </c>
      <c r="C41">
        <v>0.16142281315304399</v>
      </c>
      <c r="D41">
        <v>3764.1328215788099</v>
      </c>
      <c r="E41">
        <v>0.16926340875593901</v>
      </c>
      <c r="F41">
        <v>1806.6135907394801</v>
      </c>
      <c r="G41">
        <v>12</v>
      </c>
      <c r="H41">
        <v>10</v>
      </c>
    </row>
    <row r="42" spans="1:8" x14ac:dyDescent="0.25">
      <c r="A42">
        <v>2012.2476359510699</v>
      </c>
      <c r="B42">
        <v>57.647296574174497</v>
      </c>
      <c r="C42">
        <v>0.17287778622466901</v>
      </c>
      <c r="D42">
        <v>838.93054879261604</v>
      </c>
      <c r="E42">
        <v>0.16435386626235901</v>
      </c>
      <c r="F42">
        <v>1772.8490668889499</v>
      </c>
      <c r="G42">
        <v>12</v>
      </c>
      <c r="H42">
        <v>10</v>
      </c>
    </row>
    <row r="43" spans="1:8" x14ac:dyDescent="0.25">
      <c r="A43">
        <v>2013.24711938423</v>
      </c>
      <c r="B43">
        <v>41.878288367243499</v>
      </c>
      <c r="C43">
        <v>0.16756722704492</v>
      </c>
      <c r="D43">
        <v>635.028507764913</v>
      </c>
      <c r="E43">
        <v>0.16217947341984401</v>
      </c>
      <c r="F43">
        <v>1749.70583745308</v>
      </c>
      <c r="G43">
        <v>12</v>
      </c>
      <c r="H43">
        <v>10</v>
      </c>
    </row>
    <row r="44" spans="1:8" x14ac:dyDescent="0.25">
      <c r="A44">
        <v>2014.2470319634699</v>
      </c>
      <c r="B44">
        <v>24.654741119397801</v>
      </c>
      <c r="C44">
        <v>0.13987098008029999</v>
      </c>
      <c r="D44">
        <v>330.74364344278899</v>
      </c>
      <c r="E44">
        <v>0.16071393172300899</v>
      </c>
      <c r="F44">
        <v>1726.6893270974499</v>
      </c>
      <c r="G44">
        <v>12</v>
      </c>
      <c r="H44">
        <v>10</v>
      </c>
    </row>
    <row r="45" spans="1:8" x14ac:dyDescent="0.25">
      <c r="A45">
        <v>2015.2470319634699</v>
      </c>
      <c r="B45">
        <v>16.523896159376498</v>
      </c>
      <c r="C45">
        <v>0.11929442004200801</v>
      </c>
      <c r="D45">
        <v>213.853351663506</v>
      </c>
      <c r="E45">
        <v>0.15886843085417099</v>
      </c>
      <c r="F45">
        <v>1702.88962858019</v>
      </c>
      <c r="G45">
        <v>12</v>
      </c>
      <c r="H45">
        <v>10</v>
      </c>
    </row>
    <row r="46" spans="1:8" x14ac:dyDescent="0.25">
      <c r="A46">
        <v>2016.2476359510699</v>
      </c>
      <c r="B46">
        <v>28.484890604504599</v>
      </c>
      <c r="C46">
        <v>0.14020353066396399</v>
      </c>
      <c r="D46">
        <v>397.00699556622999</v>
      </c>
      <c r="E46">
        <v>0.157057768132398</v>
      </c>
      <c r="F46">
        <v>1684.79093233464</v>
      </c>
      <c r="G46">
        <v>12</v>
      </c>
      <c r="H46">
        <v>10</v>
      </c>
    </row>
    <row r="47" spans="1:8" x14ac:dyDescent="0.25">
      <c r="A47">
        <v>2017.24711938423</v>
      </c>
      <c r="B47">
        <v>346.14978483477302</v>
      </c>
      <c r="C47">
        <v>0.145755579279087</v>
      </c>
      <c r="D47">
        <v>4601.7013061215703</v>
      </c>
      <c r="E47">
        <v>0.15553049914504599</v>
      </c>
      <c r="F47">
        <v>1662.89034602484</v>
      </c>
      <c r="G47">
        <v>12</v>
      </c>
      <c r="H47">
        <v>10</v>
      </c>
    </row>
    <row r="48" spans="1:8" x14ac:dyDescent="0.25">
      <c r="A48">
        <v>2018.2470319634699</v>
      </c>
      <c r="B48">
        <v>72.9442738261139</v>
      </c>
      <c r="C48">
        <v>0.160511341098133</v>
      </c>
      <c r="D48">
        <v>1015.45605989903</v>
      </c>
      <c r="E48">
        <v>0.154231244111217</v>
      </c>
      <c r="F48">
        <v>1645.82095240323</v>
      </c>
      <c r="G48">
        <v>12</v>
      </c>
      <c r="H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Q13" sqref="Q13"/>
    </sheetView>
  </sheetViews>
  <sheetFormatPr defaultRowHeight="15" x14ac:dyDescent="0.25"/>
  <cols>
    <col min="1" max="1" width="12" style="4" bestFit="1" customWidth="1"/>
    <col min="2" max="3" width="12" style="4" customWidth="1"/>
    <col min="4" max="6" width="12" style="4" bestFit="1" customWidth="1"/>
    <col min="7" max="7" width="12" style="7" customWidth="1"/>
    <col min="8" max="9" width="12" style="4" bestFit="1" customWidth="1"/>
    <col min="10" max="10" width="12" style="7" customWidth="1"/>
    <col min="11" max="12" width="11" style="4" bestFit="1" customWidth="1"/>
    <col min="13" max="13" width="11.5703125" bestFit="1" customWidth="1"/>
    <col min="14" max="14" width="11.5703125" style="7" bestFit="1" customWidth="1"/>
    <col min="15" max="16384" width="9.140625" style="4"/>
  </cols>
  <sheetData>
    <row r="1" spans="1:14" s="2" customFormat="1" ht="57.75" x14ac:dyDescent="0.25">
      <c r="A1" s="3" t="s">
        <v>0</v>
      </c>
      <c r="B1" s="3" t="s">
        <v>8</v>
      </c>
      <c r="C1" s="3" t="s">
        <v>8</v>
      </c>
      <c r="D1" s="3" t="s">
        <v>1</v>
      </c>
      <c r="E1" s="3" t="s">
        <v>2</v>
      </c>
      <c r="F1" s="3" t="s">
        <v>3</v>
      </c>
      <c r="G1" s="5" t="s">
        <v>10</v>
      </c>
      <c r="H1" s="3" t="s">
        <v>4</v>
      </c>
      <c r="I1" s="3" t="s">
        <v>5</v>
      </c>
      <c r="J1" s="5" t="s">
        <v>9</v>
      </c>
      <c r="K1" s="3" t="s">
        <v>6</v>
      </c>
      <c r="L1" s="3" t="s">
        <v>7</v>
      </c>
      <c r="M1" s="5" t="s">
        <v>12</v>
      </c>
      <c r="N1" s="5" t="s">
        <v>11</v>
      </c>
    </row>
    <row r="2" spans="1:14" x14ac:dyDescent="0.25">
      <c r="A2" s="4">
        <v>1972.2476359510699</v>
      </c>
      <c r="B2" s="4">
        <v>1972</v>
      </c>
      <c r="C2" s="10">
        <v>26573</v>
      </c>
      <c r="D2" s="4">
        <v>43.460788648765202</v>
      </c>
      <c r="E2" s="4">
        <v>0.27620639174152301</v>
      </c>
      <c r="F2" s="4">
        <v>905.24216963787399</v>
      </c>
      <c r="G2" s="6">
        <f>F2*366</f>
        <v>331318.63408746186</v>
      </c>
      <c r="H2" s="4">
        <v>0.23980662740736999</v>
      </c>
      <c r="I2" s="4">
        <v>2090.7412331057699</v>
      </c>
      <c r="J2" s="6">
        <f>I2*366</f>
        <v>765211.29131671181</v>
      </c>
      <c r="K2" s="4">
        <v>12</v>
      </c>
      <c r="L2" s="4">
        <v>10</v>
      </c>
      <c r="M2" s="4"/>
    </row>
    <row r="3" spans="1:14" x14ac:dyDescent="0.25">
      <c r="A3" s="4">
        <v>1973.24711938423</v>
      </c>
      <c r="B3" s="4">
        <v>1973</v>
      </c>
      <c r="C3" s="10">
        <v>26938</v>
      </c>
      <c r="D3" s="4">
        <v>92.817114188052699</v>
      </c>
      <c r="E3" s="4">
        <v>0.23949290663262701</v>
      </c>
      <c r="F3" s="4">
        <v>1650.5028541802201</v>
      </c>
      <c r="G3" s="6">
        <f t="shared" ref="G3:G48" si="0">F3*365</f>
        <v>602433.54177578038</v>
      </c>
      <c r="H3" s="4">
        <v>0.24142677893518699</v>
      </c>
      <c r="I3" s="4">
        <v>2086.4828833177698</v>
      </c>
      <c r="J3" s="6">
        <f t="shared" ref="J3:J48" si="1">I3*365</f>
        <v>761566.252410986</v>
      </c>
      <c r="K3" s="4">
        <v>12</v>
      </c>
      <c r="L3" s="4">
        <v>10</v>
      </c>
      <c r="M3" s="4"/>
    </row>
    <row r="4" spans="1:14" x14ac:dyDescent="0.25">
      <c r="A4" s="4">
        <v>1974.2470319634699</v>
      </c>
      <c r="B4" s="4">
        <v>1974</v>
      </c>
      <c r="C4" s="10">
        <v>27303</v>
      </c>
      <c r="D4" s="4">
        <v>108.33947840254901</v>
      </c>
      <c r="E4" s="4">
        <v>0.21891055911881599</v>
      </c>
      <c r="F4" s="4">
        <v>1863.9582098727601</v>
      </c>
      <c r="G4" s="6">
        <f t="shared" si="0"/>
        <v>680344.74660355749</v>
      </c>
      <c r="H4" s="4">
        <v>0.24365581806631001</v>
      </c>
      <c r="I4" s="4">
        <v>2090.2910576334798</v>
      </c>
      <c r="J4" s="6">
        <f t="shared" si="1"/>
        <v>762956.2360362201</v>
      </c>
      <c r="K4" s="4">
        <v>12</v>
      </c>
      <c r="L4" s="4">
        <v>10</v>
      </c>
      <c r="M4" s="4"/>
    </row>
    <row r="5" spans="1:14" x14ac:dyDescent="0.25">
      <c r="A5" s="4">
        <v>1975.2470319634699</v>
      </c>
      <c r="B5" s="4">
        <v>1975</v>
      </c>
      <c r="C5" s="10">
        <v>27668</v>
      </c>
      <c r="D5" s="4">
        <v>110.090468053347</v>
      </c>
      <c r="E5" s="4">
        <v>0.21590038065091699</v>
      </c>
      <c r="F5" s="4">
        <v>1894.9202090645999</v>
      </c>
      <c r="G5" s="6">
        <f t="shared" si="0"/>
        <v>691645.876308579</v>
      </c>
      <c r="H5" s="4">
        <v>0.24633441529162001</v>
      </c>
      <c r="I5" s="4">
        <v>2096.7885484744202</v>
      </c>
      <c r="J5" s="6">
        <f t="shared" si="1"/>
        <v>765327.82019316335</v>
      </c>
      <c r="K5" s="4">
        <v>12</v>
      </c>
      <c r="L5" s="4">
        <v>10</v>
      </c>
      <c r="M5" s="4"/>
    </row>
    <row r="6" spans="1:14" x14ac:dyDescent="0.25">
      <c r="A6" s="4">
        <v>1976.2476359510699</v>
      </c>
      <c r="B6" s="4">
        <v>1976</v>
      </c>
      <c r="C6" s="10">
        <v>28034</v>
      </c>
      <c r="D6" s="4">
        <v>59.758371628862299</v>
      </c>
      <c r="E6" s="4">
        <v>0.27169874068278399</v>
      </c>
      <c r="F6" s="4">
        <v>1203.40601347699</v>
      </c>
      <c r="G6" s="6">
        <f>F6*366</f>
        <v>440446.60093257832</v>
      </c>
      <c r="H6" s="4">
        <v>0.24921040251693999</v>
      </c>
      <c r="I6" s="4">
        <v>2106.8948215937999</v>
      </c>
      <c r="J6" s="6">
        <f>I6*366</f>
        <v>771123.50470333081</v>
      </c>
      <c r="K6" s="4">
        <v>12</v>
      </c>
      <c r="L6" s="4">
        <v>10</v>
      </c>
      <c r="M6" s="4"/>
    </row>
    <row r="7" spans="1:14" x14ac:dyDescent="0.25">
      <c r="A7" s="4">
        <v>1977.24711938423</v>
      </c>
      <c r="B7" s="4">
        <v>1977</v>
      </c>
      <c r="C7" s="10">
        <v>28399</v>
      </c>
      <c r="D7" s="4">
        <v>16.290487764897598</v>
      </c>
      <c r="E7" s="4">
        <v>0.278420966418233</v>
      </c>
      <c r="F7" s="4">
        <v>393.11512390908501</v>
      </c>
      <c r="G7" s="6">
        <f t="shared" si="0"/>
        <v>143487.02022681604</v>
      </c>
      <c r="H7" s="4">
        <v>0.25246841002156001</v>
      </c>
      <c r="I7" s="4">
        <v>2109.8655622994602</v>
      </c>
      <c r="J7" s="6">
        <f t="shared" si="1"/>
        <v>770100.93023930292</v>
      </c>
      <c r="K7" s="4">
        <v>12</v>
      </c>
      <c r="L7" s="4">
        <v>10</v>
      </c>
      <c r="M7" s="4"/>
    </row>
    <row r="8" spans="1:14" x14ac:dyDescent="0.25">
      <c r="A8" s="4">
        <v>1978.2470319634699</v>
      </c>
      <c r="B8" s="4">
        <v>1978</v>
      </c>
      <c r="C8" s="10">
        <v>28764</v>
      </c>
      <c r="D8" s="4">
        <v>175.18251917162701</v>
      </c>
      <c r="E8" s="4">
        <v>0.248600611684791</v>
      </c>
      <c r="F8" s="4">
        <v>2604.1464643885001</v>
      </c>
      <c r="G8" s="6">
        <f t="shared" si="0"/>
        <v>950513.45950180257</v>
      </c>
      <c r="H8" s="4">
        <v>0.25649952559185302</v>
      </c>
      <c r="I8" s="4">
        <v>2117.2474532695201</v>
      </c>
      <c r="J8" s="6">
        <f t="shared" si="1"/>
        <v>772795.3204433748</v>
      </c>
      <c r="K8" s="4">
        <v>12</v>
      </c>
      <c r="L8" s="4">
        <v>10</v>
      </c>
      <c r="M8" s="4"/>
    </row>
    <row r="9" spans="1:14" x14ac:dyDescent="0.25">
      <c r="A9" s="4">
        <v>1979.2470319634699</v>
      </c>
      <c r="B9" s="4">
        <v>1979</v>
      </c>
      <c r="C9" s="10">
        <v>29129</v>
      </c>
      <c r="D9" s="4">
        <v>102.26182978742</v>
      </c>
      <c r="E9" s="4">
        <v>0.253668776950496</v>
      </c>
      <c r="F9" s="4">
        <v>1970.55296618035</v>
      </c>
      <c r="G9" s="6">
        <f t="shared" si="0"/>
        <v>719251.83265582775</v>
      </c>
      <c r="H9" s="4">
        <v>0.261939180527339</v>
      </c>
      <c r="I9" s="4">
        <v>2135.00441456306</v>
      </c>
      <c r="J9" s="6">
        <f t="shared" si="1"/>
        <v>779276.61131551687</v>
      </c>
      <c r="K9" s="4">
        <v>12</v>
      </c>
      <c r="L9" s="4">
        <v>10</v>
      </c>
      <c r="M9" s="4"/>
    </row>
    <row r="10" spans="1:14" x14ac:dyDescent="0.25">
      <c r="A10" s="4">
        <v>1980.2476359510699</v>
      </c>
      <c r="B10" s="4">
        <v>1980</v>
      </c>
      <c r="C10" s="10">
        <v>29495</v>
      </c>
      <c r="D10" s="4">
        <v>233.70450360784901</v>
      </c>
      <c r="E10" s="4">
        <v>0.21797847313426599</v>
      </c>
      <c r="F10" s="4">
        <v>3864.9555192512198</v>
      </c>
      <c r="G10" s="6">
        <f>F10*366</f>
        <v>1414573.7200459465</v>
      </c>
      <c r="H10" s="4">
        <v>0.26660400911877202</v>
      </c>
      <c r="I10" s="4">
        <v>2155.7366781013702</v>
      </c>
      <c r="J10" s="6">
        <f>I10*366</f>
        <v>788999.62418510148</v>
      </c>
      <c r="K10" s="4">
        <v>12</v>
      </c>
      <c r="L10" s="4">
        <v>10</v>
      </c>
      <c r="M10" s="4"/>
    </row>
    <row r="11" spans="1:14" x14ac:dyDescent="0.25">
      <c r="A11" s="4">
        <v>1981.24711938423</v>
      </c>
      <c r="B11" s="4">
        <v>1981</v>
      </c>
      <c r="C11" s="10">
        <v>29860</v>
      </c>
      <c r="D11" s="4">
        <v>69.051987527037397</v>
      </c>
      <c r="E11" s="4">
        <v>0.28559399688998799</v>
      </c>
      <c r="F11" s="4">
        <v>1591.35664298916</v>
      </c>
      <c r="G11" s="6">
        <f t="shared" si="0"/>
        <v>580845.17469104344</v>
      </c>
      <c r="H11" s="4">
        <v>0.27071737145476699</v>
      </c>
      <c r="I11" s="4">
        <v>2183.2264876683298</v>
      </c>
      <c r="J11" s="6">
        <f t="shared" si="1"/>
        <v>796877.66799894033</v>
      </c>
      <c r="K11" s="4">
        <v>12</v>
      </c>
      <c r="L11" s="4">
        <v>10</v>
      </c>
      <c r="M11" s="4"/>
    </row>
    <row r="12" spans="1:14" x14ac:dyDescent="0.25">
      <c r="A12" s="4">
        <v>1982.2470319634699</v>
      </c>
      <c r="B12" s="4">
        <v>1982</v>
      </c>
      <c r="C12" s="10">
        <v>30225</v>
      </c>
      <c r="D12" s="4">
        <v>214.120355179787</v>
      </c>
      <c r="E12" s="4">
        <v>0.22316148783655301</v>
      </c>
      <c r="F12" s="4">
        <v>3360.9665341781501</v>
      </c>
      <c r="G12" s="6">
        <f t="shared" si="0"/>
        <v>1226752.7849750249</v>
      </c>
      <c r="H12" s="4">
        <v>0.27476897511258302</v>
      </c>
      <c r="I12" s="4">
        <v>2221.6850281417401</v>
      </c>
      <c r="J12" s="6">
        <f t="shared" si="1"/>
        <v>810915.03527173516</v>
      </c>
      <c r="K12" s="4">
        <v>12</v>
      </c>
      <c r="L12" s="4">
        <v>10</v>
      </c>
      <c r="M12" s="4"/>
    </row>
    <row r="13" spans="1:14" x14ac:dyDescent="0.25">
      <c r="A13" s="4">
        <v>1983.2470319634699</v>
      </c>
      <c r="B13" s="4">
        <v>1983</v>
      </c>
      <c r="C13" s="10">
        <v>30590</v>
      </c>
      <c r="D13" s="4">
        <v>602.59955841367605</v>
      </c>
      <c r="E13" s="4">
        <v>0.15751203613109599</v>
      </c>
      <c r="F13" s="4">
        <v>8137.8491385030602</v>
      </c>
      <c r="G13" s="6">
        <f t="shared" si="0"/>
        <v>2970314.9355536168</v>
      </c>
      <c r="H13" s="4">
        <v>0.28203396512224599</v>
      </c>
      <c r="I13" s="4">
        <v>2261.8997753232802</v>
      </c>
      <c r="J13" s="6">
        <f t="shared" si="1"/>
        <v>825593.41799299733</v>
      </c>
      <c r="K13" s="4">
        <v>12</v>
      </c>
      <c r="L13" s="4">
        <v>10</v>
      </c>
      <c r="M13" s="4"/>
    </row>
    <row r="14" spans="1:14" x14ac:dyDescent="0.25">
      <c r="A14" s="4">
        <v>1984.2476359510699</v>
      </c>
      <c r="B14" s="4">
        <v>1984</v>
      </c>
      <c r="C14" s="10">
        <v>30956</v>
      </c>
      <c r="D14" s="4">
        <v>245.973589665622</v>
      </c>
      <c r="E14" s="4">
        <v>0.22336061609753599</v>
      </c>
      <c r="F14" s="4">
        <v>4081.7428096195899</v>
      </c>
      <c r="G14" s="6">
        <f>F14*366</f>
        <v>1493917.8683207699</v>
      </c>
      <c r="H14" s="4">
        <v>0.29118891624941101</v>
      </c>
      <c r="I14" s="4">
        <v>2303.5840811015701</v>
      </c>
      <c r="J14" s="6">
        <f>I14*366</f>
        <v>843111.77368317463</v>
      </c>
      <c r="K14" s="4">
        <v>12</v>
      </c>
      <c r="L14" s="4">
        <v>10</v>
      </c>
      <c r="M14" s="4"/>
    </row>
    <row r="15" spans="1:14" x14ac:dyDescent="0.25">
      <c r="A15" s="4">
        <v>1985.24711938423</v>
      </c>
      <c r="B15" s="4">
        <v>1985</v>
      </c>
      <c r="C15" s="10">
        <v>31321</v>
      </c>
      <c r="D15" s="4">
        <v>82.435382505285403</v>
      </c>
      <c r="E15" s="4">
        <v>0.26214873934155503</v>
      </c>
      <c r="F15" s="4">
        <v>1809.60704161375</v>
      </c>
      <c r="G15" s="6">
        <f t="shared" si="0"/>
        <v>660506.57018901873</v>
      </c>
      <c r="H15" s="4">
        <v>0.29038617807392803</v>
      </c>
      <c r="I15" s="4">
        <v>2321.7251398089002</v>
      </c>
      <c r="J15" s="6">
        <f t="shared" si="1"/>
        <v>847429.67603024852</v>
      </c>
      <c r="K15" s="4">
        <v>12</v>
      </c>
      <c r="L15" s="4">
        <v>10</v>
      </c>
      <c r="M15" s="4"/>
    </row>
    <row r="16" spans="1:14" x14ac:dyDescent="0.25">
      <c r="A16" s="4">
        <v>1986.2470319634699</v>
      </c>
      <c r="B16" s="4">
        <v>1986</v>
      </c>
      <c r="C16" s="10">
        <v>31686</v>
      </c>
      <c r="D16" s="4">
        <v>204.45694042997201</v>
      </c>
      <c r="E16" s="4">
        <v>0.23545594066792799</v>
      </c>
      <c r="F16" s="4">
        <v>3698.5368663315999</v>
      </c>
      <c r="G16" s="6">
        <f t="shared" si="0"/>
        <v>1349965.956211034</v>
      </c>
      <c r="H16" s="4">
        <v>0.28769488642610602</v>
      </c>
      <c r="I16" s="4">
        <v>2349.9723834299798</v>
      </c>
      <c r="J16" s="6">
        <f t="shared" si="1"/>
        <v>857739.91995194263</v>
      </c>
      <c r="K16" s="4">
        <v>12</v>
      </c>
      <c r="L16" s="4">
        <v>10</v>
      </c>
      <c r="M16" s="4"/>
    </row>
    <row r="17" spans="1:13" x14ac:dyDescent="0.25">
      <c r="A17" s="4">
        <v>1987.2470319634699</v>
      </c>
      <c r="B17" s="4">
        <v>1987</v>
      </c>
      <c r="C17" s="10">
        <v>32051</v>
      </c>
      <c r="D17" s="4">
        <v>70.937967075592297</v>
      </c>
      <c r="E17" s="4">
        <v>0.26554783457104297</v>
      </c>
      <c r="F17" s="4">
        <v>1569.7552532437401</v>
      </c>
      <c r="G17" s="6">
        <f t="shared" si="0"/>
        <v>572960.66743396514</v>
      </c>
      <c r="H17" s="4">
        <v>0.28599425922876098</v>
      </c>
      <c r="I17" s="4">
        <v>2377.92459232601</v>
      </c>
      <c r="J17" s="6">
        <f t="shared" si="1"/>
        <v>867942.47619899362</v>
      </c>
      <c r="K17" s="4">
        <v>12</v>
      </c>
      <c r="L17" s="4">
        <v>10</v>
      </c>
      <c r="M17" s="4"/>
    </row>
    <row r="18" spans="1:13" x14ac:dyDescent="0.25">
      <c r="A18" s="4">
        <v>1988.2476359510699</v>
      </c>
      <c r="B18" s="4">
        <v>1988</v>
      </c>
      <c r="C18" s="10">
        <v>32417</v>
      </c>
      <c r="D18" s="4">
        <v>45.573101598376297</v>
      </c>
      <c r="E18" s="4">
        <v>0.29194782751745502</v>
      </c>
      <c r="F18" s="4">
        <v>1146.3416190667101</v>
      </c>
      <c r="G18" s="6">
        <f>F18*366</f>
        <v>419561.03257841588</v>
      </c>
      <c r="H18" s="4">
        <v>0.26993499409833499</v>
      </c>
      <c r="I18" s="4">
        <v>2348.9334456535198</v>
      </c>
      <c r="J18" s="6">
        <f>I18*366</f>
        <v>859709.6411091882</v>
      </c>
      <c r="K18" s="4">
        <v>12</v>
      </c>
      <c r="L18" s="4">
        <v>10</v>
      </c>
      <c r="M18" s="4"/>
    </row>
    <row r="19" spans="1:13" x14ac:dyDescent="0.25">
      <c r="A19" s="4">
        <v>1989.24711938423</v>
      </c>
      <c r="B19" s="4">
        <v>1989</v>
      </c>
      <c r="C19" s="10">
        <v>32782</v>
      </c>
      <c r="D19" s="4">
        <v>41.4180814284517</v>
      </c>
      <c r="E19" s="4">
        <v>0.28352890153682703</v>
      </c>
      <c r="F19" s="4">
        <v>1015.81547850473</v>
      </c>
      <c r="G19" s="6">
        <f t="shared" si="0"/>
        <v>370772.64965422644</v>
      </c>
      <c r="H19" s="4">
        <v>0.256272860777355</v>
      </c>
      <c r="I19" s="4">
        <v>2309.6828775081199</v>
      </c>
      <c r="J19" s="6">
        <f t="shared" si="1"/>
        <v>843034.25029046379</v>
      </c>
      <c r="K19" s="4">
        <v>12</v>
      </c>
      <c r="L19" s="4">
        <v>10</v>
      </c>
      <c r="M19" s="4"/>
    </row>
    <row r="20" spans="1:13" x14ac:dyDescent="0.25">
      <c r="A20" s="4">
        <v>1990.2470319634699</v>
      </c>
      <c r="B20" s="4">
        <v>1990</v>
      </c>
      <c r="C20" s="10">
        <v>33147</v>
      </c>
      <c r="D20" s="4">
        <v>35.817785020737503</v>
      </c>
      <c r="E20" s="4">
        <v>0.276585893760455</v>
      </c>
      <c r="F20" s="4">
        <v>864.10235531170497</v>
      </c>
      <c r="G20" s="6">
        <f t="shared" si="0"/>
        <v>315397.3596887723</v>
      </c>
      <c r="H20" s="4">
        <v>0.250625041368365</v>
      </c>
      <c r="I20" s="4">
        <v>2307.6731425419998</v>
      </c>
      <c r="J20" s="6">
        <f t="shared" si="1"/>
        <v>842300.69702782994</v>
      </c>
      <c r="K20" s="4">
        <v>12</v>
      </c>
      <c r="L20" s="4">
        <v>10</v>
      </c>
      <c r="M20" s="4"/>
    </row>
    <row r="21" spans="1:13" x14ac:dyDescent="0.25">
      <c r="A21" s="4">
        <v>1991.2470319634699</v>
      </c>
      <c r="B21" s="4">
        <v>1991</v>
      </c>
      <c r="C21" s="10">
        <v>33512</v>
      </c>
      <c r="D21" s="4">
        <v>25.7018437918308</v>
      </c>
      <c r="E21" s="4">
        <v>0.272176780038621</v>
      </c>
      <c r="F21" s="4">
        <v>612.22470283287203</v>
      </c>
      <c r="G21" s="6">
        <f t="shared" si="0"/>
        <v>223462.01653399828</v>
      </c>
      <c r="H21" s="4">
        <v>0.24695563353548</v>
      </c>
      <c r="I21" s="4">
        <v>2315.7654704860702</v>
      </c>
      <c r="J21" s="6">
        <f t="shared" si="1"/>
        <v>845254.39672741562</v>
      </c>
      <c r="K21" s="4">
        <v>12</v>
      </c>
      <c r="L21" s="4">
        <v>10</v>
      </c>
      <c r="M21" s="4"/>
    </row>
    <row r="22" spans="1:13" x14ac:dyDescent="0.25">
      <c r="A22" s="4">
        <v>1992.2476359510699</v>
      </c>
      <c r="B22" s="4">
        <v>1992</v>
      </c>
      <c r="C22" s="10">
        <v>33878</v>
      </c>
      <c r="D22" s="4">
        <v>27.318019902503501</v>
      </c>
      <c r="E22" s="4">
        <v>0.26617365792136399</v>
      </c>
      <c r="F22" s="4">
        <v>663.48015275746195</v>
      </c>
      <c r="G22" s="6">
        <f>F22*366</f>
        <v>242833.73590923107</v>
      </c>
      <c r="H22" s="4">
        <v>0.24290011162276401</v>
      </c>
      <c r="I22" s="4">
        <v>2294.6914964166899</v>
      </c>
      <c r="J22" s="6">
        <f>I22*366</f>
        <v>839857.08768850856</v>
      </c>
      <c r="K22" s="4">
        <v>12</v>
      </c>
      <c r="L22" s="4">
        <v>10</v>
      </c>
      <c r="M22" s="4"/>
    </row>
    <row r="23" spans="1:13" x14ac:dyDescent="0.25">
      <c r="A23" s="4">
        <v>1993.24711938423</v>
      </c>
      <c r="B23" s="4">
        <v>1993</v>
      </c>
      <c r="C23" s="10">
        <v>34243</v>
      </c>
      <c r="D23" s="4">
        <v>66.604791357575607</v>
      </c>
      <c r="E23" s="4">
        <v>0.24861506889723001</v>
      </c>
      <c r="F23" s="4">
        <v>1525.40380618935</v>
      </c>
      <c r="G23" s="6">
        <f t="shared" si="0"/>
        <v>556772.38925911277</v>
      </c>
      <c r="H23" s="4">
        <v>0.240073896562468</v>
      </c>
      <c r="I23" s="4">
        <v>2316.5426629953299</v>
      </c>
      <c r="J23" s="6">
        <f t="shared" si="1"/>
        <v>845538.07199329545</v>
      </c>
      <c r="K23" s="4">
        <v>12</v>
      </c>
      <c r="L23" s="4">
        <v>10</v>
      </c>
      <c r="M23" s="4"/>
    </row>
    <row r="24" spans="1:13" x14ac:dyDescent="0.25">
      <c r="A24" s="4">
        <v>1994.2470319634699</v>
      </c>
      <c r="B24" s="4">
        <v>1994</v>
      </c>
      <c r="C24" s="10">
        <v>34608</v>
      </c>
      <c r="D24" s="4">
        <v>47.705585028313301</v>
      </c>
      <c r="E24" s="4">
        <v>0.255540644945288</v>
      </c>
      <c r="F24" s="4">
        <v>1050.73426413692</v>
      </c>
      <c r="G24" s="6">
        <f t="shared" si="0"/>
        <v>383518.00640997582</v>
      </c>
      <c r="H24" s="4">
        <v>0.23425582268926401</v>
      </c>
      <c r="I24" s="4">
        <v>2293.99904881166</v>
      </c>
      <c r="J24" s="6">
        <f t="shared" si="1"/>
        <v>837309.65281625593</v>
      </c>
      <c r="K24" s="4">
        <v>12</v>
      </c>
      <c r="L24" s="4">
        <v>10</v>
      </c>
      <c r="M24" s="4"/>
    </row>
    <row r="25" spans="1:13" x14ac:dyDescent="0.25">
      <c r="A25" s="4">
        <v>1995.2470319634699</v>
      </c>
      <c r="B25" s="4">
        <v>1995</v>
      </c>
      <c r="C25" s="10">
        <v>34973</v>
      </c>
      <c r="D25" s="4">
        <v>246.44159152700001</v>
      </c>
      <c r="E25" s="4">
        <v>0.193057601899051</v>
      </c>
      <c r="F25" s="4">
        <v>3546.2578809721599</v>
      </c>
      <c r="G25" s="6">
        <f t="shared" si="0"/>
        <v>1294384.1265548384</v>
      </c>
      <c r="H25" s="4">
        <v>0.22620154151773</v>
      </c>
      <c r="I25" s="4">
        <v>2176.9267222205999</v>
      </c>
      <c r="J25" s="6">
        <f t="shared" si="1"/>
        <v>794578.25361051899</v>
      </c>
      <c r="K25" s="4">
        <v>12</v>
      </c>
      <c r="L25" s="4">
        <v>10</v>
      </c>
      <c r="M25" s="4"/>
    </row>
    <row r="26" spans="1:13" x14ac:dyDescent="0.25">
      <c r="A26" s="4">
        <v>1996.2476359510699</v>
      </c>
      <c r="B26" s="4">
        <v>1996</v>
      </c>
      <c r="C26" s="10">
        <v>35339</v>
      </c>
      <c r="D26" s="4">
        <v>153.88658632722101</v>
      </c>
      <c r="E26" s="4">
        <v>0.20553996171811501</v>
      </c>
      <c r="F26" s="4">
        <v>2696.8428785286801</v>
      </c>
      <c r="G26" s="6">
        <f>F26*366</f>
        <v>987044.49354149692</v>
      </c>
      <c r="H26" s="4">
        <v>0.21922962314925801</v>
      </c>
      <c r="I26" s="4">
        <v>2070.83972927371</v>
      </c>
      <c r="J26" s="6">
        <f>I26*366</f>
        <v>757927.34091417782</v>
      </c>
      <c r="K26" s="4">
        <v>12</v>
      </c>
      <c r="L26" s="4">
        <v>10</v>
      </c>
      <c r="M26" s="4"/>
    </row>
    <row r="27" spans="1:13" x14ac:dyDescent="0.25">
      <c r="A27" s="4">
        <v>1997.24711938423</v>
      </c>
      <c r="B27" s="4">
        <v>1997</v>
      </c>
      <c r="C27" s="10">
        <v>35704</v>
      </c>
      <c r="D27" s="4">
        <v>264.88896960078</v>
      </c>
      <c r="E27" s="4">
        <v>0.20551315301383699</v>
      </c>
      <c r="F27" s="4">
        <v>4554.2655711611096</v>
      </c>
      <c r="G27" s="6">
        <f t="shared" si="0"/>
        <v>1662306.933473805</v>
      </c>
      <c r="H27" s="4">
        <v>0.214636918500763</v>
      </c>
      <c r="I27" s="4">
        <v>1978.3223310105</v>
      </c>
      <c r="J27" s="6">
        <f t="shared" si="1"/>
        <v>722087.65081883245</v>
      </c>
      <c r="K27" s="4">
        <v>12</v>
      </c>
      <c r="L27" s="4">
        <v>10</v>
      </c>
      <c r="M27" s="4"/>
    </row>
    <row r="28" spans="1:13" x14ac:dyDescent="0.25">
      <c r="A28" s="4">
        <v>1998.2470319634699</v>
      </c>
      <c r="B28" s="4">
        <v>1998</v>
      </c>
      <c r="C28" s="10">
        <v>36069</v>
      </c>
      <c r="D28" s="4">
        <v>332.09997421184801</v>
      </c>
      <c r="E28" s="4">
        <v>0.16744555217068699</v>
      </c>
      <c r="F28" s="4">
        <v>4220.1282577313696</v>
      </c>
      <c r="G28" s="6">
        <f t="shared" si="0"/>
        <v>1540346.8140719498</v>
      </c>
      <c r="H28" s="4">
        <v>0.21282346717060499</v>
      </c>
      <c r="I28" s="4">
        <v>1909.75433760074</v>
      </c>
      <c r="J28" s="6">
        <f t="shared" si="1"/>
        <v>697060.33322427014</v>
      </c>
      <c r="K28" s="4">
        <v>12</v>
      </c>
      <c r="L28" s="4">
        <v>10</v>
      </c>
      <c r="M28" s="4"/>
    </row>
    <row r="29" spans="1:13" x14ac:dyDescent="0.25">
      <c r="A29" s="4">
        <v>1999.2470319634699</v>
      </c>
      <c r="B29" s="4">
        <v>1999</v>
      </c>
      <c r="C29" s="10">
        <v>36434</v>
      </c>
      <c r="D29" s="4">
        <v>139.55628016098299</v>
      </c>
      <c r="E29" s="4">
        <v>0.20569464304598101</v>
      </c>
      <c r="F29" s="4">
        <v>2437.6108597515799</v>
      </c>
      <c r="G29" s="6">
        <f t="shared" si="0"/>
        <v>889727.96380932664</v>
      </c>
      <c r="H29" s="4">
        <v>0.212281834534952</v>
      </c>
      <c r="I29" s="4">
        <v>1866.46549877189</v>
      </c>
      <c r="J29" s="6">
        <f t="shared" si="1"/>
        <v>681259.90705173986</v>
      </c>
      <c r="K29" s="4">
        <v>12</v>
      </c>
      <c r="L29" s="4">
        <v>10</v>
      </c>
      <c r="M29" s="4"/>
    </row>
    <row r="30" spans="1:13" x14ac:dyDescent="0.25">
      <c r="A30" s="4">
        <v>2000.2476359510699</v>
      </c>
      <c r="B30" s="4">
        <v>2000</v>
      </c>
      <c r="C30" s="10">
        <v>36800</v>
      </c>
      <c r="D30" s="4">
        <v>111.010548292812</v>
      </c>
      <c r="E30" s="4">
        <v>0.206277496284864</v>
      </c>
      <c r="F30" s="4">
        <v>1884.72964943381</v>
      </c>
      <c r="G30" s="6">
        <f>F30*366</f>
        <v>689811.0516927744</v>
      </c>
      <c r="H30" s="4">
        <v>0.211441838398749</v>
      </c>
      <c r="I30" s="4">
        <v>1870.33348681605</v>
      </c>
      <c r="J30" s="6">
        <f>I30*366</f>
        <v>684542.0561746743</v>
      </c>
      <c r="K30" s="4">
        <v>12</v>
      </c>
      <c r="L30" s="4">
        <v>10</v>
      </c>
      <c r="M30" s="4"/>
    </row>
    <row r="31" spans="1:13" x14ac:dyDescent="0.25">
      <c r="A31" s="4">
        <v>2001.24711938423</v>
      </c>
      <c r="B31" s="4">
        <v>2001</v>
      </c>
      <c r="C31" s="10">
        <v>37165</v>
      </c>
      <c r="D31" s="4">
        <v>67.753291614128798</v>
      </c>
      <c r="E31" s="4">
        <v>0.22205552011699001</v>
      </c>
      <c r="F31" s="4">
        <v>1274.82359019258</v>
      </c>
      <c r="G31" s="6">
        <f t="shared" si="0"/>
        <v>465310.61042029172</v>
      </c>
      <c r="H31" s="4">
        <v>0.21283077695937899</v>
      </c>
      <c r="I31" s="4">
        <v>1902.1416343886101</v>
      </c>
      <c r="J31" s="6">
        <f t="shared" si="1"/>
        <v>694281.69655184273</v>
      </c>
      <c r="K31" s="4">
        <v>12</v>
      </c>
      <c r="L31" s="4">
        <v>10</v>
      </c>
      <c r="M31" s="4"/>
    </row>
    <row r="32" spans="1:13" x14ac:dyDescent="0.25">
      <c r="A32" s="4">
        <v>2002.2470319634699</v>
      </c>
      <c r="B32" s="4">
        <v>2002</v>
      </c>
      <c r="C32" s="10">
        <v>37530</v>
      </c>
      <c r="D32" s="4">
        <v>54.591854163170503</v>
      </c>
      <c r="E32" s="4">
        <v>0.226578851451844</v>
      </c>
      <c r="F32" s="4">
        <v>1054.7235162521499</v>
      </c>
      <c r="G32" s="6">
        <f t="shared" si="0"/>
        <v>384974.08343203471</v>
      </c>
      <c r="H32" s="4">
        <v>0.21298991673368201</v>
      </c>
      <c r="I32" s="4">
        <v>1928.35314677008</v>
      </c>
      <c r="J32" s="6">
        <f t="shared" si="1"/>
        <v>703848.89857107925</v>
      </c>
      <c r="K32" s="4">
        <v>12</v>
      </c>
      <c r="L32" s="4">
        <v>10</v>
      </c>
      <c r="M32" s="9">
        <v>765734.24380000005</v>
      </c>
    </row>
    <row r="33" spans="1:14" x14ac:dyDescent="0.25">
      <c r="A33" s="4">
        <v>2003.2470319634699</v>
      </c>
      <c r="B33" s="4">
        <v>2003</v>
      </c>
      <c r="C33" s="10">
        <v>37895</v>
      </c>
      <c r="D33" s="4">
        <v>53.386177151072999</v>
      </c>
      <c r="E33" s="4">
        <v>0.22328832248042199</v>
      </c>
      <c r="F33" s="4">
        <v>1020.64770040343</v>
      </c>
      <c r="G33" s="6">
        <f t="shared" si="0"/>
        <v>372536.41064725193</v>
      </c>
      <c r="H33" s="4">
        <v>0.211268695827035</v>
      </c>
      <c r="I33" s="4">
        <v>1942.4163460085199</v>
      </c>
      <c r="J33" s="6">
        <f t="shared" si="1"/>
        <v>708981.96629310981</v>
      </c>
      <c r="K33" s="4">
        <v>12</v>
      </c>
      <c r="L33" s="4">
        <v>10</v>
      </c>
      <c r="M33" s="4"/>
    </row>
    <row r="34" spans="1:14" x14ac:dyDescent="0.25">
      <c r="A34" s="4">
        <v>2004.2476359510699</v>
      </c>
      <c r="B34" s="4">
        <v>2004</v>
      </c>
      <c r="C34" s="10">
        <v>38261</v>
      </c>
      <c r="D34" s="4">
        <v>53.558993853372201</v>
      </c>
      <c r="E34" s="4">
        <v>0.22214017629123201</v>
      </c>
      <c r="F34" s="4">
        <v>1024.3289649293699</v>
      </c>
      <c r="G34" s="6">
        <f>F34*366</f>
        <v>374904.4011641494</v>
      </c>
      <c r="H34" s="4">
        <v>0.20955050519874199</v>
      </c>
      <c r="I34" s="4">
        <v>1955.8546290889899</v>
      </c>
      <c r="J34" s="6">
        <f>I34*366</f>
        <v>715842.79424657032</v>
      </c>
      <c r="K34" s="4">
        <v>12</v>
      </c>
      <c r="L34" s="4">
        <v>10</v>
      </c>
      <c r="M34" s="4"/>
    </row>
    <row r="35" spans="1:14" x14ac:dyDescent="0.25">
      <c r="A35" s="4">
        <v>2005.24711938423</v>
      </c>
      <c r="B35" s="4">
        <v>2005</v>
      </c>
      <c r="C35" s="10">
        <v>38626</v>
      </c>
      <c r="D35" s="4">
        <v>148.12969027660699</v>
      </c>
      <c r="E35" s="4">
        <v>0.20281023692879599</v>
      </c>
      <c r="F35" s="4">
        <v>2399.8891951412402</v>
      </c>
      <c r="G35" s="6">
        <f t="shared" si="0"/>
        <v>875959.5562265527</v>
      </c>
      <c r="H35" s="4">
        <v>0.20875745280869201</v>
      </c>
      <c r="I35" s="4">
        <v>1994.18529678799</v>
      </c>
      <c r="J35" s="6">
        <f t="shared" si="1"/>
        <v>727877.63332761638</v>
      </c>
      <c r="K35" s="4">
        <v>12</v>
      </c>
      <c r="L35" s="4">
        <v>10</v>
      </c>
      <c r="M35" s="4"/>
    </row>
    <row r="36" spans="1:14" x14ac:dyDescent="0.25">
      <c r="A36" s="4">
        <v>2006.2470319634699</v>
      </c>
      <c r="B36" s="4">
        <v>2006</v>
      </c>
      <c r="C36" s="10">
        <v>38991</v>
      </c>
      <c r="D36" s="4">
        <v>287.51296614333802</v>
      </c>
      <c r="E36" s="4">
        <v>0.19425200499031001</v>
      </c>
      <c r="F36" s="4">
        <v>4423.4455884249101</v>
      </c>
      <c r="G36" s="6">
        <f t="shared" si="0"/>
        <v>1614557.6397750922</v>
      </c>
      <c r="H36" s="4">
        <v>0.20489341387497001</v>
      </c>
      <c r="I36" s="4">
        <v>2030.7602595329899</v>
      </c>
      <c r="J36" s="6">
        <f t="shared" si="1"/>
        <v>741227.49472954136</v>
      </c>
      <c r="K36" s="4">
        <v>12</v>
      </c>
      <c r="L36" s="4">
        <v>10</v>
      </c>
      <c r="M36" s="4"/>
    </row>
    <row r="37" spans="1:14" x14ac:dyDescent="0.25">
      <c r="A37" s="4">
        <v>2007.2470319634699</v>
      </c>
      <c r="B37" s="4">
        <v>2007</v>
      </c>
      <c r="C37" s="10">
        <v>39356</v>
      </c>
      <c r="D37" s="4">
        <v>62.4294917556144</v>
      </c>
      <c r="E37" s="4">
        <v>0.211794237399477</v>
      </c>
      <c r="F37" s="4">
        <v>1141.7957977083599</v>
      </c>
      <c r="G37" s="6">
        <f t="shared" si="0"/>
        <v>416755.46616355138</v>
      </c>
      <c r="H37" s="4">
        <v>0.19902969842600701</v>
      </c>
      <c r="I37" s="4">
        <v>2019.79327643959</v>
      </c>
      <c r="J37" s="6">
        <f t="shared" si="1"/>
        <v>737224.54590045032</v>
      </c>
      <c r="K37" s="4">
        <v>12</v>
      </c>
      <c r="L37" s="4">
        <v>10</v>
      </c>
      <c r="M37" s="4"/>
    </row>
    <row r="38" spans="1:14" x14ac:dyDescent="0.25">
      <c r="A38" s="4">
        <v>2008.2476359510699</v>
      </c>
      <c r="B38" s="4">
        <v>2008</v>
      </c>
      <c r="C38" s="10">
        <v>39722</v>
      </c>
      <c r="D38" s="4">
        <v>48.136395142203199</v>
      </c>
      <c r="E38" s="4">
        <v>0.206249494096127</v>
      </c>
      <c r="F38" s="4">
        <v>866.26229112733597</v>
      </c>
      <c r="G38" s="6">
        <f>F38*366</f>
        <v>317051.99855260499</v>
      </c>
      <c r="H38" s="4">
        <v>0.19167710362995899</v>
      </c>
      <c r="I38" s="4">
        <v>1975.51893607172</v>
      </c>
      <c r="J38" s="6">
        <f>I38*366</f>
        <v>723039.93060224946</v>
      </c>
      <c r="K38" s="4">
        <v>12</v>
      </c>
      <c r="L38" s="4">
        <v>10</v>
      </c>
      <c r="M38" s="4"/>
    </row>
    <row r="39" spans="1:14" x14ac:dyDescent="0.25">
      <c r="A39" s="4">
        <v>2009.24711938423</v>
      </c>
      <c r="B39" s="4">
        <v>2009</v>
      </c>
      <c r="C39" s="10">
        <v>40087</v>
      </c>
      <c r="D39" s="4">
        <v>33.848794443101802</v>
      </c>
      <c r="E39" s="4">
        <v>0.19238721291189001</v>
      </c>
      <c r="F39" s="4">
        <v>572.11671326230498</v>
      </c>
      <c r="G39" s="6">
        <f t="shared" si="0"/>
        <v>208822.60034074131</v>
      </c>
      <c r="H39" s="4">
        <v>0.18396864116838299</v>
      </c>
      <c r="I39" s="4">
        <v>1920.4992608520599</v>
      </c>
      <c r="J39" s="6">
        <f t="shared" si="1"/>
        <v>700982.23021100182</v>
      </c>
      <c r="K39" s="4">
        <v>12</v>
      </c>
      <c r="L39" s="4">
        <v>10</v>
      </c>
      <c r="M39" s="4"/>
    </row>
    <row r="40" spans="1:14" x14ac:dyDescent="0.25">
      <c r="A40" s="4">
        <v>2010.2470319634699</v>
      </c>
      <c r="B40" s="4">
        <v>2010</v>
      </c>
      <c r="C40" s="10">
        <v>40452</v>
      </c>
      <c r="D40" s="4">
        <v>71.360004457087101</v>
      </c>
      <c r="E40" s="4">
        <v>0.18369251064578701</v>
      </c>
      <c r="F40" s="4">
        <v>1104.5704824332599</v>
      </c>
      <c r="G40" s="6">
        <f t="shared" si="0"/>
        <v>403168.22608813987</v>
      </c>
      <c r="H40" s="4">
        <v>0.176453607848363</v>
      </c>
      <c r="I40" s="4">
        <v>1863.6089889642401</v>
      </c>
      <c r="J40" s="6">
        <f t="shared" si="1"/>
        <v>680217.28097194759</v>
      </c>
      <c r="K40" s="4">
        <v>12</v>
      </c>
      <c r="L40" s="4">
        <v>10</v>
      </c>
      <c r="M40" s="4"/>
    </row>
    <row r="41" spans="1:14" x14ac:dyDescent="0.25">
      <c r="A41" s="4">
        <v>2011.2470319634699</v>
      </c>
      <c r="B41" s="4">
        <v>2011</v>
      </c>
      <c r="C41" s="10">
        <v>40817</v>
      </c>
      <c r="D41" s="4">
        <v>267.113975501749</v>
      </c>
      <c r="E41" s="4">
        <v>0.16142281315304399</v>
      </c>
      <c r="F41" s="4">
        <v>3764.1328215788099</v>
      </c>
      <c r="G41" s="6">
        <f t="shared" si="0"/>
        <v>1373908.4798762656</v>
      </c>
      <c r="H41" s="4">
        <v>0.16926340875593901</v>
      </c>
      <c r="I41" s="4">
        <v>1806.6135907394801</v>
      </c>
      <c r="J41" s="6">
        <f t="shared" si="1"/>
        <v>659413.96061991027</v>
      </c>
      <c r="K41" s="4">
        <v>12</v>
      </c>
      <c r="L41" s="4">
        <v>10</v>
      </c>
      <c r="M41" s="4"/>
    </row>
    <row r="42" spans="1:14" x14ac:dyDescent="0.25">
      <c r="A42" s="4">
        <v>2012.2476359510699</v>
      </c>
      <c r="B42" s="4">
        <v>2012</v>
      </c>
      <c r="C42" s="10">
        <v>41183</v>
      </c>
      <c r="D42" s="4">
        <v>57.647296574174497</v>
      </c>
      <c r="E42" s="4">
        <v>0.17287778622466901</v>
      </c>
      <c r="F42" s="4">
        <v>838.93054879261604</v>
      </c>
      <c r="G42" s="6">
        <f>F42*366</f>
        <v>307048.58085809747</v>
      </c>
      <c r="H42" s="4">
        <v>0.16435386626235901</v>
      </c>
      <c r="I42" s="4">
        <v>1772.8490668889499</v>
      </c>
      <c r="J42" s="6">
        <f>I42*366</f>
        <v>648862.75848135562</v>
      </c>
      <c r="K42" s="4">
        <v>12</v>
      </c>
      <c r="L42" s="4">
        <v>10</v>
      </c>
      <c r="M42" s="4"/>
      <c r="N42" s="8">
        <v>451764.14169999998</v>
      </c>
    </row>
    <row r="43" spans="1:14" x14ac:dyDescent="0.25">
      <c r="A43" s="4">
        <v>2013.24711938423</v>
      </c>
      <c r="B43" s="4">
        <v>2013</v>
      </c>
      <c r="C43" s="10">
        <v>41548</v>
      </c>
      <c r="D43" s="4">
        <v>41.878288367243499</v>
      </c>
      <c r="E43" s="4">
        <v>0.16756722704492</v>
      </c>
      <c r="F43" s="4">
        <v>635.028507764913</v>
      </c>
      <c r="G43" s="6">
        <f t="shared" si="0"/>
        <v>231785.40533419326</v>
      </c>
      <c r="H43" s="4">
        <v>0.16217947341984401</v>
      </c>
      <c r="I43" s="4">
        <v>1749.70583745308</v>
      </c>
      <c r="J43" s="6">
        <f t="shared" si="1"/>
        <v>638642.63067037414</v>
      </c>
      <c r="K43" s="4">
        <v>12</v>
      </c>
      <c r="L43" s="4">
        <v>10</v>
      </c>
      <c r="M43" s="4"/>
    </row>
    <row r="44" spans="1:14" x14ac:dyDescent="0.25">
      <c r="A44" s="4">
        <v>2014.2470319634699</v>
      </c>
      <c r="B44" s="4">
        <v>2014</v>
      </c>
      <c r="C44" s="10">
        <v>41913</v>
      </c>
      <c r="D44" s="4">
        <v>24.654741119397801</v>
      </c>
      <c r="E44" s="4">
        <v>0.13987098008029999</v>
      </c>
      <c r="F44" s="4">
        <v>330.74364344278899</v>
      </c>
      <c r="G44" s="6">
        <f t="shared" si="0"/>
        <v>120721.42985661798</v>
      </c>
      <c r="H44" s="4">
        <v>0.16071393172300899</v>
      </c>
      <c r="I44" s="4">
        <v>1726.6893270974499</v>
      </c>
      <c r="J44" s="6">
        <f t="shared" si="1"/>
        <v>630241.60439056926</v>
      </c>
      <c r="K44" s="4">
        <v>12</v>
      </c>
      <c r="L44" s="4">
        <v>10</v>
      </c>
      <c r="M44" s="4"/>
    </row>
    <row r="45" spans="1:14" x14ac:dyDescent="0.25">
      <c r="A45" s="4">
        <v>2015.2470319634699</v>
      </c>
      <c r="B45" s="4">
        <v>2015</v>
      </c>
      <c r="C45" s="10">
        <v>42278</v>
      </c>
      <c r="D45" s="4">
        <v>16.523896159376498</v>
      </c>
      <c r="E45" s="4">
        <v>0.11929442004200801</v>
      </c>
      <c r="F45" s="4">
        <v>213.853351663506</v>
      </c>
      <c r="G45" s="6">
        <f t="shared" si="0"/>
        <v>78056.473357179697</v>
      </c>
      <c r="H45" s="4">
        <v>0.15886843085417099</v>
      </c>
      <c r="I45" s="4">
        <v>1702.88962858019</v>
      </c>
      <c r="J45" s="6">
        <f t="shared" si="1"/>
        <v>621554.71443176933</v>
      </c>
      <c r="K45" s="4">
        <v>12</v>
      </c>
      <c r="L45" s="4">
        <v>10</v>
      </c>
      <c r="M45" s="4"/>
    </row>
    <row r="46" spans="1:14" x14ac:dyDescent="0.25">
      <c r="A46" s="4">
        <v>2016.2476359510699</v>
      </c>
      <c r="B46" s="4">
        <v>2016</v>
      </c>
      <c r="C46" s="10">
        <v>42644</v>
      </c>
      <c r="D46" s="4">
        <v>28.484890604504599</v>
      </c>
      <c r="E46" s="4">
        <v>0.14020353066396399</v>
      </c>
      <c r="F46" s="4">
        <v>397.00699556622999</v>
      </c>
      <c r="G46" s="6">
        <f>F46*366</f>
        <v>145304.56037724018</v>
      </c>
      <c r="H46" s="4">
        <v>0.157057768132398</v>
      </c>
      <c r="I46" s="4">
        <v>1684.79093233464</v>
      </c>
      <c r="J46" s="6">
        <f>I46*366</f>
        <v>616633.4812344783</v>
      </c>
      <c r="K46" s="4">
        <v>12</v>
      </c>
      <c r="L46" s="4">
        <v>10</v>
      </c>
      <c r="M46" s="4"/>
    </row>
    <row r="47" spans="1:14" x14ac:dyDescent="0.25">
      <c r="A47" s="4">
        <v>2017.24711938423</v>
      </c>
      <c r="B47" s="4">
        <v>2017</v>
      </c>
      <c r="C47" s="10">
        <v>43009</v>
      </c>
      <c r="D47" s="4">
        <v>346.14978483477302</v>
      </c>
      <c r="E47" s="4">
        <v>0.145755579279087</v>
      </c>
      <c r="F47" s="4">
        <v>4601.7013061215703</v>
      </c>
      <c r="G47" s="6">
        <f t="shared" si="0"/>
        <v>1679620.9767343733</v>
      </c>
      <c r="H47" s="4">
        <v>0.15553049914504599</v>
      </c>
      <c r="I47" s="4">
        <v>1662.89034602484</v>
      </c>
      <c r="J47" s="6">
        <f t="shared" si="1"/>
        <v>606954.97629906656</v>
      </c>
      <c r="K47" s="4">
        <v>12</v>
      </c>
      <c r="L47" s="4">
        <v>10</v>
      </c>
      <c r="M47" s="4"/>
    </row>
    <row r="48" spans="1:14" x14ac:dyDescent="0.25">
      <c r="A48" s="4">
        <v>2018.2470319634699</v>
      </c>
      <c r="B48" s="4">
        <v>2018</v>
      </c>
      <c r="C48" s="10">
        <v>43374</v>
      </c>
      <c r="D48" s="4">
        <v>72.9442738261139</v>
      </c>
      <c r="E48" s="4">
        <v>0.160511341098133</v>
      </c>
      <c r="F48" s="4">
        <v>1015.45605989903</v>
      </c>
      <c r="G48" s="6">
        <f t="shared" si="0"/>
        <v>370641.46186314599</v>
      </c>
      <c r="H48" s="4">
        <v>0.154231244111217</v>
      </c>
      <c r="I48" s="4">
        <v>1645.82095240323</v>
      </c>
      <c r="J48" s="6">
        <f t="shared" si="1"/>
        <v>600724.64762717893</v>
      </c>
      <c r="K48" s="4">
        <v>12</v>
      </c>
      <c r="L48" s="4">
        <v>10</v>
      </c>
      <c r="M4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J1" workbookViewId="0">
      <selection activeCell="AC11" sqref="AC11"/>
    </sheetView>
  </sheetViews>
  <sheetFormatPr defaultRowHeight="15" x14ac:dyDescent="0.25"/>
  <cols>
    <col min="1" max="1" width="12" bestFit="1" customWidth="1"/>
    <col min="2" max="2" width="12" style="4" customWidth="1"/>
    <col min="3" max="7" width="12" bestFit="1" customWidth="1"/>
    <col min="8" max="9" width="11" bestFit="1" customWidth="1"/>
    <col min="10" max="15" width="12" bestFit="1" customWidth="1"/>
    <col min="16" max="17" width="11" bestFit="1" customWidth="1"/>
    <col min="18" max="18" width="12" bestFit="1" customWidth="1"/>
    <col min="19" max="19" width="18.28515625" customWidth="1"/>
    <col min="20" max="20" width="12" style="4" customWidth="1"/>
    <col min="21" max="21" width="12" style="11" bestFit="1" customWidth="1"/>
    <col min="22" max="22" width="10.5703125" style="11" bestFit="1" customWidth="1"/>
    <col min="23" max="24" width="9.140625" style="11"/>
  </cols>
  <sheetData>
    <row r="1" spans="1:24" ht="72" x14ac:dyDescent="0.25">
      <c r="A1" t="s">
        <v>0</v>
      </c>
      <c r="B1" s="3" t="s">
        <v>8</v>
      </c>
      <c r="C1" t="s">
        <v>1</v>
      </c>
      <c r="D1" t="s">
        <v>2</v>
      </c>
      <c r="E1" t="s">
        <v>13</v>
      </c>
      <c r="F1" t="s">
        <v>4</v>
      </c>
      <c r="G1" t="s">
        <v>14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15</v>
      </c>
      <c r="N1" t="s">
        <v>4</v>
      </c>
      <c r="O1" t="s">
        <v>16</v>
      </c>
      <c r="P1" t="s">
        <v>6</v>
      </c>
      <c r="Q1" t="s">
        <v>7</v>
      </c>
      <c r="R1" t="s">
        <v>17</v>
      </c>
      <c r="S1" t="s">
        <v>18</v>
      </c>
      <c r="T1" s="3" t="s">
        <v>8</v>
      </c>
      <c r="U1" s="5" t="s">
        <v>20</v>
      </c>
      <c r="V1" s="5" t="s">
        <v>19</v>
      </c>
      <c r="W1" s="5" t="s">
        <v>12</v>
      </c>
      <c r="X1" s="5" t="s">
        <v>11</v>
      </c>
    </row>
    <row r="2" spans="1:24" x14ac:dyDescent="0.25">
      <c r="A2">
        <v>1974.2470319634699</v>
      </c>
      <c r="B2" s="10">
        <v>26573</v>
      </c>
      <c r="C2">
        <v>108.33947840254901</v>
      </c>
      <c r="D2">
        <v>1.1856824817612099</v>
      </c>
      <c r="E2">
        <v>11424.159955921599</v>
      </c>
      <c r="F2">
        <v>1.2121934860269401</v>
      </c>
      <c r="G2">
        <v>12366.8797794356</v>
      </c>
      <c r="H2">
        <v>12</v>
      </c>
      <c r="I2">
        <v>10</v>
      </c>
      <c r="J2">
        <v>1972.2476359510699</v>
      </c>
      <c r="K2">
        <v>43.460788648765202</v>
      </c>
      <c r="L2">
        <v>1.0255927776461999</v>
      </c>
      <c r="M2">
        <v>3901.2236203276698</v>
      </c>
      <c r="N2">
        <v>0.88087484784360603</v>
      </c>
      <c r="O2">
        <v>5893.1178821147496</v>
      </c>
      <c r="P2">
        <v>12</v>
      </c>
      <c r="Q2">
        <v>10</v>
      </c>
      <c r="R2" s="1">
        <f>E2+M2</f>
        <v>15325.383576249269</v>
      </c>
      <c r="S2" s="1">
        <f>G2+O2</f>
        <v>18259.997661550347</v>
      </c>
      <c r="T2" s="10">
        <v>26573</v>
      </c>
      <c r="U2" s="8">
        <f>R2*366</f>
        <v>5609090.3889072323</v>
      </c>
      <c r="V2" s="8">
        <f>S2*366</f>
        <v>6683159.1441274276</v>
      </c>
    </row>
    <row r="3" spans="1:24" x14ac:dyDescent="0.25">
      <c r="A3">
        <v>1975.2470319634699</v>
      </c>
      <c r="B3" s="10">
        <v>26938</v>
      </c>
      <c r="C3">
        <v>110.090468053347</v>
      </c>
      <c r="D3">
        <v>1.14783185978355</v>
      </c>
      <c r="E3">
        <v>10897.706345340101</v>
      </c>
      <c r="F3">
        <v>1.20062553054465</v>
      </c>
      <c r="G3">
        <v>12163.0002214366</v>
      </c>
      <c r="H3">
        <v>12</v>
      </c>
      <c r="I3">
        <v>10</v>
      </c>
      <c r="J3">
        <v>1973.24711938423</v>
      </c>
      <c r="K3">
        <v>92.817114188052699</v>
      </c>
      <c r="L3">
        <v>0.88105385750466703</v>
      </c>
      <c r="M3">
        <v>6136.8314416007497</v>
      </c>
      <c r="N3">
        <v>0.91102650890480696</v>
      </c>
      <c r="O3">
        <v>5987.5164052816499</v>
      </c>
      <c r="P3">
        <v>12</v>
      </c>
      <c r="Q3">
        <v>10</v>
      </c>
      <c r="R3" s="1">
        <f t="shared" ref="R3:R48" si="0">E3+M3</f>
        <v>17034.537786940851</v>
      </c>
      <c r="S3" s="1">
        <f t="shared" ref="S3:S48" si="1">G3+O3</f>
        <v>18150.51662671825</v>
      </c>
      <c r="T3" s="10">
        <v>26938</v>
      </c>
      <c r="U3" s="8">
        <f>R3*365</f>
        <v>6217606.2922334103</v>
      </c>
      <c r="V3" s="8">
        <f>S3*365</f>
        <v>6624938.5687521612</v>
      </c>
    </row>
    <row r="4" spans="1:24" x14ac:dyDescent="0.25">
      <c r="A4">
        <v>1976.2476359510699</v>
      </c>
      <c r="B4" s="10">
        <v>27303</v>
      </c>
      <c r="C4">
        <v>59.758371628862299</v>
      </c>
      <c r="D4">
        <v>1.24251409491222</v>
      </c>
      <c r="E4">
        <v>5634.2590751032703</v>
      </c>
      <c r="F4">
        <v>1.1892949868940399</v>
      </c>
      <c r="G4">
        <v>11994.0707015318</v>
      </c>
      <c r="H4">
        <v>12</v>
      </c>
      <c r="I4">
        <v>10</v>
      </c>
      <c r="J4">
        <v>1974.2470319634699</v>
      </c>
      <c r="K4">
        <v>108.33947840254901</v>
      </c>
      <c r="L4">
        <v>0.78473863540310895</v>
      </c>
      <c r="M4">
        <v>6706.9088435698704</v>
      </c>
      <c r="N4">
        <v>0.942248211320312</v>
      </c>
      <c r="O4">
        <v>6091.9643510689602</v>
      </c>
      <c r="P4">
        <v>12</v>
      </c>
      <c r="Q4">
        <v>10</v>
      </c>
      <c r="R4" s="1">
        <f t="shared" si="0"/>
        <v>12341.167918673142</v>
      </c>
      <c r="S4" s="1">
        <f t="shared" si="1"/>
        <v>18086.035052600761</v>
      </c>
      <c r="T4" s="10">
        <v>27303</v>
      </c>
      <c r="U4" s="8">
        <f>R4*365</f>
        <v>4504526.290315697</v>
      </c>
      <c r="V4" s="8">
        <f>S4*365</f>
        <v>6601402.7941992776</v>
      </c>
    </row>
    <row r="5" spans="1:24" x14ac:dyDescent="0.25">
      <c r="A5">
        <v>1977.24711938423</v>
      </c>
      <c r="B5" s="10">
        <v>27668</v>
      </c>
      <c r="C5">
        <v>16.290487764897598</v>
      </c>
      <c r="D5">
        <v>1.3218524691290401</v>
      </c>
      <c r="E5">
        <v>1564.7167045040401</v>
      </c>
      <c r="F5">
        <v>1.17660593065533</v>
      </c>
      <c r="G5">
        <v>11753.7307350559</v>
      </c>
      <c r="H5">
        <v>12</v>
      </c>
      <c r="I5">
        <v>10</v>
      </c>
      <c r="J5">
        <v>1975.2470319634699</v>
      </c>
      <c r="K5">
        <v>110.090468053347</v>
      </c>
      <c r="L5">
        <v>0.77122941939319001</v>
      </c>
      <c r="M5">
        <v>6766.5952316441399</v>
      </c>
      <c r="N5">
        <v>0.975595383893747</v>
      </c>
      <c r="O5">
        <v>6204.50630739592</v>
      </c>
      <c r="P5">
        <v>12</v>
      </c>
      <c r="Q5">
        <v>10</v>
      </c>
      <c r="R5" s="1">
        <f t="shared" si="0"/>
        <v>8331.3119361481804</v>
      </c>
      <c r="S5" s="1">
        <f t="shared" si="1"/>
        <v>17958.237042451819</v>
      </c>
      <c r="T5" s="10">
        <v>27668</v>
      </c>
      <c r="U5" s="8">
        <f>R5*365</f>
        <v>3040928.856694086</v>
      </c>
      <c r="V5" s="8">
        <f>S5*365</f>
        <v>6554756.5204949137</v>
      </c>
    </row>
    <row r="6" spans="1:24" x14ac:dyDescent="0.25">
      <c r="A6">
        <v>1978.2470319634699</v>
      </c>
      <c r="B6" s="10">
        <v>28034</v>
      </c>
      <c r="C6">
        <v>175.18251917162701</v>
      </c>
      <c r="D6">
        <v>1.1909609764723299</v>
      </c>
      <c r="E6">
        <v>15743.1249165994</v>
      </c>
      <c r="F6">
        <v>1.1564307412033901</v>
      </c>
      <c r="G6">
        <v>11412.706509305801</v>
      </c>
      <c r="H6">
        <v>12</v>
      </c>
      <c r="I6">
        <v>10</v>
      </c>
      <c r="J6">
        <v>1976.2476359510699</v>
      </c>
      <c r="K6">
        <v>59.758371628862299</v>
      </c>
      <c r="L6">
        <v>1.1473811271496199</v>
      </c>
      <c r="M6">
        <v>4953.64186748884</v>
      </c>
      <c r="N6">
        <v>1.0110650358283999</v>
      </c>
      <c r="O6">
        <v>6327.8216024416797</v>
      </c>
      <c r="P6">
        <v>12</v>
      </c>
      <c r="Q6">
        <v>10</v>
      </c>
      <c r="R6" s="1">
        <f t="shared" si="0"/>
        <v>20696.766784088239</v>
      </c>
      <c r="S6" s="1">
        <f t="shared" si="1"/>
        <v>17740.528111747481</v>
      </c>
      <c r="T6" s="10">
        <v>28034</v>
      </c>
      <c r="U6" s="8">
        <f>R6*366</f>
        <v>7575016.6429762952</v>
      </c>
      <c r="V6" s="8">
        <f>S6*366</f>
        <v>6493033.2888995782</v>
      </c>
    </row>
    <row r="7" spans="1:24" x14ac:dyDescent="0.25">
      <c r="A7">
        <v>1979.2470319634699</v>
      </c>
      <c r="B7" s="10">
        <v>28399</v>
      </c>
      <c r="C7">
        <v>102.26182978742</v>
      </c>
      <c r="D7">
        <v>1.1005320133482299</v>
      </c>
      <c r="E7">
        <v>9378.1338398832395</v>
      </c>
      <c r="F7">
        <v>1.11943831716167</v>
      </c>
      <c r="G7">
        <v>10812.304356053801</v>
      </c>
      <c r="H7">
        <v>12</v>
      </c>
      <c r="I7">
        <v>10</v>
      </c>
      <c r="J7">
        <v>1977.24711938423</v>
      </c>
      <c r="K7">
        <v>16.290487764897598</v>
      </c>
      <c r="L7">
        <v>1.4447851179180999</v>
      </c>
      <c r="M7">
        <v>2221.0279806608501</v>
      </c>
      <c r="N7">
        <v>1.0501243180080999</v>
      </c>
      <c r="O7">
        <v>6455.65706586549</v>
      </c>
      <c r="P7">
        <v>12</v>
      </c>
      <c r="Q7">
        <v>10</v>
      </c>
      <c r="R7" s="1">
        <f t="shared" si="0"/>
        <v>11599.16182054409</v>
      </c>
      <c r="S7" s="1">
        <f t="shared" si="1"/>
        <v>17267.961421919292</v>
      </c>
      <c r="T7" s="10">
        <v>28399</v>
      </c>
      <c r="U7" s="8">
        <f>R7*365</f>
        <v>4233694.0644985931</v>
      </c>
      <c r="V7" s="8">
        <f>S7*365</f>
        <v>6302805.9190005418</v>
      </c>
    </row>
    <row r="8" spans="1:24" x14ac:dyDescent="0.25">
      <c r="A8">
        <v>1980.2476359510699</v>
      </c>
      <c r="B8" s="10">
        <v>28764</v>
      </c>
      <c r="C8">
        <v>233.70450360784901</v>
      </c>
      <c r="D8">
        <v>0.961226587605019</v>
      </c>
      <c r="E8">
        <v>19242.774297170701</v>
      </c>
      <c r="F8">
        <v>1.0852538045667399</v>
      </c>
      <c r="G8">
        <v>10315.9983609229</v>
      </c>
      <c r="H8">
        <v>12</v>
      </c>
      <c r="I8">
        <v>10</v>
      </c>
      <c r="J8">
        <v>1978.2470319634699</v>
      </c>
      <c r="K8">
        <v>175.18251917162701</v>
      </c>
      <c r="L8">
        <v>1.03136486200196</v>
      </c>
      <c r="M8">
        <v>7018.6153430273698</v>
      </c>
      <c r="N8">
        <v>1.08591929504624</v>
      </c>
      <c r="O8">
        <v>6630.0128253743296</v>
      </c>
      <c r="P8">
        <v>12</v>
      </c>
      <c r="Q8">
        <v>10</v>
      </c>
      <c r="R8" s="1">
        <f t="shared" si="0"/>
        <v>26261.389640198071</v>
      </c>
      <c r="S8" s="1">
        <f t="shared" si="1"/>
        <v>16946.01118629723</v>
      </c>
      <c r="T8" s="10">
        <v>28764</v>
      </c>
      <c r="U8" s="8">
        <f>R8*365</f>
        <v>9585407.218672296</v>
      </c>
      <c r="V8" s="8">
        <f>S8*365</f>
        <v>6185294.082998489</v>
      </c>
    </row>
    <row r="9" spans="1:24" x14ac:dyDescent="0.25">
      <c r="A9">
        <v>1981.24711938423</v>
      </c>
      <c r="B9" s="10">
        <v>29129</v>
      </c>
      <c r="C9">
        <v>69.051987527037397</v>
      </c>
      <c r="D9">
        <v>1.11015676952154</v>
      </c>
      <c r="E9">
        <v>6324.8105821916497</v>
      </c>
      <c r="F9">
        <v>1.0863589769833399</v>
      </c>
      <c r="G9">
        <v>10262.7477043238</v>
      </c>
      <c r="H9">
        <v>12</v>
      </c>
      <c r="I9">
        <v>10</v>
      </c>
      <c r="J9">
        <v>1979.2470319634699</v>
      </c>
      <c r="K9">
        <v>102.26182978742</v>
      </c>
      <c r="L9">
        <v>0.99136648009028605</v>
      </c>
      <c r="M9">
        <v>7288.9189113369603</v>
      </c>
      <c r="N9">
        <v>1.12254479302517</v>
      </c>
      <c r="O9">
        <v>6894.0190529044503</v>
      </c>
      <c r="P9">
        <v>12</v>
      </c>
      <c r="Q9">
        <v>10</v>
      </c>
      <c r="R9" s="1">
        <f t="shared" si="0"/>
        <v>13613.72949352861</v>
      </c>
      <c r="S9" s="1">
        <f t="shared" si="1"/>
        <v>17156.766757228252</v>
      </c>
      <c r="T9" s="10">
        <v>29129</v>
      </c>
      <c r="U9" s="8">
        <f>R9*365</f>
        <v>4969011.2651379425</v>
      </c>
      <c r="V9" s="8">
        <f>S9*365</f>
        <v>6262219.8663883116</v>
      </c>
    </row>
    <row r="10" spans="1:24" x14ac:dyDescent="0.25">
      <c r="A10">
        <v>1982.2470319634699</v>
      </c>
      <c r="B10" s="10">
        <v>29495</v>
      </c>
      <c r="C10">
        <v>214.120355179787</v>
      </c>
      <c r="D10">
        <v>0.97024796890394205</v>
      </c>
      <c r="E10">
        <v>16416.485951750001</v>
      </c>
      <c r="F10">
        <v>1.0896691701352901</v>
      </c>
      <c r="G10">
        <v>10332.2343660638</v>
      </c>
      <c r="H10">
        <v>12</v>
      </c>
      <c r="I10">
        <v>10</v>
      </c>
      <c r="J10">
        <v>1980.2476359510699</v>
      </c>
      <c r="K10">
        <v>233.70450360784901</v>
      </c>
      <c r="L10">
        <v>0.73168893273783997</v>
      </c>
      <c r="M10">
        <v>10632.719345314499</v>
      </c>
      <c r="N10">
        <v>1.1753119980619999</v>
      </c>
      <c r="O10">
        <v>7258.0079032184503</v>
      </c>
      <c r="P10">
        <v>12</v>
      </c>
      <c r="Q10">
        <v>10</v>
      </c>
      <c r="R10" s="1">
        <f t="shared" si="0"/>
        <v>27049.205297064502</v>
      </c>
      <c r="S10" s="1">
        <f t="shared" si="1"/>
        <v>17590.242269282251</v>
      </c>
      <c r="T10" s="10">
        <v>29495</v>
      </c>
      <c r="U10" s="8">
        <f>R10*366</f>
        <v>9900009.1387256086</v>
      </c>
      <c r="V10" s="8">
        <f>S10*366</f>
        <v>6438028.6705573043</v>
      </c>
    </row>
    <row r="11" spans="1:24" x14ac:dyDescent="0.25">
      <c r="A11">
        <v>1983.2470319634699</v>
      </c>
      <c r="B11" s="10">
        <v>29860</v>
      </c>
      <c r="C11">
        <v>602.59955841367605</v>
      </c>
      <c r="D11">
        <v>0.91682119032871801</v>
      </c>
      <c r="E11">
        <v>47453.846950171697</v>
      </c>
      <c r="F11">
        <v>1.0837822755769999</v>
      </c>
      <c r="G11">
        <v>10391.8304012552</v>
      </c>
      <c r="H11">
        <v>12</v>
      </c>
      <c r="I11">
        <v>10</v>
      </c>
      <c r="J11">
        <v>1981.24711938423</v>
      </c>
      <c r="K11">
        <v>69.051987527037397</v>
      </c>
      <c r="L11">
        <v>1.32750033569796</v>
      </c>
      <c r="M11">
        <v>7134.4768646431403</v>
      </c>
      <c r="N11">
        <v>1.2506652803840601</v>
      </c>
      <c r="O11">
        <v>7668.32311883478</v>
      </c>
      <c r="P11">
        <v>12</v>
      </c>
      <c r="Q11">
        <v>10</v>
      </c>
      <c r="R11" s="1">
        <f t="shared" si="0"/>
        <v>54588.323814814838</v>
      </c>
      <c r="S11" s="1">
        <f t="shared" si="1"/>
        <v>18060.153520089982</v>
      </c>
      <c r="T11" s="10">
        <v>29860</v>
      </c>
      <c r="U11" s="8">
        <f>R11*365</f>
        <v>19924738.192407414</v>
      </c>
      <c r="V11" s="8">
        <f>S11*365</f>
        <v>6591956.0348328436</v>
      </c>
    </row>
    <row r="12" spans="1:24" x14ac:dyDescent="0.25">
      <c r="A12">
        <v>1984.2476359510699</v>
      </c>
      <c r="B12" s="10">
        <v>30225</v>
      </c>
      <c r="C12">
        <v>245.973589665622</v>
      </c>
      <c r="D12">
        <v>1.0010246883448699</v>
      </c>
      <c r="E12">
        <v>21281.446146166902</v>
      </c>
      <c r="F12">
        <v>1.05957805499165</v>
      </c>
      <c r="G12">
        <v>10404.8992589217</v>
      </c>
      <c r="H12">
        <v>12</v>
      </c>
      <c r="I12">
        <v>10</v>
      </c>
      <c r="J12">
        <v>1982.2470319634699</v>
      </c>
      <c r="K12">
        <v>214.120355179787</v>
      </c>
      <c r="L12">
        <v>0.87556996710189705</v>
      </c>
      <c r="M12">
        <v>10289.315377381399</v>
      </c>
      <c r="N12">
        <v>1.3108424732961601</v>
      </c>
      <c r="O12">
        <v>7996.8269947750496</v>
      </c>
      <c r="P12">
        <v>12</v>
      </c>
      <c r="Q12">
        <v>10</v>
      </c>
      <c r="R12" s="1">
        <f t="shared" si="0"/>
        <v>31570.761523548303</v>
      </c>
      <c r="S12" s="1">
        <f t="shared" si="1"/>
        <v>18401.72625369675</v>
      </c>
      <c r="T12" s="10">
        <v>30225</v>
      </c>
      <c r="U12" s="8">
        <f>R12*365</f>
        <v>11523327.956095131</v>
      </c>
      <c r="V12" s="8">
        <f>S12*365</f>
        <v>6716630.0825993139</v>
      </c>
    </row>
    <row r="13" spans="1:24" x14ac:dyDescent="0.25">
      <c r="A13">
        <v>1985.24711938423</v>
      </c>
      <c r="B13" s="10">
        <v>30590</v>
      </c>
      <c r="C13">
        <v>82.435382505285403</v>
      </c>
      <c r="D13">
        <v>1.01887533079981</v>
      </c>
      <c r="E13">
        <v>7240.1511379584299</v>
      </c>
      <c r="F13">
        <v>1.0460560229211999</v>
      </c>
      <c r="G13">
        <v>10324.5229947469</v>
      </c>
      <c r="H13">
        <v>12</v>
      </c>
      <c r="I13">
        <v>10</v>
      </c>
      <c r="J13">
        <v>1983.2470319634699</v>
      </c>
      <c r="K13">
        <v>602.59955841367605</v>
      </c>
      <c r="L13">
        <v>0.39714000081255502</v>
      </c>
      <c r="M13">
        <v>17462.109115429401</v>
      </c>
      <c r="N13">
        <v>1.3573113155197101</v>
      </c>
      <c r="O13">
        <v>8268.6870699960491</v>
      </c>
      <c r="P13">
        <v>12</v>
      </c>
      <c r="Q13">
        <v>10</v>
      </c>
      <c r="R13" s="1">
        <f t="shared" si="0"/>
        <v>24702.260253387831</v>
      </c>
      <c r="S13" s="1">
        <f t="shared" si="1"/>
        <v>18593.210064742947</v>
      </c>
      <c r="T13" s="10">
        <v>30590</v>
      </c>
      <c r="U13" s="8">
        <f>R13*365</f>
        <v>9016324.9924865589</v>
      </c>
      <c r="V13" s="8">
        <f>S13*365</f>
        <v>6786521.6736311754</v>
      </c>
    </row>
    <row r="14" spans="1:24" x14ac:dyDescent="0.25">
      <c r="A14">
        <v>1986.2470319634699</v>
      </c>
      <c r="B14" s="10">
        <v>30956</v>
      </c>
      <c r="C14">
        <v>204.45694042997201</v>
      </c>
      <c r="D14">
        <v>0.91634694522026106</v>
      </c>
      <c r="E14">
        <v>15838.829868547</v>
      </c>
      <c r="F14">
        <v>1.03873691494817</v>
      </c>
      <c r="G14">
        <v>10118.053459334</v>
      </c>
      <c r="H14">
        <v>12</v>
      </c>
      <c r="I14">
        <v>10</v>
      </c>
      <c r="J14">
        <v>1984.2476359510699</v>
      </c>
      <c r="K14">
        <v>245.973589665622</v>
      </c>
      <c r="L14">
        <v>0.91159660818249799</v>
      </c>
      <c r="M14">
        <v>12673.4085651279</v>
      </c>
      <c r="N14">
        <v>1.40944675773094</v>
      </c>
      <c r="O14">
        <v>8587.0302708187592</v>
      </c>
      <c r="P14">
        <v>12</v>
      </c>
      <c r="Q14">
        <v>10</v>
      </c>
      <c r="R14" s="1">
        <f t="shared" si="0"/>
        <v>28512.238433674902</v>
      </c>
      <c r="S14" s="1">
        <f t="shared" si="1"/>
        <v>18705.083730152757</v>
      </c>
      <c r="T14" s="10">
        <v>30956</v>
      </c>
      <c r="U14" s="8">
        <f>R14*366</f>
        <v>10435479.266725015</v>
      </c>
      <c r="V14" s="8">
        <f>S14*366</f>
        <v>6846060.6452359091</v>
      </c>
    </row>
    <row r="15" spans="1:24" x14ac:dyDescent="0.25">
      <c r="A15">
        <v>1987.2470319634699</v>
      </c>
      <c r="B15" s="10">
        <v>31321</v>
      </c>
      <c r="C15">
        <v>70.937967075592297</v>
      </c>
      <c r="D15">
        <v>0.97330467489332595</v>
      </c>
      <c r="E15">
        <v>5971.7180663814097</v>
      </c>
      <c r="F15">
        <v>1.0279654161402401</v>
      </c>
      <c r="G15">
        <v>9938.1550459502705</v>
      </c>
      <c r="H15">
        <v>12</v>
      </c>
      <c r="I15">
        <v>10</v>
      </c>
      <c r="J15">
        <v>1985.24711938423</v>
      </c>
      <c r="K15">
        <v>82.435382505285403</v>
      </c>
      <c r="L15">
        <v>1.36722328636866</v>
      </c>
      <c r="M15">
        <v>9215.8776241741598</v>
      </c>
      <c r="N15">
        <v>1.40693775310924</v>
      </c>
      <c r="O15">
        <v>8889.9364253428303</v>
      </c>
      <c r="P15">
        <v>12</v>
      </c>
      <c r="Q15">
        <v>10</v>
      </c>
      <c r="R15" s="1">
        <f t="shared" si="0"/>
        <v>15187.595690555569</v>
      </c>
      <c r="S15" s="1">
        <f t="shared" si="1"/>
        <v>18828.091471293101</v>
      </c>
      <c r="T15" s="10">
        <v>31321</v>
      </c>
      <c r="U15" s="8">
        <f>R15*365</f>
        <v>5543472.4270527828</v>
      </c>
      <c r="V15" s="8">
        <f>S15*365</f>
        <v>6872253.3870219821</v>
      </c>
    </row>
    <row r="16" spans="1:24" x14ac:dyDescent="0.25">
      <c r="A16">
        <v>1988.2476359510699</v>
      </c>
      <c r="B16" s="10">
        <v>31686</v>
      </c>
      <c r="C16">
        <v>45.573101598376297</v>
      </c>
      <c r="D16">
        <v>0.94168968393625296</v>
      </c>
      <c r="E16">
        <v>3738.27577267796</v>
      </c>
      <c r="F16">
        <v>0.97693452248514401</v>
      </c>
      <c r="G16">
        <v>9689.9269372874096</v>
      </c>
      <c r="H16">
        <v>12</v>
      </c>
      <c r="I16">
        <v>10</v>
      </c>
      <c r="J16">
        <v>1986.2470319634699</v>
      </c>
      <c r="K16">
        <v>204.45694042997201</v>
      </c>
      <c r="L16">
        <v>1.1263703821257101</v>
      </c>
      <c r="M16">
        <v>12103.209933107</v>
      </c>
      <c r="N16">
        <v>1.3836911281070301</v>
      </c>
      <c r="O16">
        <v>9069.7300221556998</v>
      </c>
      <c r="P16">
        <v>12</v>
      </c>
      <c r="Q16">
        <v>10</v>
      </c>
      <c r="R16" s="1">
        <f t="shared" si="0"/>
        <v>15841.48570578496</v>
      </c>
      <c r="S16" s="1">
        <f t="shared" si="1"/>
        <v>18759.656959443109</v>
      </c>
      <c r="T16" s="10">
        <v>31686</v>
      </c>
      <c r="U16" s="8">
        <f>R16*365</f>
        <v>5782142.2826115107</v>
      </c>
      <c r="V16" s="8">
        <f>S16*365</f>
        <v>6847274.7901967345</v>
      </c>
    </row>
    <row r="17" spans="1:22" x14ac:dyDescent="0.25">
      <c r="A17">
        <v>1989.24711938423</v>
      </c>
      <c r="B17" s="10">
        <v>32051</v>
      </c>
      <c r="C17">
        <v>41.4180814284517</v>
      </c>
      <c r="D17">
        <v>0.88792943609771802</v>
      </c>
      <c r="E17">
        <v>3213.5363711384398</v>
      </c>
      <c r="F17">
        <v>0.91133649304151898</v>
      </c>
      <c r="G17">
        <v>9121.4267009297801</v>
      </c>
      <c r="H17">
        <v>12</v>
      </c>
      <c r="I17">
        <v>10</v>
      </c>
      <c r="J17">
        <v>1987.2470319634699</v>
      </c>
      <c r="K17">
        <v>70.937967075592297</v>
      </c>
      <c r="L17">
        <v>1.5344786474082499</v>
      </c>
      <c r="M17">
        <v>9062.6218802252897</v>
      </c>
      <c r="N17">
        <v>1.3841693798175101</v>
      </c>
      <c r="O17">
        <v>9029.1158366586205</v>
      </c>
      <c r="P17">
        <v>12</v>
      </c>
      <c r="Q17">
        <v>10</v>
      </c>
      <c r="R17" s="1">
        <f t="shared" si="0"/>
        <v>12276.15825136373</v>
      </c>
      <c r="S17" s="1">
        <f t="shared" si="1"/>
        <v>18150.542537588401</v>
      </c>
      <c r="T17" s="10">
        <v>32051</v>
      </c>
      <c r="U17" s="8">
        <f>R17*365</f>
        <v>4480797.7617477616</v>
      </c>
      <c r="V17" s="8">
        <f>S17*365</f>
        <v>6624948.0262197666</v>
      </c>
    </row>
    <row r="18" spans="1:22" x14ac:dyDescent="0.25">
      <c r="A18">
        <v>1990.2470319634699</v>
      </c>
      <c r="B18" s="10">
        <v>32417</v>
      </c>
      <c r="C18">
        <v>35.817785020737503</v>
      </c>
      <c r="D18">
        <v>0.85725078561342705</v>
      </c>
      <c r="E18">
        <v>2673.9834069891899</v>
      </c>
      <c r="F18">
        <v>0.85788700002393203</v>
      </c>
      <c r="G18">
        <v>8536.8448905576897</v>
      </c>
      <c r="H18">
        <v>12</v>
      </c>
      <c r="I18">
        <v>10</v>
      </c>
      <c r="J18">
        <v>1988.2476359510699</v>
      </c>
      <c r="K18">
        <v>45.573101598376297</v>
      </c>
      <c r="L18">
        <v>1.7251205443361799</v>
      </c>
      <c r="M18">
        <v>6799.5462779173304</v>
      </c>
      <c r="N18">
        <v>1.3346020741739499</v>
      </c>
      <c r="O18">
        <v>8848.5771197007507</v>
      </c>
      <c r="P18">
        <v>12</v>
      </c>
      <c r="Q18">
        <v>10</v>
      </c>
      <c r="R18" s="1">
        <f t="shared" si="0"/>
        <v>9473.5296849065198</v>
      </c>
      <c r="S18" s="1">
        <f t="shared" si="1"/>
        <v>17385.42201025844</v>
      </c>
      <c r="T18" s="10">
        <v>32417</v>
      </c>
      <c r="U18" s="8">
        <f>R18*366</f>
        <v>3467311.8646757863</v>
      </c>
      <c r="V18" s="8">
        <f>S18*366</f>
        <v>6363064.4557545893</v>
      </c>
    </row>
    <row r="19" spans="1:22" x14ac:dyDescent="0.25">
      <c r="A19">
        <v>1991.2470319634699</v>
      </c>
      <c r="B19" s="10">
        <v>32782</v>
      </c>
      <c r="C19">
        <v>25.7018437918308</v>
      </c>
      <c r="D19">
        <v>0.878653631485946</v>
      </c>
      <c r="E19">
        <v>1934.8823685080199</v>
      </c>
      <c r="F19">
        <v>0.80737176029653901</v>
      </c>
      <c r="G19">
        <v>7936.5930254699997</v>
      </c>
      <c r="H19">
        <v>12</v>
      </c>
      <c r="I19">
        <v>10</v>
      </c>
      <c r="J19">
        <v>1989.24711938423</v>
      </c>
      <c r="K19">
        <v>41.4180814284517</v>
      </c>
      <c r="L19">
        <v>1.6631550978620699</v>
      </c>
      <c r="M19">
        <v>5994.1041194648296</v>
      </c>
      <c r="N19">
        <v>1.2863339636473099</v>
      </c>
      <c r="O19">
        <v>8729.6205282736992</v>
      </c>
      <c r="P19">
        <v>12</v>
      </c>
      <c r="Q19">
        <v>10</v>
      </c>
      <c r="R19" s="1">
        <f t="shared" si="0"/>
        <v>7928.9864879728493</v>
      </c>
      <c r="S19" s="1">
        <f t="shared" si="1"/>
        <v>16666.213553743699</v>
      </c>
      <c r="T19" s="10">
        <v>32782</v>
      </c>
      <c r="U19" s="8">
        <f>R19*365</f>
        <v>2894080.0681100902</v>
      </c>
      <c r="V19" s="8">
        <f>S19*365</f>
        <v>6083167.9471164504</v>
      </c>
    </row>
    <row r="20" spans="1:22" x14ac:dyDescent="0.25">
      <c r="A20">
        <v>1992.2476359510699</v>
      </c>
      <c r="B20" s="10">
        <v>33147</v>
      </c>
      <c r="C20">
        <v>27.318019902503501</v>
      </c>
      <c r="D20">
        <v>0.85094924258345495</v>
      </c>
      <c r="E20">
        <v>2057.1544099104199</v>
      </c>
      <c r="F20">
        <v>0.761609811283669</v>
      </c>
      <c r="G20">
        <v>7367.7627709748904</v>
      </c>
      <c r="H20">
        <v>12</v>
      </c>
      <c r="I20">
        <v>10</v>
      </c>
      <c r="J20">
        <v>1990.2470319634699</v>
      </c>
      <c r="K20">
        <v>35.817785020737503</v>
      </c>
      <c r="L20">
        <v>1.5940564121542</v>
      </c>
      <c r="M20">
        <v>5054.4920482040898</v>
      </c>
      <c r="N20">
        <v>1.2682631700128799</v>
      </c>
      <c r="O20">
        <v>8727.9906483697105</v>
      </c>
      <c r="P20">
        <v>12</v>
      </c>
      <c r="Q20">
        <v>10</v>
      </c>
      <c r="R20" s="1">
        <f t="shared" si="0"/>
        <v>7111.6464581145101</v>
      </c>
      <c r="S20" s="1">
        <f t="shared" si="1"/>
        <v>16095.753419344601</v>
      </c>
      <c r="T20" s="10">
        <v>33147</v>
      </c>
      <c r="U20" s="8">
        <f>R20*365</f>
        <v>2595750.9572117962</v>
      </c>
      <c r="V20" s="8">
        <f>S20*365</f>
        <v>5874949.9980607796</v>
      </c>
    </row>
    <row r="21" spans="1:22" x14ac:dyDescent="0.25">
      <c r="A21">
        <v>1993.24711938423</v>
      </c>
      <c r="B21" s="10">
        <v>33512</v>
      </c>
      <c r="C21">
        <v>66.604791357575607</v>
      </c>
      <c r="D21">
        <v>0.73142783126642297</v>
      </c>
      <c r="E21">
        <v>4675.2791804302697</v>
      </c>
      <c r="F21">
        <v>0.72455274945223203</v>
      </c>
      <c r="G21">
        <v>6934.2117963246801</v>
      </c>
      <c r="H21">
        <v>12</v>
      </c>
      <c r="I21">
        <v>10</v>
      </c>
      <c r="J21">
        <v>1991.2470319634699</v>
      </c>
      <c r="K21">
        <v>25.7018437918308</v>
      </c>
      <c r="L21">
        <v>1.3892906540398899</v>
      </c>
      <c r="M21">
        <v>3279.12328807832</v>
      </c>
      <c r="N21">
        <v>1.2619976857699899</v>
      </c>
      <c r="O21">
        <v>8806.2359461895194</v>
      </c>
      <c r="P21">
        <v>12</v>
      </c>
      <c r="Q21">
        <v>10</v>
      </c>
      <c r="R21" s="1">
        <f t="shared" si="0"/>
        <v>7954.4024685085897</v>
      </c>
      <c r="S21" s="1">
        <f t="shared" si="1"/>
        <v>15740.447742514199</v>
      </c>
      <c r="T21" s="10">
        <v>33512</v>
      </c>
      <c r="U21" s="8">
        <f>R21*365</f>
        <v>2903356.901005635</v>
      </c>
      <c r="V21" s="8">
        <f>S21*365</f>
        <v>5745263.426017683</v>
      </c>
    </row>
    <row r="22" spans="1:22" x14ac:dyDescent="0.25">
      <c r="A22">
        <v>1994.2470319634699</v>
      </c>
      <c r="B22" s="10">
        <v>33878</v>
      </c>
      <c r="C22">
        <v>47.705585028313301</v>
      </c>
      <c r="D22">
        <v>0.74049028971081399</v>
      </c>
      <c r="E22">
        <v>3017.4943463198601</v>
      </c>
      <c r="F22">
        <v>0.69730462730602705</v>
      </c>
      <c r="G22">
        <v>6533.5447395294204</v>
      </c>
      <c r="H22">
        <v>12</v>
      </c>
      <c r="I22">
        <v>10</v>
      </c>
      <c r="J22">
        <v>1992.2476359510699</v>
      </c>
      <c r="K22">
        <v>27.318019902503501</v>
      </c>
      <c r="L22">
        <v>1.3650469572970001</v>
      </c>
      <c r="M22">
        <v>3592.4462232296401</v>
      </c>
      <c r="N22">
        <v>1.25809709540686</v>
      </c>
      <c r="O22">
        <v>8908.4469658273392</v>
      </c>
      <c r="P22">
        <v>12</v>
      </c>
      <c r="Q22">
        <v>10</v>
      </c>
      <c r="R22" s="1">
        <f t="shared" si="0"/>
        <v>6609.9405695495007</v>
      </c>
      <c r="S22" s="1">
        <f t="shared" si="1"/>
        <v>15441.991705356759</v>
      </c>
      <c r="T22" s="10">
        <v>33878</v>
      </c>
      <c r="U22" s="8">
        <f>R22*366</f>
        <v>2419238.2484551175</v>
      </c>
      <c r="V22" s="8">
        <f>S22*366</f>
        <v>5651768.9641605737</v>
      </c>
    </row>
    <row r="23" spans="1:22" x14ac:dyDescent="0.25">
      <c r="A23">
        <v>1995.2470319634699</v>
      </c>
      <c r="B23" s="10">
        <v>34243</v>
      </c>
      <c r="C23">
        <v>246.44159152700001</v>
      </c>
      <c r="D23">
        <v>0.55367324199712897</v>
      </c>
      <c r="E23">
        <v>9641.7205917223891</v>
      </c>
      <c r="F23">
        <v>0.68832781105708396</v>
      </c>
      <c r="G23">
        <v>6230.4117420530401</v>
      </c>
      <c r="H23">
        <v>12</v>
      </c>
      <c r="I23">
        <v>10</v>
      </c>
      <c r="J23">
        <v>1993.24711938423</v>
      </c>
      <c r="K23">
        <v>66.604791357575607</v>
      </c>
      <c r="L23">
        <v>1.44526136012744</v>
      </c>
      <c r="M23">
        <v>8139.3233220818702</v>
      </c>
      <c r="N23">
        <v>1.25281985391133</v>
      </c>
      <c r="O23">
        <v>8861.9724498517808</v>
      </c>
      <c r="P23">
        <v>12</v>
      </c>
      <c r="Q23">
        <v>10</v>
      </c>
      <c r="R23" s="1">
        <f t="shared" si="0"/>
        <v>17781.04391380426</v>
      </c>
      <c r="S23" s="1">
        <f t="shared" si="1"/>
        <v>15092.384191904821</v>
      </c>
      <c r="T23" s="10">
        <v>34243</v>
      </c>
      <c r="U23" s="8">
        <f>R23*365</f>
        <v>6490081.0285385549</v>
      </c>
      <c r="V23" s="8">
        <f>S23*365</f>
        <v>5508720.2300452599</v>
      </c>
    </row>
    <row r="24" spans="1:22" x14ac:dyDescent="0.25">
      <c r="A24">
        <v>1996.2476359510699</v>
      </c>
      <c r="B24" s="10">
        <v>34608</v>
      </c>
      <c r="C24">
        <v>153.88658632722101</v>
      </c>
      <c r="D24">
        <v>0.62569070376240099</v>
      </c>
      <c r="E24">
        <v>8239.0513067758493</v>
      </c>
      <c r="F24">
        <v>0.69073940296685898</v>
      </c>
      <c r="G24">
        <v>6073.8264464207105</v>
      </c>
      <c r="H24">
        <v>12</v>
      </c>
      <c r="I24">
        <v>10</v>
      </c>
      <c r="J24">
        <v>1994.2470319634699</v>
      </c>
      <c r="K24">
        <v>47.705585028313301</v>
      </c>
      <c r="L24">
        <v>1.57831654586877</v>
      </c>
      <c r="M24">
        <v>6533.0092750047597</v>
      </c>
      <c r="N24">
        <v>1.28377151440717</v>
      </c>
      <c r="O24">
        <v>9093.3233453839403</v>
      </c>
      <c r="P24">
        <v>12</v>
      </c>
      <c r="Q24">
        <v>10</v>
      </c>
      <c r="R24" s="1">
        <f t="shared" si="0"/>
        <v>14772.06058178061</v>
      </c>
      <c r="S24" s="1">
        <f t="shared" si="1"/>
        <v>15167.149791804652</v>
      </c>
      <c r="T24" s="10">
        <v>34608</v>
      </c>
      <c r="U24" s="8">
        <f>R24*365</f>
        <v>5391802.1123499228</v>
      </c>
      <c r="V24" s="8">
        <f>S24*365</f>
        <v>5536009.6740086982</v>
      </c>
    </row>
    <row r="25" spans="1:22" x14ac:dyDescent="0.25">
      <c r="A25">
        <v>1997.24711938423</v>
      </c>
      <c r="B25" s="10">
        <v>34973</v>
      </c>
      <c r="C25">
        <v>264.88896960078</v>
      </c>
      <c r="D25">
        <v>0.59066461071819298</v>
      </c>
      <c r="E25">
        <v>11536.451414699701</v>
      </c>
      <c r="F25">
        <v>0.68747400837248296</v>
      </c>
      <c r="G25">
        <v>5910.0618269298202</v>
      </c>
      <c r="H25">
        <v>12</v>
      </c>
      <c r="I25">
        <v>10</v>
      </c>
      <c r="J25">
        <v>1995.2470319634699</v>
      </c>
      <c r="K25">
        <v>246.44159152700001</v>
      </c>
      <c r="L25">
        <v>1.01874371585483</v>
      </c>
      <c r="M25">
        <v>13002.9526862852</v>
      </c>
      <c r="N25">
        <v>1.33892840612752</v>
      </c>
      <c r="O25">
        <v>9441.1446117543092</v>
      </c>
      <c r="P25">
        <v>12</v>
      </c>
      <c r="Q25">
        <v>10</v>
      </c>
      <c r="R25" s="1">
        <f t="shared" si="0"/>
        <v>24539.404100984902</v>
      </c>
      <c r="S25" s="1">
        <f t="shared" si="1"/>
        <v>15351.20643868413</v>
      </c>
      <c r="T25" s="10">
        <v>34973</v>
      </c>
      <c r="U25" s="8">
        <f>R25*365</f>
        <v>8956882.496859489</v>
      </c>
      <c r="V25" s="8">
        <f>S25*365</f>
        <v>5603190.3501197072</v>
      </c>
    </row>
    <row r="26" spans="1:22" x14ac:dyDescent="0.25">
      <c r="A26">
        <v>1998.2470319634699</v>
      </c>
      <c r="B26" s="10">
        <v>35339</v>
      </c>
      <c r="C26">
        <v>332.09997421184801</v>
      </c>
      <c r="D26">
        <v>0.49260611173927599</v>
      </c>
      <c r="E26">
        <v>11981.769339467701</v>
      </c>
      <c r="F26">
        <v>0.67467307045014702</v>
      </c>
      <c r="G26">
        <v>5767.8299402509001</v>
      </c>
      <c r="H26">
        <v>12</v>
      </c>
      <c r="I26">
        <v>10</v>
      </c>
      <c r="J26">
        <v>1996.2476359510699</v>
      </c>
      <c r="K26">
        <v>153.88658632722101</v>
      </c>
      <c r="L26">
        <v>1.22292162300245</v>
      </c>
      <c r="M26">
        <v>12593.414760023999</v>
      </c>
      <c r="N26">
        <v>1.3626619910470701</v>
      </c>
      <c r="O26">
        <v>9646.8275252177009</v>
      </c>
      <c r="P26">
        <v>12</v>
      </c>
      <c r="Q26">
        <v>10</v>
      </c>
      <c r="R26" s="1">
        <f t="shared" si="0"/>
        <v>24575.1840994917</v>
      </c>
      <c r="S26" s="1">
        <f t="shared" si="1"/>
        <v>15414.657465468601</v>
      </c>
      <c r="T26" s="10">
        <v>35339</v>
      </c>
      <c r="U26" s="8">
        <f>R26*366</f>
        <v>8994517.3804139625</v>
      </c>
      <c r="V26" s="8">
        <f>S26*366</f>
        <v>5641764.632361508</v>
      </c>
    </row>
    <row r="27" spans="1:22" x14ac:dyDescent="0.25">
      <c r="A27">
        <v>1999.2470319634699</v>
      </c>
      <c r="B27" s="10">
        <v>35704</v>
      </c>
      <c r="C27">
        <v>139.55628016098299</v>
      </c>
      <c r="D27">
        <v>0.65394787517619102</v>
      </c>
      <c r="E27">
        <v>7792.2171610772402</v>
      </c>
      <c r="F27">
        <v>0.66469265910751696</v>
      </c>
      <c r="G27">
        <v>5561.3621931458802</v>
      </c>
      <c r="H27">
        <v>12</v>
      </c>
      <c r="I27">
        <v>10</v>
      </c>
      <c r="J27">
        <v>1997.24711938423</v>
      </c>
      <c r="K27">
        <v>264.88896960078</v>
      </c>
      <c r="L27">
        <v>1.1789504658702299</v>
      </c>
      <c r="M27">
        <v>16137.8418872397</v>
      </c>
      <c r="N27">
        <v>1.3899201563041901</v>
      </c>
      <c r="O27">
        <v>9800.6690105859798</v>
      </c>
      <c r="P27">
        <v>12</v>
      </c>
      <c r="Q27">
        <v>10</v>
      </c>
      <c r="R27" s="1">
        <f t="shared" si="0"/>
        <v>23930.05904831694</v>
      </c>
      <c r="S27" s="1">
        <f t="shared" si="1"/>
        <v>15362.03120373186</v>
      </c>
      <c r="T27" s="10">
        <v>35704</v>
      </c>
      <c r="U27" s="8">
        <f>R27*365</f>
        <v>8734471.5526356827</v>
      </c>
      <c r="V27" s="8">
        <f>S27*365</f>
        <v>5607141.3893621285</v>
      </c>
    </row>
    <row r="28" spans="1:22" x14ac:dyDescent="0.25">
      <c r="A28">
        <v>2000.2476359510699</v>
      </c>
      <c r="B28" s="10">
        <v>36069</v>
      </c>
      <c r="C28">
        <v>111.010548292812</v>
      </c>
      <c r="D28">
        <v>0.64453494586879601</v>
      </c>
      <c r="E28">
        <v>5906.35059789754</v>
      </c>
      <c r="F28">
        <v>0.672347324704617</v>
      </c>
      <c r="G28">
        <v>5562.5967262460999</v>
      </c>
      <c r="H28">
        <v>12</v>
      </c>
      <c r="I28">
        <v>10</v>
      </c>
      <c r="J28">
        <v>1998.2470319634699</v>
      </c>
      <c r="K28">
        <v>332.09997421184801</v>
      </c>
      <c r="L28">
        <v>0.92492694628259498</v>
      </c>
      <c r="M28">
        <v>16780.4684428896</v>
      </c>
      <c r="N28">
        <v>1.4617126090897199</v>
      </c>
      <c r="O28">
        <v>10037.137399463199</v>
      </c>
      <c r="P28">
        <v>12</v>
      </c>
      <c r="Q28">
        <v>10</v>
      </c>
      <c r="R28" s="1">
        <f t="shared" si="0"/>
        <v>22686.819040787141</v>
      </c>
      <c r="S28" s="1">
        <f t="shared" si="1"/>
        <v>15599.734125709299</v>
      </c>
      <c r="T28" s="10">
        <v>36069</v>
      </c>
      <c r="U28" s="8">
        <f>R28*365</f>
        <v>8280688.9498873064</v>
      </c>
      <c r="V28" s="8">
        <f>S28*365</f>
        <v>5693902.9558838941</v>
      </c>
    </row>
    <row r="29" spans="1:22" x14ac:dyDescent="0.25">
      <c r="A29">
        <v>2001.24711938423</v>
      </c>
      <c r="B29" s="10">
        <v>36434</v>
      </c>
      <c r="C29">
        <v>67.753291614128798</v>
      </c>
      <c r="D29">
        <v>0.72785934240536498</v>
      </c>
      <c r="E29">
        <v>4137.2619068051799</v>
      </c>
      <c r="F29">
        <v>0.69483706329607797</v>
      </c>
      <c r="G29">
        <v>5714.7870361637797</v>
      </c>
      <c r="H29">
        <v>12</v>
      </c>
      <c r="I29">
        <v>10</v>
      </c>
      <c r="J29">
        <v>1999.2470319634699</v>
      </c>
      <c r="K29">
        <v>139.55628016098299</v>
      </c>
      <c r="L29">
        <v>1.2758035286746401</v>
      </c>
      <c r="M29">
        <v>13065.3495036042</v>
      </c>
      <c r="N29">
        <v>1.57542084397661</v>
      </c>
      <c r="O29">
        <v>10287.4109877548</v>
      </c>
      <c r="P29">
        <v>12</v>
      </c>
      <c r="Q29">
        <v>10</v>
      </c>
      <c r="R29" s="1">
        <f t="shared" si="0"/>
        <v>17202.611410409379</v>
      </c>
      <c r="S29" s="1">
        <f t="shared" si="1"/>
        <v>16002.19802391858</v>
      </c>
      <c r="T29" s="10">
        <v>36434</v>
      </c>
      <c r="U29" s="8">
        <f>R29*365</f>
        <v>6278953.1647994239</v>
      </c>
      <c r="V29" s="8">
        <f>S29*365</f>
        <v>5840802.2787302816</v>
      </c>
    </row>
    <row r="30" spans="1:22" x14ac:dyDescent="0.25">
      <c r="A30">
        <v>2002.2470319634699</v>
      </c>
      <c r="B30" s="10">
        <v>36800</v>
      </c>
      <c r="C30">
        <v>54.591854163170503</v>
      </c>
      <c r="D30">
        <v>0.74466919070631998</v>
      </c>
      <c r="E30">
        <v>3456.0625530534699</v>
      </c>
      <c r="F30">
        <v>0.70476509192751702</v>
      </c>
      <c r="G30">
        <v>6017.6411960584601</v>
      </c>
      <c r="H30">
        <v>12</v>
      </c>
      <c r="I30">
        <v>10</v>
      </c>
      <c r="J30">
        <v>2000.2476359510699</v>
      </c>
      <c r="K30">
        <v>111.010548292812</v>
      </c>
      <c r="L30">
        <v>1.53686662233445</v>
      </c>
      <c r="M30">
        <v>11453.5596149663</v>
      </c>
      <c r="N30">
        <v>1.66705415612066</v>
      </c>
      <c r="O30">
        <v>10338.6485929184</v>
      </c>
      <c r="P30">
        <v>12</v>
      </c>
      <c r="Q30">
        <v>10</v>
      </c>
      <c r="R30" s="1">
        <f t="shared" si="0"/>
        <v>14909.62216801977</v>
      </c>
      <c r="S30" s="1">
        <f t="shared" si="1"/>
        <v>16356.289788976861</v>
      </c>
      <c r="T30" s="10">
        <v>36800</v>
      </c>
      <c r="U30" s="8">
        <f>R30*366</f>
        <v>5456921.7134952359</v>
      </c>
      <c r="V30" s="8">
        <f>S30*366</f>
        <v>5986402.0627655312</v>
      </c>
    </row>
    <row r="31" spans="1:22" x14ac:dyDescent="0.25">
      <c r="A31">
        <v>2003.2470319634699</v>
      </c>
      <c r="B31" s="10">
        <v>37165</v>
      </c>
      <c r="C31">
        <v>53.386177151072999</v>
      </c>
      <c r="D31">
        <v>0.70641426948247399</v>
      </c>
      <c r="E31">
        <v>3213.2815489511199</v>
      </c>
      <c r="F31">
        <v>0.69807256574014598</v>
      </c>
      <c r="G31">
        <v>6138.4125485126497</v>
      </c>
      <c r="H31">
        <v>12</v>
      </c>
      <c r="I31">
        <v>10</v>
      </c>
      <c r="J31">
        <v>2001.24711938423</v>
      </c>
      <c r="K31">
        <v>67.753291614128798</v>
      </c>
      <c r="L31">
        <v>1.76490683905422</v>
      </c>
      <c r="M31">
        <v>9707.2696344198193</v>
      </c>
      <c r="N31">
        <v>1.72397436397668</v>
      </c>
      <c r="O31">
        <v>10088.989688613899</v>
      </c>
      <c r="P31">
        <v>12</v>
      </c>
      <c r="Q31">
        <v>10</v>
      </c>
      <c r="R31" s="1">
        <f t="shared" si="0"/>
        <v>12920.551183370939</v>
      </c>
      <c r="S31" s="1">
        <f t="shared" si="1"/>
        <v>16227.402237126549</v>
      </c>
      <c r="T31" s="10">
        <v>37165</v>
      </c>
      <c r="U31" s="8">
        <f>R31*365</f>
        <v>4716001.181930393</v>
      </c>
      <c r="V31" s="8">
        <f>S31*365</f>
        <v>5923001.8165511908</v>
      </c>
    </row>
    <row r="32" spans="1:22" x14ac:dyDescent="0.25">
      <c r="A32">
        <v>2004.2476359510699</v>
      </c>
      <c r="B32" s="10">
        <v>37530</v>
      </c>
      <c r="C32">
        <v>53.558993853372201</v>
      </c>
      <c r="D32">
        <v>0.70870893217389197</v>
      </c>
      <c r="E32">
        <v>3246.15298326435</v>
      </c>
      <c r="F32">
        <v>0.67510999380417003</v>
      </c>
      <c r="G32">
        <v>6149.0810745508197</v>
      </c>
      <c r="H32">
        <v>12</v>
      </c>
      <c r="I32">
        <v>10</v>
      </c>
      <c r="J32">
        <v>2002.2470319634699</v>
      </c>
      <c r="K32">
        <v>54.591854163170503</v>
      </c>
      <c r="L32">
        <v>1.8769490968909399</v>
      </c>
      <c r="M32">
        <v>8490.1044326403007</v>
      </c>
      <c r="N32">
        <v>1.65083296779801</v>
      </c>
      <c r="O32">
        <v>9540.4803529432393</v>
      </c>
      <c r="P32">
        <v>12</v>
      </c>
      <c r="Q32">
        <v>10</v>
      </c>
      <c r="R32" s="1">
        <f t="shared" si="0"/>
        <v>11736.257415904651</v>
      </c>
      <c r="S32" s="1">
        <f t="shared" si="1"/>
        <v>15689.56142749406</v>
      </c>
      <c r="T32" s="10">
        <v>37530</v>
      </c>
      <c r="U32" s="8">
        <f>R32*365</f>
        <v>4283733.9568051975</v>
      </c>
      <c r="V32" s="8">
        <f>S32*365</f>
        <v>5726689.9210353317</v>
      </c>
    </row>
    <row r="33" spans="1:22" x14ac:dyDescent="0.25">
      <c r="A33">
        <v>2005.24711938423</v>
      </c>
      <c r="B33" s="10">
        <v>37895</v>
      </c>
      <c r="C33">
        <v>148.12969027660699</v>
      </c>
      <c r="D33">
        <v>0.63231182680085996</v>
      </c>
      <c r="E33">
        <v>7420.1682645728097</v>
      </c>
      <c r="F33">
        <v>0.65625955506883205</v>
      </c>
      <c r="G33">
        <v>6062.5521401025799</v>
      </c>
      <c r="H33">
        <v>12</v>
      </c>
      <c r="I33">
        <v>10</v>
      </c>
      <c r="J33">
        <v>2003.2470319634699</v>
      </c>
      <c r="K33">
        <v>53.386177151072999</v>
      </c>
      <c r="L33">
        <v>1.78648606290573</v>
      </c>
      <c r="M33">
        <v>8006.3383352613</v>
      </c>
      <c r="N33">
        <v>1.5552103990226001</v>
      </c>
      <c r="O33">
        <v>9052.83546905</v>
      </c>
      <c r="P33">
        <v>12</v>
      </c>
      <c r="Q33">
        <v>10</v>
      </c>
      <c r="R33" s="1">
        <f t="shared" si="0"/>
        <v>15426.506599834109</v>
      </c>
      <c r="S33" s="1">
        <f t="shared" si="1"/>
        <v>15115.38760915258</v>
      </c>
      <c r="T33" s="10">
        <v>37895</v>
      </c>
      <c r="U33" s="8">
        <f>R33*365</f>
        <v>5630674.90893945</v>
      </c>
      <c r="V33" s="8">
        <f>S33*365</f>
        <v>5517116.4773406917</v>
      </c>
    </row>
    <row r="34" spans="1:22" x14ac:dyDescent="0.25">
      <c r="A34">
        <v>2006.2470319634699</v>
      </c>
      <c r="B34" s="10">
        <v>38261</v>
      </c>
      <c r="C34">
        <v>287.51296614333802</v>
      </c>
      <c r="D34">
        <v>0.56789439436315403</v>
      </c>
      <c r="E34">
        <v>11801.301398724299</v>
      </c>
      <c r="F34">
        <v>0.62317366854432699</v>
      </c>
      <c r="G34">
        <v>5856.6179239793901</v>
      </c>
      <c r="H34">
        <v>12</v>
      </c>
      <c r="I34">
        <v>10</v>
      </c>
      <c r="J34">
        <v>2004.2476359510699</v>
      </c>
      <c r="K34">
        <v>53.558993853372201</v>
      </c>
      <c r="L34">
        <v>1.69403463207969</v>
      </c>
      <c r="M34">
        <v>7488.9266966893301</v>
      </c>
      <c r="N34">
        <v>1.461267489505</v>
      </c>
      <c r="O34">
        <v>8602.76816002341</v>
      </c>
      <c r="P34">
        <v>12</v>
      </c>
      <c r="Q34">
        <v>10</v>
      </c>
      <c r="R34" s="1">
        <f t="shared" si="0"/>
        <v>19290.228095413629</v>
      </c>
      <c r="S34" s="1">
        <f t="shared" si="1"/>
        <v>14459.386084002799</v>
      </c>
      <c r="T34" s="10">
        <v>38261</v>
      </c>
      <c r="U34" s="8">
        <f>R34*366</f>
        <v>7060223.482921388</v>
      </c>
      <c r="V34" s="8">
        <f>S34*366</f>
        <v>5292135.3067450244</v>
      </c>
    </row>
    <row r="35" spans="1:22" x14ac:dyDescent="0.25">
      <c r="A35">
        <v>2007.2470319634699</v>
      </c>
      <c r="B35" s="10">
        <v>38626</v>
      </c>
      <c r="C35">
        <v>62.4294917556144</v>
      </c>
      <c r="D35">
        <v>0.69333919575820702</v>
      </c>
      <c r="E35">
        <v>3709.9912450080001</v>
      </c>
      <c r="F35">
        <v>0.60315600158539595</v>
      </c>
      <c r="G35">
        <v>5872.4354788073297</v>
      </c>
      <c r="H35">
        <v>12</v>
      </c>
      <c r="I35">
        <v>10</v>
      </c>
      <c r="J35">
        <v>2005.24711938423</v>
      </c>
      <c r="K35">
        <v>148.12969027660699</v>
      </c>
      <c r="L35">
        <v>1.14179966825032</v>
      </c>
      <c r="M35">
        <v>9970.2389356339099</v>
      </c>
      <c r="N35">
        <v>1.38414885092242</v>
      </c>
      <c r="O35">
        <v>8270.1721307262596</v>
      </c>
      <c r="P35">
        <v>12</v>
      </c>
      <c r="Q35">
        <v>10</v>
      </c>
      <c r="R35" s="1">
        <f t="shared" si="0"/>
        <v>13680.230180641909</v>
      </c>
      <c r="S35" s="1">
        <f t="shared" si="1"/>
        <v>14142.607609533588</v>
      </c>
      <c r="T35" s="10">
        <v>38626</v>
      </c>
      <c r="U35" s="8">
        <f>R35*365</f>
        <v>4993284.0159342969</v>
      </c>
      <c r="V35" s="8">
        <f>S35*365</f>
        <v>5162051.7774797594</v>
      </c>
    </row>
    <row r="36" spans="1:22" x14ac:dyDescent="0.25">
      <c r="A36">
        <v>2008.2476359510699</v>
      </c>
      <c r="B36" s="10">
        <v>38991</v>
      </c>
      <c r="C36">
        <v>48.136395142203199</v>
      </c>
      <c r="D36">
        <v>0.66404879139887296</v>
      </c>
      <c r="E36">
        <v>2772.1056630204498</v>
      </c>
      <c r="F36">
        <v>0.58524648518060396</v>
      </c>
      <c r="G36">
        <v>5925.9132505342895</v>
      </c>
      <c r="H36">
        <v>12</v>
      </c>
      <c r="I36">
        <v>10</v>
      </c>
      <c r="J36">
        <v>2006.2470319634699</v>
      </c>
      <c r="K36">
        <v>287.51296614333802</v>
      </c>
      <c r="L36">
        <v>0.85918686010428902</v>
      </c>
      <c r="M36">
        <v>11397.6411052771</v>
      </c>
      <c r="N36">
        <v>1.3142697055978101</v>
      </c>
      <c r="O36">
        <v>7980.5505955827502</v>
      </c>
      <c r="P36">
        <v>12</v>
      </c>
      <c r="Q36">
        <v>10</v>
      </c>
      <c r="R36" s="1">
        <f t="shared" si="0"/>
        <v>14169.746768297549</v>
      </c>
      <c r="S36" s="1">
        <f t="shared" si="1"/>
        <v>13906.46384611704</v>
      </c>
      <c r="T36" s="10">
        <v>38991</v>
      </c>
      <c r="U36" s="8">
        <f>R36*365</f>
        <v>5171957.5704286052</v>
      </c>
      <c r="V36" s="8">
        <f>S36*365</f>
        <v>5075859.3038327191</v>
      </c>
    </row>
    <row r="37" spans="1:22" x14ac:dyDescent="0.25">
      <c r="A37">
        <v>2009.24711938423</v>
      </c>
      <c r="B37" s="10">
        <v>39356</v>
      </c>
      <c r="C37">
        <v>33.848794443101802</v>
      </c>
      <c r="D37">
        <v>0.62419084167690897</v>
      </c>
      <c r="E37">
        <v>1855.1554935168199</v>
      </c>
      <c r="F37">
        <v>0.57536149930879499</v>
      </c>
      <c r="G37">
        <v>5771.29134975335</v>
      </c>
      <c r="H37">
        <v>12</v>
      </c>
      <c r="I37">
        <v>10</v>
      </c>
      <c r="J37">
        <v>2007.2470319634699</v>
      </c>
      <c r="K37">
        <v>62.4294917556144</v>
      </c>
      <c r="L37">
        <v>1.3879504483688101</v>
      </c>
      <c r="M37">
        <v>7301.76889503043</v>
      </c>
      <c r="N37">
        <v>1.2529078009869801</v>
      </c>
      <c r="O37">
        <v>7674.5989168610304</v>
      </c>
      <c r="P37">
        <v>12</v>
      </c>
      <c r="Q37">
        <v>10</v>
      </c>
      <c r="R37" s="1">
        <f t="shared" si="0"/>
        <v>9156.9243885472497</v>
      </c>
      <c r="S37" s="1">
        <f t="shared" si="1"/>
        <v>13445.89026661438</v>
      </c>
      <c r="T37" s="10">
        <v>39356</v>
      </c>
      <c r="U37" s="8">
        <f>R37*365</f>
        <v>3342277.401819746</v>
      </c>
      <c r="V37" s="8">
        <f>S37*365</f>
        <v>4907749.9473142484</v>
      </c>
    </row>
    <row r="38" spans="1:22" x14ac:dyDescent="0.25">
      <c r="A38">
        <v>2010.2470319634699</v>
      </c>
      <c r="B38" s="10">
        <v>39722</v>
      </c>
      <c r="C38">
        <v>71.360004457087101</v>
      </c>
      <c r="D38">
        <v>0.56149126153631901</v>
      </c>
      <c r="E38">
        <v>3432.3145977076101</v>
      </c>
      <c r="F38">
        <v>0.547717052455583</v>
      </c>
      <c r="G38">
        <v>5420.1158658311397</v>
      </c>
      <c r="H38">
        <v>12</v>
      </c>
      <c r="I38">
        <v>10</v>
      </c>
      <c r="J38">
        <v>2008.2476359510699</v>
      </c>
      <c r="K38">
        <v>48.136395142203199</v>
      </c>
      <c r="L38">
        <v>1.4657579254176101</v>
      </c>
      <c r="M38">
        <v>5858.8334386611796</v>
      </c>
      <c r="N38">
        <v>1.1996371366487399</v>
      </c>
      <c r="O38">
        <v>7396.8815474562398</v>
      </c>
      <c r="P38">
        <v>12</v>
      </c>
      <c r="Q38">
        <v>10</v>
      </c>
      <c r="R38" s="1">
        <f t="shared" si="0"/>
        <v>9291.1480363687897</v>
      </c>
      <c r="S38" s="1">
        <f t="shared" si="1"/>
        <v>12816.997413287379</v>
      </c>
      <c r="T38" s="10">
        <v>39722</v>
      </c>
      <c r="U38" s="8">
        <f>R38*366</f>
        <v>3400560.1813109769</v>
      </c>
      <c r="V38" s="8">
        <f>S38*366</f>
        <v>4691021.0532631809</v>
      </c>
    </row>
    <row r="39" spans="1:22" x14ac:dyDescent="0.25">
      <c r="A39">
        <v>2011.2470319634699</v>
      </c>
      <c r="B39" s="10">
        <v>40087</v>
      </c>
      <c r="C39">
        <v>267.113975501749</v>
      </c>
      <c r="D39">
        <v>0.44364115084752498</v>
      </c>
      <c r="E39">
        <v>10268.8228318855</v>
      </c>
      <c r="F39">
        <v>0.51660330894652096</v>
      </c>
      <c r="G39">
        <v>5149.7499532544298</v>
      </c>
      <c r="H39">
        <v>12</v>
      </c>
      <c r="I39">
        <v>10</v>
      </c>
      <c r="J39">
        <v>2009.24711938423</v>
      </c>
      <c r="K39">
        <v>33.848794443101802</v>
      </c>
      <c r="L39">
        <v>1.4991019482130601</v>
      </c>
      <c r="M39">
        <v>4292.5960624366398</v>
      </c>
      <c r="N39">
        <v>1.1511632727597501</v>
      </c>
      <c r="O39">
        <v>7148.3657793256898</v>
      </c>
      <c r="P39">
        <v>12</v>
      </c>
      <c r="Q39">
        <v>10</v>
      </c>
      <c r="R39" s="1">
        <f t="shared" si="0"/>
        <v>14561.41889432214</v>
      </c>
      <c r="S39" s="1">
        <f t="shared" si="1"/>
        <v>12298.11573258012</v>
      </c>
      <c r="T39" s="10">
        <v>40087</v>
      </c>
      <c r="U39" s="8">
        <f>R39*365</f>
        <v>5314917.8964275811</v>
      </c>
      <c r="V39" s="8">
        <f>S39*365</f>
        <v>4488812.2423917437</v>
      </c>
    </row>
    <row r="40" spans="1:22" x14ac:dyDescent="0.25">
      <c r="A40">
        <v>2012.2476359510699</v>
      </c>
      <c r="B40" s="10">
        <v>40452</v>
      </c>
      <c r="C40">
        <v>57.647296574174497</v>
      </c>
      <c r="D40">
        <v>0.546934842932563</v>
      </c>
      <c r="E40">
        <v>2545.4875508505302</v>
      </c>
      <c r="F40">
        <v>0.49708030329929498</v>
      </c>
      <c r="G40">
        <v>5038.6724700524201</v>
      </c>
      <c r="H40">
        <v>12</v>
      </c>
      <c r="I40">
        <v>10</v>
      </c>
      <c r="J40">
        <v>2010.2470319634699</v>
      </c>
      <c r="K40">
        <v>71.360004457087101</v>
      </c>
      <c r="L40">
        <v>1.2397170284321399</v>
      </c>
      <c r="M40">
        <v>6354.23968240875</v>
      </c>
      <c r="N40">
        <v>1.10233565094327</v>
      </c>
      <c r="O40">
        <v>6913.4078126703798</v>
      </c>
      <c r="P40">
        <v>12</v>
      </c>
      <c r="Q40">
        <v>10</v>
      </c>
      <c r="R40" s="1">
        <f t="shared" si="0"/>
        <v>8899.7272332592802</v>
      </c>
      <c r="S40" s="1">
        <f t="shared" si="1"/>
        <v>11952.0802827228</v>
      </c>
      <c r="T40" s="10">
        <v>40452</v>
      </c>
      <c r="U40" s="8">
        <f>R40*365</f>
        <v>3248400.4401396373</v>
      </c>
      <c r="V40" s="8">
        <f>S40*365</f>
        <v>4362509.3031938216</v>
      </c>
    </row>
    <row r="41" spans="1:22" x14ac:dyDescent="0.25">
      <c r="A41">
        <v>2013.24711938423</v>
      </c>
      <c r="B41" s="10">
        <v>40817</v>
      </c>
      <c r="C41">
        <v>41.878288367243499</v>
      </c>
      <c r="D41">
        <v>0.53132063922635098</v>
      </c>
      <c r="E41">
        <v>1902.85477451006</v>
      </c>
      <c r="F41">
        <v>0.48180528350513901</v>
      </c>
      <c r="G41">
        <v>4925.1290702097203</v>
      </c>
      <c r="H41">
        <v>12</v>
      </c>
      <c r="I41">
        <v>10</v>
      </c>
      <c r="J41">
        <v>2011.2470319634699</v>
      </c>
      <c r="K41">
        <v>267.113975501749</v>
      </c>
      <c r="L41">
        <v>0.67599702383697802</v>
      </c>
      <c r="M41">
        <v>10475.659353937899</v>
      </c>
      <c r="N41">
        <v>1.04247105893545</v>
      </c>
      <c r="O41">
        <v>6640.4301953955</v>
      </c>
      <c r="P41">
        <v>12</v>
      </c>
      <c r="Q41">
        <v>10</v>
      </c>
      <c r="R41" s="1">
        <f t="shared" si="0"/>
        <v>12378.51412844796</v>
      </c>
      <c r="S41" s="1">
        <f t="shared" si="1"/>
        <v>11565.559265605221</v>
      </c>
      <c r="T41" s="10">
        <v>40817</v>
      </c>
      <c r="U41" s="8">
        <f>R41*365</f>
        <v>4518157.6568835052</v>
      </c>
      <c r="V41" s="8">
        <f>S41*365</f>
        <v>4221429.1319459062</v>
      </c>
    </row>
    <row r="42" spans="1:22" x14ac:dyDescent="0.25">
      <c r="A42">
        <v>2014.2470319634699</v>
      </c>
      <c r="B42" s="10">
        <v>41183</v>
      </c>
      <c r="C42">
        <v>24.654741119397801</v>
      </c>
      <c r="D42">
        <v>0.44369621239373802</v>
      </c>
      <c r="E42">
        <v>980.39011908825705</v>
      </c>
      <c r="F42">
        <v>0.46846988777260601</v>
      </c>
      <c r="G42">
        <v>4820.05285681436</v>
      </c>
      <c r="H42">
        <v>12</v>
      </c>
      <c r="I42">
        <v>10</v>
      </c>
      <c r="J42">
        <v>2012.2476359510699</v>
      </c>
      <c r="K42">
        <v>57.647296574174497</v>
      </c>
      <c r="L42">
        <v>1.10998006786977</v>
      </c>
      <c r="M42">
        <v>5113.6339209422904</v>
      </c>
      <c r="N42">
        <v>0.97619830021765497</v>
      </c>
      <c r="O42">
        <v>6359.1916983047404</v>
      </c>
      <c r="P42">
        <v>12</v>
      </c>
      <c r="Q42">
        <v>10</v>
      </c>
      <c r="R42" s="1">
        <f t="shared" si="0"/>
        <v>6094.0240400305474</v>
      </c>
      <c r="S42" s="1">
        <f t="shared" si="1"/>
        <v>11179.244555119101</v>
      </c>
      <c r="T42" s="10">
        <v>41183</v>
      </c>
      <c r="U42" s="8">
        <f>R42*366</f>
        <v>2230412.7986511802</v>
      </c>
      <c r="V42" s="8">
        <f>S42*366</f>
        <v>4091603.5071735913</v>
      </c>
    </row>
    <row r="43" spans="1:22" x14ac:dyDescent="0.25">
      <c r="A43">
        <v>2015.2470319634699</v>
      </c>
      <c r="B43" s="10">
        <v>41548</v>
      </c>
      <c r="C43">
        <v>16.523896159376498</v>
      </c>
      <c r="D43">
        <v>0.38321013528646403</v>
      </c>
      <c r="E43">
        <v>613.57711874098197</v>
      </c>
      <c r="F43">
        <v>0.456699118641547</v>
      </c>
      <c r="G43">
        <v>4720.1184103125797</v>
      </c>
      <c r="H43">
        <v>12</v>
      </c>
      <c r="I43">
        <v>10</v>
      </c>
      <c r="J43">
        <v>2013.24711938423</v>
      </c>
      <c r="K43">
        <v>41.878288367243499</v>
      </c>
      <c r="L43">
        <v>1.11157996158052</v>
      </c>
      <c r="M43">
        <v>3964.8457259280199</v>
      </c>
      <c r="N43">
        <v>0.92719526593049495</v>
      </c>
      <c r="O43">
        <v>6137.9052343232897</v>
      </c>
      <c r="P43">
        <v>12</v>
      </c>
      <c r="Q43">
        <v>10</v>
      </c>
      <c r="R43" s="1">
        <f t="shared" si="0"/>
        <v>4578.4228446690022</v>
      </c>
      <c r="S43" s="1">
        <f t="shared" si="1"/>
        <v>10858.023644635869</v>
      </c>
      <c r="T43" s="10">
        <v>41548</v>
      </c>
      <c r="U43" s="8">
        <f>R43*365</f>
        <v>1671124.3383041858</v>
      </c>
      <c r="V43" s="8">
        <f>S43*365</f>
        <v>3963178.630292092</v>
      </c>
    </row>
    <row r="44" spans="1:22" x14ac:dyDescent="0.25">
      <c r="A44">
        <v>2016.2476359510699</v>
      </c>
      <c r="B44" s="10">
        <v>41913</v>
      </c>
      <c r="C44">
        <v>28.484890604504599</v>
      </c>
      <c r="D44">
        <v>0.43318773274932898</v>
      </c>
      <c r="E44">
        <v>1164.82446786675</v>
      </c>
      <c r="F44">
        <v>0.446433730097268</v>
      </c>
      <c r="G44">
        <v>4649.81726187397</v>
      </c>
      <c r="H44">
        <v>12</v>
      </c>
      <c r="I44">
        <v>10</v>
      </c>
      <c r="J44">
        <v>2014.2470319634699</v>
      </c>
      <c r="K44">
        <v>24.654741119397801</v>
      </c>
      <c r="L44">
        <v>1.04838971872527</v>
      </c>
      <c r="M44">
        <v>2252.3594028552202</v>
      </c>
      <c r="N44">
        <v>0.89356764984506998</v>
      </c>
      <c r="O44">
        <v>5982.0739772664701</v>
      </c>
      <c r="P44">
        <v>12</v>
      </c>
      <c r="Q44">
        <v>10</v>
      </c>
      <c r="R44" s="1">
        <f t="shared" si="0"/>
        <v>3417.1838707219704</v>
      </c>
      <c r="S44" s="1">
        <f t="shared" si="1"/>
        <v>10631.891239140441</v>
      </c>
      <c r="T44" s="10">
        <v>41913</v>
      </c>
      <c r="U44" s="8">
        <f>R44*365</f>
        <v>1247272.1128135191</v>
      </c>
      <c r="V44" s="8">
        <f>S44*365</f>
        <v>3880640.3022862608</v>
      </c>
    </row>
    <row r="45" spans="1:22" x14ac:dyDescent="0.25">
      <c r="A45">
        <v>2017.24711938423</v>
      </c>
      <c r="B45" s="10">
        <v>42278</v>
      </c>
      <c r="C45">
        <v>346.14978483477302</v>
      </c>
      <c r="D45">
        <v>0.37740003453953702</v>
      </c>
      <c r="E45">
        <v>12261.9007316565</v>
      </c>
      <c r="F45">
        <v>0.43767507344482098</v>
      </c>
      <c r="G45">
        <v>4571.1436104808099</v>
      </c>
      <c r="H45">
        <v>12</v>
      </c>
      <c r="I45">
        <v>10</v>
      </c>
      <c r="J45">
        <v>2015.2470319634699</v>
      </c>
      <c r="K45">
        <v>16.523896159376498</v>
      </c>
      <c r="L45">
        <v>0.91184314596799998</v>
      </c>
      <c r="M45">
        <v>1612.5109810265999</v>
      </c>
      <c r="N45">
        <v>0.85668617850022499</v>
      </c>
      <c r="O45">
        <v>5790.9371087893396</v>
      </c>
      <c r="P45">
        <v>12</v>
      </c>
      <c r="Q45">
        <v>10</v>
      </c>
      <c r="R45" s="1">
        <f t="shared" si="0"/>
        <v>13874.411712683101</v>
      </c>
      <c r="S45" s="1">
        <f t="shared" si="1"/>
        <v>10362.08071927015</v>
      </c>
      <c r="T45" s="10">
        <v>42278</v>
      </c>
      <c r="U45" s="8">
        <f>R45*365</f>
        <v>5064160.2751293313</v>
      </c>
      <c r="V45" s="8">
        <f>S45*365</f>
        <v>3782159.4625336048</v>
      </c>
    </row>
    <row r="46" spans="1:22" x14ac:dyDescent="0.25">
      <c r="A46">
        <v>2018.2470319634699</v>
      </c>
      <c r="B46" s="10">
        <v>42644</v>
      </c>
      <c r="C46">
        <v>72.9442738261139</v>
      </c>
      <c r="D46">
        <v>0.45435022227806199</v>
      </c>
      <c r="E46">
        <v>2741.3049322521301</v>
      </c>
      <c r="F46">
        <v>0.42967358055976701</v>
      </c>
      <c r="G46">
        <v>4505.63231112221</v>
      </c>
      <c r="H46">
        <v>12</v>
      </c>
      <c r="I46">
        <v>10</v>
      </c>
      <c r="J46">
        <v>2016.2476359510699</v>
      </c>
      <c r="K46">
        <v>28.484890604504599</v>
      </c>
      <c r="L46">
        <v>0.924207688357636</v>
      </c>
      <c r="M46">
        <v>2171.9436144368701</v>
      </c>
      <c r="N46">
        <v>0.816439776360666</v>
      </c>
      <c r="O46">
        <v>5582.8105456603998</v>
      </c>
      <c r="P46">
        <v>12</v>
      </c>
      <c r="Q46">
        <v>10</v>
      </c>
      <c r="R46" s="1">
        <f t="shared" si="0"/>
        <v>4913.2485466890002</v>
      </c>
      <c r="S46" s="1">
        <f t="shared" si="1"/>
        <v>10088.442856782611</v>
      </c>
      <c r="T46" s="10">
        <v>42644</v>
      </c>
      <c r="U46" s="8">
        <f>R46*366</f>
        <v>1798248.968088174</v>
      </c>
      <c r="V46" s="8">
        <f>S46*366</f>
        <v>3692370.0855824356</v>
      </c>
    </row>
    <row r="47" spans="1:22" x14ac:dyDescent="0.25">
      <c r="B47" s="10">
        <v>43009</v>
      </c>
      <c r="J47">
        <v>2017.24711938423</v>
      </c>
      <c r="K47">
        <v>346.14978483477302</v>
      </c>
      <c r="L47">
        <v>0.60521439262838195</v>
      </c>
      <c r="M47">
        <v>9564.5655517835094</v>
      </c>
      <c r="N47">
        <v>0.77598040200132901</v>
      </c>
      <c r="O47">
        <v>5364.0014084411396</v>
      </c>
      <c r="P47">
        <v>12</v>
      </c>
      <c r="Q47">
        <v>10</v>
      </c>
      <c r="R47" s="1">
        <f t="shared" si="0"/>
        <v>9564.5655517835094</v>
      </c>
      <c r="S47" s="1">
        <f t="shared" si="1"/>
        <v>5364.0014084411396</v>
      </c>
      <c r="T47" s="10">
        <v>43009</v>
      </c>
      <c r="U47" s="8">
        <f>R47*365</f>
        <v>3491066.4264009809</v>
      </c>
      <c r="V47" s="8">
        <f>S47*365</f>
        <v>1957860.514081016</v>
      </c>
    </row>
    <row r="48" spans="1:22" x14ac:dyDescent="0.25">
      <c r="B48" s="10">
        <v>43374</v>
      </c>
      <c r="J48">
        <v>2018.2470319634699</v>
      </c>
      <c r="K48">
        <v>72.9442738261139</v>
      </c>
      <c r="L48">
        <v>0.80930409716574903</v>
      </c>
      <c r="M48">
        <v>4194.1928184033504</v>
      </c>
      <c r="N48">
        <v>0.736725178957369</v>
      </c>
      <c r="O48">
        <v>5153.4931899302901</v>
      </c>
      <c r="P48">
        <v>12</v>
      </c>
      <c r="Q48">
        <v>10</v>
      </c>
      <c r="R48" s="1">
        <f t="shared" si="0"/>
        <v>4194.1928184033504</v>
      </c>
      <c r="S48" s="1">
        <f t="shared" si="1"/>
        <v>5153.4931899302901</v>
      </c>
      <c r="T48" s="10">
        <v>43374</v>
      </c>
      <c r="U48" s="8">
        <f>R48*365</f>
        <v>1530880.3787172229</v>
      </c>
      <c r="V48" s="8">
        <f>S48*365</f>
        <v>1881025.0143245559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Vern_TP_RawVals</vt:lpstr>
      <vt:lpstr>TP Loads</vt:lpstr>
      <vt:lpstr>TN Loads</vt:lpstr>
      <vt:lpstr>TP_plot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Saleh, Dina</cp:lastModifiedBy>
  <dcterms:created xsi:type="dcterms:W3CDTF">2019-08-28T20:44:54Z</dcterms:created>
  <dcterms:modified xsi:type="dcterms:W3CDTF">2019-08-28T20:44:54Z</dcterms:modified>
</cp:coreProperties>
</file>